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A INI DULU WOI" sheetId="1" r:id="rId5"/>
    <sheet state="visible" name="TWS" sheetId="2" r:id="rId6"/>
    <sheet state="visible" name="TWS NO KARET" sheetId="3" r:id="rId7"/>
    <sheet state="visible" name="OWS" sheetId="4" r:id="rId8"/>
    <sheet state="visible" name="IEM" sheetId="5" r:id="rId9"/>
    <sheet state="visible" name="W. Headphone" sheetId="6" r:id="rId10"/>
    <sheet state="visible" name="Headphone" sheetId="7" r:id="rId11"/>
    <sheet state="visible" name="Dongle DAC" sheetId="8" r:id="rId12"/>
    <sheet state="hidden" name="Blutut DAC" sheetId="9" r:id="rId13"/>
    <sheet state="visible" name="Eartips" sheetId="10" r:id="rId14"/>
    <sheet state="visible" name="Kabel" sheetId="11" r:id="rId15"/>
    <sheet state="visible" name="Desktop DAC" sheetId="12" r:id="rId16"/>
    <sheet state="visible" name="Gaming" sheetId="13" r:id="rId17"/>
    <sheet state="visible" name="Mic" sheetId="14" r:id="rId18"/>
    <sheet state="visible" name="Headphone Amp" sheetId="15" r:id="rId19"/>
    <sheet state="visible" name="Speaker 2 unit" sheetId="16" r:id="rId20"/>
    <sheet state="visible" name="Blutut Speaker" sheetId="17" r:id="rId21"/>
    <sheet state="visible" name="Soundbar" sheetId="18" r:id="rId22"/>
    <sheet state="visible" name="DAP" sheetId="19" r:id="rId23"/>
    <sheet state="visible" name="Soundcard" sheetId="20" r:id="rId24"/>
    <sheet state="visible" name="Clip On Wireless" sheetId="21" r:id="rId25"/>
    <sheet state="visible" name="Charger" sheetId="22" r:id="rId26"/>
  </sheets>
  <definedNames>
    <definedName name="rode">Mic!$H$4</definedName>
    <definedName hidden="1" localSheetId="8" name="Z_6F7A50C5_FA05_4D4F_A2DC_C213C4A3F8AD_.wvu.FilterData">'Blutut DAC'!$A$1:$U$61</definedName>
    <definedName hidden="1" localSheetId="7" name="Z_6F7A50C5_FA05_4D4F_A2DC_C213C4A3F8AD_.wvu.FilterData">'Dongle DAC'!$A$1:$Y$91</definedName>
    <definedName hidden="1" localSheetId="14" name="Z_6F7A50C5_FA05_4D4F_A2DC_C213C4A3F8AD_.wvu.FilterData">'Headphone Amp'!$A$1:$H$63</definedName>
  </definedNames>
  <calcPr/>
  <customWorkbookViews>
    <customWorkbookView activeSheetId="0" maximized="1" windowHeight="0" windowWidth="0" guid="{6F7A50C5-FA05-4D4F-A2DC-C213C4A3F8AD}" name="Filter 1"/>
  </customWorkbookViews>
</workbook>
</file>

<file path=xl/sharedStrings.xml><?xml version="1.0" encoding="utf-8"?>
<sst xmlns="http://schemas.openxmlformats.org/spreadsheetml/2006/main" count="10042" uniqueCount="3485">
  <si>
    <t>Value
money</t>
  </si>
  <si>
    <t xml:space="preserve">Tier
</t>
  </si>
  <si>
    <t>Sound</t>
  </si>
  <si>
    <t>TWS</t>
  </si>
  <si>
    <t>LINK
and Price</t>
  </si>
  <si>
    <t>Shopee</t>
  </si>
  <si>
    <t>READ ME FIRST</t>
  </si>
  <si>
    <t>Tiktok</t>
  </si>
  <si>
    <t>Price
Link Toped</t>
  </si>
  <si>
    <t>Bentuk</t>
  </si>
  <si>
    <t>Review</t>
  </si>
  <si>
    <t>Mic Test</t>
  </si>
  <si>
    <t>OVERALL
Sound</t>
  </si>
  <si>
    <t>Bluetooth
Codec</t>
  </si>
  <si>
    <t>Battery
(without ANC)</t>
  </si>
  <si>
    <t>ANC
and dB</t>
  </si>
  <si>
    <t>Transparency?
Adjustable?</t>
  </si>
  <si>
    <t>Equalizer</t>
  </si>
  <si>
    <t>Overall
Sound</t>
  </si>
  <si>
    <t>Bass</t>
  </si>
  <si>
    <t>Lo Mid</t>
  </si>
  <si>
    <t>Hi Mid</t>
  </si>
  <si>
    <t>Treble</t>
  </si>
  <si>
    <t>Vocal</t>
  </si>
  <si>
    <t>Soundstage</t>
  </si>
  <si>
    <t>Voc</t>
  </si>
  <si>
    <t>Stereo Image
&amp; Soundstage</t>
  </si>
  <si>
    <t>Timbre</t>
  </si>
  <si>
    <t>Driver 
Quality</t>
  </si>
  <si>
    <t>Fitting</t>
  </si>
  <si>
    <t>Battery</t>
  </si>
  <si>
    <t>IP Rating</t>
  </si>
  <si>
    <t>S</t>
  </si>
  <si>
    <r>
      <rPr>
        <rFont val="Arial"/>
        <color theme="1"/>
      </rPr>
      <t xml:space="preserve">Shokz Openfit Pro
</t>
    </r>
    <r>
      <rPr>
        <rFont val="Arial"/>
        <b/>
        <i/>
        <color rgb="FFFF0000"/>
      </rPr>
      <t>RAJA OWS Earhook
Ada ANC Tipis</t>
    </r>
  </si>
  <si>
    <r>
      <rPr>
        <rFont val="Arial"/>
        <sz val="16.0"/>
      </rPr>
      <t xml:space="preserve">Yg bikin Kitab Audio: </t>
    </r>
    <r>
      <rPr>
        <rFont val="Arial"/>
        <color rgb="FF1155CC"/>
        <sz val="16.0"/>
        <u/>
      </rPr>
      <t>Fernanda Gunsan</t>
    </r>
  </si>
  <si>
    <t>Transparency
Adjustable?</t>
  </si>
  <si>
    <t>Separation</t>
  </si>
  <si>
    <t>Imaging</t>
  </si>
  <si>
    <t>Technicality</t>
  </si>
  <si>
    <t>Punch</t>
  </si>
  <si>
    <t>Clarity/
Resolution</t>
  </si>
  <si>
    <t>Driver</t>
  </si>
  <si>
    <t xml:space="preserve">Gaming Mode
Low Latency </t>
  </si>
  <si>
    <t>Overall</t>
  </si>
  <si>
    <t>Sound
Tuning</t>
  </si>
  <si>
    <t>Mic Test LINK
+ Rank</t>
  </si>
  <si>
    <t>Multipoint</t>
  </si>
  <si>
    <t xml:space="preserve">Gaming Modre
Low Latency </t>
  </si>
  <si>
    <t>IP Rate</t>
  </si>
  <si>
    <t>Eartips yg cocok</t>
  </si>
  <si>
    <t>???</t>
  </si>
  <si>
    <t>2 Unit
Over Ear</t>
  </si>
  <si>
    <t>-  Review Sangat Subjektif, semua produk sudah saya test/coba dan penilaian sesuai subjektifitas saya
SEKALI LAGI SUBJEKTIF, gak mesti ikutan setuju sama ini persis. Saya jgn dijadikan panutan,
review jgn ditelan mentah2, trust your ears, dan bisa cek content creator audio lain juga yaah</t>
  </si>
  <si>
    <t>SS</t>
  </si>
  <si>
    <r>
      <rPr/>
      <t xml:space="preserve">Finally The King is back, mengklaim tahta teratas. ada ANC. mic bagus even saat windy condition, driver jernih distort free. lebih clean claritynya dari Aerofit 2. bass bisa ditebelin pake EQ juga. tapi vokalnya muantep banget detail, lega, 
</t>
    </r>
    <r>
      <rPr>
        <color rgb="FF1155CC"/>
        <u/>
      </rPr>
      <t>Review di sini</t>
    </r>
  </si>
  <si>
    <t>A</t>
  </si>
  <si>
    <r>
      <rPr>
        <rFont val="Arial"/>
        <color theme="1"/>
      </rPr>
      <t xml:space="preserve">JBL Live Flex 3
</t>
    </r>
    <r>
      <rPr>
        <rFont val="Arial"/>
        <b/>
        <i/>
        <color rgb="FFFF0000"/>
      </rPr>
      <t>Best Sounding Half in Ear</t>
    </r>
  </si>
  <si>
    <t>A-</t>
  </si>
  <si>
    <r>
      <rPr>
        <rFont val="Arial"/>
        <b/>
        <color theme="1"/>
      </rPr>
      <t xml:space="preserve">Sony WF-1000XM6
</t>
    </r>
    <r>
      <rPr>
        <rFont val="Arial"/>
        <b val="0"/>
        <i/>
        <color rgb="FFFF00FF"/>
      </rPr>
      <t>Widest Stereo Imaging
Most Comfortable ANC
King TWS Kacang</t>
    </r>
  </si>
  <si>
    <t>Tiktok
Link 2</t>
  </si>
  <si>
    <t>The best Sounding Half In Ear TWS. Timbrenya edan banget. natural banget. gigit banget terang jelas midsnya kebuka banget soundsatgenya. bassnya pun nampol dengan rumble yang lebar. ANC juga berasa. tapi gak sekedap airpods. tapi ga bikin mual juga enaknya. This is probably the best JBL TWS out there blm ada half in ear yg suaranya kae gini. Justru yang pake karetnya si JBL ini mash kalah rata2 sama TWS lain.</t>
  </si>
  <si>
    <t>LDAC
AAC
SBC</t>
  </si>
  <si>
    <t>10 Jam TWS only
50 Jam + Case</t>
  </si>
  <si>
    <t xml:space="preserve">YES
</t>
  </si>
  <si>
    <t>Yes
Adjustable: NO</t>
  </si>
  <si>
    <t>Yes
10 Band EQ</t>
  </si>
  <si>
    <t>IP55</t>
  </si>
  <si>
    <t>YES</t>
  </si>
  <si>
    <t>B-</t>
  </si>
  <si>
    <t>A+</t>
  </si>
  <si>
    <t>Airpods 4 ANC</t>
  </si>
  <si>
    <r>
      <rPr/>
      <t xml:space="preserve">Good driver. lebar luas. default tuning agak piercing dan sibillant di highnya. width imaging bagus. dan ANC nya yang paling kedap dari yg pernah gw coba (ttp lbh kedap tws karet yak tp) cuma sakit lama2 pusing pengang. minus ga ada app buat android user, or mac user. hanya ada di iPad/iPhone. No custom EQ. 
</t>
    </r>
    <r>
      <rPr>
        <color rgb="FF1155CC"/>
        <u/>
      </rPr>
      <t>Review Youtube</t>
    </r>
  </si>
  <si>
    <t>AAC
SBC</t>
  </si>
  <si>
    <t>5 jam tws only
30 jam with case</t>
  </si>
  <si>
    <t>NO</t>
  </si>
  <si>
    <t>Overeart dengan kawat daleman titanium yang sturdy tapi flexible dan bahan silikon paling lembut dan enak banget + Stability karet band yang bikinn tetep ngunci dan kesannnya ringan.</t>
  </si>
  <si>
    <t>12 jam Playback
50 Jam + Case</t>
  </si>
  <si>
    <r>
      <rPr>
        <rFont val="Arial"/>
        <color theme="1"/>
      </rPr>
      <t xml:space="preserve">Oppo Enco Clip 2
</t>
    </r>
    <r>
      <rPr>
        <rFont val="Arial"/>
        <b/>
        <i/>
        <color rgb="FFFF0000"/>
      </rPr>
      <t>Best Sounding Anting</t>
    </r>
  </si>
  <si>
    <t>- Review tidak memaksa harus seperti ini, dan blm tntu yg gw bilang bagus cocok di kalian. Review untuk di akun sendiri
Bukan untuk dilempar ke forum atau grup. hanya di akun sendiri sesuai subjektifitas sendiri. Jika
merasa punya tier list lebih baik silakan bikin akun ngonten sendiri dan bikin tier list sendiri saja
berbeda pendapat sah sah saja. Sampaikan dengan bijaksana</t>
  </si>
  <si>
    <r>
      <rPr>
        <rFont val="Arial"/>
        <color theme="1"/>
      </rPr>
      <t xml:space="preserve">Oppo Enco Air5s
</t>
    </r>
    <r>
      <rPr>
        <rFont val="Arial"/>
        <b/>
        <i/>
        <color rgb="FFFF0000"/>
      </rPr>
      <t>Alternatif Airpods</t>
    </r>
  </si>
  <si>
    <t>Tiktok (diskon!)</t>
  </si>
  <si>
    <r>
      <rPr/>
      <t xml:space="preserve">Alternatif airpods non pro. mic ok. EQ ok. sound cok. ANC B aja. App bisa di iOS maupun di Android. works juga di macbokk appnya. </t>
    </r>
    <r>
      <rPr>
        <color rgb="FF1155CC"/>
        <u/>
      </rPr>
      <t xml:space="preserve">full review di sini
</t>
    </r>
    <r>
      <rPr/>
      <t xml:space="preserve">sekelas dengan xiaomi buds 5 tapi gak selicin itu shellnya. 11/12 lah sama xiaomi itu. beda tuning dikit2. </t>
    </r>
  </si>
  <si>
    <t>2 Unit Anting</t>
  </si>
  <si>
    <t xml:space="preserve">Best sounding anting tuned by Dynaudio. Tuningnya hanya ada preset EQ aja gak ada custom tapi presetnya udah bagus banget, gw Pkaia Dynamic yang ditune searah house tuning speaker Dynaudio, deep sub bass terdalam dari sebuah OWS Anting. Pure Vocal nya juga bagus kalo suka vokal/mid centric with less air and sub. </t>
  </si>
  <si>
    <t>S+</t>
  </si>
  <si>
    <t>9 Jam TWS only
48 Jam with case</t>
  </si>
  <si>
    <r>
      <rPr/>
      <t xml:space="preserve">Aduhai timbre di midsnya. lu crank up natural parah. dynamic driver timbre yang studio monitor like banget. Kdalaman depth depan belakang dan ddimensi atas bawah nya kaya lebih luas lagi. tapi gak sebright buds 3 pro dan mtw4. ANC Lebi kedap ngedapin suara manusia ngobrol. tapi masih nyaman 8 mic ANC di tws gilak. mic improve jg. harganya aja yg berat. TWS kacang rata kanan. 
</t>
    </r>
    <r>
      <rPr>
        <color rgb="FF1155CC"/>
        <u/>
      </rPr>
      <t>Full review Youtube</t>
    </r>
  </si>
  <si>
    <t xml:space="preserve">Dijepit di telinga kaya anting gitu dan ada tambahan air fitting supporternya buat kalo yang telinganya kecil bisa lebih ngegrip lagi. </t>
  </si>
  <si>
    <t>9.5 Jam Playback
40 Jam with case</t>
  </si>
  <si>
    <t>Huawei FreeClip 2</t>
  </si>
  <si>
    <t>8 Jam TWS Only
24 Jam with case</t>
  </si>
  <si>
    <t>SS+</t>
  </si>
  <si>
    <t>Rank: A
adjustable: Yes</t>
  </si>
  <si>
    <t>YES
47ms</t>
  </si>
  <si>
    <r>
      <rPr/>
      <t xml:space="preserve">YES
10 Band
Graphic EQ
</t>
    </r>
    <r>
      <rPr>
        <color rgb="FF1155CC"/>
        <u/>
      </rPr>
      <t>My EQ Here</t>
    </r>
  </si>
  <si>
    <r>
      <rPr>
        <rFont val="Arial"/>
        <color theme="1"/>
      </rPr>
      <t xml:space="preserve">Xiaomi Buds 5
</t>
    </r>
    <r>
      <rPr>
        <rFont val="Arial"/>
        <b/>
        <i/>
        <color rgb="FFFF0000"/>
      </rPr>
      <t>God Tier 
Value for Quality</t>
    </r>
  </si>
  <si>
    <r>
      <rPr>
        <rFont val="Calibri"/>
        <b/>
        <i/>
        <sz val="13.0"/>
      </rPr>
      <t xml:space="preserve">- Jika ingin apresiasi Bantu Cekout pakai link gw langsung keranjang jgn wishlist, gadapat affiliasi, link mati DM via IG ntar dibuatkan
atau bisa bantu Saweria di bio IG/Tiktok </t>
    </r>
    <r>
      <rPr>
        <rFont val="Calibri"/>
        <b/>
        <i/>
        <color rgb="FF1155CC"/>
        <sz val="18.0"/>
      </rPr>
      <t>@fernandagunsan</t>
    </r>
  </si>
  <si>
    <t>Tiktok (diskon)</t>
  </si>
  <si>
    <t>Tiktok
Link 2
Link 3 (jan2026)</t>
  </si>
  <si>
    <t>- BUKA KITAB jgn di browser ig or tiktok, buka di CHROME, download Gdocs dan Gsheet biar gampang</t>
  </si>
  <si>
    <r>
      <rPr>
        <color rgb="FF1155CC"/>
        <u/>
      </rPr>
      <t xml:space="preserve">Video Review
</t>
    </r>
    <r>
      <rPr/>
      <t>Driver volume paling gede dari semua anting yang penrah gw coba termasuk sony. Clarity nya jernih banget compared to linkbuds clip. mic juga better. selengkapnya di video aja yaa</t>
    </r>
  </si>
  <si>
    <r>
      <rPr/>
      <t xml:space="preserve">God tier driver buat tws tanpa karet sih. dispersi sebaran bassnha lebar. rumblenya cakep. resolusinya lebih full dari k20i, block dll. ga mesti masukin telinga banget ud ok. Harman Tuning &amp; Custom EQ. ANC ada ngaruh yg adaptive sesuaikan bentuk telinga tp ttp gak akan sekedap tws dengan eartips. mic bagus. custom button ok banget ini cuma bajetnya yaampun 
</t>
    </r>
    <r>
      <rPr>
        <color rgb="FF1155CC"/>
        <u/>
      </rPr>
      <t>Review Youtube</t>
    </r>
  </si>
  <si>
    <t>Balance</t>
  </si>
  <si>
    <t>IP57</t>
  </si>
  <si>
    <r>
      <rPr>
        <rFont val="Arial"/>
        <b/>
        <i/>
        <color rgb="FFFF0000"/>
      </rPr>
      <t xml:space="preserve">aptX Lossless
</t>
    </r>
    <r>
      <rPr>
        <rFont val="Arial"/>
        <color theme="1"/>
      </rPr>
      <t>aptX
AAC
SBC</t>
    </r>
  </si>
  <si>
    <t>6.5 jam tws only
39 jam + case</t>
  </si>
  <si>
    <t>- Smua brg yg ad d kitab pst akan rusak, jgn beli dr gw klo takutan rusak &amp; gamau ribet claim garansinya. If u want somenone to blame about that, it shouldn't be me.</t>
  </si>
  <si>
    <t>IP54</t>
  </si>
  <si>
    <t>Yes</t>
  </si>
  <si>
    <r>
      <rPr>
        <rFont val="Arial"/>
        <color theme="1"/>
      </rPr>
      <t xml:space="preserve">Sennheiser Accentum Open
</t>
    </r>
    <r>
      <rPr>
        <rFont val="Arial"/>
        <b/>
        <i/>
        <color rgb="FFFF0000"/>
      </rPr>
      <t>Best Fit &amp; Default Tonal</t>
    </r>
  </si>
  <si>
    <t>9 Jam Playback
38 Jam + Case</t>
  </si>
  <si>
    <r>
      <rPr>
        <rFont val="Arial"/>
        <color theme="1"/>
      </rPr>
      <t xml:space="preserve">Soundcore Aerofit 2
</t>
    </r>
    <r>
      <rPr>
        <rFont val="Arial"/>
        <b/>
        <i/>
        <color rgb="FFFF0000"/>
      </rPr>
      <t>HIGHLY VALUABLE</t>
    </r>
  </si>
  <si>
    <r>
      <rPr>
        <rFont val="Arial"/>
        <b/>
        <color theme="1"/>
      </rPr>
      <t xml:space="preserve">Samsung Galaxy Buds4 Pro
</t>
    </r>
    <r>
      <rPr>
        <rFont val="Arial"/>
        <b val="0"/>
        <i/>
        <color rgb="FFFF00FF"/>
      </rPr>
      <t>King of Soundstage
Amazing Vocal Timbre
Superb Mic</t>
    </r>
  </si>
  <si>
    <t>- SCORE "S" Paling tinggi diikut A,B,C,D,"E" (E Terendah) Ingat ada skor Value, dan score2 lain jgn fokus 1 score saja. gw mostly review 5 juta ke bawah aja yaa.</t>
  </si>
  <si>
    <t>- Nilai angka adalah KUALITAS Bukan KUANTITAS. misal BASS "10" Bukan berarti bassnya gede dibanding BASS "7"</t>
  </si>
  <si>
    <t>- Nilai jgn disebrangin, misal Nilai S pada TWS ya di TWS aja, bukan berarti sekelas IEM yg S juga.</t>
  </si>
  <si>
    <r>
      <rPr/>
      <t xml:space="preserve">Sangat bagus. . ada bassnya berasa. batre juga awet banget. value for money tinggi. cuma sejuta tapi beneran bagus untuk ukuran OWS
</t>
    </r>
    <r>
      <rPr>
        <color rgb="FF1155CC"/>
        <u/>
      </rPr>
      <t>Review di sini</t>
    </r>
  </si>
  <si>
    <t>- Tier = Kualitas (build, suara, mic, anc dll). Value 4 money = Produk dengan kualitas tersebut dengan harga tersebut apakah worth it value nya</t>
  </si>
  <si>
    <t>- Harga sewaktu2 bisa berubah, klik dlu aja. itu harga sebenernya jgn nunggu gw ganti ga sempet</t>
  </si>
  <si>
    <t xml:space="preserve">Vokaalnya timbrenya mantep. clean banget. luas jernih. better banget depth ruang depan belakang dan soundstage atas bawahnya dr yang 3 pro. timbre planarnya better banget dari yang 3. Masih jadi king of transparency jg. ANC Better dr yg 3. minus eartips masih susah dicari si. </t>
  </si>
  <si>
    <t>SSC
AAC
SBC</t>
  </si>
  <si>
    <t>7 Jam TWS Only
30 Jam with case</t>
  </si>
  <si>
    <t>A++</t>
  </si>
  <si>
    <t>Rank: SS
adjustable: Yes</t>
  </si>
  <si>
    <r>
      <rPr/>
      <t xml:space="preserve">YES
10 Band
Graphic EQ
</t>
    </r>
    <r>
      <rPr>
        <color rgb="FF1155CC"/>
        <u/>
      </rPr>
      <t>My EQ Here</t>
    </r>
  </si>
  <si>
    <t>Fittingnya bisa ada cetekan di antar driver dengan hooknya. jadi bisa diatur bisa lebih diarahin ke lubang gelinga sehingga bass lebih direct aja kedengerannya</t>
  </si>
  <si>
    <t>10 Jam Playback
42 Jam + Case</t>
  </si>
  <si>
    <t>Shokz Openfit+ 2</t>
  </si>
  <si>
    <r>
      <rPr>
        <rFont val="Calibri"/>
        <sz val="13.0"/>
      </rPr>
      <t xml:space="preserve">- Belajar </t>
    </r>
    <r>
      <rPr>
        <rFont val="Calibri"/>
        <color rgb="FF1155CC"/>
        <sz val="13.0"/>
        <u/>
      </rPr>
      <t>TUNING DI SINI</t>
    </r>
    <r>
      <rPr>
        <rFont val="Calibri"/>
        <sz val="13.0"/>
      </rPr>
      <t xml:space="preserve">, Kalo Belajar </t>
    </r>
    <r>
      <rPr>
        <rFont val="Calibri"/>
        <color rgb="FF1155CC"/>
        <sz val="13.0"/>
        <u/>
      </rPr>
      <t xml:space="preserve">TEKNIKALITAS DI SINI </t>
    </r>
    <r>
      <rPr>
        <rFont val="Calibri"/>
        <sz val="13.0"/>
      </rPr>
      <t xml:space="preserve">, Belajar </t>
    </r>
    <r>
      <rPr>
        <rFont val="Calibri"/>
        <color rgb="FF1155CC"/>
        <sz val="13.0"/>
        <u/>
      </rPr>
      <t>CARA EQ DI SINI</t>
    </r>
  </si>
  <si>
    <t>Tonal default lumayan balance, bagus. agak boosted di high dikit. mid to sub balance banget. fittingnya bagus. bahannya agak matte gak glossy kaya xiaomi/samsung/jbl lebih tidak rentan untuk begeser di telinga, sehingga suara stabil. belum ada APP buat atur EQ. belum ada ANC. mic standar. Garansi 2 tahun</t>
  </si>
  <si>
    <t>6.5 jam tws only
28 jam + case</t>
  </si>
  <si>
    <t>B</t>
  </si>
  <si>
    <t>IPX4</t>
  </si>
  <si>
    <t>Samsung Buds 3</t>
  </si>
  <si>
    <t>Hanya di samsung</t>
  </si>
  <si>
    <t>-</t>
  </si>
  <si>
    <t>Shopee
LInk 2</t>
  </si>
  <si>
    <t>Bagus. suaranya udah balance banget tanpa di EQ. Support app ok. bisa sekelas Aerofit 2. premium banget suaranya. cuma harganya aja kemahalan since aerofit 2 bisa semurah itu. fit nya lebih ngunci di atas telinga ini dibanding aerofit</t>
  </si>
  <si>
    <r>
      <rPr>
        <rFont val="Arial"/>
        <b/>
        <color theme="1"/>
        <sz val="9.0"/>
      </rPr>
      <t>Huawei Freebuds Pro 5</t>
    </r>
    <r>
      <rPr>
        <rFont val="Arial"/>
        <b/>
        <color theme="1"/>
      </rPr>
      <t xml:space="preserve">
</t>
    </r>
    <r>
      <rPr>
        <rFont val="Arial"/>
        <b val="0"/>
        <i/>
        <color rgb="FFFF00FF"/>
      </rPr>
      <t>Superb Mic
iOs/Android/Win Ready
Anti Ekosistem</t>
    </r>
  </si>
  <si>
    <r>
      <rPr>
        <rFont val="Calibri"/>
        <sz val="13.0"/>
      </rPr>
      <t xml:space="preserve">- </t>
    </r>
    <r>
      <rPr>
        <rFont val="Calibri"/>
        <color rgb="FF1155CC"/>
        <sz val="13.0"/>
        <u/>
      </rPr>
      <t>CLICK HERE</t>
    </r>
    <r>
      <rPr>
        <rFont val="Calibri"/>
        <sz val="13.0"/>
      </rPr>
      <t xml:space="preserve"> , </t>
    </r>
    <r>
      <rPr>
        <rFont val="Calibri"/>
        <b/>
        <color rgb="FFFF0000"/>
        <sz val="13.0"/>
      </rPr>
      <t xml:space="preserve">Mic, Soundcard, Hedpon/Spiker Mixing, </t>
    </r>
    <r>
      <rPr>
        <rFont val="Calibri"/>
        <sz val="13.0"/>
      </rPr>
      <t>untuk Kitab Produksian Setup Live, Shoot/rekaman</t>
    </r>
  </si>
  <si>
    <t>SSS</t>
  </si>
  <si>
    <t xml:space="preserve">Samsung ga berani buka multipointnya ke iOs/android selain samsung. di sini gak dikunci. App pun ada di iOs/android bahkan di Mac OS juga ada appnya. masih aga searah sama buds4 pro tp mid 500hz nya lebih ada. lebih MID bgt pokoknya suaranya tonton review youtube aja dah. bisa di EQ aman aja. teknis juga mantep tapi kenaturaln timbre menurut gw samsung sama sony masih agak juara. di sini timbre planarnya masih agak kurg natural dikit. tapi udah jauh lebih baik dari yg Freebuds pro 4 yg metalik lancip. </t>
  </si>
  <si>
    <t>9 Jam TWS Only
38 Jam with case</t>
  </si>
  <si>
    <t>11 Jam Playback
48 Jam + Case</t>
  </si>
  <si>
    <t>Sony Linkbuds Clip</t>
  </si>
  <si>
    <t>Tiktok (jan2026)</t>
  </si>
  <si>
    <r>
      <rPr/>
      <t xml:space="preserve">YES
10 Band
Graphic EQ
</t>
    </r>
    <r>
      <rPr>
        <color rgb="FF1155CC"/>
        <u/>
      </rPr>
      <t>My EQ Here</t>
    </r>
  </si>
  <si>
    <t>Mid bass ke sub bass lumayan boosted menimbulkan kesan muffled. cut di 500, 250, 100, 60 antara itu perlu di cut biar lebih dapet clarity mid to high nya. fit lebih ngunci dan ga selicin xiaomi buds5. karena fit lebi ngunci jadi ANC bisa perform lebi baik. ttp gk kaya tws karet tapi yak. alasan pake samsung pake ini jg? kalo ga suka karet eartips dan pengen multipoint &amp; less latency nya. sisanya very usable di android apapun</t>
  </si>
  <si>
    <t>6 jam tws only
30 jam + case</t>
  </si>
  <si>
    <t>YES
Samsung only</t>
  </si>
  <si>
    <t>Yes
Samsung only</t>
  </si>
  <si>
    <r>
      <rPr>
        <rFont val="Arial"/>
        <color theme="1"/>
      </rPr>
      <t xml:space="preserve">Tozo A3
</t>
    </r>
    <r>
      <rPr>
        <rFont val="Arial"/>
        <b/>
        <i/>
        <color rgb="FFFF0000"/>
      </rPr>
      <t>Recommended</t>
    </r>
  </si>
  <si>
    <r>
      <rPr>
        <rFont val="Calibri"/>
        <sz val="13.0"/>
      </rPr>
      <t xml:space="preserve">- </t>
    </r>
    <r>
      <rPr>
        <rFont val="Calibri"/>
        <color rgb="FF1155CC"/>
        <sz val="13.0"/>
        <u/>
      </rPr>
      <t xml:space="preserve">KLIK SINI </t>
    </r>
    <r>
      <rPr>
        <rFont val="Calibri"/>
        <sz val="13.0"/>
      </rPr>
      <t>URUTAN UPGRADE NGARUH, dan tentang kabel dan tentang FAQ lainnya</t>
    </r>
  </si>
  <si>
    <r>
      <rPr>
        <rFont val="Arial"/>
        <b/>
        <color theme="1"/>
      </rPr>
      <t xml:space="preserve">Samsung Galaxy Buds 3 Pro
</t>
    </r>
    <r>
      <rPr>
        <rFont val="Arial"/>
        <b val="0"/>
        <i/>
        <color rgb="FFFF00FF"/>
      </rPr>
      <t>King of Soundstage
King of Transparency
Superb Mic</t>
    </r>
  </si>
  <si>
    <t>2499000
link 2</t>
  </si>
  <si>
    <t>Tiktok 
Link 2</t>
  </si>
  <si>
    <r>
      <rPr/>
      <t xml:space="preserve">Lebih ada bassnya dari k20i. lebih mudah gw tuning. oke banget. ngebass, rumble oke. fitnya juga ga gampang begeeser. imaging &amp; Soundstage masih biasa banget.
</t>
    </r>
    <r>
      <rPr>
        <color rgb="FF1155CC"/>
        <u/>
      </rPr>
      <t>Full Review Youtube: TWS 100 ribu hingga 1 juta</t>
    </r>
  </si>
  <si>
    <r>
      <rPr/>
      <t xml:space="preserve">Drivernya sony gak akan mendem. jernih, detailed soundstage lega banget. tapi tentu tetep suffer dari yang namanya kekurangan loudness dan bass ketika outdoor. Indoor sepi mah bagus banget ini. soundstage lega. timbrenya sony bagus. drivernya jernih. ada 10band EQ tapi ga akan bisa dipush banyak banget bassnya. 
</t>
    </r>
    <r>
      <rPr>
        <color rgb="FF1155CC"/>
        <u/>
      </rPr>
      <t>Full review Youtube</t>
    </r>
  </si>
  <si>
    <r>
      <rPr>
        <rFont val="Calibri"/>
        <sz val="13.0"/>
      </rPr>
      <t xml:space="preserve">- </t>
    </r>
    <r>
      <rPr>
        <rFont val="Calibri"/>
        <color rgb="FF1155CC"/>
        <sz val="13.0"/>
        <u/>
      </rPr>
      <t>KLIK SINI</t>
    </r>
    <r>
      <rPr>
        <rFont val="Calibri"/>
        <sz val="13.0"/>
      </rPr>
      <t xml:space="preserve"> (lewat HP) untuk tau beda kabel QDC, 2pin, MMCX</t>
    </r>
  </si>
  <si>
    <t>7 jam tws only
30 jam + case</t>
  </si>
  <si>
    <t xml:space="preserve">Soundcore K20i
</t>
  </si>
  <si>
    <r>
      <rPr>
        <rFont val="Calibri"/>
        <sz val="13.0"/>
      </rPr>
      <t xml:space="preserve">- </t>
    </r>
    <r>
      <rPr>
        <rFont val="Calibri"/>
        <color rgb="FF1155CC"/>
        <sz val="13.0"/>
        <u/>
      </rPr>
      <t>KLIK SINI</t>
    </r>
    <r>
      <rPr>
        <rFont val="Calibri"/>
        <sz val="13.0"/>
      </rPr>
      <t xml:space="preserve"> (lewat HP) tentang Lossless, Hires, atau beda Spotify, Apple, YT, Tidal dll</t>
    </r>
  </si>
  <si>
    <t>9 Jam Playback
37 Jam + Case</t>
  </si>
  <si>
    <t>Sony Linkbuds Open</t>
  </si>
  <si>
    <r>
      <rPr/>
      <t xml:space="preserve">Best Price for all features you need! Open sounding soundstage di luar kepala hebat sekali! ala2 openback. 1 DD +.1 Planar. u shape aga bright. King of transparency super jelas kaya ga pakai TWS ANC Comfort masih belum Sony level but pas aj. Micnya edan clear bangets. Minus, controlnya agak sulit buat slide2 volume, codecnya dinerf, kaya cuma bagus kalo pake SSC Samsung, but not at all actually AAC nya pun gw coba d hp gw aman. enak2 aja drivernya. Ultra HQ sound is not that important if the driver is good then the sound is good.  Minus lainnya palingan eartips agak kotak sulit dicari. 
</t>
    </r>
    <r>
      <rPr>
        <color rgb="FF1155CC"/>
        <u/>
      </rPr>
      <t>Full Review Youtube</t>
    </r>
  </si>
  <si>
    <r>
      <rPr>
        <rFont val="Calibri"/>
        <sz val="13.0"/>
      </rPr>
      <t xml:space="preserve">- </t>
    </r>
    <r>
      <rPr>
        <rFont val="Calibri"/>
        <color rgb="FF1155CC"/>
        <sz val="13.0"/>
        <u/>
      </rPr>
      <t>KLIK SINI</t>
    </r>
    <r>
      <rPr>
        <rFont val="Calibri"/>
        <sz val="13.0"/>
      </rPr>
      <t xml:space="preserve"> (lewat HP) tentang IEM/headphone ini pake ini NGANGKAT GAK BANG?</t>
    </r>
  </si>
  <si>
    <r>
      <rPr/>
      <t xml:space="preserve">Yes
9 band
Fixed Frequency
</t>
    </r>
    <r>
      <rPr>
        <color rgb="FF1155CC"/>
        <u/>
      </rPr>
      <t>Normal EQ</t>
    </r>
    <r>
      <rPr/>
      <t xml:space="preserve">
</t>
    </r>
    <r>
      <rPr>
        <color rgb="FF1155CC"/>
        <u/>
      </rPr>
      <t>ANC EQ</t>
    </r>
  </si>
  <si>
    <r>
      <rPr>
        <color rgb="FF1155CC"/>
        <u/>
      </rPr>
      <t>Video review d sini</t>
    </r>
    <r>
      <rPr/>
      <t xml:space="preserve"> buat yg ga suka karet eartips, ini udah cukup ngebass dan mid to treblenya jelas. udh custom EQ, mode low latency for gaming, control bisa diotak atik. cakep dah udah dan harganya cuma 100ribuan. ngalain soundpeats air 4 lite banget valuenya asli soundcore banting harga.
</t>
    </r>
    <r>
      <rPr>
        <color rgb="FF1155CC"/>
        <u/>
      </rPr>
      <t>Full Review Youtube: TWS 100 ribu hingga 1 juta</t>
    </r>
  </si>
  <si>
    <t>6 jam tws only
36 jam + case</t>
  </si>
  <si>
    <t>Tiktok
Link 2
Link 3</t>
  </si>
  <si>
    <r>
      <rPr/>
      <t xml:space="preserve">YES
8 Band EQ
</t>
    </r>
    <r>
      <rPr>
        <color rgb="FF1155CC"/>
        <u/>
      </rPr>
      <t>My EQ Click Here</t>
    </r>
  </si>
  <si>
    <r>
      <rPr>
        <rFont val="Calibri"/>
        <sz val="13.0"/>
      </rPr>
      <t xml:space="preserve">- </t>
    </r>
    <r>
      <rPr>
        <rFont val="Calibri"/>
        <color rgb="FF1155CC"/>
        <sz val="13.0"/>
        <u/>
      </rPr>
      <t>FREQUENCY RESPONSE GRAPH IEM DAN TWS NANDA DIUPDATE BERKALA DI SINI</t>
    </r>
  </si>
  <si>
    <t>2 Unit
Buds</t>
  </si>
  <si>
    <r>
      <rPr>
        <color rgb="FF1155CC"/>
        <u/>
      </rPr>
      <t xml:space="preserve">Video Review
</t>
    </r>
    <r>
      <rPr/>
      <t>berasa bassnya untuk ukuran open. fittingnya gak ada gondal gandulan belakang telinga ga pake kalung. driver bolong.  sangat unique belum ada yang kaya begini. sayang harga mahal harganya. kekurangan utama. treblenya belum sedetail aerofit. malah aerofit bagus banget udh LDAC. ini belum.</t>
    </r>
  </si>
  <si>
    <r>
      <rPr>
        <rFont val="Arial"/>
        <b/>
        <color theme="1"/>
      </rPr>
      <t xml:space="preserve">Sennheiser Momentum True Wireless 4
</t>
    </r>
    <r>
      <rPr>
        <rFont val="Arial"/>
        <b val="0"/>
        <i/>
        <color rgb="FFFF00FF"/>
        <sz val="9.0"/>
      </rPr>
      <t xml:space="preserve">
King of Depth
King of Separation
King of Punch
</t>
    </r>
    <r>
      <rPr>
        <rFont val="Arial"/>
        <b val="0"/>
        <i/>
        <color rgb="FFFF00FF"/>
      </rPr>
      <t>2 year warranty</t>
    </r>
  </si>
  <si>
    <t>- Musician Monitor Fit = maksudnya fittingnya enak gak buat musisi pake dipanggung. ngunci/kenyamanannya</t>
  </si>
  <si>
    <t>4999000
link 2</t>
  </si>
  <si>
    <t>B+</t>
  </si>
  <si>
    <t xml:space="preserve">- Bias Tonal Preferensi = Masing2 kita punya bias tonal. Semakin ke kanan semakin cocok dengan tonal selera gw sendiri. </t>
  </si>
  <si>
    <t>dia ada kaya nike zoom gitu kek sepatu ada air bag di budsnya. bentuk drivernya bolong sehingga suara lolos langsung masuk ke telinga. cek aja video gue yaaahh. ini oke banget. dan unique banget belum ada yang kae gini</t>
  </si>
  <si>
    <t>22 Jam</t>
  </si>
  <si>
    <t>- Kalo kalian ikut2an review, atau pake buat materi tugas karena tahu dari sini
bantu mention gue di daftar pustaka, caption, or d video kalian
saling respect orang yang bantu kalian.</t>
  </si>
  <si>
    <t>Shopee 1</t>
  </si>
  <si>
    <r>
      <rPr>
        <rFont val="Arial"/>
        <color theme="1"/>
      </rPr>
      <t xml:space="preserve">Xiaomi OpenWear Stereo Pro
</t>
    </r>
    <r>
      <rPr>
        <rFont val="Arial"/>
        <b/>
        <i/>
        <color rgb="FFFF0000"/>
      </rPr>
      <t>KING OF OWS MIC</t>
    </r>
  </si>
  <si>
    <t>IPX5</t>
  </si>
  <si>
    <t>No</t>
  </si>
  <si>
    <t xml:space="preserve">Soundpeats Air 5
</t>
  </si>
  <si>
    <t>- PRODUK RUSAK? or Ga paham Cara Pakai?
"Normal gak sih bang begini?"</t>
  </si>
  <si>
    <t>D</t>
  </si>
  <si>
    <t>THE ONLY BRAND yg berani naro SENNHEISER SIGNATURE SOUND di kotaknya.  Great depth, imaging, separation. dalem dan belakang bawah dari sub bassnya manis. stelllaarr mids and clarity!. BATRE UPGRADE. sennheisr ganti produsen batre yg kaco di MTW 3. dan ada 3 fitur support longevity batre kaya Auto ON OFF, Eco Mode, Protection Mode. GARANSI 2 TAHUN. sayang soundstagenya kurang open gak kaya huawei, samsung. kaya masih dalem kuping</t>
  </si>
  <si>
    <r>
      <rPr>
        <rFont val="Arial"/>
        <b/>
        <i/>
        <color rgb="FFFF0000"/>
      </rPr>
      <t>APTX
LOSSLESS</t>
    </r>
    <r>
      <rPr>
        <rFont val="Arial"/>
        <color theme="1"/>
      </rPr>
      <t xml:space="preserve">
AAC
SBC
LE</t>
    </r>
  </si>
  <si>
    <t>7.5 Jam TWS Only
30 Jam with case</t>
  </si>
  <si>
    <t xml:space="preserve">S
-50dB </t>
  </si>
  <si>
    <t>- Saya gak tahu, Langsung ke SELLER aja. Saya hanya rekomendasi produk bukan seller</t>
  </si>
  <si>
    <t>Rank: B
adjustable: YES</t>
  </si>
  <si>
    <r>
      <rPr/>
      <t xml:space="preserve">Yes
5 Band 
Fixed Frequency
+ Bass Boost
</t>
    </r>
    <r>
      <rPr>
        <color rgb="FF1155CC"/>
        <u/>
      </rPr>
      <t>MY EQ Click Here</t>
    </r>
  </si>
  <si>
    <t>Tiktok
Link 2 (jan2026)</t>
  </si>
  <si>
    <r>
      <rPr/>
      <t xml:space="preserve">KING OF OWS MIC 1 Piezo, 1 DD, 2 BA anjae udah kaya IEM. tapi suara tetep OWS yee. less sub bass. bass agak lebih rendah lagi dari aerofit. tapi highnya crling, sparkling, shimmering jernih. kurang body di low mid to sub. masih beetter aerofit 2 kalo bass utamanya di outdoor. kalo indoor masih bisa lah. 
</t>
    </r>
    <r>
      <rPr>
        <color rgb="FF1155CC"/>
        <u/>
      </rPr>
      <t>VIDEO REVIEW SINI</t>
    </r>
  </si>
  <si>
    <r>
      <rPr>
        <rFont val="Calibri"/>
        <b/>
        <i/>
        <sz val="13.0"/>
      </rPr>
      <t xml:space="preserve">- </t>
    </r>
    <r>
      <rPr>
        <rFont val="Calibri"/>
        <b/>
        <i/>
        <color rgb="FF1155CC"/>
        <sz val="13.0"/>
        <u/>
      </rPr>
      <t>CLICK SINI</t>
    </r>
    <r>
      <rPr>
        <rFont val="Calibri"/>
        <b/>
        <i/>
        <sz val="13.0"/>
      </rPr>
      <t xml:space="preserve"> untuk service TWS, IEM, Headphone, DAP, DAC, NON RESMI
Click di HP jgn di laptop. or buka Profile IG ke IG Highlight bagian SERVICE</t>
    </r>
  </si>
  <si>
    <r>
      <rPr/>
      <t xml:space="preserve">shouty upper mids. timbre plastiki benyek di uppermids. ada kaya preset buat nyesuaikan suara dengan ear shape lu. yang no 2, lebih cocok d gw terus bisa gw custom EQ lagi tapi di appnya eq nya kagak cukup buat ngotak ngatik frekuensi yg perlu diubah. dan harganya sangat nangggguuungg lu bisa dapetin Xiaomi yg lebih bagus value nya menurut w.
</t>
    </r>
    <r>
      <rPr>
        <color rgb="FF1155CC"/>
        <u/>
      </rPr>
      <t>Full Review Youtube: TWS 100 ribu hingga 1 juta</t>
    </r>
  </si>
  <si>
    <r>
      <rPr>
        <rFont val="Arial"/>
        <b/>
        <i/>
        <color rgb="FFFF0000"/>
      </rPr>
      <t xml:space="preserve">aptX Lossless
</t>
    </r>
    <r>
      <rPr>
        <rFont val="Arial"/>
        <color theme="1"/>
      </rPr>
      <t>aptX
AAC
SBC</t>
    </r>
  </si>
  <si>
    <t>YES
8 Band EQ</t>
  </si>
  <si>
    <t>Fitting kecil ok. slightly lebih kecil dari aerofit cuma gak bisa diadjust aja posisi driver. tpai ya aman lah</t>
  </si>
  <si>
    <t>8.5 Jam Playback
45 Jam + case</t>
  </si>
  <si>
    <r>
      <rPr>
        <rFont val="Arial"/>
        <b/>
        <color theme="1"/>
      </rPr>
      <t xml:space="preserve">Devialet Gemini ii
</t>
    </r>
    <r>
      <rPr>
        <rFont val="Arial"/>
        <b/>
        <i/>
        <color rgb="FFFF00FF"/>
      </rPr>
      <t>Immersive Sound</t>
    </r>
  </si>
  <si>
    <t>Huawei Freearc</t>
  </si>
  <si>
    <t>IPx5</t>
  </si>
  <si>
    <t>C</t>
  </si>
  <si>
    <t xml:space="preserve">Moondrop Block
 </t>
  </si>
  <si>
    <r>
      <rPr>
        <rFont val="Arial"/>
        <b/>
        <i/>
        <color rgb="FFFF0000"/>
        <sz val="14.0"/>
      </rPr>
      <t xml:space="preserve">GLOSSARY
Istilah review Audio dan apa yang dinilainya 
</t>
    </r>
    <r>
      <rPr>
        <rFont val="Arial"/>
        <b/>
        <i/>
        <color rgb="FFFF0000"/>
        <sz val="11.0"/>
      </rPr>
      <t xml:space="preserve">Ini buat di akun/review pribadiku saja
jika punya pengertian berbeda, silakan saja
</t>
    </r>
    <r>
      <rPr>
        <rFont val="Arial"/>
        <b/>
        <i/>
        <color rgb="FFFF0000"/>
        <sz val="14.0"/>
      </rPr>
      <t xml:space="preserve">Tamatkan 2 ini:
</t>
    </r>
    <r>
      <rPr>
        <rFont val="Arial"/>
        <b/>
        <i/>
        <color rgb="FF1155CC"/>
        <sz val="14.0"/>
        <u/>
      </rPr>
      <t>1. Tonality
2. Technicality &amp; Istilah2 Review</t>
    </r>
  </si>
  <si>
    <t>Ini oke aja aman aja. ada EQ nya juga. not a bad product. tapi compared to Soundcore better separation adn bass di soundocre aerofit 2. micnya aduh kureng banget. kalah jauh sama Xiaomi. App ya perlu download APK dari Huawei. tidak ribet tapi ya gak lewat google play aja</t>
  </si>
  <si>
    <t>Belum
saya test</t>
  </si>
  <si>
    <t>Fitting kurg lebih kaya Xiaomi tp agak lebih gede ini dikit</t>
  </si>
  <si>
    <t>7 Jam Playback
28 Jam + case</t>
  </si>
  <si>
    <t xml:space="preserve">FANTASTIC IMMERSIVE IMAGING. Great depth. depan belakangnya aduhai gak cuma kanan kirinya doang. lega. luas. it's like having an acoustically treated room with good sub and atmos bars. ANC kedap sekelas Sony &amp; bose. bener2 fun tuning juga bassnya dewasa banget. Belum ada TWS yang imagingnya gw rasain kae gini. ada EQ juga. Fun sounding. but the price is too expensive. </t>
  </si>
  <si>
    <t>APTX
AAC
SBC</t>
  </si>
  <si>
    <t>22 Hours</t>
  </si>
  <si>
    <t>Rank: A
adjustable: YES</t>
  </si>
  <si>
    <t>Earfun Clip 2</t>
  </si>
  <si>
    <r>
      <rPr/>
      <t xml:space="preserve">Yes
6 Band
Fixed Frequency
</t>
    </r>
    <r>
      <rPr>
        <color rgb="FF1155CC"/>
        <u/>
      </rPr>
      <t>My EQ Click Here</t>
    </r>
  </si>
  <si>
    <t>Term</t>
  </si>
  <si>
    <t xml:space="preserve">Imaging bagus. separasi jelas. seperti ada ruang yang lebar kek kiri dan ke kanan. Tonality lumayan neutral banget. bass is present but fittingnya lumayan gak ngegrip ya. Flathead. mgkin buat yg ud hobi lama earbuds pgn TWS masih bisa nerima ini.  tp cukup neutral dan banyak lower midsnya kalo menurut gw. Kalo cuma cari TWS murmer banyak fitur mic bagus dll. mending beli K20i saja sudah lebih dari cukup. </t>
  </si>
  <si>
    <t>6 jam tws only
21 jam + case</t>
  </si>
  <si>
    <t>YES
55ms</t>
  </si>
  <si>
    <t>Artinya</t>
  </si>
  <si>
    <t>Pemakaian dalam kalimat review</t>
  </si>
  <si>
    <t xml:space="preserve">Soundpeats Air4 Lite
</t>
  </si>
  <si>
    <t>Earfun Open Jump</t>
  </si>
  <si>
    <t>Basshead
bisa di EQ
jadi balance</t>
  </si>
  <si>
    <t>YES
IPX4</t>
  </si>
  <si>
    <t>DAC
Tonton sini klik</t>
  </si>
  <si>
    <r>
      <rPr>
        <rFont val="Arial"/>
        <b/>
        <color theme="1"/>
      </rPr>
      <t xml:space="preserve">Soundcore Liberty 5 Pro/Max
</t>
    </r>
    <r>
      <rPr>
        <rFont val="Arial"/>
        <b/>
        <i/>
        <color rgb="FFFF0000"/>
      </rPr>
      <t>King of Mic!</t>
    </r>
  </si>
  <si>
    <t>Digital to Analog Converter. Chip pengubah data menjadi suara. tiap chip, tipe, seri, rangkaian bisa beda2 suara yang dihasilkan bisa beda. tonton video IG Highlight bagian DAC yaah</t>
  </si>
  <si>
    <t>DAC nya bikin suara soundstagenya jadi lebar</t>
  </si>
  <si>
    <t>Eartips
(Tonton Via HP)</t>
  </si>
  <si>
    <t>iin fit nya enak banget. half ear tapi bagian yang ngadep lubang telinganya itu nyangkutnya enak. suara bisa di EQ. cakeps. ga sedetil TWS karet tapi fitur banyak. LDAC. cut eq, multipoint</t>
  </si>
  <si>
    <t>30 Jam</t>
  </si>
  <si>
    <t xml:space="preserve">Lebih bagus dari V20i, tapi belum se amazing Aerofit 2. suara ok. 
gak akan rugi. </t>
  </si>
  <si>
    <t>The best noise reduction in this industry. Ai NR nya mantep. sound masih u shape very bassy very high highs. but better lah treblenya bisa di tamed. bass masih belom. timbre dan soundstaging juga gak improve jauh dari liberty 4. ANC Sangat mantap. rapih tidak kesedot. better parah ANC nya untuk ukuran soundocre ini udh bisa saingin Linkbudsnya sony. fit very comfy</t>
  </si>
  <si>
    <t>12 Jam TWS
50 Jam + Case
6.5 Jam ANC
28 Jam ANC + Case</t>
  </si>
  <si>
    <t>Rank: A
adjustable: NO</t>
  </si>
  <si>
    <t xml:space="preserve">Rapatech Air Dual ENC ii 
</t>
  </si>
  <si>
    <t>Ini karet yg ada d ujung Nozzle in ear monitor. di link sebelah kiri gw ajarin cara pasang dan lepasnya</t>
  </si>
  <si>
    <t>V Shaqpe</t>
  </si>
  <si>
    <t>Bluetooth Codec
Tonton link sini</t>
  </si>
  <si>
    <t>fittingnya di dalam lekukannya itu terbuat dari kaya semacam kawat. jadi bisa lu tarik2 dulu sebelum pasang. bengkok2in bagus enak dan bisa pas. agak kurang praktis tapi works</t>
  </si>
  <si>
    <t>11 Jam Playback
42 Jam + case</t>
  </si>
  <si>
    <t>IPX7</t>
  </si>
  <si>
    <t>Audio TEchnica
ATH-CC500BT2</t>
  </si>
  <si>
    <r>
      <rPr>
        <rFont val="Arial"/>
        <b/>
        <color theme="1"/>
      </rPr>
      <t xml:space="preserve">Earfun Air Pro 4+
</t>
    </r>
    <r>
      <rPr>
        <rFont val="Arial"/>
        <b/>
        <i/>
        <color rgb="FFFF0000"/>
      </rPr>
      <t>KILLER OF ALL FLAGSHIP</t>
    </r>
  </si>
  <si>
    <t>Semacam kurir coding dan decoding. Less latency = less bandwith/compressed. More latency = higher bandwith + more latency. kabel gak ada codec, yang ada codec hanya bluetooth. karena bluetooth perlu kirimkan suara dari Source ke  TWS/hedpun wireless secara nirkabel. nama jalur pengirimannya ini disebut bluetooth codec</t>
  </si>
  <si>
    <t xml:space="preserve">HP ini memiliki bluetooth Codec APTX Adaptive dan LDAC jadi cocok jika kalian juga  punya TWS dengan codec yang sama. </t>
  </si>
  <si>
    <t xml:space="preserve">Vocal
</t>
  </si>
  <si>
    <t>Kualitas vokal. posisinya dalam ikepala. kejernihannya,</t>
  </si>
  <si>
    <t>Vocalnya tebel ya. lebih forward juga lagi lebih maju ketimbang instrumen musiknya</t>
  </si>
  <si>
    <r>
      <rPr>
        <rFont val="Arial"/>
        <color theme="1"/>
      </rPr>
      <t xml:space="preserve">Dapet banget bassnya. kalo terlalu dimasukin lobang telinga jadi terlalu ngebass tapi coba lu geser2 dikit bisa pass banget suaranya enak jadi balance. Mic juga ok banget. harganya pas. kualitas mic dan suara bagus. kekurangan paling gak ada APP aja tapi suaranyha untuk Half In ear ok banget. </t>
    </r>
    <r>
      <rPr>
        <rFont val="Arial"/>
        <b/>
        <i/>
        <color theme="1"/>
      </rPr>
      <t>GARANSI 2 TAHUN</t>
    </r>
  </si>
  <si>
    <t>24 jam with case</t>
  </si>
  <si>
    <t>Sibilance</t>
  </si>
  <si>
    <t>Pada rekaman yg ada vokalnya (bukan lagu instrumental) pasti akan melafalkan kata-kata yang mengandung huruf /S/ /T/ /C/. ketika vokalis melafalkan kata yang ada huruf tersebut biasanya akan ada frekuensi tajam di telinga. bisa jadi dari 4khz to 10khz tergantung dari vokalisnya cewe/cowo. dan mic dan mixingannya.</t>
  </si>
  <si>
    <t>Di IEM ini gw merasakan ada sedikit sibilance kaenya sekitar 8khz</t>
  </si>
  <si>
    <t>Nuansa ruangan, gema ruangan, Roomnya segede apa? sembpit misalnya nonton Coldplay pas mereka latian di sstudio ruangnya sempit. Tapi nonton Coldplay di GBK itu luas nuansanya megah. lively spacious. dan juga rasa OPEN. lega. Kebuka. gak inside your head.</t>
  </si>
  <si>
    <t>Soundstage nya megah banget. Open dan lega sekali</t>
  </si>
  <si>
    <t>1 Unit Kalung</t>
  </si>
  <si>
    <t>C++</t>
  </si>
  <si>
    <t>Soundcore Life Note3s</t>
  </si>
  <si>
    <t>736000
link 2</t>
  </si>
  <si>
    <r>
      <rPr/>
      <t xml:space="preserve">Kaya Shokz Openrun  pro 2. bedanya dia bukan bone conduction yang nempel diding kepala tapi ke Cartilage, daun tulang lunak kuping bagian depan. bagus. ada EQ. cuma harganya semahal shokz. bersaingnya susah pasti. </t>
    </r>
    <r>
      <rPr>
        <color rgb="FF1155CC"/>
        <u/>
      </rPr>
      <t>review lengkap di sini</t>
    </r>
  </si>
  <si>
    <t>Seberapa jelas perbedaaan terdengr antara instrumen satu dengan yang lainnya. dalam satu track yang busy. misal ada 4 trumpet. lu bisa jelas dngerin mana trumpet yang highi, trumpet yang ambil mid. dan trumpet yang ambil low. Dengerin vokalis satu dua tiga. dengan riff guitar yang layernya ada 4. itu kedengeran jelas separasinya</t>
  </si>
  <si>
    <t>Separasi antar instrumennya cukup jelas dan kontras</t>
  </si>
  <si>
    <t>Kenaturalan sebuah suara. biasanya yg paling notice engineer, atau musisi. karena mereka tau oh humbucker suaranya gini. oh suara snare  tuh gini. aslinya gini. nah saat dengerin sebuah lagu yg ada snare dan gitar humbucker tersbut ketika didengar di IEM  terntentu kok rasanya kaya ga asli snarenya kaya agak metalik berbesi, gak kaya aslinya yang kayu rasanya. gak natural. nah itu timbre. yang dinilai adalah semakin natural semakin dekat dengan kenyataan. itu berarti iem/headphonenya punya timbre yg bagus</t>
  </si>
  <si>
    <t>Timbre nya kurang natural kaya metalik banget</t>
  </si>
  <si>
    <t>Gebukan dari headphone/iem itu kaya pemain drum nya nginjek kick drumnya kenceng. enerjik. gak lemes. bukan berarti bassnya banyak yaa. tapi lebih nonjok lebh nendang. bukan kuantitas low frekuensinya di boost</t>
  </si>
  <si>
    <t>gebukannya punchy banget tapi gak lebay cukup lah. dan quantitas bassnya pun jg gak lebay</t>
  </si>
  <si>
    <t xml:space="preserve">Gue gasuka TWS tanpa karet eartips tapi ini salah satu half ear/earbuds yg cakep fiturnya. ada  CUSTOM EQ BRADER. warnanya yg krem asyik. fitting oke. MIC BUAGUS. </t>
  </si>
  <si>
    <t>35 jam with case</t>
  </si>
  <si>
    <t>Detail/Clarity</t>
  </si>
  <si>
    <t>Detail semua kedengeran dan rasanya tuh jernih jernih gitu clean jernih resolusi bagus</t>
  </si>
  <si>
    <t>ini clarity nya gak main-main bener2 kedengeran jelas semua. yang tadinya gak begitu kedengeran d lagu ini jadi banyak gw mendengar instrumen2 yg tadinya ga terlalu prominent</t>
  </si>
  <si>
    <r>
      <rPr/>
      <t xml:space="preserve">YES
8 Band
</t>
    </r>
    <r>
      <rPr>
        <color rgb="FF1155CC"/>
        <u/>
      </rPr>
      <t>My EQ Click Here</t>
    </r>
  </si>
  <si>
    <t>20 Jam</t>
  </si>
  <si>
    <t>Ini unit yang ngeluarin suara di dalem iem/headphone. kalo kualitasnya mahalan bagus, dari pabrikan brand gede ya pasti biasanya bagus. punya detail bagus, timbre natural. kaya "bener" aja gitu suaranya gak banyak aneh2nya walau TUNINGAN sama. tapi driver beda. itu jernihnya beda. stagenya beda, dll lain2nya beda banget banget</t>
  </si>
  <si>
    <t>Drivernya bagus. lebih detail dan natural dibanding yang itu</t>
  </si>
  <si>
    <r>
      <rPr>
        <rFont val="Arial"/>
        <color theme="1"/>
      </rPr>
      <t xml:space="preserve">Soundcore V20i
</t>
    </r>
    <r>
      <rPr>
        <rFont val="Arial"/>
        <b/>
        <i/>
        <color rgb="FFFF0000"/>
      </rPr>
      <t>Budget Starter Kit</t>
    </r>
  </si>
  <si>
    <r>
      <rPr/>
      <t xml:space="preserve">Fantastic quality for the price. timbre bagus. soundstage dan imaging lega. twangy gitar rock wenak. dentuman sub bass lebih deep dalam rumblenya dr 4 biasa &amp; bisa saingi H3. Separasi lebar. ANC kedap yang semakin baik response peredamannya.  batre badak.
</t>
    </r>
    <r>
      <rPr>
        <color rgb="FF1155CC"/>
        <u/>
      </rPr>
      <t>FULL REVIEW &amp; COMPARISON TONTON DI MARI</t>
    </r>
  </si>
  <si>
    <r>
      <rPr>
        <rFont val="Arial"/>
        <b/>
        <i/>
        <color rgb="FFFF0000"/>
      </rPr>
      <t>APTX
Lossless</t>
    </r>
    <r>
      <rPr>
        <rFont val="Arial"/>
        <color theme="1"/>
      </rPr>
      <t xml:space="preserve">
LDAC
AAC
SBC</t>
    </r>
  </si>
  <si>
    <t>12 Jam TWS only
54 Jam with case</t>
  </si>
  <si>
    <t>Rank: B+
adjustable: YES</t>
  </si>
  <si>
    <t>Open back</t>
  </si>
  <si>
    <t>Bagian luar driver terbuka, kalian bisa dengerin suara kipas angin,motor lewat. gunanya apa? suara jadi lebih natural, rasanya kaya dengerin lagu di depan speaker studio. lebih mudah dibuat dibanding closed back karena gak butuh bikin acoustic room. dan lebih MEGAH soundstagenya. lebih open. COCOK untuk mixing, dan gaming juga</t>
  </si>
  <si>
    <r>
      <rPr/>
      <t xml:space="preserve">Yes 10 Band Graphic EQ
</t>
    </r>
    <r>
      <rPr>
        <color rgb="FF1155CC"/>
        <u/>
      </rPr>
      <t>EQ Firmware 1.30</t>
    </r>
  </si>
  <si>
    <t>Closed back</t>
  </si>
  <si>
    <t>cocook buat monitoring, karena suara gak bocor keluar. jadi pas take vokal gitu suara musik di headphone gak bocor ke mic. tp sulit dibuat karena butuh bikin acoustic room di luar drivernya. suara kurang open. tp ya lu tetep butuh sih closed back. cocok juga buat naek MRT gitu karena gak bocor suaranya</t>
  </si>
  <si>
    <t>Multipoint 
Connection</t>
  </si>
  <si>
    <t>Jadi kalo TWS ada fitur ini bisa konek 2 device sekaligus. misal Konek HP sembari konek laptop. lagi nonton netflix di laptop, tetiba ada panggilan di HP. tinggal angkat aja gausah konek diskonek TWS nya. karena udah konek barengan langsung HP dan Laptop.</t>
  </si>
  <si>
    <t>TWS ini ada multipoint connection jadi bisa connect 2 gadget sekaligus. konek hp sembari konek laptop</t>
  </si>
  <si>
    <t>Piercing</t>
  </si>
  <si>
    <t xml:space="preserve">Bright tajem. di bagian treble. </t>
  </si>
  <si>
    <t>IEM ini piercing banget</t>
  </si>
  <si>
    <t>Shouty</t>
  </si>
  <si>
    <t>50ms</t>
  </si>
  <si>
    <t>Suaranya kaya diteriakin kenceng di uppermidrange di 1k, 2k to 5k lah kira2. kaya diterikin kenceng2 banget</t>
  </si>
  <si>
    <t>IEM ini vocalnya shouty kalo lu dengerin kenceng-kenceng</t>
  </si>
  <si>
    <t>Muddy</t>
  </si>
  <si>
    <t>Seperti banyak rasa midbass region maybe 100 to 300</t>
  </si>
  <si>
    <r>
      <rPr>
        <rFont val="Arial"/>
        <b/>
        <color theme="1"/>
      </rPr>
      <t>Airpods Pro 3</t>
    </r>
    <r>
      <rPr>
        <rFont val="Arial"/>
        <color theme="1"/>
      </rPr>
      <t xml:space="preserve">
</t>
    </r>
    <r>
      <rPr>
        <rFont val="Arial"/>
        <b/>
        <i/>
        <color rgb="FFFF0000"/>
      </rPr>
      <t>God Tier Mic on iOS
Superb ANC</t>
    </r>
  </si>
  <si>
    <t>Boxy</t>
  </si>
  <si>
    <t>agak honky di bagian low mid kaya orang nutup mulutnya pakai tangan kalo ngomong. kaaya ngomong tapi bibirnya masukin ke dalem kotak tissue plastik or dihalangin tangan. utamanya banyak di sekitar 300-600hz</t>
  </si>
  <si>
    <t>Koheren/Koherensi</t>
  </si>
  <si>
    <r>
      <rPr/>
      <t xml:space="preserve">gak akan sama dengan Aerofit 2. beda jauh soundstage. clarity detail. resolusi. tapi buat sekedar secondary OWS buat running/sepedaan ya masi ok. prefer ini dari Gofree
</t>
    </r>
    <r>
      <rPr>
        <color rgb="FF1155CC"/>
        <u/>
      </rPr>
      <t>Review di sini</t>
    </r>
  </si>
  <si>
    <r>
      <rPr>
        <rFont val="Arial"/>
      </rPr>
      <t xml:space="preserve">Koherensi: Seberapa nyatu sebuah IEM ketika confignya emang pakai driver lebih dari 1. Kalo drivernya cuma satu misalnya Single DD atau Single Planar, ya sudah pasti koheren. karena tidak perlu disatukan dengan driver lain, tdk ada crossover. apabila multidriver, bisa rentan rasanya kaya gak nyatu. kaya ada 9 monitor layar dijadiin satu, itu kan masih ada garis bezel monitor di antaranya, jadi ga bener2 seolah kaya satu layar. gak kaya kalo lu pake monitor cuma 1 (Single). sisanya nonton video </t>
    </r>
    <r>
      <rPr>
        <rFont val="Arial"/>
        <color rgb="FF1155CC"/>
        <u/>
      </rPr>
      <t xml:space="preserve">TECHNICALITY </t>
    </r>
    <r>
      <rPr>
        <rFont val="Arial"/>
      </rPr>
      <t>aja</t>
    </r>
  </si>
  <si>
    <r>
      <rPr>
        <rFont val="Arial"/>
        <color theme="1"/>
      </rPr>
      <t xml:space="preserve">Huawei Freebuds SE 2
</t>
    </r>
    <r>
      <rPr>
        <rFont val="Arial"/>
        <b/>
        <i/>
        <color rgb="FFFF0000"/>
      </rPr>
      <t>King of Mic</t>
    </r>
  </si>
  <si>
    <t>399000
link 2</t>
  </si>
  <si>
    <t>Kurang lebih kaya Aerofit 2. minus bandul batre</t>
  </si>
  <si>
    <t>8 Jam Playback
36 Jam + Case</t>
  </si>
  <si>
    <r>
      <rPr>
        <rFont val="Arial"/>
        <color theme="1"/>
      </rPr>
      <t xml:space="preserve">Soundpeats Pearlclip Pro
</t>
    </r>
    <r>
      <rPr>
        <rFont val="Arial"/>
        <b/>
        <i/>
        <color rgb="FFFF0000"/>
      </rPr>
      <t>Anting Bagus</t>
    </r>
  </si>
  <si>
    <t>Volume Linearity</t>
  </si>
  <si>
    <t>Flexibilitas Enaknya didengerin dengan volume sekenceng apa. Mau sedang, sedang ke pelan, Pelan aja kaarena spicy bgt treble dan bassnya. atau yang balance warm banget bisa di volume sedang ke kencang. itu gw cukup sering bahas di youtube. kali ini gw taro kitab di ranah iem.</t>
  </si>
  <si>
    <r>
      <rPr/>
      <t xml:space="preserve">Very good mic. Voice isolation only works with iOS device. still no Custom EQ. sounds bright 4k-10k ish. banyak sub. Loudness Dependent EQ. semakin volume kecil, semakin bassy dan bright. Smakin tinggi voume, treble, dan sub berkurang. still no multipoint kalo non apple.  </t>
    </r>
    <r>
      <rPr>
        <color rgb="FF1155CC"/>
        <u/>
      </rPr>
      <t>FULL REVIEW YOUTUBE</t>
    </r>
  </si>
  <si>
    <t>TWS tanpa karet yang mic nya bagus. batrenya bagus. ada preset EQ. bass berasa. gak ada log di kiri kanan.</t>
  </si>
  <si>
    <t>2 Unit
Anting</t>
  </si>
  <si>
    <t>Surprisingly good. dan MURAH! itu yang penting. untuk OWS murmer2 aja. gausah mewah2 sih, kaya pakai headphone openback. tapi natural bgt soundnya. bass ga banyak. but definitely more extended than moondrop pill</t>
  </si>
  <si>
    <t>9 Jam TWS Only
40 Jam with case</t>
  </si>
  <si>
    <t>Preset EQ</t>
  </si>
  <si>
    <t xml:space="preserve"> di gua fittingnya kalo lagi minyakan telinganya bisa turun2 dikit.</t>
  </si>
  <si>
    <t>Exagerated U Shape</t>
  </si>
  <si>
    <t xml:space="preserve">6 Jam Playback
18 Jam + Case
</t>
  </si>
  <si>
    <t>Only on iOs</t>
  </si>
  <si>
    <t>Edifier Comfo Run</t>
  </si>
  <si>
    <r>
      <rPr>
        <rFont val="Arial"/>
        <b/>
        <color theme="1"/>
      </rPr>
      <t xml:space="preserve">Bose QuietComfort Earbuds
</t>
    </r>
    <r>
      <rPr>
        <rFont val="Arial"/>
        <b/>
        <i/>
        <color rgb="FFFF0000"/>
      </rPr>
      <t>World Class ANC</t>
    </r>
  </si>
  <si>
    <t>Drivernya mendem. butek. separasi kurang ok. jauh dibanding shokz Openrun maupun ATH cc500bt2 soal segi suara. tapi micnya bagus bangets.</t>
  </si>
  <si>
    <t>C+</t>
  </si>
  <si>
    <t>17 Jam</t>
  </si>
  <si>
    <t>Sabbat x12 Pro</t>
  </si>
  <si>
    <t xml:space="preserve">Earfun Clip
</t>
  </si>
  <si>
    <r>
      <rPr/>
      <t xml:space="preserve">Tdnya gw remehin karena yg QCU too v shape even di EQ pun. ini default tuningnya timbrenya bagus. dan berasa megah. bassnyd alem juga. tapi surprisingly ada emphasize vokal yang bagus juga. gak sebright accentum pula. out of the box no EQ suaranya super bagus &amp; akan memuaskan kuping org yg non hobby hingga yg hobby skalipun. kekurangan blm apTX aja mgkin yg sensitif bgt ngrasa treble clarity nya kalo bisa lebih ada lagi. ANC BELUM ADA LAWAN MAAF BANGET NIH 2juta ANC nya lawan XM5 pun bisa kalah. mic agak kurg jg kalo d tempat rame
</t>
    </r>
    <r>
      <rPr>
        <color rgb="FF1155CC"/>
        <u/>
      </rPr>
      <t>Full Review Youtube</t>
    </r>
  </si>
  <si>
    <t>bentuk kaya earbuds airpds, jd ga perlu pake eartips dan gak akan mendelep dalem. tuningan enak, balance dan fun, fokalnya juga gak peak dan tajem.. enak kok,cm fitur gak banyak aja. sama dia bukan disentuh buat kontrolnya ditekan di telinga, seperti tombol gitu bukan touch</t>
  </si>
  <si>
    <t>6 jam TWS only
24 jam with case</t>
  </si>
  <si>
    <t>8.5 Jam TWS Only
31 Jam with case</t>
  </si>
  <si>
    <t>Yes
6 Band
Fixed Frequency
No Need</t>
  </si>
  <si>
    <t>Oke. agak bright. tombol fisik gak gampang ke senggol. ada custom EQ. bisa bikin warm. gak terlalu ngebass. TWS gini kalo lu push eq bassnya malah turn volumenya. emang sengaja. logic buat orang yang ga ngerrti EQ biar aman. biar gak distorsi. karena ini driver open ear emang gak akan sengebass driver tws karet. mic bagus dari moondrop pill. volume lebih kenceng dari moondrop pill. Codec LDAC, ada multipoint</t>
  </si>
  <si>
    <r>
      <rPr>
        <rFont val="Arial"/>
        <color theme="1"/>
      </rPr>
      <t xml:space="preserve">Sony Wf-1000XM5
</t>
    </r>
    <r>
      <rPr>
        <rFont val="Arial"/>
        <b/>
        <i/>
        <color rgb="FFFF00FF"/>
      </rPr>
      <t xml:space="preserve">NO COMPROMISE
</t>
    </r>
    <r>
      <rPr>
        <rFont val="Arial"/>
        <b/>
        <i/>
        <color rgb="FFFF0000"/>
      </rPr>
      <t>TURUN HARGA</t>
    </r>
  </si>
  <si>
    <t xml:space="preserve">jepit anting. </t>
  </si>
  <si>
    <t>10 Jam Playback
40 Jam + Case</t>
  </si>
  <si>
    <r>
      <rPr>
        <rFont val="Arial"/>
        <color theme="1"/>
      </rPr>
      <t xml:space="preserve">Soundpeats Clearpods
</t>
    </r>
    <r>
      <rPr>
        <rFont val="Arial"/>
        <b/>
        <i/>
        <color rgb="FFFF0000"/>
      </rPr>
      <t>NEW</t>
    </r>
  </si>
  <si>
    <r>
      <rPr>
        <rFont val="Arial"/>
        <color theme="1"/>
      </rPr>
      <t xml:space="preserve">Philips TAQ2000
</t>
    </r>
    <r>
      <rPr>
        <rFont val="Arial"/>
        <b/>
        <i/>
        <color rgb="FFFF0000"/>
      </rPr>
      <t>Anting Murmer Ok</t>
    </r>
  </si>
  <si>
    <t>Kureng. driver ga enak. udah k20i aja.</t>
  </si>
  <si>
    <t>40 jam with case</t>
  </si>
  <si>
    <t>C-</t>
  </si>
  <si>
    <r>
      <rPr/>
      <t xml:space="preserve">One of The Most Advanced ANC. sunyi natural, dan banyak customisasi yang bisa diterapkan. ada 2 chip  dan 3 feedaback mic dengan anti wind cover yang bagus banget memilih dan meredam suara. Sound better than xm4 dengan new DRIVER X more clarity and cleaner vocal + Wider soundstage and vibrating bass rumble. Better Mic than XM4 as well.
</t>
    </r>
    <r>
      <rPr>
        <color rgb="FF1155CC"/>
        <u/>
      </rPr>
      <t>Battle TWS Review Youtube</t>
    </r>
  </si>
  <si>
    <t>12 Jam TWS
36 Jam with case
8 Jam ANC
24 Jam ANC + Case</t>
  </si>
  <si>
    <t>Rank: S
adjustable: YES</t>
  </si>
  <si>
    <r>
      <rPr/>
      <t xml:space="preserve">Yes
6 Band
Fixed Frequency
</t>
    </r>
    <r>
      <rPr>
        <color rgb="FF1155CC"/>
        <u/>
      </rPr>
      <t>My EQ Click Here</t>
    </r>
  </si>
  <si>
    <t>Soundpeats Air3</t>
  </si>
  <si>
    <t>489000
link 2
link 3</t>
  </si>
  <si>
    <t>Masih oke suaranya gak butek2 amat ada jernih2nya ada appnya</t>
  </si>
  <si>
    <t>Shopee
link 2</t>
  </si>
  <si>
    <r>
      <rPr>
        <color rgb="FF1155CC"/>
        <u/>
      </rPr>
      <t>Fusion G</t>
    </r>
    <r>
      <rPr/>
      <t xml:space="preserve">
</t>
    </r>
    <r>
      <rPr>
        <color rgb="FF1155CC"/>
        <u/>
      </rPr>
      <t>Dekoni Foam TWS Bulletz</t>
    </r>
    <r>
      <rPr/>
      <t xml:space="preserve">
</t>
    </r>
    <r>
      <rPr>
        <color rgb="FF1155CC"/>
        <u/>
      </rPr>
      <t xml:space="preserve">JVC Spiral Dot ++ 
</t>
    </r>
  </si>
  <si>
    <t>Moondrop Pill</t>
  </si>
  <si>
    <r>
      <rPr>
        <rFont val="Arial"/>
        <color theme="1"/>
      </rPr>
      <t xml:space="preserve">Sony Linkbuds Fit
</t>
    </r>
    <r>
      <rPr>
        <rFont val="Arial"/>
        <b/>
        <i/>
        <color rgb="FFFF0000"/>
      </rPr>
      <t>GOD TIER FIT</t>
    </r>
  </si>
  <si>
    <t>ada APTX dan gaming modenya buat maen game. dan utamanya ini GAPAKE EARTIPS. buat yang suka ala2 airpods. ini dia jawabannya yah</t>
  </si>
  <si>
    <t>17.5 Jam with case</t>
  </si>
  <si>
    <t>Nakamichi TWS1xs</t>
  </si>
  <si>
    <t>Tonally oke sebenernya. yang bass preset jg udh oke. cuma volumenya kecil gak sekencng earfun. utamanya kalo lu pakai outdoor kena suara lalu lintas gitu agak kurg oke pasti. timbre good. driver good. mic not bad. AAC codec</t>
  </si>
  <si>
    <t>8 Jam Playback
20 Jam + Case</t>
  </si>
  <si>
    <t>Soundpeats Go free2 +</t>
  </si>
  <si>
    <t>95,000
link 2</t>
  </si>
  <si>
    <t>earbuds. warm. mic kurang ok. batrenya kurang oke. suaranya untuk earbuds yaa mayan dah buat kaum mendang mending</t>
  </si>
  <si>
    <t>info batre kaco. 
boros</t>
  </si>
  <si>
    <r>
      <rPr>
        <color rgb="FF1155CC"/>
        <u/>
      </rPr>
      <t xml:space="preserve">Video Review
</t>
    </r>
    <r>
      <rPr/>
      <t>Ini sony teringan, ternyaman. compare to bose, dan accentum ini fitting paling enak parah. ANC bagus tp lolos dikit d treble. driver sama dengan xm5, anc pun sama teknologinya cma beda di fitting ama tips. jadi agak beda tuning dikit tp resolusi clarity staging sama lah bagus banget. mic better dari XM5. NR nya gak nyala idup nyala idup. fitur2 lengkap banget ampe pusing dah saking lengkapnya</t>
    </r>
  </si>
  <si>
    <t>D+</t>
  </si>
  <si>
    <t>Robot Flybuds T50</t>
  </si>
  <si>
    <t>LDAC
AAC
SBC</t>
  </si>
  <si>
    <t>8 Jam TWS only
21 jam with case</t>
  </si>
  <si>
    <t xml:space="preserve">Yes
6 Band
Fixed Frequency
</t>
  </si>
  <si>
    <r>
      <rPr>
        <rFont val="Arial"/>
        <b/>
        <color theme="1"/>
      </rPr>
      <t>Sennheiser Accentum TWS</t>
    </r>
    <r>
      <rPr>
        <rFont val="Arial"/>
        <color theme="1"/>
      </rPr>
      <t xml:space="preserve">
</t>
    </r>
    <r>
      <rPr>
        <rFont val="Arial"/>
        <b/>
        <i/>
        <color rgb="FFFF0000"/>
      </rPr>
      <t>2 year warranty</t>
    </r>
  </si>
  <si>
    <t>ya okelah since v30i gak dijual lagi. kurang lebih mirip2,  low latency mode</t>
  </si>
  <si>
    <t>Upgradenya T10 lebih lama batrenyaa... suara lebih better juga dikit</t>
  </si>
  <si>
    <t>6 jam tws only
32 jam with case</t>
  </si>
  <si>
    <t>Open tapi drivernya agak ke depan lobang.
2 unit terpisah digantung d masing-masing kuping</t>
  </si>
  <si>
    <t>30jam</t>
  </si>
  <si>
    <t>Soundcore V30i</t>
  </si>
  <si>
    <r>
      <rPr>
        <color rgb="FF1155CC"/>
        <u/>
      </rPr>
      <t>619000</t>
    </r>
    <r>
      <rPr/>
      <t xml:space="preserve"> (habis)
</t>
    </r>
    <r>
      <rPr>
        <color rgb="FF1155CC"/>
        <u/>
      </rPr>
      <t>Shopee</t>
    </r>
  </si>
  <si>
    <t>Robot Flybuds T10</t>
  </si>
  <si>
    <t>121000
109,000</t>
  </si>
  <si>
    <r>
      <rPr>
        <color rgb="FF1155CC"/>
        <u/>
      </rPr>
      <t xml:space="preserve">Video Review
</t>
    </r>
    <r>
      <rPr/>
      <t xml:space="preserve">Udah searah kaya Sennheiser Momentum 4. with better mic dikit. beda suaranya cuma di punch aja. kurang segebuk momentum. itu that's it paling utamanya. sisanya imaging sama soundstage udah hampir mirip lah beda separasi dan detail dikit bgt. with better fittting. just buy this. very affordable. Good ANC pula serasa level Linkbuds s. </t>
    </r>
    <r>
      <rPr>
        <b/>
        <i/>
        <color rgb="FFFF0000"/>
      </rPr>
      <t>GARANSI 2 TAHUN</t>
    </r>
  </si>
  <si>
    <t>Suara bass yang paling dapet banget. dan gak lebay. nyaman. Lebih bagus malah dari Soundcore yg 2 juta Aerofit, or even Sony Float Run</t>
  </si>
  <si>
    <t>36 Jam</t>
  </si>
  <si>
    <t>Soundpeats Runfree</t>
  </si>
  <si>
    <t>Kalo mau beli TWS murah, mending cari yg gini, garansi 1tahun ganti baru. bentuk earbuds, bagi yg dr kemaren cari tanpa karet eartips. sudah blutut 5.3 batre awet 25 jam.</t>
  </si>
  <si>
    <t>5 jam TWS only
25 jam with case</t>
  </si>
  <si>
    <t>8 Jam TWS Only
28 Jam + Case</t>
  </si>
  <si>
    <t xml:space="preserve">Yes
5 Band 
Fixed Frequency
+ Bass Boost
</t>
  </si>
  <si>
    <t>YES
IP54</t>
  </si>
  <si>
    <t xml:space="preserve">Huawei Freebuds Pro 4
</t>
  </si>
  <si>
    <t>E</t>
  </si>
  <si>
    <t>Lenovo LP1 pro</t>
  </si>
  <si>
    <t>163000
link 2</t>
  </si>
  <si>
    <t xml:space="preserve">ini kalo mau dikalungin udah lumayan okelah... suaranya juga lumayan ngebass. </t>
  </si>
  <si>
    <t xml:space="preserve">dikalungin keras. </t>
  </si>
  <si>
    <t>17 jam</t>
  </si>
  <si>
    <t>Soundcore Aerofit Pro</t>
  </si>
  <si>
    <t>2500000
link 2</t>
  </si>
  <si>
    <t>suaranya gak bagus. tapi kalo memang butuhnya earbuds yang kae gini ya silakan aja.. agak cempreng2 gimana gitu deh</t>
  </si>
  <si>
    <t>Mahal juga ini fiturnya banyak. cuma suaranya masih kalah ama yang V30i</t>
  </si>
  <si>
    <t>No Info</t>
  </si>
  <si>
    <t>Open tapi drivernya agak ke depan lobang.
2 unit terpisah digantung d masing-masing kuping. + dapet kaya ring tambahan gitu buat gantung d leher</t>
  </si>
  <si>
    <t>46 Jam</t>
  </si>
  <si>
    <t>kurang lebih gak beda jauh ama yg 3 SQ nya. lebih bagus timbre nya di mids lebih ga tenggelem. tapi treblenya masih agak bright ringing sizzle masih brasa. tp ya ok aja si EQ masi ga works kalo ABSOLUTE VOLUME android gak dinyalain. mic gw yakin ok liat review youtuber.  gw gabisa coba wktu itu gw mampir ke mall aj. ANC jg ga beda jauh high masi lolos, blm kaya sony dan bose, tp yang 3 pasti discontinue. jadi ya mau gamau ke sini</t>
  </si>
  <si>
    <t>L2HC
LDAC
AAC
SBC</t>
  </si>
  <si>
    <t>Sony Floatrun</t>
  </si>
  <si>
    <t>6.5 Jam TWS
33 Jam with case
4.5 Jam ANC
22 Jam ANC + Case</t>
  </si>
  <si>
    <t>Rank A</t>
  </si>
  <si>
    <t>YES
Default is okay
Just use preset</t>
  </si>
  <si>
    <t>Shopee
Shopee 2</t>
  </si>
  <si>
    <r>
      <rPr>
        <rFont val="Arial"/>
        <b/>
        <color theme="1"/>
      </rPr>
      <t>Huawei Freebuds Pro 3</t>
    </r>
    <r>
      <rPr>
        <rFont val="Arial"/>
        <color theme="1"/>
      </rPr>
      <t xml:space="preserve">
</t>
    </r>
    <r>
      <rPr>
        <rFont val="Arial"/>
        <b/>
        <i/>
        <color rgb="FFFF0000"/>
      </rPr>
      <t>Great Value
Great Mic</t>
    </r>
  </si>
  <si>
    <t>Masi okelah. masi agak balance. tidak ada getar2 aneh kaya Shokz</t>
  </si>
  <si>
    <t>bentuk ada ring mengelilingi leher. driver maju ke arah dahi pengguna. miring axisnya mengarah ke lubang</t>
  </si>
  <si>
    <t>10 jam</t>
  </si>
  <si>
    <t>Huawei FreeClip</t>
  </si>
  <si>
    <t xml:space="preserve">U Shape. VERY GOOD IMAGING HEIGH, DEPTH, WIDTH. airy,and very2 open sounding. ANC is very2 decent and silent I think Linkbuds &amp; Bose QCE are still better, immersive sounding. wide open soundstage and imaging, clean a bit bright. Less punchy than sennheiser. but the imaging and sounstage is spaciouus if you like a little bit of u-shape ish tuning. and well priced as well, timbre kurg natural </t>
  </si>
  <si>
    <t>6.5 Jam TWS
31 Jam with case
4.5 Jam ANC
22 Jam ANC + Case</t>
  </si>
  <si>
    <t xml:space="preserve">Edifier Neobuds Pro 2
</t>
  </si>
  <si>
    <t>Shopee 1
Shopee 2</t>
  </si>
  <si>
    <t xml:space="preserve">Fittingnya sangat meragukan untuk bener2 ngunci. serem. suara ya kaya loudspeaker hape di deketin ke telinga aja. Cocokb uat cewek2 gemes bergaya Y2K sebagai aksesoris </t>
  </si>
  <si>
    <t>2 unit terpisah dijepit di daun telinga</t>
  </si>
  <si>
    <t>36 jam</t>
  </si>
  <si>
    <t>Audio Technica AC5TW</t>
  </si>
  <si>
    <t>Volume kecil. gak ada volume tambahan di TWS. gak ada app. Wadu sulit</t>
  </si>
  <si>
    <t>Over ear 2 unit</t>
  </si>
  <si>
    <t>34 Jam + Case
13 Jam playback</t>
  </si>
  <si>
    <r>
      <rPr>
        <color rgb="FF1155CC"/>
        <u/>
      </rPr>
      <t>S</t>
    </r>
    <r>
      <rPr>
        <color rgb="FF000000"/>
      </rPr>
      <t>++</t>
    </r>
  </si>
  <si>
    <t>Dia penghancur value TWS overpriced seperti jabra, jbl, marshal. Knowles balance armature + single DD with active crossover. crunchy mids, garang. microphone bagus banget. Most Advanced Parametric EQ.  deep ANC. 4 mic on each buds for call. Kekurangan. agak tajem di ujung treble10k ke atas. mid agak tenggelem Edifier mesti upgrade custom EQ nya lebih baik lagi.</t>
  </si>
  <si>
    <t>LDAC
LHDC
AAC
SBC</t>
  </si>
  <si>
    <t>5.5 Jam TWS
22 Jam with case
4 Jam ANC
16 Jam ANC + Case</t>
  </si>
  <si>
    <r>
      <rPr/>
      <t>YES
Parametric
Custom Width, freq 
Q factor, Gain)</t>
    </r>
    <r>
      <rPr>
        <color rgb="FF000000"/>
      </rPr>
      <t xml:space="preserve">
</t>
    </r>
    <r>
      <rPr>
        <color rgb="FF1155CC"/>
        <u/>
      </rPr>
      <t>My EQ Click Here</t>
    </r>
  </si>
  <si>
    <t>V Shape</t>
  </si>
  <si>
    <t>Final Type E For TWS
JVC Spiral Dot ++</t>
  </si>
  <si>
    <r>
      <rPr>
        <rFont val="Arial"/>
        <color theme="1"/>
      </rPr>
      <t xml:space="preserve">Tozo Aerosound 6 Pro
</t>
    </r>
    <r>
      <rPr>
        <rFont val="Arial"/>
        <b/>
        <i/>
        <color rgb="FFFF0000"/>
      </rPr>
      <t>LOW BAJET SEMI PARAMETRIC EQ
King Under 1 juta</t>
    </r>
  </si>
  <si>
    <r>
      <rPr/>
      <t xml:space="preserve">Kelar banget koreksi tonalnya bagus banget. bisa JM1. Treble Rich. batre awet. SEMI PARAMETRIC EQ. Soundcore dan Earfun belum bisa kae bgini. dengan MIC yang super bagus juga untuk harga segini. Auto Memasak. TOZO GOKIL!
</t>
    </r>
    <r>
      <rPr>
        <color rgb="FF1155CC"/>
        <u/>
      </rPr>
      <t>Video Review</t>
    </r>
  </si>
  <si>
    <t>13.5 Jam TWS
60 Jam + Case
9 Jam ANC
45 Jam + Case</t>
  </si>
  <si>
    <t>Rank: B
adjustable: NO</t>
  </si>
  <si>
    <r>
      <rPr>
        <rFont val="Arial"/>
      </rPr>
      <t xml:space="preserve">YES
10 Band
SEMI PARAMETRIC
</t>
    </r>
    <r>
      <rPr>
        <rFont val="Arial"/>
        <color rgb="FF1155CC"/>
        <u/>
      </rPr>
      <t>My EQ Click Here</t>
    </r>
  </si>
  <si>
    <t>YES
IPX8</t>
  </si>
  <si>
    <r>
      <rPr>
        <rFont val="Arial"/>
        <color theme="1"/>
      </rPr>
      <t xml:space="preserve">Soundpeats H3
</t>
    </r>
    <r>
      <rPr>
        <rFont val="Arial"/>
        <b/>
        <i/>
        <color rgb="FFFF0000"/>
      </rPr>
      <t>Budget Technicalities</t>
    </r>
  </si>
  <si>
    <r>
      <rPr/>
      <t xml:space="preserve">Wah ini versi KACANG nya earfun air pro 4. lebar, separasi bagus imaging bagus. dan yang paling bagusnyha sub bass extensionnnya deep dan fun banget. tapi gak basshead juga ya. kalah di baterai, timbre plasticky compared to air pro 4. semuanya lengkap gw bahas di </t>
    </r>
    <r>
      <rPr>
        <color rgb="FF1155CC"/>
        <u/>
      </rPr>
      <t>VIDEO INI</t>
    </r>
  </si>
  <si>
    <r>
      <rPr>
        <rFont val="Arial"/>
        <b/>
        <i/>
        <color rgb="FFFF0000"/>
      </rPr>
      <t>APTX
Lossless</t>
    </r>
    <r>
      <rPr>
        <rFont val="Arial"/>
        <color theme="1"/>
      </rPr>
      <t xml:space="preserve">
LDAC
AAC
SBC</t>
    </r>
  </si>
  <si>
    <t>7 Jam TWS Only
37 Jam with case</t>
  </si>
  <si>
    <t>A+
-50dB</t>
  </si>
  <si>
    <t>Rank:A
adjustable: NO</t>
  </si>
  <si>
    <r>
      <rPr/>
      <t xml:space="preserve">YES
10 Band Graphic
</t>
    </r>
    <r>
      <rPr>
        <color rgb="FF1155CC"/>
        <u/>
      </rPr>
      <t>EQ di video ini. Skip2 aja</t>
    </r>
  </si>
  <si>
    <t>YES
IPX5</t>
  </si>
  <si>
    <t xml:space="preserve">Earfun Air Pro 4
</t>
  </si>
  <si>
    <t>Shopee 1
Collab 1</t>
  </si>
  <si>
    <t>B++</t>
  </si>
  <si>
    <r>
      <rPr/>
      <t xml:space="preserve">Susah ngalainnya gimana. aptx lossless, batre 52 jam, mic bagus, anc ok. auracast, budgetnya under sejuta. baru dari fitur aja sulit. suara juga oke kok. lebih aman treblenya dari air 2 dan air 3 yang agak kebanyakan dan pedes dikit. Freepro3 lebi warm dikit, timbre enak ini, imaging lebar fp3 dikit tipis overall tuning prefer ini mid nya better. fp3 anc, mic batre, codec, fitur kalah sama ini. ya butuh yg lengkap ya ini udah gada lawan under sejuta. Eartips bulet gak kotak/ada kunci kaya huawei sama L4nc. </t>
    </r>
    <r>
      <rPr>
        <color rgb="FF1155CC"/>
        <u/>
      </rPr>
      <t>Full review di Youtube</t>
    </r>
  </si>
  <si>
    <r>
      <rPr>
        <rFont val="Arial"/>
        <b/>
        <i/>
        <color rgb="FFFF0000"/>
      </rPr>
      <t>APTX
Lossless</t>
    </r>
    <r>
      <rPr>
        <rFont val="Arial"/>
        <color theme="1"/>
      </rPr>
      <t xml:space="preserve">
LDAC
AAC
SBC</t>
    </r>
  </si>
  <si>
    <t>11 Jam TWS Only
52Jam with Case</t>
  </si>
  <si>
    <t>Rank:A
adjustable: YES</t>
  </si>
  <si>
    <t>YES
10 Band Graphic
EQ gue langsung di app
tersedia</t>
  </si>
  <si>
    <t>YES
50ms</t>
  </si>
  <si>
    <r>
      <rPr>
        <rFont val="Arial"/>
        <color theme="1"/>
      </rPr>
      <t xml:space="preserve">Bose QuietComfort Ultra 2nd Gen
</t>
    </r>
    <r>
      <rPr>
        <rFont val="Arial"/>
        <b/>
        <i/>
        <color rgb="FFFF0000"/>
      </rPr>
      <t>King of ANC</t>
    </r>
  </si>
  <si>
    <r>
      <rPr/>
      <t xml:space="preserve">KING OF ANC. Terlalu kedap. terlalu hening. seperti nyemplung ke air. kalo suka Noise Cancellation ya ini dia jawabannya. suara b aja sih. bahkan prefer QCE V shape banget masi sama kaya gen 1. mic jauh lebih improve. . fit. enak walau agak geda keliatannya. harganya aja nih lumayun banget. choose ini kalo suka bass buanyak, mic bagus, dan ANC tidak ada lawan
</t>
    </r>
    <r>
      <rPr>
        <color rgb="FF1155CC"/>
        <u/>
      </rPr>
      <t>Full Review Youtube</t>
    </r>
  </si>
  <si>
    <t>6 Jam TWS
24 Jam with case</t>
  </si>
  <si>
    <t>SSS+</t>
  </si>
  <si>
    <t>YES
3 Band EQ</t>
  </si>
  <si>
    <t>Samsung Buds 3 FE</t>
  </si>
  <si>
    <t>ok lah searah sama buds 3 pro nya. mic nya agak di bawahnya dan treblenya lebih warm. cuma teknikalitasnya aja belum kaya yang pro nya. sisanya just "fair" kalo mau amazing soundnya bisa ke 4+ or H3. tapi di sini gak akan jelek. cukup aja. dengan mic yg ok. \</t>
  </si>
  <si>
    <t>8.5 jam tws
30 jam with case</t>
  </si>
  <si>
    <t xml:space="preserve">YES
10 Band Graphic
</t>
  </si>
  <si>
    <t>Neutral</t>
  </si>
  <si>
    <r>
      <rPr>
        <rFont val="Arial"/>
        <color theme="1"/>
      </rPr>
      <t xml:space="preserve">Sony WF-C710n
</t>
    </r>
    <r>
      <rPr>
        <rFont val="Arial"/>
        <b/>
        <i/>
        <color rgb="FFFF0000"/>
      </rPr>
      <t>Affordable Sony</t>
    </r>
  </si>
  <si>
    <r>
      <rPr>
        <color rgb="FF1155CC"/>
        <u/>
      </rPr>
      <t xml:space="preserve">Video Review
</t>
    </r>
    <r>
      <rPr/>
      <t>Tonalnya agak warm di high, agak gemuk di bass. jadi kesannnya warm dan ngebass. kurang upper mids or lower treble dikit. bisa di EQ sih gw udah bikinin. imaging juga lebih cakep dr C700. SQ masih suka Air Pro 4, lebih lebar, luas, dan clean. tp ini ga jelek juga. kalo suka bentuk kacang. mic bagus. ANC is okay belum level xm5. but for the price. ok lah. kebantu isolasinya. transparencnya cakep walau ada white noise dikit kalo sepi</t>
    </r>
  </si>
  <si>
    <t>12 Jam TWS
40 Jam + Case
8.5 Jam TWS + ANC
28 Jam + Case ANC</t>
  </si>
  <si>
    <t xml:space="preserve">Edifier Neodots
</t>
  </si>
  <si>
    <t>Ya gitu2 aja. v shape agak bright masih kaya neobuds pro 2. bisa di EQ mendingan. pakai EQ preset nya aja classic/classical lupa udah mendingan. Codec masih LDAC aja ga ad aptX lossless di 2024. mic ok. cuma udah multipoint gak kaya neobuds pro 2. batre kuat bangets. tp ga dikasi info pas ANC on batere brapa dari web resmi nya</t>
  </si>
  <si>
    <t>17 Jam TWS only
56 Jam with case</t>
  </si>
  <si>
    <t>A
-48dB</t>
  </si>
  <si>
    <t>YES
Parametric
Custom Width, freq 
Q factor, Gain)
My EQ Click Here</t>
  </si>
  <si>
    <t>YES
80ms</t>
  </si>
  <si>
    <t>YES
IP55</t>
  </si>
  <si>
    <r>
      <rPr>
        <rFont val="Arial"/>
        <color theme="1"/>
      </rPr>
      <t xml:space="preserve">Earfun Air Pro 4i
</t>
    </r>
    <r>
      <rPr>
        <rFont val="Arial"/>
        <b/>
        <i/>
        <color rgb="FFFF0000"/>
      </rPr>
      <t>BEST 500ribu</t>
    </r>
  </si>
  <si>
    <t>Value</t>
  </si>
  <si>
    <t>IEM</t>
  </si>
  <si>
    <t>Harga 
Link Toped</t>
  </si>
  <si>
    <t>Kabel</t>
  </si>
  <si>
    <t>Musician
Monitor Fit</t>
  </si>
  <si>
    <t>Bias Preferensi</t>
  </si>
  <si>
    <t>Total
Sound</t>
  </si>
  <si>
    <t>TONALITY</t>
  </si>
  <si>
    <r>
      <rPr/>
      <t xml:space="preserve">Sebagai yg 500ribuan udh gabisa dipungkiri, gada lawan. worth every penny. Separasi, imaging agak dibawah dikit dari air pro 4. beda driver. fitur di atas air 2, karena ada ANC jg, game mode sama dengan air pro 4. Tuning agak brgiht 4k-8k tp bisa dibenerin dan bisa searah Space Travel 2. bisa cek </t>
    </r>
    <r>
      <rPr>
        <color rgb="FF1155CC"/>
        <u/>
      </rPr>
      <t>Full review di Youtube</t>
    </r>
  </si>
  <si>
    <t>9 Jam TWS Only
40Jam with Case</t>
  </si>
  <si>
    <t>TECHNICALITY</t>
  </si>
  <si>
    <t>A-
-50dB</t>
  </si>
  <si>
    <t>Rank:B
adjustable: YES</t>
  </si>
  <si>
    <t>Bright</t>
  </si>
  <si>
    <t>Koherensi</t>
  </si>
  <si>
    <t>Volume</t>
  </si>
  <si>
    <r>
      <rPr>
        <rFont val="Arial"/>
        <color theme="1"/>
      </rPr>
      <t xml:space="preserve">Moondrop Pudding
</t>
    </r>
    <r>
      <rPr>
        <rFont val="Arial"/>
        <b/>
        <i/>
        <color rgb="FFFF0000"/>
      </rPr>
      <t>Best Sound Kacang</t>
    </r>
  </si>
  <si>
    <t>Percentage</t>
  </si>
  <si>
    <t>Tonal</t>
  </si>
  <si>
    <t>Menang di bentuk kacang kalo u sukanya bentuk trsbut. Space travel 2 mnurut gw valuenya pas harganya pas. cuma casingnya gak nutup. ini nutup. boomy di sub, bright di skitar 8-11khz tp ada parametric EQ 8 band. mic not bad, better than 4i. separasi &amp; soundstage better 4i/4 pro/aerosound6 ANC better 4i, 4 pro, aerosound 6</t>
  </si>
  <si>
    <t>LHDC
AAC
SBC</t>
  </si>
  <si>
    <t>Instrument
Separation</t>
  </si>
  <si>
    <t>12.5 Jam TWS 
41 Jam with case</t>
  </si>
  <si>
    <t xml:space="preserve">C
</t>
  </si>
  <si>
    <t>Rank:C</t>
  </si>
  <si>
    <t>Yes
8 Band Paramtric</t>
  </si>
  <si>
    <t>Detail</t>
  </si>
  <si>
    <t>Parametric EQ</t>
  </si>
  <si>
    <t>Multidriver
(Subjective)</t>
  </si>
  <si>
    <t>Linearity</t>
  </si>
  <si>
    <t>Kabel Recommend</t>
  </si>
  <si>
    <t>Earfun Free Pro 3</t>
  </si>
  <si>
    <r>
      <rPr>
        <rFont val="Arial"/>
        <color theme="1"/>
      </rPr>
      <t xml:space="preserve">Xenns Mangird Tea Pro SE
</t>
    </r>
    <r>
      <rPr>
        <rFont val="Arial"/>
        <b/>
        <i/>
        <color rgb="FFFF0000"/>
      </rPr>
      <t>Highly Coherent
+ Superb Natural Timbre &amp; Stereo Imaging Width</t>
    </r>
  </si>
  <si>
    <r>
      <rPr>
        <color rgb="FF1155CC"/>
        <u/>
      </rPr>
      <t>Shopee</t>
    </r>
    <r>
      <rPr>
        <color rgb="FF000000"/>
      </rPr>
      <t xml:space="preserve"> 1
</t>
    </r>
    <r>
      <rPr>
        <color rgb="FF1155CC"/>
        <u/>
      </rPr>
      <t>Shopee 2</t>
    </r>
  </si>
  <si>
    <t>4.4
3.5</t>
  </si>
  <si>
    <t>⭐⭐⭐⭐⭐</t>
  </si>
  <si>
    <t>2 Dynamic
6 Knowles BA
New DD, New BA</t>
  </si>
  <si>
    <t xml:space="preserve">CAN'T GO WRONG WITH Xenns, BEST DD &amp; BA Implementation that push it to the max level. Definitely timbre lebih natural lebih jauh less plastic dari tea pro biasa. midbassnya diclean up. diturunin tapi rasanya tetep hadir. 2DD nya baru rumble pass, tp gak sebassy se muddy dikit kaya di Tea Pro. sialnyaaaaaaa. treblenya naek lagi dari 6k ke atas. bikin dia jadi cocoknya didengerin di volume sedang ke rendah aja. driver 2 BA dari knowlesnya upgrade di high. tp quantity boostnya harusnya se tea pro aja menurut gw. </t>
  </si>
  <si>
    <r>
      <rPr/>
      <t xml:space="preserve">bentuk kacang. buat olaraga. Driver bagus. EQ cakep. enak. detail banget untuk ukuran Single DD TWS. drivernya punya transient yg cukup cepet. jadi detail banyak kedengeran jelas. treblenya  masih agak maju menurut gw jadi gw cut. suara better dari L4NC.  4i menurutku masih lebih bagus. cm ini bentuk kacang jgn ragu. pikirin butuhnya aja
</t>
    </r>
    <r>
      <rPr>
        <color rgb="FF1155CC"/>
        <u/>
      </rPr>
      <t>Full Review Youtube: TWS 100 ribu hingga 1 juta</t>
    </r>
  </si>
  <si>
    <t>7.5 Jam TWS Only
33 Jam with Case</t>
  </si>
  <si>
    <t>B+
-43dB</t>
  </si>
  <si>
    <r>
      <rPr/>
      <t xml:space="preserve">YES
10 Band Graphic
</t>
    </r>
    <r>
      <rPr>
        <color rgb="FF1155CC"/>
        <u/>
      </rPr>
      <t>EQ Balance
EQ Neutral ish</t>
    </r>
  </si>
  <si>
    <t>Ada</t>
  </si>
  <si>
    <t>Spinfit CP1025</t>
  </si>
  <si>
    <t>Sedang ke pelan</t>
  </si>
  <si>
    <t>Hisenior Mega5est 7th</t>
  </si>
  <si>
    <t xml:space="preserve">Huawei Freebuds 6i
</t>
  </si>
  <si>
    <t>⭐⭐⭐⭐</t>
  </si>
  <si>
    <t>Tiktok
LInk 2</t>
  </si>
  <si>
    <r>
      <rPr/>
      <t xml:space="preserve">gak pelit codec kaya samsung wajib pake hp samsung ini LDAC universal. vs earfun fp3 kalah dr sisi imagingnya aja. klo ttuning masih sekelas. menang mic dan ANC.. ini jg ada low latency tp gatau brapal tuning u-shape searah Freebuds pro 3. mic mantep ANC lebih kedap dr 4nc pake mode cozy/general aja yg ultra ada hiss. slider volume ke atas bawah enak. nikmat. kalah batre aja paling dr L4nc. Agak bright. kalah sama air pro 4 and 4i in total
</t>
    </r>
    <r>
      <rPr>
        <color rgb="FF1155CC"/>
        <u/>
      </rPr>
      <t>Full Review Youtube: TWS 100 ribu hingga 1 juta</t>
    </r>
  </si>
  <si>
    <t>1 DD
2 BA
2 EST</t>
  </si>
  <si>
    <t>You can't go wrong with this set. a bit more sub bass than tea pro. trelble agak searah TPSE, tp highnya punya smooth dan ketajaman yg appealing. soundstage di high memang luas. tapi separasi imaging stereo TP SE lebih lebar. nuansa ruang stage bs lawan, tp stereeo imaging width TP SE msh jawara. Vocal forward and cleaner di TP SE dibanding di sini. ini Bagus di high. tp imaging masih agak ketengah dikit untuk bajetnya.</t>
  </si>
  <si>
    <t>8 Jam TWS
35 Jam with case
5 Jam ANC
30 Jam ANC + Case</t>
  </si>
  <si>
    <t>A
Adjustable</t>
  </si>
  <si>
    <t xml:space="preserve">Rank: A
</t>
  </si>
  <si>
    <t>Default aja udah enak.
Cut treble 4khz ke atas, dan boost midbass 200hz-400 kalo d mode anc</t>
  </si>
  <si>
    <t>Aman</t>
  </si>
  <si>
    <t>U Shape</t>
  </si>
  <si>
    <r>
      <rPr>
        <rFont val="Arial"/>
        <color theme="1"/>
      </rPr>
      <t xml:space="preserve">Soundcore Liberty 4NC
</t>
    </r>
    <r>
      <rPr>
        <rFont val="Arial"/>
        <b/>
        <i/>
        <color rgb="FFFF00FF"/>
      </rPr>
      <t>Jack of all trades</t>
    </r>
  </si>
  <si>
    <r>
      <rPr>
        <rFont val="Arial"/>
        <color theme="1"/>
      </rPr>
      <t xml:space="preserve">Hisenior Mega7
</t>
    </r>
    <r>
      <rPr>
        <rFont val="Arial"/>
        <b/>
        <i/>
        <color rgb="FFFF0000"/>
      </rPr>
      <t>Very Good Cable</t>
    </r>
  </si>
  <si>
    <t>999000
link 2</t>
  </si>
  <si>
    <t>1 DD + 6BA</t>
  </si>
  <si>
    <t xml:space="preserve">Ini searah banget sama Tea Pro SE. dan trelbnye gak se bright se lancip Astral. Pnentu utama yg bikin gw prefer  TP SE drpd ini adalah, Dynamic drivernya tea pro SE lebih bagus. rumblenya pass. gebukannya tactile mantul enak. dengan mids yang menurut gw juga porsinya ok. Hihgnya kurang lebih masih searah. Penentu utama buat lu pilih ini. aksesoris kabelnya ganteng. rasanya kaya megang levelan kabel Eletech or Effect. cakep. kabelnya kaya Electec Socrates bahannya. </t>
  </si>
  <si>
    <r>
      <rPr/>
      <t xml:space="preserve">Ldac, Multipint connect. Batre 50jam. 3 AI mic. custom eq. suara ud ga tajem nusuk kaya Liberty 4 biasa. Adaptive ANC. Super deep silent ANC. Adjustable ANC. Superb Transparency with dual vocal/ambient mode. Suara masih cenderung ngebass. tapi treble dah gak nusuk kok.
</t>
    </r>
    <r>
      <rPr>
        <color rgb="FF1155CC"/>
        <u/>
      </rPr>
      <t>Full Review Youtube: TWS 100 ribu hingga 1 juta</t>
    </r>
  </si>
  <si>
    <t>10 Jam TWS Only
50 Jam with case</t>
  </si>
  <si>
    <t>Rank: S
2 Mode (voc/ambient)</t>
  </si>
  <si>
    <r>
      <rPr/>
      <t xml:space="preserve">YES
8 Band
Fixed Frequency
</t>
    </r>
    <r>
      <rPr>
        <color rgb="FF1155CC"/>
        <u/>
      </rPr>
      <t>My EQ Click here</t>
    </r>
  </si>
  <si>
    <r>
      <rPr>
        <rFont val="Arial"/>
        <color theme="1"/>
      </rPr>
      <t xml:space="preserve">Mangird Tea Pro
</t>
    </r>
    <r>
      <rPr>
        <rFont val="Arial"/>
        <b/>
        <i/>
        <color rgb="FFFF0000"/>
      </rPr>
      <t xml:space="preserve">Holographic
imaging &amp; Stage
</t>
    </r>
    <r>
      <rPr>
        <rFont val="Arial"/>
        <color theme="1"/>
      </rPr>
      <t>- Iga Massardi
- Gerald Barasuara</t>
    </r>
  </si>
  <si>
    <t>V Shape, Bassy</t>
  </si>
  <si>
    <t>Sony Linkbuds S</t>
  </si>
  <si>
    <t>2150000
link 2</t>
  </si>
  <si>
    <t>tiktok</t>
  </si>
  <si>
    <t>Tiktok (sale nov2025) 
Link 2 (diskon, 2jt)</t>
  </si>
  <si>
    <t>2 Dynamic
6 Knowles BA</t>
  </si>
  <si>
    <r>
      <rPr/>
      <t xml:space="preserve">ENDGAME UNDER 10Jt for me subjectively. coherency better than Hype 4, davinci, oracle 3, EJ07m. Bass yg proper gak lebay tapi ttp fun dibanding pilgrim silver. vokal nya terpisah dari bass walaupun kuantitas bassnya bener2 dispersi sebarannya lebar dalem punchy. gak bleed ke vocal. kaya spiker panggung. bass di send aux ke sub. vokal tetep di PA. separasi soundstage. better than Tea 2. clarity naik jg. volume linerarity kenceng pun masih aman khas Mangird. luas enak. gausah ganti kabel. kabel detach. definitely Value di atas harganya. </t>
    </r>
    <r>
      <rPr>
        <color rgb="FF1155CC"/>
        <u/>
      </rPr>
      <t>REVIEW YOUTUBE</t>
    </r>
  </si>
  <si>
    <r>
      <rPr/>
      <t xml:space="preserve">Khas sony.. bassnya ruangnya.. teksture depth dan widhtnya agak beda dibanding sennheiser. resolusinya juga. gw prefer CX Plus. keduanya sama sama warm. tapi ini teknikalitas lebih kering. masih kurang berasa buntut reverb dan midrange detailnya. WF-C500 suaranya setara dengan ini. or even better.
</t>
    </r>
    <r>
      <rPr>
        <color rgb="FF1155CC"/>
        <u/>
      </rPr>
      <t>Battle TWS Review Youtube</t>
    </r>
  </si>
  <si>
    <t>6 Jam TWS only
26 Jam with Case</t>
  </si>
  <si>
    <t>S+++
-35dB</t>
  </si>
  <si>
    <r>
      <rPr/>
      <t xml:space="preserve">YES
6 band 
Fixed Frequency
</t>
    </r>
    <r>
      <rPr>
        <color rgb="FF1155CC"/>
        <u/>
      </rPr>
      <t>MY EQ Click Here</t>
    </r>
  </si>
  <si>
    <t>Gunsan JM1 EQ</t>
  </si>
  <si>
    <t>Balance cenderung Warm</t>
  </si>
  <si>
    <t>YES
IPX4</t>
  </si>
  <si>
    <t>Ortofon</t>
  </si>
  <si>
    <t>Sedang ke Kencang</t>
  </si>
  <si>
    <r>
      <rPr>
        <color rgb="FF1155CC"/>
        <u/>
      </rPr>
      <t>Pentaconn Coreir</t>
    </r>
    <r>
      <rPr>
        <color theme="1"/>
      </rPr>
      <t xml:space="preserve"> full grippy fit. less sub. more mid
</t>
    </r>
    <r>
      <rPr>
        <color rgb="FF1155CC"/>
        <u/>
      </rPr>
      <t>Infiter IE45 Pro + Smaller fit, Less midbass</t>
    </r>
  </si>
  <si>
    <t>Sony Wf-1000XM4</t>
  </si>
  <si>
    <r>
      <rPr>
        <color rgb="FF1155CC"/>
        <u/>
      </rPr>
      <t>Eletech Socrates</t>
    </r>
    <r>
      <rPr/>
      <t xml:space="preserve"> (spacious soundstage)
</t>
    </r>
    <r>
      <rPr>
        <color rgb="FF1155CC"/>
        <u/>
      </rPr>
      <t>Brise Mikage (Add warmth + Stage)</t>
    </r>
  </si>
  <si>
    <r>
      <rPr>
        <rFont val="Arial"/>
        <color theme="1"/>
      </rPr>
      <t xml:space="preserve">Melody Wings Neptune
</t>
    </r>
    <r>
      <rPr>
        <rFont val="Arial"/>
        <b/>
        <i/>
        <color rgb="FFFF0000"/>
      </rPr>
      <t>Clean Tactile Bass!</t>
    </r>
  </si>
  <si>
    <t>ini udah ada LDAC, teknologi ANC paling bagus. Ada auto ANC. EQ custom kerenlah pokoknya udah, as a Sony Fanboy this is a must have. LDAC nya paling stabil dan gak buggy dan gak terlalu boros kaya neobuds dan liberty 3 pro</t>
  </si>
  <si>
    <t>8 Jam TWS Only
24 Jam With case</t>
  </si>
  <si>
    <r>
      <rPr/>
      <t>YES
6 band 
Fixed Frequency</t>
    </r>
    <r>
      <rPr>
        <color rgb="FF000000"/>
      </rPr>
      <t xml:space="preserve">
</t>
    </r>
    <r>
      <rPr>
        <color rgb="FF1155CC"/>
        <u/>
      </rPr>
      <t>My EQ Click Here
EQ Ortofon</t>
    </r>
  </si>
  <si>
    <t>Balance
Abis di EQ jadi
agak bebas mau
gimana</t>
  </si>
  <si>
    <r>
      <rPr>
        <color rgb="FF1155CC"/>
        <u/>
      </rPr>
      <t>Dekoni Foam TWS Bulletz</t>
    </r>
    <r>
      <rPr/>
      <t xml:space="preserve">
</t>
    </r>
    <r>
      <rPr>
        <color rgb="FF1155CC"/>
        <u/>
      </rPr>
      <t xml:space="preserve">JVC Spiral Dot ++ 
Ortofon
</t>
    </r>
  </si>
  <si>
    <t xml:space="preserve">Redmi Buds 6 Pro
</t>
  </si>
  <si>
    <t>1 Bone Conduction
1 DD
4 BA</t>
  </si>
  <si>
    <t>A very unique config. BC yg bagus gw temuin dan impressive bgt ad di Canpur CP622b. again yg gitu2 gak gw masukin kitab karena ud kemahalan bagi audience gw. let's keep it below 10jt. tp ini bagus. rapi. bassnya tight, empuk, cleaner than Tea Pro, mantul tapi bersih, less boomy/bloated, faster than tea pro. treble bahaya di 6-8k ke 14k. bikin bright d treble and air. Separasi very good. sangat bersaing dengan tea pro. Soundtage better tea pro dikit mnurut gw. fitting lebih gede dan padet d telinga compare to tea pro</t>
  </si>
  <si>
    <t>Infiter IE45 Pro, Better fit, less air</t>
  </si>
  <si>
    <r>
      <rPr/>
      <t xml:space="preserve">Good ANC. Good Mic, warm a little bit muddy tuning. Vocal centric. sweet vocal. Kekurangan. agak blurry separasinya. agak kurang koheren driver piezo dan dynamic nya. I'd still pick Air pro 4 for the sound. mic better di sini dikit
</t>
    </r>
    <r>
      <rPr>
        <color rgb="FF1155CC"/>
        <u/>
      </rPr>
      <t>Review FULL Youtube</t>
    </r>
  </si>
  <si>
    <r>
      <rPr>
        <color rgb="FF1155CC"/>
        <u/>
      </rPr>
      <t xml:space="preserve">Verus Magni C4 Gold
</t>
    </r>
    <r>
      <rPr/>
      <t>(smoother treble, taming it down baby</t>
    </r>
  </si>
  <si>
    <t>9.5 Jam TWS Only
36 Jam with Case</t>
  </si>
  <si>
    <t>A+
Adjustable</t>
  </si>
  <si>
    <t>Rank: B-
adjustable: YES</t>
  </si>
  <si>
    <r>
      <rPr/>
      <t xml:space="preserve">YES
10 Band
Fixed Frequency
</t>
    </r>
    <r>
      <rPr>
        <color rgb="FF1155CC"/>
        <u/>
      </rPr>
      <t>My EQ Here</t>
    </r>
  </si>
  <si>
    <r>
      <rPr>
        <rFont val="Arial"/>
        <color theme="1"/>
      </rPr>
      <t xml:space="preserve">CrinEar Reference
</t>
    </r>
    <r>
      <rPr>
        <rFont val="Arial"/>
        <b/>
        <i/>
        <color rgb="FFFF0000"/>
      </rPr>
      <t>King of Mids</t>
    </r>
    <r>
      <rPr>
        <rFont val="Arial"/>
        <color theme="1"/>
      </rPr>
      <t xml:space="preserve">
</t>
    </r>
    <r>
      <rPr>
        <rFont val="Arial"/>
        <b/>
        <i/>
        <color rgb="FFFF0000"/>
      </rPr>
      <t xml:space="preserve">The Most Neutral IEM
</t>
    </r>
    <r>
      <rPr>
        <rFont val="Arial"/>
        <color theme="1"/>
      </rPr>
      <t>(B&amp;K 5128 based)</t>
    </r>
  </si>
  <si>
    <t>Tozo Golden X1</t>
  </si>
  <si>
    <t xml:space="preserve">Bright too bright air treblenya ga bisa gw cut. jauh lebih aman treblenya Aerosound 6 pro. skip aja. harga juga sama. </t>
  </si>
  <si>
    <r>
      <rPr>
        <rFont val="Arial"/>
        <color theme="1"/>
      </rPr>
      <t xml:space="preserve">Edifier W260NC
</t>
    </r>
    <r>
      <rPr>
        <rFont val="Arial"/>
        <b/>
        <i/>
        <color rgb="FFFF00FF"/>
      </rPr>
      <t>Poor Man's Airpods</t>
    </r>
  </si>
  <si>
    <t>4.4
3.5
Modular</t>
  </si>
  <si>
    <t>⭐⭐⭐</t>
  </si>
  <si>
    <t>2 DD
3 BA (Sonion + Knowles)</t>
  </si>
  <si>
    <r>
      <rPr/>
      <t xml:space="preserve">Neutral bagus. gak airy gak banyak sub. superb midrange performance. not for louder volume lover yg butuh bass. not for basshead, not for fun Harman user. 
bener2 mid centric, vocal centric. bassnya "nyampe bawah" tapi gak boosted2 amat kaya Tea Pro. kenapa gw taro agak di bawah karena gw jamin, yang suka "Netral" gak banyak bass gini usernya akan LEBIH SEDIKIT dibanding yg suka MEtA tuning spicy banyak sub banyak air. or harman like target. Aku pun merasa ini kalo tambah lagi low shelf bass dr 150 hz ke bawah bisa lebih fun lagi. technically tea pro agak lebih lebar dari ini. tp ini tonalnya rapi dan lagi gw pake bgt buat kemana2 karena tuning nya yang neutral, rapi tanpa ada bright di air buat sehari2 gw ngedit/mix voiceover konten gw ok, buat mixing on the go cakep. </t>
    </r>
    <r>
      <rPr>
        <color rgb="FF1155CC"/>
        <u/>
      </rPr>
      <t>FULL REVIEW</t>
    </r>
  </si>
  <si>
    <t>Proper buat consumer ADA BAJET, GAK BANYAK BACOT, Pengen mirip tangkai kek AIRPODS tapi murmer no logo d bodi tapi bagus. Mic Bagus, ANC Proper. Suara balance2 aja aman jaya. Mic better than Free Pro 3, Fit aman. Tuning &amp; Teknikalitas enk Free Pro3 kalo di EQ.  gak bassshead kaya P40i or Liberty 4 NC jg. ANC Lebi kedap L4NC</t>
  </si>
  <si>
    <t>8 Jam TWS Only
32 Jam with case</t>
  </si>
  <si>
    <t>A
-45dB</t>
  </si>
  <si>
    <t xml:space="preserve">
4 Preset EQ</t>
  </si>
  <si>
    <t>Sedang</t>
  </si>
  <si>
    <r>
      <rPr>
        <rFont val="Arial"/>
        <color theme="1"/>
      </rPr>
      <t xml:space="preserve">Moondrop Space Travel 2
</t>
    </r>
    <r>
      <rPr>
        <rFont val="Arial"/>
        <b/>
        <i/>
        <color rgb="FFFF0000"/>
      </rPr>
      <t xml:space="preserve">BEST TUNING
Under 500
</t>
    </r>
    <r>
      <rPr>
        <rFont val="Arial"/>
        <color theme="1"/>
      </rPr>
      <t>GA USAH YG ULTRA</t>
    </r>
  </si>
  <si>
    <r>
      <rPr>
        <rFont val="Arial"/>
        <color theme="1"/>
      </rPr>
      <t xml:space="preserve">Xenns Top Pro
</t>
    </r>
    <r>
      <rPr>
        <rFont val="Arial"/>
        <b/>
        <i/>
        <color rgb="FFFF0000"/>
      </rPr>
      <t>Asteriska &amp; TJ, BARASUARA</t>
    </r>
  </si>
  <si>
    <r>
      <rPr/>
      <t xml:space="preserve">Good Tuning, arah2 neutral mid vocal centric. sub bass ga banyak. separasi imaging agak lbh bgs air 2 dikit. ini better timbre. better tuning and mids. mic bagus, ad anc transparency. ok aj g amazing. volume lbh kenceng. custom paramteric EQ is nice.
GAK USAH YANG ULTRA. bright di 4-5k sibilance. mahal. timbre planarnya aneh. ga nambah stage &amp; imaging jg. bright di 8k jg. udah coba di EQ ga bisa senatural dan organic yg non ultra
</t>
    </r>
    <r>
      <rPr>
        <color rgb="FF1155CC"/>
        <u/>
      </rPr>
      <t>Review Full Youtube</t>
    </r>
  </si>
  <si>
    <t>7 Jam TWS Only
24 Jam with Case</t>
  </si>
  <si>
    <t>Rank: C</t>
  </si>
  <si>
    <r>
      <rPr/>
      <t xml:space="preserve">YES
5 Band Paramteric 
</t>
    </r>
    <r>
      <rPr>
        <color rgb="FF1155CC"/>
        <u/>
      </rPr>
      <t>My EQ Here</t>
    </r>
  </si>
  <si>
    <t>N/A</t>
  </si>
  <si>
    <t>Soundcore Liberty 5</t>
  </si>
  <si>
    <t>2 DD
8 BA</t>
  </si>
  <si>
    <t>Timbre bagus, koherensi bagus. problemnya menurut gw cuma di treble aja kok. ini ujungnya agak lebih lancip. kalo lu dengerin di high volume dan sensitif di 10k ke ats ya mungkin terlalu airy. tapi ada ternyata yg demen kaya gini. gw sendiri ga terlalu. pengen upper mids to treblenya kaya JM1 or Meta tuning yang mana gradually turun gitu gak nanjak2 tinggi lagi. ke https://squig.link/lab/fernandagunsan/ aja klik yang JM1 nya. overall timbre lebih bener ga plasticky deibanding Tea Pro tp improvement imaging dan soundstage nya menurut gw ga ada. dan cleaner bass mid bass. kalo lu pgn yang feelingnya clean gak se bass tea pro ya ini bisa jadi solusi. tp ingat treblenya di ujung bgt naek. gak di area shouty/sibilance seperti 4-8k. tapi di 10k n above</t>
  </si>
  <si>
    <t>Sedikit
Sekali</t>
  </si>
  <si>
    <t>LetShuoer EJ07M</t>
  </si>
  <si>
    <r>
      <rPr/>
      <t xml:space="preserve">Tuning yang sangat ngebass. improve di ANC aja dari 4 NC. Sisanya masih kurang lebih gak beda jauh. dan tonalnya prefer di 4 NC. If you still have 4 NC. keep it
</t>
    </r>
    <r>
      <rPr>
        <color rgb="FF1155CC"/>
        <u/>
      </rPr>
      <t>Review Ful Youtube</t>
    </r>
  </si>
  <si>
    <t>12 Jam TWS only
48 Jam With Case</t>
  </si>
  <si>
    <t>Value 4
Money</t>
  </si>
  <si>
    <r>
      <rPr/>
      <t xml:space="preserve">YES
8 Band
Fixed Frequency
</t>
    </r>
    <r>
      <rPr>
        <color rgb="FF1155CC"/>
        <u/>
      </rPr>
      <t>My EQ Click Here</t>
    </r>
  </si>
  <si>
    <t>Tier</t>
  </si>
  <si>
    <t>Headphone
+ Video Review</t>
  </si>
  <si>
    <t>Price
+ Tokped</t>
  </si>
  <si>
    <t>Microphone
+ Link Test</t>
  </si>
  <si>
    <t>Basshead</t>
  </si>
  <si>
    <t>⭐⭐</t>
  </si>
  <si>
    <t>Tangzu Sancai</t>
  </si>
  <si>
    <t>ANC</t>
  </si>
  <si>
    <t>Earfun Air 2</t>
  </si>
  <si>
    <t>Transparancy</t>
  </si>
  <si>
    <t>Tuning
Default</t>
  </si>
  <si>
    <t>Codec</t>
  </si>
  <si>
    <t>EQ</t>
  </si>
  <si>
    <t>Overall
Comfort</t>
  </si>
  <si>
    <t>Rasa Jepit
Samping</t>
  </si>
  <si>
    <t>Rasa Nyaman
Headband</t>
  </si>
  <si>
    <t>Ruang
Lingkar Pads</t>
  </si>
  <si>
    <t>Gaming Mode</t>
  </si>
  <si>
    <t>4 Electrostatic Driver
2 Sonion BA
1 Dynamic Driver</t>
  </si>
  <si>
    <t>Cable Mode</t>
  </si>
  <si>
    <t>It's Highly technical . Soundstage super duper open. Estat driver finally yg gw suka. agak bright dibanding tea pro 2. tp lowmidnya lebih turun. Kekurangan Low mid bass ga banyak jadi clean midrangenya. tp kurang energy twang gitar dan kick buat lagu rock. tapi sub bassnya diboost dan tetep well balanced.technically detailed. imagingnya suara kaya ada di atas mata agak keluar. outstanding MIDRANGE and vocal performance. not harsh at all. kekurangan fitting gaenak pake kabel bwaaanya yg bentuk L. Superb Clarity, Superb Detail. buntut reverb. separasi antar instrumen jelas sekali.</t>
  </si>
  <si>
    <r>
      <rPr>
        <rFont val="Arial"/>
        <color theme="1"/>
      </rPr>
      <t xml:space="preserve">Sony WH-1000XM6
</t>
    </r>
    <r>
      <rPr>
        <rFont val="Arial"/>
        <b/>
        <i/>
        <color rgb="FFFF0000"/>
      </rPr>
      <t>The Perfect Wireless Headphone</t>
    </r>
  </si>
  <si>
    <t>tokped</t>
  </si>
  <si>
    <r>
      <rPr>
        <color theme="1"/>
      </rPr>
      <t xml:space="preserve">- Pake Bawaan aja juga udah oke. karena nozzlenya pendek
Perlu Eartips yg bisa extend Nozzlenya
- </t>
    </r>
    <r>
      <rPr>
        <color rgb="FF1155CC"/>
        <u/>
      </rPr>
      <t>Pentacon Coreir Brass</t>
    </r>
    <r>
      <rPr>
        <color theme="1"/>
      </rPr>
      <t xml:space="preserve"> - warm. better fit dikit
- </t>
    </r>
    <r>
      <rPr>
        <color rgb="FF1155CC"/>
        <u/>
      </rPr>
      <t>JVC Spiral dott Stress Free</t>
    </r>
    <r>
      <rPr>
        <color theme="1"/>
      </rPr>
      <t xml:space="preserve"> - fit lega. soft punch</t>
    </r>
  </si>
  <si>
    <r>
      <rPr>
        <color rgb="FF1155CC"/>
        <u/>
      </rPr>
      <t>6,900,000</t>
    </r>
    <r>
      <rPr/>
      <t xml:space="preserve"> (diskon)
</t>
    </r>
    <r>
      <rPr>
        <color rgb="FF1155CC"/>
        <u/>
      </rPr>
      <t>Shopee 2</t>
    </r>
  </si>
  <si>
    <r>
      <rPr>
        <color rgb="FF1155CC"/>
        <u/>
      </rPr>
      <t>Sena Rinjani</t>
    </r>
    <r>
      <rPr/>
      <t xml:space="preserve"> (tight energetic clean)
</t>
    </r>
    <r>
      <rPr>
        <color rgb="FF1155CC"/>
        <u/>
      </rPr>
      <t>Sena Toba</t>
    </r>
    <r>
      <rPr/>
      <t xml:space="preserve"> (Relaxed, Clean)</t>
    </r>
  </si>
  <si>
    <t>tiktok
Link 2</t>
  </si>
  <si>
    <r>
      <rPr/>
      <t xml:space="preserve">Sekelas dengan Engine 4 suaranya. prefer treble Engine 4 sedikitl. tp ini mid to low nya bagus. sekelas 22nya gak akan ada yang nyesel suaranya. cuma mic better ini banget 4 Noise cancelling mic. Mode gaming juga 55ms. multipoint connect. cuma sama kaya engine 4, gada ANC. ini bentuk tangkai
</t>
    </r>
    <r>
      <rPr>
        <color rgb="FF1155CC"/>
        <u/>
      </rPr>
      <t>Full Review Youtube: TWS 100 ribu hingga 1 juta</t>
    </r>
  </si>
  <si>
    <t>9 Jam TWS Only
40 Jam With Case</t>
  </si>
  <si>
    <r>
      <rPr/>
      <t xml:space="preserve">YES
10 Band
Fixed Frequency
</t>
    </r>
    <r>
      <rPr>
        <color rgb="FF1155CC"/>
        <u/>
      </rPr>
      <t>My EQ Here</t>
    </r>
  </si>
  <si>
    <r>
      <rPr>
        <rFont val="Arial"/>
        <b/>
        <i/>
        <color rgb="FFFF0000"/>
      </rPr>
      <t xml:space="preserve">The Perfect Lifestlye Wireless Headphone
</t>
    </r>
    <r>
      <rPr>
        <rFont val="Arial"/>
        <color theme="1"/>
      </rPr>
      <t>World class ANC. Superb Vocal timbre. 10 band EQ, flexible buat atur tonal yang lu mau dengan basicnya yg juga udah balance agak banyak low mid di 100-200 hertz. 
Best Vocal timbre I heard on wireless headphone. smooth and velvety highs. Bass is not as too much as Momentum 4. ANC better than QC Ultra. Unmatch Microphone quality compare to other brands. Really. The best Wireless Headphone so far. as wireless, tapi tidak as wired. kekurangan utama tidak ada wired mode menggunakan Kabel type c. tapi bisa dipakai sembari ngecas dengan blutut nyala</t>
    </r>
  </si>
  <si>
    <t>S-</t>
  </si>
  <si>
    <r>
      <rPr>
        <rFont val="Arial"/>
        <color theme="1"/>
      </rPr>
      <t xml:space="preserve">Ziigaat Arcanis
</t>
    </r>
    <r>
      <rPr>
        <rFont val="Arial"/>
        <b/>
        <i/>
        <color rgb="FFFF0000"/>
      </rPr>
      <t>NEW</t>
    </r>
  </si>
  <si>
    <t>Bright
Abis di EQ jadi
agak bebas mau
gimana</t>
  </si>
  <si>
    <t>YES
IPX7</t>
  </si>
  <si>
    <t xml:space="preserve">Soundpeats Engine 4
</t>
  </si>
  <si>
    <t>Balance Warm</t>
  </si>
  <si>
    <t>40jam
30jam ANC On</t>
  </si>
  <si>
    <r>
      <rPr/>
      <t xml:space="preserve">10 Band Graphic EQ
</t>
    </r>
    <r>
      <rPr>
        <color rgb="FF1155CC"/>
        <u/>
      </rPr>
      <t>EQ Nanda 1st Try
EQ Super Review</t>
    </r>
  </si>
  <si>
    <r>
      <rPr>
        <color rgb="FF1155CC"/>
        <u/>
      </rPr>
      <t xml:space="preserve">Tiktok </t>
    </r>
    <r>
      <rPr>
        <color rgb="FF000000"/>
        <u/>
      </rPr>
      <t xml:space="preserve">
</t>
    </r>
    <r>
      <rPr>
        <color rgb="FF1155CC"/>
        <u/>
      </rPr>
      <t>Link 2</t>
    </r>
  </si>
  <si>
    <t>Dynamic</t>
  </si>
  <si>
    <t>- Jack 3.5</t>
  </si>
  <si>
    <r>
      <rPr>
        <rFont val="Arial"/>
        <color rgb="FF000000"/>
      </rPr>
      <t xml:space="preserve">Bagus suaranya bagus dan bisa Di EQ mantep timbre &amp; stagenya bagus dibanding soundpeats mini or even capsule 3 pro. kekurangannya ya gak ada ANC. gitu aja. tapi kalo kurang ya boost lagi aja. midnya clean cakep. Powernya dia d suara. udh kalah sama earfun 4i
</t>
    </r>
    <r>
      <rPr>
        <rFont val="Arial"/>
        <color rgb="FF1155CC"/>
        <u/>
      </rPr>
      <t>Full Review Youtube: TWS 100 ribu hingga 1 juta</t>
    </r>
  </si>
  <si>
    <t>3.5</t>
  </si>
  <si>
    <r>
      <rPr>
        <rFont val="Arial"/>
        <color theme="1"/>
      </rPr>
      <t xml:space="preserve">JBL Tour One M3
</t>
    </r>
    <r>
      <rPr>
        <rFont val="Arial"/>
        <b/>
        <i/>
        <color rgb="FFFF0000"/>
      </rPr>
      <t>Superb Fit.
Finally Good Sounding
Portable Audio from JBL</t>
    </r>
  </si>
  <si>
    <t>12 Jam TWS only
43 Jam with case</t>
  </si>
  <si>
    <r>
      <rPr/>
      <t xml:space="preserve">YES
9 band
Fixed Frequency
</t>
    </r>
    <r>
      <rPr>
        <color rgb="FF1155CC"/>
        <u/>
      </rPr>
      <t>My EQ Click Here</t>
    </r>
  </si>
  <si>
    <t>2 DD  + 5BA</t>
  </si>
  <si>
    <t>Very good timbre. very natural. good close to neutral tuning. very transparent and revealing mids. whether it's low to high mid. it's a stunning and clean minds. High agak kebanyakan dikit buat gw. dengan bass yang agak lumayan turun dari tea pro. jadi ini buat yang suka netral2 dan agak cring dikit cocok. buat yg suka ngebass2 kurang. timbre better ini dari tea pro</t>
  </si>
  <si>
    <t>Gw baru coba ini 2x. di acara JBL Fest, dan saat shooting best hedpon wireless 2025 di Jagat Rview. tp tuningnya beres parah. drivernya beres parah. can definitely compete with xm6 and mengalahkan bose bgt. mid, timbre natural. upper mids to treble yg gak sharp. well balanced. earcups jg lega kaya bose. sayan ga punya unit buat review aja. bass pun ga sebanyak sennheiser momentum 4 dgn earpads yg better pula. very good. probably the best portable audio from JBL. bukan di TWS, dan speaker tp headphonenya. dan harganya bersaing dengan top tier w.hp lainnnya.</t>
  </si>
  <si>
    <t>Soundcore P40i</t>
  </si>
  <si>
    <t>40 Jam ANC On
70 Jam ANC Off</t>
  </si>
  <si>
    <r>
      <rPr/>
      <t xml:space="preserve">NEW BEST TWS By Soundcore. Sweetspot harganya under L4NC. upgradenya dot3i!. better Mic, Superb ANC + Transparency. suara cenderyung lebih ke V Shape tapi bisa di EQ. dan upper midsnya enak transparan drivernya bagus. 11mm kaya L4NC. ada Mode gaming juga
</t>
    </r>
    <r>
      <rPr>
        <color rgb="FF1155CC"/>
        <u/>
      </rPr>
      <t>Full Review Youtube: TWS 100 ribu hingga 1 juta</t>
    </r>
  </si>
  <si>
    <t>12 Jam TWS only
60 Jam with case</t>
  </si>
  <si>
    <t>Rank: A
adjusttable: NO</t>
  </si>
  <si>
    <r>
      <rPr/>
      <t xml:space="preserve">YES
7 Band
Fixed Frequency
</t>
    </r>
    <r>
      <rPr>
        <color rgb="FF1155CC"/>
        <u/>
      </rPr>
      <t>My EQ Click here</t>
    </r>
  </si>
  <si>
    <t>Vshape.
D-eq bs jd Balance
walau agak
Bassy</t>
  </si>
  <si>
    <t>Soundcore Liberty 3 Pro</t>
  </si>
  <si>
    <t>999,000
Link 2
Link 3</t>
  </si>
  <si>
    <r>
      <rPr>
        <rFont val="Arial"/>
        <color theme="1"/>
      </rPr>
      <t xml:space="preserve">Sennheiser HDB 630
</t>
    </r>
    <r>
      <rPr>
        <rFont val="Arial"/>
        <b/>
        <i/>
        <color rgb="FFFF0000"/>
      </rPr>
      <t>World Class Tuning
Pro Class EQ</t>
    </r>
  </si>
  <si>
    <t>Thieaudio Hype 4</t>
  </si>
  <si>
    <t xml:space="preserve">Tuningnya semakin akurat, natural. less sub dr momentum. missed opportunity, dpt dongle tp bkn 2.4ghz ala gaming, malah blutut transmitter biar bs aptX lossless. syang aja nanggung. clean mid bass. superb punch. clarity and separation. earpads kurang lega gak kaya JBL or Bose. dan rules gw masi sama. HARGA HARAM DI ATAS AIRPODS. merk2 kek gini adalah merk2 yg harganya harus di bawah airpods max. kalo gak. susah dagangnya cok. </t>
  </si>
  <si>
    <t>Shopee
link 2
link 3</t>
  </si>
  <si>
    <t>Suara bagus, ngebass bgt tapi. soundstage luas. cuma fitting kegedean. saran sekarang ambil Earfun Free Pro 3 aja. ini discontinue</t>
  </si>
  <si>
    <t>tiktok
Link 2
Link 3</t>
  </si>
  <si>
    <t>A
-35db</t>
  </si>
  <si>
    <r>
      <rPr/>
      <t xml:space="preserve">YES
7 Band
Fixed Frequency
</t>
    </r>
    <r>
      <rPr>
        <color rgb="FF1155CC"/>
        <u/>
      </rPr>
      <t>EQ Sancai
EQ Sednaearfit</t>
    </r>
  </si>
  <si>
    <t>Balance cenderung airy</t>
  </si>
  <si>
    <t>aptX Lossless
AAC
SBC</t>
  </si>
  <si>
    <t>60 Jam ANC On</t>
  </si>
  <si>
    <t>Azla Sednaearfit Short
Tangzu Sancai</t>
  </si>
  <si>
    <t>- Jack 2.5
- Direct Type C</t>
  </si>
  <si>
    <t>2 DD + 4BA</t>
  </si>
  <si>
    <t>mid bass bump good highs and upper mids. safe tuning. valuable compare to hype yg bedanya gak jauh2 amat jg. tp prefer Tea pro kalo sekarang. lebih bagus aja separasi imaging dan timbrenya. midbass to subbassnya juga lebih rapi di tea pro</t>
  </si>
  <si>
    <r>
      <rPr>
        <color rgb="FF1155CC"/>
        <u/>
      </rPr>
      <t xml:space="preserve">Sennheiser Momentum 4
</t>
    </r>
    <r>
      <rPr>
        <b/>
        <i/>
        <color rgb="FFFF0000"/>
      </rPr>
      <t>Garansi 2 Tahun</t>
    </r>
  </si>
  <si>
    <r>
      <rPr>
        <rFont val="Arial"/>
        <color theme="1"/>
      </rPr>
      <t xml:space="preserve">Nothing CMF Buds Pro
</t>
    </r>
    <r>
      <rPr>
        <rFont val="Arial"/>
        <b/>
        <i/>
        <color rgb="FFFF0000"/>
      </rPr>
      <t>NEW 500</t>
    </r>
  </si>
  <si>
    <t>Kiwi Ears Astral</t>
  </si>
  <si>
    <r>
      <rPr>
        <rFont val="Arial"/>
        <b/>
        <i/>
        <color rgb="FFFF0000"/>
      </rPr>
      <t xml:space="preserve">
</t>
    </r>
    <r>
      <rPr>
        <rFont val="Arial"/>
        <color theme="1"/>
      </rPr>
      <t>Top Class Best Sounding headphone kelas atas buat yang masi butuh bass cocok. not neutral kaaya Stax S3. kualitasnya udah kaya closedback cable . Microphone cakep jelas.  not far from xm5. Xm5 unggul saat banayk suara angin, dan cafe. tapi momentum 4 gak kalah jauh.karena XM5. FRAUNHOFER SOUND PERSONALISATION MANTAP!</t>
    </r>
  </si>
  <si>
    <t>belum test</t>
  </si>
  <si>
    <t>Awal muncul 700an kurang oke sih. tapi sekarang jadi 500. udah bisa jadi alternatif The Legendary Dot3i. ada ANC yang lumayan berasa, kemudian ada EQ walau EQ nya baru dinyalain aja langsung beda suaranya, dan jadi aga berantakan. gw prefer untuk stay di balance ajaa. worth it untuk di 500 di 700 skip. belum ada multipoint</t>
  </si>
  <si>
    <t>11 Jam TWS Only
39Jam with Case</t>
  </si>
  <si>
    <t>Rank: C
adjustable: NO</t>
  </si>
  <si>
    <t>60jam ANC on</t>
  </si>
  <si>
    <r>
      <rPr/>
      <t xml:space="preserve">5 Band EQ
</t>
    </r>
    <r>
      <rPr>
        <color rgb="FF1155CC"/>
        <u/>
      </rPr>
      <t>My EQ Click Here</t>
    </r>
    <r>
      <rPr>
        <u/>
      </rPr>
      <t xml:space="preserve">
</t>
    </r>
    <r>
      <rPr/>
      <t xml:space="preserve">Update firmware
use SOUND
PERSONALISATION
</t>
    </r>
  </si>
  <si>
    <r>
      <rPr>
        <color rgb="FF1155CC"/>
        <u/>
      </rPr>
      <t xml:space="preserve">Soundcore Life dot3i
</t>
    </r>
    <r>
      <rPr>
        <b/>
        <i/>
        <color rgb="FFFF00FF"/>
      </rPr>
      <t>Cheapest GOOD ANC</t>
    </r>
  </si>
  <si>
    <t>1DD + 6BA</t>
  </si>
  <si>
    <t>Duh lancipnya terlalu brasa. di Gw gaboleh banget bgini. ga boleh ada satu hal satu titik peak frekuensi yang TERLALU BERASA dibanding yg lain. yap dan ini highnya ujungnya kebanyakan bagi gw. even kalo lu mau banyak, kudu senatural Tea Pro SE or Hisenior. not for me. You will know, something is LANCIP</t>
  </si>
  <si>
    <t>8l6</t>
  </si>
  <si>
    <r>
      <rPr>
        <rFont val="Arial"/>
        <color theme="1"/>
      </rPr>
      <t xml:space="preserve">Bose quietcomfort ultra
</t>
    </r>
    <r>
      <rPr>
        <rFont val="Arial"/>
        <b/>
        <i/>
        <color rgb="FFFF0000"/>
      </rPr>
      <t>GOD TIER ANC</t>
    </r>
  </si>
  <si>
    <t>513000
Link 2</t>
  </si>
  <si>
    <t xml:space="preserve">CrinEar Daybreak
</t>
  </si>
  <si>
    <r>
      <rPr>
        <color rgb="FF1155CC"/>
        <u/>
      </rPr>
      <t xml:space="preserve">Video Review
</t>
    </r>
    <r>
      <rPr/>
      <t>UNRIVALED NOISE CANCELLING HEADPHONES tapi Kemahalan harganya. suaranya balance cenderung banyak bass dikit. tapi bisa di EQ. bisa disaingin sama Sennheiser sebenernya kalo suara aja. ANC sih superb banget dan Transparency superb banget. mungkin jika di harga 4 jutaan masih manusiawi lah. tapi kalo di bajet 5 juta saya sih prefer ambil momentum 4 aj ud 4jtaan. unless bener2 pengen noise cancellting yang super amazing. suara, fit, dan ANC di atas XM5</t>
    </r>
  </si>
  <si>
    <t>THE BENCHMARK of 500ribuan. ada EQ dan ANC.
and it's good and responsive. tombol fisik bkn touch. nyaman. Mic sugab. Batre aman. Versi murmernya liberty 3 pro klo blm mampu
Jangan beli yang note 3i. upper midnya nyerang.. kurang smooth. beli dot3i aj</t>
  </si>
  <si>
    <t>9 Jam TWS Only
36 Jam with Case</t>
  </si>
  <si>
    <r>
      <rPr/>
      <t xml:space="preserve">YES
8 Band
Fixed Frequency
</t>
    </r>
    <r>
      <rPr>
        <color rgb="FF1155CC"/>
        <u/>
      </rPr>
      <t>My EQ Click Here</t>
    </r>
  </si>
  <si>
    <t>1 DD +2BA + 2 Micro Planar Tweeter</t>
  </si>
  <si>
    <t>JM1 Meta Tuning on the upmids to treble! Superb lower treble performance around 4-6k. Very resolving. Not fatiguing at all. almost accurate to JM1 treble Rolloff. Very wide, open, spacious for the price. treble and upper mids is very rich and resolving for the price. Highly coherent, nyatu semua rasanya gak ada yang kepisah2. agak lean back suaranya ga terlalu forward untuk vokal dan instrumen ke depan atas yang too direct. jadi kaya miking agak ditarik ke belakang dikit, ngasih dimensi ruang yg lebih jauh. really2 good IEM for just under 3 juta</t>
  </si>
  <si>
    <t>Kencang</t>
  </si>
  <si>
    <t>Kbear Coffee</t>
  </si>
  <si>
    <t>24hours</t>
  </si>
  <si>
    <t>Kbear P34</t>
  </si>
  <si>
    <t>V shape
Eq bs jd Balance
walau sdikit
boomy</t>
  </si>
  <si>
    <t>Acoustune AEX50
Final Audio Type E for tws</t>
  </si>
  <si>
    <r>
      <rPr>
        <rFont val="Arial"/>
        <color theme="1"/>
      </rPr>
      <t xml:space="preserve">Fiio EH13
</t>
    </r>
    <r>
      <rPr>
        <rFont val="Arial"/>
        <b/>
        <i/>
        <color rgb="FFFF0000"/>
      </rPr>
      <t>BEST SOUND under 1 Juta</t>
    </r>
  </si>
  <si>
    <r>
      <rPr>
        <rFont val="Arial"/>
        <color theme="1"/>
      </rPr>
      <t xml:space="preserve">Juzear KOTO Nebula
</t>
    </r>
    <r>
      <rPr>
        <rFont val="Arial"/>
        <b/>
        <i/>
        <color rgb="FFFF0000"/>
      </rPr>
      <t>King of Separation 2juta</t>
    </r>
  </si>
  <si>
    <t>Nothing Ear 2</t>
  </si>
  <si>
    <t>1750000
link 2</t>
  </si>
  <si>
    <t>1 DD + 3BA + 1 Planar</t>
  </si>
  <si>
    <t>Separasi antar instrumen, dan ke kanan kiri nya itu melebar agak lebih jauh dari Daybreak dan T6. ruang soundstagenya masih bisa disaingin keduanya. kekurangan utamanya adai di timbre high nya yang masih agak metalik krispi (even after EQ) jadi denger Hihat/simbal itu masih kurang natural. depth kick, bassnya cukup dalem juga. lebar mantep. Koherensi jauh di atas Defiant. nyatu banget kok</t>
  </si>
  <si>
    <r>
      <rPr/>
      <t xml:space="preserve">Best sound. app agak buggy masih semoga ada firmware update. tapi once lu udah settled Pake EQ Sendiri or EQ user lain (termasuk EQ gw) menurut gw ini best sounding. sub extended ok, fun. clear di mids, more powerful volume. literally the best compared to earfun, edifier, tozo in terms of sound. mic juga oke. kekurangan ANC aja kurang oke. </t>
    </r>
    <r>
      <rPr>
        <color rgb="FF1155CC"/>
        <u/>
      </rPr>
      <t>REVIEW DI SINI</t>
    </r>
  </si>
  <si>
    <t>Belum Test</t>
  </si>
  <si>
    <t xml:space="preserve">EQ Koto NEbula </t>
  </si>
  <si>
    <t>Putih, transparan, ala airpods udah pasti kedemenan barudak apple device yg suka ke coffeeshop pake baju simpel gombrong Uniqlo + bawa macbook. Kalo udah yakin mau beli ini karena designya. beli aja. mau gw kasi tau gimana jg pasti lu beli. dari gw sih driver bagus, tuning kurang. di EQ bisa, tapi fatal banget Ketika EQ nyala langsung turun semua volumenya kurang kenceng. ANC oke kedap tp masih ga senatural C700 or Linkbuds S. udahlah lu itu udah yakin cuma butuh validasi kitab audio gw aja kan? nih gw masukin</t>
  </si>
  <si>
    <t>6 Jam TWS Only
36 Jam with case
4 Jam TWS ANC
17 Jam case ANC</t>
  </si>
  <si>
    <t>A
-40dB</t>
  </si>
  <si>
    <t>Custom EQ</t>
  </si>
  <si>
    <t>Nothing Ear 2024</t>
  </si>
  <si>
    <t>Belum test</t>
  </si>
  <si>
    <t>kurang lebih ga beda jauh ama yang ear 2 juga. Tuning biasa aja. tapi orang2 demen karena ke indiean transparan nya saja. dan minta affirmasi suara. drivernya nothing itu tidak jelek. DMS pun juga bilang hal yang sama. tapi sebagai gadget opsi2nya kurang sekali menurut gua pribadi. dr sisi EQ nya itu kacau sekali. baru nyala EQ masih flat, kok tiba2 jadi beda suaranya langsung belang langsung aneh, terus volume turun. kalo demen tuningan defaultnya ya sikat aja bebas aja. mic juga notbad. dah tuh dikasih affirmasi nya.</t>
  </si>
  <si>
    <t>8.5 Jam TWS Only
45 Jam with case</t>
  </si>
  <si>
    <t>Juzear 61t</t>
  </si>
  <si>
    <t>Muddy Boxy</t>
  </si>
  <si>
    <t>Samsung Galaxybuds 2 Pro</t>
  </si>
  <si>
    <t>2229000
link 2</t>
  </si>
  <si>
    <t>75 Jam 
45 Jam ANC ON</t>
  </si>
  <si>
    <t>YES 
Parametric
EQ gw search aja GUNSAN di appnya</t>
  </si>
  <si>
    <r>
      <rPr>
        <rFont val="Arial"/>
        <color theme="1"/>
      </rPr>
      <t xml:space="preserve">Sony WH-1000xm5
</t>
    </r>
    <r>
      <rPr>
        <rFont val="Arial"/>
        <b/>
        <i/>
        <color rgb="FFFF0000"/>
      </rPr>
      <t>God Tier Mic
Affordable God ANC</t>
    </r>
  </si>
  <si>
    <t xml:space="preserve">Tiktok </t>
  </si>
  <si>
    <t>udah gak relevan. skip</t>
  </si>
  <si>
    <t>7.5 Jam TWS Only
23 Jam with case</t>
  </si>
  <si>
    <t xml:space="preserve">B
</t>
  </si>
  <si>
    <t>Balance cenderung warm</t>
  </si>
  <si>
    <r>
      <rPr>
        <color rgb="FF1155CC"/>
        <u/>
      </rPr>
      <t xml:space="preserve">Soundcore Space A40
</t>
    </r>
    <r>
      <rPr>
        <b/>
        <i/>
        <color rgb="FFFF9900"/>
      </rPr>
      <t>Turun Harga Shopee</t>
    </r>
  </si>
  <si>
    <r>
      <rPr/>
      <t xml:space="preserve">balanced banget. gak setumpul tea 2. gebukan bas pas quantity &amp; quality. gak banyak. bgt. tp pas. lebih ada rumble dibanding 41t or tea 2.  tp ga sebanyak tea pro. imaging bagus soundstage pas bersain dgn tea 2 dan lbh murmer. cleaner mids. natural banget suaranya. timbre is ok gak se plasticky and tumpul tea 2. more fun and not as neutral as tea 2 or 41t lah. tp gak basshead jg. pas aja. kekurangan fitting sbenernya msih aman cuma kaenya perlu ganti eartips yg pas. sama separasi I wish lebih contrast lagi. tp bajet segini udh bagus parah. </t>
    </r>
    <r>
      <rPr>
        <color rgb="FF1155CC"/>
        <u/>
      </rPr>
      <t>REVIEW YOUTUBE</t>
    </r>
  </si>
  <si>
    <t>Good overall dengan harga yang menarik. mic bagus, d jalan, di kafe, agak tinggi noise reductionnya, jadi robotic. driver nya gak sebagus sennheiser tapi. Sony tetep ok kok drivernya. kalah di batre aja jauh. ANC + Mic best. nyaman ok. ga cocok olaraga.  SPOTIFIY TAP. intergrated fitur ama spotify bukan cuma bisa skip lagu tpi bisa ganti playlist langsung dari apa yg biasa kita dengar</t>
  </si>
  <si>
    <r>
      <rPr>
        <rFont val="Arial"/>
        <color theme="1"/>
      </rPr>
      <t xml:space="preserve">Ziigaat Odyssey 2
</t>
    </r>
    <r>
      <rPr>
        <rFont val="Arial"/>
        <b/>
        <i/>
        <color rgb="FFFF0000"/>
      </rPr>
      <t>NEW RECOMMENDED</t>
    </r>
  </si>
  <si>
    <t xml:space="preserve">Ambil P40i aja tuningnya akan lebih bersahabat di telinga pecinta TWS. ini Suara neutral. tidak bassy. cocok yang suka neutral. balance. bisa di EQ aman. Batre 50 jam. sudah LDAC. harga CUMA 1 JUTA. </t>
  </si>
  <si>
    <t>10 Jam TWS Only
50 Jam with case
(AAC Mode)</t>
  </si>
  <si>
    <r>
      <rPr/>
      <t xml:space="preserve">YES
</t>
    </r>
    <r>
      <rPr>
        <color rgb="FF1155CC"/>
        <u/>
      </rPr>
      <t>My EQ Click Here</t>
    </r>
  </si>
  <si>
    <r>
      <rPr/>
      <t xml:space="preserve">YES
7 Band
Fixed Frequency
</t>
    </r>
    <r>
      <rPr>
        <color rgb="FF1155CC"/>
        <u/>
      </rPr>
      <t>My EQ click here</t>
    </r>
  </si>
  <si>
    <r>
      <rPr>
        <color rgb="FF1155CC"/>
        <u/>
      </rPr>
      <t xml:space="preserve">Azla Sedna Earfit Short
</t>
    </r>
    <r>
      <rPr>
        <color rgb="FF1155CC"/>
        <u/>
      </rPr>
      <t xml:space="preserve">Acoustune AEX70
</t>
    </r>
  </si>
  <si>
    <r>
      <rPr>
        <rFont val="Arial"/>
        <color theme="1"/>
      </rPr>
      <t xml:space="preserve">Sony Ult Wear
</t>
    </r>
    <r>
      <rPr>
        <rFont val="Arial"/>
        <b/>
        <i/>
        <color rgb="FFFF0000"/>
      </rPr>
      <t>Low Price ANC Mic + Case</t>
    </r>
  </si>
  <si>
    <t>1 DD + 3 BA</t>
  </si>
  <si>
    <r>
      <rPr/>
      <t xml:space="preserve">Bagus. JM1 Target. Better timbre and fit than Daybreak. Technicality slightly better than Daybreak, but the price is waaayy higher bruv. </t>
    </r>
    <r>
      <rPr>
        <color rgb="FF1155CC"/>
        <u/>
      </rPr>
      <t>Full review di sini</t>
    </r>
  </si>
  <si>
    <t>Soundcore Liberty 4</t>
  </si>
  <si>
    <t>Tiktok
Link 2
LInk 3</t>
  </si>
  <si>
    <r>
      <rPr>
        <b/>
        <i/>
        <color rgb="FFFF0000"/>
      </rPr>
      <t xml:space="preserve">WARNING LAGI BANYAK KASUS PATAH DI BAGIAN HINGE LIPAT NYA.
</t>
    </r>
    <r>
      <rPr/>
      <t xml:space="preserve">FINALLY, Sony's great value headphone. you should skip CH720 dan go k sini. ini gampang ngecover banyak audiens apa lagi yg suka BASS!. ada 3 mode ULT Off (bisa warm balance) ULT 1 (bass boost yang masi bisa gw nikmati). Ult 2 (lebay bassnya distorted). stay di OFF or 1 aja. ANC dan Mic dan Fit better than accentum. cuma gw prefer accentum kalo suara (emang anaknya suka yg mid nya clear jelas, dan ga suka basshead aja). bisa dilipat, dapat case. </t>
    </r>
    <r>
      <rPr>
        <color rgb="FF1155CC"/>
        <u/>
      </rPr>
      <t>Review Youtube</t>
    </r>
  </si>
  <si>
    <t>EPZ P50</t>
  </si>
  <si>
    <t>Suaranya biasa aja. V shape. driver bagus. sayang tuningannya seribu sayang tajam di ujung. udah cut mentok bawah di EQ masih cukup bright. maybe ganti tips bisa bagus. tapi yap kalo cari suara aja. cukup di Liberty 3 pro ud cukup. unless mau dapet eartips dan fitting yg better dari L3Pro, ya bisa coba ini. mic nya ok</t>
  </si>
  <si>
    <t>9 Jam TWS Only
28 Jam with case</t>
  </si>
  <si>
    <t>YES
7 Band
Fixed Frequency
My EQ Click Here</t>
  </si>
  <si>
    <t>V Shape
Cenderung Bright</t>
  </si>
  <si>
    <t>shopee</t>
  </si>
  <si>
    <t>1More Comfobuds Pro</t>
  </si>
  <si>
    <t>tiktok 
LInk 2 
Link 3</t>
  </si>
  <si>
    <t>50jam 
30jam ANC ON</t>
  </si>
  <si>
    <r>
      <rPr/>
      <t xml:space="preserve">- ULT 1 = Bass +1
- ULT 2 = Bass +2
- </t>
    </r>
    <r>
      <rPr>
        <color rgb="FF1155CC"/>
        <u/>
      </rPr>
      <t>My Custom EQ</t>
    </r>
  </si>
  <si>
    <t>1 DD + 2BA + 2Planar</t>
  </si>
  <si>
    <t>Rich highs, great clarity n resolution. wider, and more spacious than 61t. impact bass tidak hilang, well extended tp gk jadi highlight utamanya. transient bass cepet, detail. open sounding jernih. dengerin rock crunchy. kek nyalain overdrive tipis buat bikin garang. or kaya kalo mastering dikasih tape saturation. highnya bagus gk kaya Supermix 4 pokonya. dan gak kerasa thin juga. emphasize utamanya di mid to high bagus. mid bas to sub gak jadi pemeran utama tp gak jelek jg cukup aja perannya</t>
  </si>
  <si>
    <t>Ini ANCnya menarik. bisa Strong, Mild dan passthru jadi bisa denger sekeliling sembari denger lagu. Tapi fitur ANC yg strong jg asyik. bisa assign gesture juga  Tap hold mau gimana, Tap 2x mau gimana, tap 3x mau gimana sebebas kita</t>
  </si>
  <si>
    <t>8 Jam TWS Only
28 Jam with case</t>
  </si>
  <si>
    <t xml:space="preserve">Sennheiser
Accentum
</t>
  </si>
  <si>
    <t>B
-40dB</t>
  </si>
  <si>
    <t>Rank: B+
adjustable: NO</t>
  </si>
  <si>
    <t>2999000
Toped 2</t>
  </si>
  <si>
    <t>Spinfit Neo</t>
  </si>
  <si>
    <t>D-</t>
  </si>
  <si>
    <t>Airpods Pro 2</t>
  </si>
  <si>
    <t>2900000
link 2</t>
  </si>
  <si>
    <t>Verus Magni C4 Rhodium</t>
  </si>
  <si>
    <t xml:space="preserve">Xenns Mangird Tea 2
</t>
  </si>
  <si>
    <t>Great mids, punch. well balance. better than XM5 in terms of sound. ANC juga ga main2. bagus. gak asal ada or abal kaya Headphone wirless murahan. cup agak kecil dari M4 tapi masih aman di gw mengelilingi telinga gw walau cukup rapet. Custom EQ. kelar. Also bisa mode kabel via kable Type C ! CHARGE AND USE!</t>
  </si>
  <si>
    <t>b</t>
  </si>
  <si>
    <t>50jam ANC On</t>
  </si>
  <si>
    <t>value nya enggak banget di harga segini kalo lu beneran pakai buat dengerin musik, banyak yg lebih bagus, kalo lu mau micnya bagus jg banyak yg bagus or even bisa beli mic usb sekalian masih kembali. No APTX, no LDAC, batre kurang. "tapi kan bang ekosistem auto konek" semua jg yg TOTL udh bisa auto connect. ga penting. preset EQ di harga segini? FUCKING HELL. kalo harganya 500k mgkin ok. eh tapi ada dot3i. ANC nya aja bagus. mampu saingi Sony XM4</t>
  </si>
  <si>
    <t>5 Jam TWS Only
24 Jam with case</t>
  </si>
  <si>
    <t xml:space="preserve">S
</t>
  </si>
  <si>
    <r>
      <rPr/>
      <t xml:space="preserve">5 Band EQ
</t>
    </r>
    <r>
      <rPr>
        <color rgb="FF1155CC"/>
        <u/>
      </rPr>
      <t>My EQ Click Here</t>
    </r>
    <r>
      <rPr/>
      <t xml:space="preserve">
Try Sound
Personalisation</t>
    </r>
  </si>
  <si>
    <t xml:space="preserve">Sony C700
</t>
  </si>
  <si>
    <t>Type C</t>
  </si>
  <si>
    <t>1dd + 2 Sonion BA + 4 Knowless BA</t>
  </si>
  <si>
    <t>One of highly regarded underrated IEM in the audiophile world. lebar megah jauh. separasi instrumen, timbre, detail treble yang lebih oke.deep sub bass. good punch. teknikalitas luar biasa holographic. semua tone, notes guitar dan keyborad ketika main bareng. bakal terdengar jelas mana yang gitar mana yang keyboard. voc cowo jadi lebih jernih. better lower mid. tebal. better bass dan soundstage juga dibanding blessing 3 (Preferensi pribadi)</t>
  </si>
  <si>
    <t>Edifier Stax S3</t>
  </si>
  <si>
    <r>
      <rPr>
        <color rgb="FF1155CC"/>
        <u/>
      </rPr>
      <t>Acoustune AET08</t>
    </r>
    <r>
      <rPr>
        <color rgb="FF000000"/>
        <u/>
      </rPr>
      <t xml:space="preserve"> (less treble add soundstage)</t>
    </r>
    <r>
      <rPr>
        <color rgb="FF1155CC"/>
        <u/>
      </rPr>
      <t xml:space="preserve">
Acoustune AEX07</t>
    </r>
    <r>
      <rPr>
        <color rgb="FF000000"/>
        <u/>
      </rPr>
      <t xml:space="preserve"> (neutral bass, mid centric)
</t>
    </r>
    <r>
      <rPr>
        <color rgb="FF1155CC"/>
        <u/>
      </rPr>
      <t>JVC Spiral Dot ++ (jernih, less soundstage)
Softears UC</t>
    </r>
    <r>
      <rPr>
        <color rgb="FF1155CC"/>
        <u/>
      </rPr>
      <t xml:space="preserve"> </t>
    </r>
    <r>
      <rPr>
        <color rgb="FF000000"/>
        <u/>
      </rPr>
      <t xml:space="preserve">(jernih, midrange centric, less bass)
</t>
    </r>
    <r>
      <rPr>
        <color rgb="FF1155CC"/>
        <u/>
      </rPr>
      <t>Dunu S&amp;S</t>
    </r>
    <r>
      <rPr>
        <color rgb="FF000000"/>
        <u/>
      </rPr>
      <t xml:space="preserve"> (+ Upper mids + treble, Comfort)
</t>
    </r>
  </si>
  <si>
    <t>Tiktok (sale nov2025)
LInk 2 (diskon, 940rb)</t>
  </si>
  <si>
    <r>
      <rPr>
        <color rgb="FF1155CC"/>
        <u/>
      </rPr>
      <t>Sena Rinjani</t>
    </r>
    <r>
      <rPr/>
      <t xml:space="preserve"> (tight energetic clean)
</t>
    </r>
    <r>
      <rPr>
        <color rgb="FF1155CC"/>
        <u/>
      </rPr>
      <t>Sena Toba</t>
    </r>
    <r>
      <rPr/>
      <t xml:space="preserve"> (Relaxed, Clean)</t>
    </r>
  </si>
  <si>
    <t xml:space="preserve"> </t>
  </si>
  <si>
    <t>Dunu Davinci</t>
  </si>
  <si>
    <r>
      <rPr/>
      <t xml:space="preserve">Warm kurang lebih sama dengan C500. ANC is good natural gak tenggelem but not as good as Linkbuds S Level sayangnya. cukup natural but gak sekedap Linkbuds. suara warm aman aja. codec AAC. gak kaya TWS 1juta lainnya yg ud APTX/LDAC. But ga jelek jg AAC nya. banyak saingannya seperti Edifier/Soundcore L4NC sulit deh kalo dari segi value kalah banyak. tapi kalo kualitas durability mungkin Sony aman aja. tonality bisa oke aman. warm ngebass. bisa di EQ. teknikalitas soundstage separasi, agak sulit saingi Earfun FP3. But ANC and Mic is still one of the best di harganya
</t>
    </r>
    <r>
      <rPr>
        <color rgb="FF1155CC"/>
        <u/>
      </rPr>
      <t>Battle TWS Review Youtube</t>
    </r>
  </si>
  <si>
    <t>7.5 Jam TWS ANC
15 Jam Case ANC
10 Jam TWS Only
20 Jam with Case</t>
  </si>
  <si>
    <t>Rank: C++
adjustable: NO</t>
  </si>
  <si>
    <r>
      <rPr>
        <rFont val="Arial"/>
        <b/>
        <i/>
        <color rgb="FFFF0000"/>
      </rPr>
      <t>BEST NEUTRAL SOUNDING WIRELESS HEADPHONE</t>
    </r>
    <r>
      <rPr>
        <rFont val="Arial"/>
        <color theme="1"/>
      </rPr>
      <t>. Superp Technicality. I lovee this better than Sennheiser momentum 4. karena driver planar darn tuningan neutralnya cakep banget. neutral bukan berarti gak ada bass. ini bener2. dengerin musik apa adanya seperti yang diinginkan sang engineer. vokalnya smooth. forward, dan gema reverb buntut reverb, getaran snare drum berasa semua detail jernih. bass cepet. kurangnya gak ada ANC aja. but I'm fine. gak ada EQ juga tp suaranya emang udah gw paling suka. Dapat 2 earpads mantep2 dua duanya ngebass yg kulit. gw pake yg ice tapi lebih adem dan nyaman. Kalo bukan neutral audiophile kurg cocok mungkin lebih cocok ke Sennheiser Accentum</t>
    </r>
  </si>
  <si>
    <t xml:space="preserve">NO </t>
  </si>
  <si>
    <r>
      <rPr>
        <rFont val="Arial"/>
        <color theme="1"/>
      </rPr>
      <t xml:space="preserve">Huawei Freebuds SE 4 ANC
</t>
    </r>
    <r>
      <rPr>
        <rFont val="Arial"/>
        <b/>
        <i/>
        <color rgb="FFFF0000"/>
      </rPr>
      <t>BEST 200/300RIBU</t>
    </r>
  </si>
  <si>
    <t>Neutral, Fast</t>
  </si>
  <si>
    <t>80 Hours</t>
  </si>
  <si>
    <t>Leather Pads: 
-Mode leather
-Classic Tuning
Ice Feel Muff:
-Mode Ice Feel
-Classic Tuning</t>
  </si>
  <si>
    <t>Modular
3.5 &amp; 4.4</t>
  </si>
  <si>
    <t>Planar</t>
  </si>
  <si>
    <r>
      <rPr>
        <rFont val="Arial"/>
        <color theme="1"/>
      </rPr>
      <t xml:space="preserve">Tozo H20
</t>
    </r>
    <r>
      <rPr>
        <rFont val="Arial"/>
        <b/>
        <i/>
        <color rgb="FFFF0000"/>
      </rPr>
      <t>Good Under 1jt</t>
    </r>
  </si>
  <si>
    <t>2 DD + BA</t>
  </si>
  <si>
    <t xml:space="preserve">Basically a more bassy Tea 2. </t>
  </si>
  <si>
    <r>
      <rPr/>
      <t xml:space="preserve">Ya bagus. lebih luas lebar dari H10. emphasize suara di treblenya masih ada. tapi gak ganggu. emang karakternya H20 aja. Tune Pro lebih bright di uppermids/lower treble. Ini lebih airy. ini ud LDAC. reaplace earpads tersedia di Tozo. </t>
    </r>
    <r>
      <rPr>
        <color rgb="FF1155CC"/>
        <u/>
      </rPr>
      <t>FULL REVIEW SINI</t>
    </r>
  </si>
  <si>
    <t>EPZ 530</t>
  </si>
  <si>
    <r>
      <rPr/>
      <t xml:space="preserve">Great driver. far from the overhyped Baseus BP1 Pro. good anc. decent lah. Custom EQ. tonal default agak too bassy and airy (tipikal ushape huawei) tp driver dan room representation nya bagus untuk 299k sih terlalu bagus ini.  menang tonal jg dari tozo menurut ku. lebih rapih. megah. soundstage dan imaging belum kaya Earfun air pro 4i. Killer no brainer. STOP FUCKING BUYING TWS 100ribu. NABUNG LAGI ke SINI. 200ribuan to 300 ribuan is the new benchmark
</t>
    </r>
    <r>
      <rPr>
        <color rgb="FF1155CC"/>
        <u/>
      </rPr>
      <t>Full review</t>
    </r>
  </si>
  <si>
    <t>10 Jam TWS Only
50 Jam With case</t>
  </si>
  <si>
    <r>
      <rPr/>
      <t xml:space="preserve">Custom EQ
10 Band
</t>
    </r>
    <r>
      <rPr>
        <color rgb="FF1155CC"/>
        <u/>
      </rPr>
      <t xml:space="preserve">My EQ Here
</t>
    </r>
    <r>
      <rPr/>
      <t>Loud Volume Pls</t>
    </r>
  </si>
  <si>
    <t>5 Balanced Armatures</t>
  </si>
  <si>
    <t>SUPERB IEM FITTING and versatility with its cable. bisa ganti plug 3.5,2.5 dan 4.4 praktis. Suara smooth. di upper mids , treblenya pun sparkly tapi smooth gak nyerang. ga cring nusuk. bagus pula timbre nya untuk ukuran full 5BA. punch nya bagus. sub bass cepet. sayang kurang dalem aja dikit karena gak ada DD sih. tapi fittingnya terlalu juara untuk diskip dan suaranya bersahabat banget buat monitoring!</t>
  </si>
  <si>
    <t>55 hours</t>
  </si>
  <si>
    <t>52ms</t>
  </si>
  <si>
    <t>3.5
Type C</t>
  </si>
  <si>
    <r>
      <rPr>
        <rFont val="Arial"/>
        <color theme="1"/>
      </rPr>
      <t xml:space="preserve">Earfun Tune Pro
</t>
    </r>
    <r>
      <rPr>
        <rFont val="Arial"/>
        <b/>
        <i/>
        <color rgb="FFFF0000"/>
      </rPr>
      <t>Endgame 600ribu</t>
    </r>
  </si>
  <si>
    <t>64 Audio u12t</t>
  </si>
  <si>
    <t>balance</t>
  </si>
  <si>
    <r>
      <rPr>
        <rFont val="Arial"/>
        <color theme="1"/>
      </rPr>
      <t xml:space="preserve">Soundcore R60i NC
</t>
    </r>
    <r>
      <rPr>
        <rFont val="Arial"/>
        <b/>
        <i/>
        <color rgb="FFFF0000"/>
      </rPr>
      <t>NEW AFFORDABLE MULTIPOINT</t>
    </r>
  </si>
  <si>
    <t>4 Low Knowles BA
6 Mid Knowles BA
1 High Knowles BA
1 Tia Driver (BA)</t>
  </si>
  <si>
    <t>I'm gona say that this is the best traditional IEM ever existed. (or I have ever tried). karakter lega lepas dan OPEN banget di high itu gak ada yang bisa bikin lagi kecuali si 64audio ini. khas banget. all Balance armature driver tapi bassnya cukup banget. dan udah oke banget. balance. cepet. jernih. gak sakit. fittingnya juga gak sebesar u18s or u18t that's why gw taro ini di sini. ada teknologi LID buat didengerin di source apapun suaranya tetep best quality. ada teknologi APEX, buat gonta ganti modul kekedapan suara lingkungan. yang bisa naekin or nurunin bass juga.</t>
  </si>
  <si>
    <t>Bawaan aja. soalnya dari 64audio nozzlenya agak beda jadi agak sulit kalo mau diganti merk lain</t>
  </si>
  <si>
    <t>Bawaan</t>
  </si>
  <si>
    <t>Sennheiser IE600</t>
  </si>
  <si>
    <t>12900000
link 2</t>
  </si>
  <si>
    <t>Basically kaya Wave Pro + Space Pro. sound quality lebih ada bass dari wave pro. technically almost the same. ga too neutral. ga seboomy space pro pula. Garansi 2 tahun, dapet case. cheaper than Space Pro. Best ANC jg dr kekedapan dan kenyamanan algoritma ANC. minus fitnya blm se lebar wave pro.</t>
  </si>
  <si>
    <t xml:space="preserve">
AAC
SBC</t>
  </si>
  <si>
    <t>55hours ANC On
80hours no ANC</t>
  </si>
  <si>
    <t>55ms</t>
  </si>
  <si>
    <r>
      <rPr>
        <rFont val="Arial"/>
        <color theme="1"/>
      </rPr>
      <t xml:space="preserve">Earfun Wave Pro
</t>
    </r>
    <r>
      <rPr>
        <rFont val="Arial"/>
        <b/>
        <i/>
        <color rgb="FFFF0000"/>
      </rPr>
      <t>under 1jt dpt case</t>
    </r>
  </si>
  <si>
    <r>
      <rPr/>
      <t xml:space="preserve">Driver, dan bass jauh lebihb agus dari R50i nc nya. improve. tp EQ soundcore masih mentok di 100hz. jadi walau di turunin pun 80, 60, 30 hznya masih ttp lebih tinggi dari huawei se4. kalo lu nanya gw, sound wise, gw lebih mudah nge balancing SE4 dari pada ini. tp ini di awam juga yang ga ngerti2 amat pasti suka2 aja kok, dan udah ga sebutek yg r60i nc ny. sialnya SE4 huawei TIDAK ADA MULTIPOINT. apa itu multipoint? google sendiri. ga bisa konek 2 device sekaligus intinya. ANC lebih rapi less white noise dr se 4. </t>
    </r>
    <r>
      <rPr>
        <color rgb="FF1155CC"/>
        <u/>
      </rPr>
      <t>Full Review</t>
    </r>
  </si>
  <si>
    <t>10 Jam TWS only
50 with case</t>
  </si>
  <si>
    <r>
      <rPr/>
      <t xml:space="preserve">Custom EQ
8 Band
</t>
    </r>
    <r>
      <rPr>
        <color rgb="FF1155CC"/>
        <u/>
      </rPr>
      <t>My EQ Here</t>
    </r>
  </si>
  <si>
    <t>1 Sennheiser In-house Dynamic Driver</t>
  </si>
  <si>
    <t>Shopee
Tiktok Shop</t>
  </si>
  <si>
    <t>The Best Single DD I have ever tried. vokalnya gak kepisah maju kaya merk merk china pada umumnya.. teknikalitas juara. bassnya cepet.. very well balanced. sudah pasti koheren karena gak perlu dicrossover driver lain. resolusi driver. teknologi sennheiser transducer back volumenya researchnya. QC nya top German quality (confirm udah ngobrol sama petinggi2 sennheiser wakil southeast asia) waktu gw datang ke acara launching sennheiser MTW3 di agustus 2022</t>
  </si>
  <si>
    <t>Sedikit</t>
  </si>
  <si>
    <t>Bawaan aja. dia eartipsnya uniq. Bisa meleyot dipendekiin bisa di extend manjang sendiri. ketika mode pendek bikin lebih berbody texture suaranya lebih tebel tapi jadi berkurang soundstagenya. ketika mode extend, nambahin soundstage</t>
  </si>
  <si>
    <t>Bassy</t>
  </si>
  <si>
    <r>
      <rPr>
        <rFont val="Arial"/>
        <color theme="1"/>
      </rPr>
      <t xml:space="preserve">Moondrop Blessing 3
</t>
    </r>
    <r>
      <rPr>
        <rFont val="Arial"/>
        <b/>
        <i/>
        <color rgb="FFFF0000"/>
      </rPr>
      <t>Tenz Valorant Gaming</t>
    </r>
  </si>
  <si>
    <t>4,769,000
link 2</t>
  </si>
  <si>
    <r>
      <rPr>
        <rFont val="Arial"/>
        <color theme="1"/>
      </rPr>
      <t xml:space="preserve">Roseselsa Ceramic Mkii 
</t>
    </r>
    <r>
      <rPr>
        <rFont val="Arial"/>
        <b/>
        <i/>
        <color rgb="FFFF0000"/>
      </rPr>
      <t>NEW Kacang</t>
    </r>
  </si>
  <si>
    <r>
      <rPr>
        <color rgb="FF1155CC"/>
        <u/>
      </rPr>
      <t xml:space="preserve">Video Review
</t>
    </r>
    <r>
      <rPr/>
      <t>KING OF UNDER 1 JUTA. Tuningan gak basshead. verrryyy wel balanced, midrange centric, gw cut mid dan treble nya jadi lebi balance cek bagian EQ. ANC, Transparency, Game 55ms, LDAC, Multipoint, Batre up to 80 jam. fitting enak, dpat casing kaya Sony. GOKIL!</t>
    </r>
  </si>
  <si>
    <t>Driver ok. gak ada custom EQ sayangnya. tapi preset EQ yg paling mending yang HiFi. Jadi gak terlalu ngebass. dan mids jadi ga terlalu tenggelem kekurangan tonalnya di upper mids terlalu tinggi bagi gw da 8k nya juga masih lancip. walau lancipnya masih belum ngebalap uppermids. Mic kurang, anc biasa aja. eartips kecil</t>
  </si>
  <si>
    <t>12 jam TWS Only
45 Jam with case</t>
  </si>
  <si>
    <t>Rank: C+
adjusttable: YES</t>
  </si>
  <si>
    <t>NO.
Preset Only</t>
  </si>
  <si>
    <t>Mild V Shape</t>
  </si>
  <si>
    <r>
      <rPr>
        <rFont val="Arial"/>
        <color theme="1"/>
      </rPr>
      <t xml:space="preserve">Sony WF C510
</t>
    </r>
    <r>
      <rPr>
        <rFont val="Arial"/>
        <b/>
        <i/>
        <color rgb="FFFF00FF"/>
      </rPr>
      <t>Affordable Sony</t>
    </r>
  </si>
  <si>
    <t>2 Horizotanly opposed dual DD
4 BA</t>
  </si>
  <si>
    <r>
      <rPr/>
      <t xml:space="preserve">asih agak dekat tuningan dengan blessing 2. yang cenderung neutral with bass boost. </t>
    </r>
    <r>
      <rPr>
        <color rgb="FF1155CC"/>
        <u/>
      </rPr>
      <t>click sini</t>
    </r>
    <r>
      <rPr/>
      <t xml:space="preserve"> tapi bassnya DEEP. cepat. TERASA walau ya ga banyak. clean upper mids. better than Tea 2. Clarity okay. kekurangannnya bagi gw. lower mid yang kurang tebal belum </t>
    </r>
    <r>
      <rPr>
        <color rgb="FF1155CC"/>
        <u/>
      </rPr>
      <t>kaya Tea 2</t>
    </r>
    <r>
      <rPr/>
      <t xml:space="preserve"> (preferensi pribadi), sbagian orang mungkin bassnya tetep kurang banyak. but this is highly coherent. crossover bagus. ga ada rasa2 frequency hilang. soundstage cakep. walau better tea 2 sedikit tetep. buat yg masih suka ada bassnya ambil tea 2. buat yang pengen upper midsnya terang clean dan cenderung neutral suka vokal only, ambil ini. untuk kelasnya sama. tinggal preferensi aj</t>
    </r>
  </si>
  <si>
    <r>
      <rPr>
        <rFont val="Arial"/>
        <color theme="1"/>
      </rPr>
      <t xml:space="preserve">Fiio EH11
</t>
    </r>
    <r>
      <rPr>
        <rFont val="Arial"/>
        <b/>
        <i/>
        <color rgb="FFFF0000"/>
      </rPr>
      <t>best on ear retro</t>
    </r>
  </si>
  <si>
    <t>Kekurangannnya. ujung nozlenya loose. gak ada sangkutannnya kaya Tea 2. jadi mesti ati2. cari eartips yang GRIP nya greget. gw pakein AET08 soalnya gak bisa dia. gampang loose</t>
  </si>
  <si>
    <t>Senacoustic Copper
Verus Magni
Eletech Fortitude Copper
XINHS Single Crystal Copper</t>
  </si>
  <si>
    <r>
      <rPr>
        <color rgb="FF1155CC"/>
        <u/>
      </rPr>
      <t xml:space="preserve">Video Review
</t>
    </r>
    <r>
      <rPr/>
      <t xml:space="preserve">Punch nya better dr 500. drivernya beda tonalnya bagus. cuma soundstage dan imaging belum se luas Air Pro 4. mic proper banget. noise reduction gak banyak. tapi kenceng micnya tembus hijab
</t>
    </r>
    <r>
      <rPr>
        <color rgb="FF1155CC"/>
        <u/>
      </rPr>
      <t>Full Review Youtube: TWS 100 ribu hingga 1 juta</t>
    </r>
  </si>
  <si>
    <t>On ear sound terbaik, sony CH520 kalah, Jlab rewind kalah. vs mooondrop oldfashioned dan koss kph40 gw pun ini sangat bersaing since emang bisa dikasih parametric EQ ini mantep. bass nya bisa gw boost lagi. treblenya yg agak airy bs gw cut lagi. kurang di mic, sama ga bisa miring belok swivel aja drivernya. sisanya mostly positive</t>
  </si>
  <si>
    <t>11 Jam TWS Only
22 Jam with Case</t>
  </si>
  <si>
    <r>
      <rPr/>
      <t xml:space="preserve">YES
8 Band
Fixed Frequency
</t>
    </r>
    <r>
      <rPr>
        <color rgb="FF1155CC"/>
        <u/>
      </rPr>
      <t xml:space="preserve">My EQ Click here </t>
    </r>
  </si>
  <si>
    <r>
      <rPr>
        <rFont val="Arial"/>
        <color theme="1"/>
      </rPr>
      <t xml:space="preserve">Simgot Supermix 5
</t>
    </r>
    <r>
      <rPr>
        <rFont val="Arial"/>
        <b/>
        <i/>
        <color rgb="FFFF0000"/>
      </rPr>
      <t>NEW</t>
    </r>
  </si>
  <si>
    <r>
      <rPr>
        <rFont val="Arial"/>
        <color theme="1"/>
      </rPr>
      <t xml:space="preserve">JBL Wave Beam
</t>
    </r>
    <r>
      <rPr>
        <rFont val="Arial"/>
        <b/>
        <i/>
        <color rgb="FFFF00FF"/>
      </rPr>
      <t>Affordable JBL</t>
    </r>
  </si>
  <si>
    <t>Modular
3.5, 4.4</t>
  </si>
  <si>
    <t>1 BC + 1DD + 2BA + 1 PL</t>
  </si>
  <si>
    <t>lower treble ke upper trelblenya rolloff bagus. midbass to sub bass nya udah clean ud searah sama Tea Pro SE, Mega7, dll lah. tp Uppermdsnya terlalu menggunung tinggi. cek aja di Squiglink gw dah. dan air treble menurut gw masih bisa di boost lagi. Kekurangan utama di uppermidsnya yg masi tinggi 3k-4k. fit agak gede. dengan bone conduction yang masi suka agak dengung2 kalo disentuh</t>
  </si>
  <si>
    <r>
      <rPr/>
      <t xml:space="preserve">Okelah. JBL yg cukup ok. gak overpriced. tapi gak murahan juga. Balance. mid to high nya melebar di sisi kiri kanan agak depan. sedangkan low/bassnya ada di tengah di belakang kepala. bikin imaging nya cakep. again brand gede kalo bikin produk murmer, pasti ada yang dinerf, Salasatunya ANC. Ini gak ada ANC  tapi ada transparency. udah itu aja. sisanya aman banget kok. SQ dll. 
</t>
    </r>
    <r>
      <rPr>
        <color rgb="FF1155CC"/>
        <u/>
      </rPr>
      <t>Full Review Youtube: TWS 100 ribu hingga 1 juta</t>
    </r>
  </si>
  <si>
    <t>8 Jam TWS only
32 Jam with case</t>
  </si>
  <si>
    <r>
      <rPr/>
      <t xml:space="preserve">YES
10 Band
Fixed Frequency
</t>
    </r>
    <r>
      <rPr>
        <color rgb="FF1155CC"/>
        <u/>
      </rPr>
      <t>My EQ Here</t>
    </r>
  </si>
  <si>
    <t xml:space="preserve">Ziigaat Odyssey
</t>
  </si>
  <si>
    <t>Jabra Elite 10</t>
  </si>
  <si>
    <t>Suara bass nya rapih sekali. punya teknikalitas bass rumble yang mampu bersaing dengan TWS sekelas Sony XM5. Kekurangannya codec masih AAC, harga yg menurut saya masih terbilang mahal, kemudian eartips &amp; nozzle patented yang akan susah jika ingin ganti suatu hari. ANC kedap banget fokus di low mid to sub low frequency. masih berasa pengang sakit telinga. jadi value nya menurut saya masih agak berat. TWS nya sih gak jelek. cuma kalo harganya maybe di 1-1,5 juta itu lebih pass</t>
  </si>
  <si>
    <t>3BA + 1DD</t>
  </si>
  <si>
    <t>8 Jam TWS
36 Jam with case
6 Jam ANC
28 Jam ANC + Case</t>
  </si>
  <si>
    <t>5  Graphic EQ</t>
  </si>
  <si>
    <r>
      <rPr/>
      <t xml:space="preserve">Koherensi 80% aman. Bass gede gemuk. menurutku masih lebih rapih transisi crossover BA ke DD nya di 61t, lebih buanyak highs dr 61t. Bagus. bisa buat monitoring fitting better dr 61t. Timbre lebih natural 61t, u can hear the mid bass and mids more di 61t. ini lebih buanyak dan gemuk bass, dan lebih ngecring di atas. Fit better dr 61t. Teknikal better ini. di atas ini EPZ P50 luas puas. </t>
    </r>
    <r>
      <rPr>
        <color rgb="FF1155CC"/>
        <u/>
      </rPr>
      <t>REVIEW YOUTUBE DI SINI</t>
    </r>
  </si>
  <si>
    <t>YES
IP57</t>
  </si>
  <si>
    <t>Jabra Elite 8 Active</t>
  </si>
  <si>
    <t>sedang ke pelan</t>
  </si>
  <si>
    <t>Kiwi Ears Quintet</t>
  </si>
  <si>
    <t>masih too overpriced, suggest ambil Edifier Neobuds Pro 2 or Linkbuds S. agak bassy. mic ok. tahan banting, debu. aer</t>
  </si>
  <si>
    <t>14 Jam TWS
56 Jam with case
8 Jam ANC
32 Jam ANC + Case</t>
  </si>
  <si>
    <r>
      <rPr>
        <color rgb="FF1155CC"/>
        <u/>
      </rPr>
      <t>3290000</t>
    </r>
    <r>
      <rPr/>
      <t xml:space="preserve">
</t>
    </r>
    <r>
      <rPr>
        <color rgb="FF1155CC"/>
        <u/>
      </rPr>
      <t>link 2</t>
    </r>
  </si>
  <si>
    <t>V shape</t>
  </si>
  <si>
    <t>YES
IP67</t>
  </si>
  <si>
    <t>Oppo Enco Buds3S</t>
  </si>
  <si>
    <r>
      <rPr/>
      <t xml:space="preserve">Kalo diskon bisa sampe 200ribuan lagi sebenernya masih ok. untuk brand yang cukup gede kaya Oppo,sbenernya drivernya not bad. jernih bagus. lebih bagus dr tozo less airy. sub nya tetep banyak. tapi preset yug Pure Vocalnya oke. bisa custom EQ tapi nanggung cuma 6 band dan ketika gw geser ga berpengaruh banyak gainnya. micnya oke. tapi gak ada ANC. </t>
    </r>
    <r>
      <rPr>
        <color rgb="FF1155CC"/>
        <u/>
      </rPr>
      <t>FULL REVIEW DI SINI</t>
    </r>
  </si>
  <si>
    <t>12 Jam TWS
54 Jam + Case</t>
  </si>
  <si>
    <t>6 Band
Fixed Frequency</t>
  </si>
  <si>
    <t>1DD, 2 BA, 1 PL, 1 Piezoelectric</t>
  </si>
  <si>
    <t xml:space="preserve"> cukup koheren gak belang2 ada rasa2 hilang. sub tebel dalem tapi bukan basshead. treble nya jelas. greng bagus. yg pengen ujung sub kece dengan treble yang jelas banget sikat ini oke PZT dan Planarnya di treble bagus bgt. jernih but careful kalo suka volume kenceng bisa fatiguing. kekuranganya bagi gw Mid bassnya aja kurang punch sama low mid nya gak se crunchy dan tebel kaya tea 2. energy nya hanya di sub bass, dan di treble. mid nya kurang berdaging. Timbre buagus</t>
  </si>
  <si>
    <t>LDAC
SBC</t>
  </si>
  <si>
    <t>30 Hours</t>
  </si>
  <si>
    <t>pelan</t>
  </si>
  <si>
    <t>Acoustune AET08 (M)</t>
  </si>
  <si>
    <t xml:space="preserve">Edifier W830nb
</t>
  </si>
  <si>
    <t xml:space="preserve">Tozo Aerosound 3
</t>
  </si>
  <si>
    <t>Senacoustic Copper</t>
  </si>
  <si>
    <t>Juzear 41t</t>
  </si>
  <si>
    <r>
      <rPr/>
      <t xml:space="preserve">Lebih open lebih lega. suara mungkin sebelas 12 sama wave pro. tapi anc dan transparency di sini lebih rapi. style juga lebih minimalis gak ada logo. cuma gak dapat earpads kasya si wave pro. baterai juga ajib dan ada mode KABEL TYPE C. bisa terdeteksi as Output DAC dan Input Mic juga masuk d laptop/HP. sembari cas juga. beli ini aja gausah w950nb.
</t>
    </r>
    <r>
      <rPr>
        <color rgb="FF1155CC"/>
        <u/>
      </rPr>
      <t>Full review Youtube WH700NB Pro vs W800BT Pro vs W830NB</t>
    </r>
  </si>
  <si>
    <t>1 DD + 2 Juzear BA + 2 Sonion BA</t>
  </si>
  <si>
    <r>
      <rPr/>
      <t xml:space="preserve">FINALLY MINI TEA 2!. Dia Warm balance. tuningan searah banget sama tea 2. kalo SR5 ada tajem2 nya di 8khz dan kekurangan lo mid. ini gak sama sekali. tuningan 4BA 1DD paling  sesuai sama gw dan untuk monitoring pun juga enak banget. akurat. imaging soundstage bagus. tapi belum segarang, secrunchy se lebar luas Tea 2. Is it better than SR5? For me yes. tapi for some mungkin kekurangan brightness di treble 8k. Fitting EDAN buat monitoring. gausa gonta ganti kabel/tips udah enak
</t>
    </r>
    <r>
      <rPr>
        <color rgb="FF1155CC"/>
        <u/>
      </rPr>
      <t>Review Youtube</t>
    </r>
  </si>
  <si>
    <r>
      <rPr>
        <b/>
        <i/>
      </rPr>
      <t xml:space="preserve">KING OF MIC 200RIBU </t>
    </r>
    <r>
      <rPr/>
      <t xml:space="preserve">Driver jernih lebih bright dr clear. clear lebih smooth high nya. warm and smooth, lush. ini lebih agresive. bass rumble juga lebih lebar dan punchy tp gak sebutek dan boomy R50i NC. ANC ada, tipis skelas r50i NC. EQ bisa share by user. nanti gw bikin. suara sih sekelas sama clear. tinggal preferensi. tp gw yakin bakal banyak kaum bajet yg lbh suka ini karena clear terasa lebih neutral and smooth. ini lebih bright dan fun gebukannya.
</t>
    </r>
    <r>
      <rPr>
        <color rgb="FF1155CC"/>
        <u/>
      </rPr>
      <t>Full review di Youtube</t>
    </r>
  </si>
  <si>
    <t>94hours ANC On
54hours no ANC</t>
  </si>
  <si>
    <t>AAC
SBC</t>
  </si>
  <si>
    <t>6 Jam TWS ANC
30 Jam Case ANC
7 Jam TWS Only
35 Jam with Case</t>
  </si>
  <si>
    <r>
      <rPr/>
      <t xml:space="preserve">YES
Parametric!
</t>
    </r>
    <r>
      <rPr>
        <color rgb="FF1155CC"/>
        <u/>
      </rPr>
      <t>My EQ Click Here</t>
    </r>
  </si>
  <si>
    <t>Rank: D+
adjustable: NO</t>
  </si>
  <si>
    <t>YES
10 Band
Fixed Frequency</t>
  </si>
  <si>
    <t>kencang</t>
  </si>
  <si>
    <t>80ms</t>
  </si>
  <si>
    <t xml:space="preserve">Soundpeats Clear
</t>
  </si>
  <si>
    <t xml:space="preserve">Pula Pa02
</t>
  </si>
  <si>
    <t xml:space="preserve">Tozo H10
</t>
  </si>
  <si>
    <t>2349000
link 2</t>
  </si>
  <si>
    <r>
      <rPr>
        <color rgb="FF1155CC"/>
        <u/>
      </rPr>
      <t>Shopee</t>
    </r>
    <r>
      <rPr/>
      <t xml:space="preserve"> 1</t>
    </r>
  </si>
  <si>
    <r>
      <rPr/>
      <t xml:space="preserve">Gw drpada codec LDAC tapi EQ nya kaya space pro yg super dikit itu mendingan ini jauh. Custom EQ ada 10. teknikalitas dan tonal bisa saingin Space pro. Volume juga jauh lebih kenceng dari edifier dan earfun. a very good one from Tozo. Comparisonnnya ada di </t>
    </r>
    <r>
      <rPr>
        <color rgb="FF1155CC"/>
        <u/>
      </rPr>
      <t>VIDEO INI</t>
    </r>
  </si>
  <si>
    <r>
      <rPr>
        <color rgb="FF1155CC"/>
        <u/>
      </rPr>
      <t xml:space="preserve">Video Review
</t>
    </r>
    <r>
      <rPr/>
      <t>Batre 40 jam dengan fitur Custom EQ ga main2. bisa hajar bass dari 125 hertz ke 30 hertz ke bawah. alhasil gak akan se BOOMY EGGEL MAUPUN SOUNDCORE R50i dan A20i. Bisa naekin volume lagi di TWS walau d hp udah max. mode gaming. app support</t>
    </r>
  </si>
  <si>
    <t>V-Shape</t>
  </si>
  <si>
    <t>40 hours ANC On
60 Hours no ANC</t>
  </si>
  <si>
    <t>YES
10 Band Graphic EQ</t>
  </si>
  <si>
    <t>8 Jam TWS Only
40 Jam with case</t>
  </si>
  <si>
    <t>1DD + 4 BA</t>
  </si>
  <si>
    <r>
      <rPr/>
      <t xml:space="preserve">YES
10 Band
Fixed Frequency
</t>
    </r>
    <r>
      <rPr>
        <color rgb="FF1155CC"/>
        <u/>
      </rPr>
      <t>My EQ Here</t>
    </r>
  </si>
  <si>
    <t>Bagus. midrange neutral. natural. ada emphasize vokal more. dan sizzle treble yang lumayan boosted. tapi gak seboosted Supermix4. transisi dari uppper mids/treble ke low agak ada kurang dikit. kurang fuller sounding. koherensi sebenernya udah oke. but could be better. buat yg ga terlalu bisa dengerin koherensi mgkin jg ga ketara banget. bagus kok. natural dan cakep faceplate juga fitting buat manggung enak</t>
  </si>
  <si>
    <r>
      <rPr>
        <rFont val="Arial"/>
        <color theme="1"/>
      </rPr>
      <t xml:space="preserve">Soundpeats Space Pro
</t>
    </r>
    <r>
      <rPr>
        <rFont val="Arial"/>
        <b/>
        <i/>
        <color rgb="FFFF0000"/>
      </rPr>
      <t>Harga Digoreng</t>
    </r>
  </si>
  <si>
    <t xml:space="preserve">Sound Rhyme SR5
</t>
  </si>
  <si>
    <t xml:space="preserve">2349000
Link 2
</t>
  </si>
  <si>
    <t xml:space="preserve">Tozo Aersound (NC9)
</t>
  </si>
  <si>
    <t xml:space="preserve">Shopee </t>
  </si>
  <si>
    <r>
      <rPr/>
      <t xml:space="preserve">Best driver for 600ribu right now! teknikalitasnya juara banget. separasi. imagingnya luas. dibanding w800bt pro. high nya juga better di mode LDAC. di mode AAC ini compressed bgt. sala satu HP wireless yg AAC &amp; LDAC nya jomplang. bisa mode kabel type c. batre 150 jam!
</t>
    </r>
    <r>
      <rPr>
        <color rgb="FF1155CC"/>
        <u/>
      </rPr>
      <t>Review Youtube</t>
    </r>
  </si>
  <si>
    <r>
      <rPr/>
      <t xml:space="preserve">Cocok buat yg suka bentuk kacang dan suka ada ANC. ANC nya pun sangat bersaign dengan QCY. bagus kok. Transparency masih ada white noise kecil. suaranya lumayan bright di 8-10khz cocoknya buat yg suka low volume aja dengerinnya. Gw kurang suka Tonalnya tp drivernya gak butek, definitely ok. 
</t>
    </r>
    <r>
      <rPr>
        <color rgb="FF1155CC"/>
        <u/>
      </rPr>
      <t>Review di sini</t>
    </r>
  </si>
  <si>
    <t>55 Jam ANC off
TWS + Case</t>
  </si>
  <si>
    <t>-45dB</t>
  </si>
  <si>
    <t>Rank: D++
adjustable: NO</t>
  </si>
  <si>
    <t>Bright di 8-10khz</t>
  </si>
  <si>
    <t>IPX6</t>
  </si>
  <si>
    <t xml:space="preserve">QCy Buds ANC
</t>
  </si>
  <si>
    <t>150hours ANC OFF
60hours ANC ON</t>
  </si>
  <si>
    <t>YES
Parametric!
Check on the app</t>
  </si>
  <si>
    <t>77ms</t>
  </si>
  <si>
    <t>4 Knowles BA
1 DD</t>
  </si>
  <si>
    <t>ANC paling kedap dari tozo, soundpeats, dan soundcore. driver not bad. nomor 1 masih Clear dan Aersound, baru ini dan R50i NC. lebih butek dan boomy R50i NC. ini masih bisa dikurangin bassnya. gak seboomy R50i NC. mic lebih bagus clear dan aersound. Noise cancellation banyak fitur, dan kondisi environment</t>
  </si>
  <si>
    <r>
      <rPr/>
      <t xml:space="preserve">4-way Crossver HIGHLY COHERENT. gak berantakan gak ada rasa-rasa belang2 frekuensi hilang buat 2 jutaan 5 driver ini highly coherent. bright at 8k. ada a tad bit boost di 8k but not piercing but dominan. smooth top end treble di simbal. jernih gak nyerang. midrange bagus. denger gitar garang BA KNOWLES BABY! sub bass boost ga banyak tapi DD qualitynya superb. dalem tebel. sub bass centric (under 80hz) mid bass ga banyak. di 100-150hz nya. vokal cakep bass dapet. 
</t>
    </r>
    <r>
      <rPr>
        <color rgb="FF1155CC"/>
        <u/>
      </rPr>
      <t>Review Youtube</t>
    </r>
  </si>
  <si>
    <r>
      <rPr>
        <rFont val="Arial"/>
        <color theme="1"/>
      </rPr>
      <t xml:space="preserve">Earfun Wave Life
</t>
    </r>
    <r>
      <rPr>
        <rFont val="Arial"/>
        <b/>
        <i/>
        <color rgb="FFFF0000"/>
      </rPr>
      <t>New Basshead</t>
    </r>
  </si>
  <si>
    <t>6 Jam TWS only
31 Jam with case</t>
  </si>
  <si>
    <r>
      <rPr/>
      <t xml:space="preserve">YES
10 Graphic EQ
</t>
    </r>
    <r>
      <rPr>
        <color rgb="FF1155CC"/>
        <u/>
      </rPr>
      <t>My EQ Here</t>
    </r>
  </si>
  <si>
    <r>
      <rPr>
        <color rgb="FF1155CC"/>
        <u/>
      </rPr>
      <t>JVC Spiral Dot ++ (less bass, more mid bass. Good fit, deketin telinga)
Tangzu Sancai Wide (kurg lebi kaya JVC Spiral)
Softeats UC</t>
    </r>
    <r>
      <rPr>
        <color rgb="FF1155CC"/>
        <u/>
      </rPr>
      <t xml:space="preserve"> (less treble, good fit - ngejauhin telinga)</t>
    </r>
  </si>
  <si>
    <t>Muddy Mid Bass</t>
  </si>
  <si>
    <r>
      <rPr>
        <rFont val="Arial"/>
        <color theme="1"/>
      </rPr>
      <t xml:space="preserve">Redmi Buds 8 Lite
</t>
    </r>
    <r>
      <rPr>
        <rFont val="Arial"/>
        <b/>
        <i/>
        <color rgb="FFFF0000"/>
      </rPr>
      <t>NEW</t>
    </r>
  </si>
  <si>
    <t>Senacoustic Rinjani</t>
  </si>
  <si>
    <r>
      <rPr/>
      <t xml:space="preserve">Sebenernya ini, W800bt pro, dan Space pro semua sekelas. ini tuningannnya lebih bass heavy  aja. paling dalem. gemuk bulat dan fun. tinggal kalian prefet yang mana aja. tapi tetep bisa dikurangin. emg karakter driver aslinya gitu. w800bt pro mau digimanain juga gak akan se bass heavy ini. sama dengan space pro. 
</t>
    </r>
    <r>
      <rPr>
        <color rgb="FF1155CC"/>
        <u/>
      </rPr>
      <t>Review Youtube</t>
    </r>
  </si>
  <si>
    <t xml:space="preserve">Gizaudio Chopin
</t>
  </si>
  <si>
    <t>3100000
link 2</t>
  </si>
  <si>
    <r>
      <rPr/>
      <t xml:space="preserve">V shape jadul. kebanyakan midbass, mid ke cut banyak. custom EQ bisa agak gw benerin tapi cukup sulit achieve JM1. suara after eq agak searah2 sama R60i NC. </t>
    </r>
    <r>
      <rPr>
        <color rgb="FF1155CC"/>
        <u/>
      </rPr>
      <t>Full Review di sini</t>
    </r>
  </si>
  <si>
    <t>8 Jam TWS only
36 jam with case</t>
  </si>
  <si>
    <r>
      <rPr/>
      <t xml:space="preserve">YES
10 Graphic EQ
</t>
    </r>
    <r>
      <rPr>
        <color rgb="FF1155CC"/>
        <u/>
      </rPr>
      <t>My EQ Here</t>
    </r>
  </si>
  <si>
    <t>Edifier Stax S5</t>
  </si>
  <si>
    <t>3.5
4.4</t>
  </si>
  <si>
    <t>⭐</t>
  </si>
  <si>
    <t>3 BA + 1 DD</t>
  </si>
  <si>
    <t>Pecinta vokal yg sangat2 maju + Sub bass banyak tapi tetep balance bukan bass head bisa ambil ini. tuningannnya gizaudio banget sub bassnya dalem. banyak. Tapi blm bisa dikategorikan basshead. hal tergaenaknya adalah fitting. bentuknya kae gantung di telinga gak meluk nempel kaya SR5</t>
  </si>
  <si>
    <t>Redmi buds 6 Lite</t>
  </si>
  <si>
    <t>sedang</t>
  </si>
  <si>
    <t>Ada peningkatan kerapihan suara dari S3. midrange lebih clean lebih luas juga soundstagenya. tapi masih sama. volume agak kecil dikit dan bisa mode type c juga sekarang. masih belum ada ANC. dan harganya yammpun banget.</t>
  </si>
  <si>
    <t>Tangzu Heyday</t>
  </si>
  <si>
    <t>3000000
link 2</t>
  </si>
  <si>
    <t>YES 
Parametric</t>
  </si>
  <si>
    <t>gw lebih prefer clear dikit. vokalnya bagus di situ. di sini sebenernya masih agak ngebass banget. tapi resolusi drivernya gak sebutek si R50i NC. jadi masih oke banget. dan bisa di custom EQ. ad ANC dan transparency tapi masih tipis banget lah tetep. mic oke banget kok. ini better than R50i NC suaranya. tapi r50i NC ada multipoint</t>
  </si>
  <si>
    <t>Shopee 2</t>
  </si>
  <si>
    <t>7 Jam TWS only
38 Jam with case</t>
  </si>
  <si>
    <t>Bower Wilkins
PX7</t>
  </si>
  <si>
    <t xml:space="preserve">Earfun Air Life
</t>
  </si>
  <si>
    <t>Modular
3.5, 2.5, 4.4</t>
  </si>
  <si>
    <t>Driver not bad tapi sayang dari segi fitur baterai banyak kekurangan, EQ terbatas sekali cuma bass dan treble. dan kurang tahu di frekuensi berapa. mending beli sony or sennheiser. suara oke fiturnya gak dikorbanin</t>
  </si>
  <si>
    <t>1 Planar</t>
  </si>
  <si>
    <t>Now this is the best planar saat ini yang pernah gw coba. gausah ke timeless lagi. or raptgo or TRN Kirin, or Tin p1. sudah ini saja. enak. terang jelas, cakep. dan teknikalitas soundstagenya luar biasa bagus. holographic fast. crunchy. enak banget buat vokal. all genre. bassnya cepet. buat rock distorsi, fuzz, overdrive cakep gilak. Ruangnya sih. reverb dan soundstagenya itu megah banget2. Pakai AET08 kurangi treblenya jadi pas banget. gak  sakit. tapi jadi gak kurang juga.</t>
  </si>
  <si>
    <t>Sangat Sedikit</t>
  </si>
  <si>
    <t>30hours</t>
  </si>
  <si>
    <t>Single Driver
Tidak Perlu
Bahas koherensi
100% tidak
perlu dikoherensikan
dengan driver lain</t>
  </si>
  <si>
    <t>sedang ke kencang</t>
  </si>
  <si>
    <t>Acoustune AET08 (M)
Softears UC</t>
  </si>
  <si>
    <r>
      <rPr>
        <rFont val="Arial"/>
        <color theme="1"/>
      </rPr>
      <t xml:space="preserve">Tin Hifi C7
</t>
    </r>
    <r>
      <rPr>
        <rFont val="Arial"/>
        <b/>
        <i/>
        <color rgb="FFFF0000"/>
      </rPr>
      <t>Good stage Good Timbre</t>
    </r>
  </si>
  <si>
    <r>
      <rPr>
        <color rgb="FF1155CC"/>
        <u/>
      </rPr>
      <t xml:space="preserve">Video Review
</t>
    </r>
    <r>
      <rPr/>
      <t>Udah bagus. bisa EQ custom control. cuma drivernya entah kenapa lebih open terang jelas di SP Clear. ini ga jelek karena harganya pun lebih murah dari clear. 229 saja. Mic juga not bad. this is earfun's first attempt to conquer 200k bajet. and not bad.</t>
    </r>
  </si>
  <si>
    <r>
      <rPr>
        <rFont val="Arial"/>
        <color theme="1"/>
      </rPr>
      <t xml:space="preserve">Edifier W800bt Pro
</t>
    </r>
    <r>
      <rPr>
        <rFont val="Arial"/>
        <b/>
        <i/>
        <color rgb="FFFF0000"/>
      </rPr>
      <t>NEW RECOMMENDED</t>
    </r>
  </si>
  <si>
    <t>7 Jam TWS Only
35 Jam with case</t>
  </si>
  <si>
    <t xml:space="preserve">YES
10 Band
Fixed Frequency
</t>
  </si>
  <si>
    <t>Lypertek Z7</t>
  </si>
  <si>
    <t>1 DD</t>
  </si>
  <si>
    <t>Sama aja kaya Tin T6 pake pink nozzle tuningnya ga beda jauh. soundstage agak lebih bagus T6 dikiiiittt lebih ada dimensi maju ke depan dan ke atasnya. fittingnya lebih ok, full resin, gak ada besinya kek T6. ga bisa ganti nozzle filter, kabelnya 2pin bukan QDC. timbrenya lebih natural, and smooth, less metaliic di High even ketika sama2 di EQ ke target yg sama. your choice. both are good</t>
  </si>
  <si>
    <t>EQ C7</t>
  </si>
  <si>
    <r>
      <rPr/>
      <t xml:space="preserve">Suara balance bagus banget. ANC kedap banget. earpads agak kecil. tapi suara mic bagus banget. anc bagus banget harga semakin terjangkau. dan BISA MODE KABEL TYPE C PERSIS TEKNOLOGI SENNHEISER. edan ini kemurahan.
</t>
    </r>
    <r>
      <rPr>
        <color rgb="FF1155CC"/>
        <u/>
      </rPr>
      <t>Full review Youtube WH700NB Pro vs W800BT Pro vs W830NB</t>
    </r>
  </si>
  <si>
    <t>Rajanya baterai. tapi suaranya gak dikorbanin. bagus banget.. sayang aja harganya kalo bisa 2.2 jutaan aja mungkin bisa lebih populer. namanya kurang dikenal tapi suaranya bagus. dan sayang tidak ada ANC bagi yang butuh. tapi ada transparencynya</t>
  </si>
  <si>
    <t>10 jam TWS Only
80 Jam with case</t>
  </si>
  <si>
    <t>Rank: C+
adjustable: NO</t>
  </si>
  <si>
    <r>
      <rPr/>
      <t xml:space="preserve">YES
7 band EQ dan LDX technology
</t>
    </r>
    <r>
      <rPr>
        <color rgb="FF1155CC"/>
        <u/>
      </rPr>
      <t>My EQ Click Here</t>
    </r>
  </si>
  <si>
    <t>Single Driver</t>
  </si>
  <si>
    <t>45 Jam ANC Off
26 Jam ANC On</t>
  </si>
  <si>
    <r>
      <rPr>
        <rFont val="Arial"/>
        <color theme="1"/>
      </rPr>
      <t xml:space="preserve">Tinhifi T6
</t>
    </r>
    <r>
      <rPr>
        <rFont val="Arial"/>
        <b/>
        <i/>
        <color rgb="FFFF0000"/>
      </rPr>
      <t>NEW GOOD SOUNDSTAGE</t>
    </r>
  </si>
  <si>
    <r>
      <rPr/>
      <t xml:space="preserve">YES
</t>
    </r>
    <r>
      <rPr>
        <color rgb="FF1155CC"/>
        <u/>
      </rPr>
      <t>EQ here</t>
    </r>
  </si>
  <si>
    <r>
      <rPr>
        <color rgb="FF1155CC"/>
        <u/>
      </rPr>
      <t>Shopee 1</t>
    </r>
    <r>
      <rPr/>
      <t xml:space="preserve">
</t>
    </r>
    <r>
      <rPr>
        <color rgb="FF1155CC"/>
        <u/>
      </rPr>
      <t>Shopee 2</t>
    </r>
  </si>
  <si>
    <t>Baseus BP1 Pro</t>
  </si>
  <si>
    <t>60ms</t>
  </si>
  <si>
    <t>Roseselsa Cambrian</t>
  </si>
  <si>
    <t>Berat sih. gak ada EQ. tonal defaultnya midrange banget. less bass banget juga. fitting earpadsnya kecil. masih susah ngalain brand yang emang dari sananya udah sering bikin wireless product kaya Earfun, soundcore, soundpeats, tozo</t>
  </si>
  <si>
    <t>1 DD + 1 Planar</t>
  </si>
  <si>
    <r>
      <rPr/>
      <t xml:space="preserve">Driver not bad. tuning default pasti awam bisa suka. tp custom EQ nya ngeboongin. kaya ga ada custom EQ.. jadi ancur berantakan. Mic not bad. ANC bikin pusing. not bad tp reviewnya banyak misleading. </t>
    </r>
    <r>
      <rPr>
        <color rgb="FF1155CC"/>
        <u/>
      </rPr>
      <t>Review jujur lengkap ada di sini</t>
    </r>
  </si>
  <si>
    <t>higgghhhllyy koheren. nyatu banget rasa driver planar dan dynamicnya. very wide and open soundin di midrange. banyak upper mids, dan sub bass. low mid nya gk bnyk. kaya searah tangzu red lion WITHOUT air boost yg berlebihan. clean midbass dan air treble lebih aman dri EW300. kalo suka sub dan midbass lebih turun dan berdekatan dengan uppermids, xuan nv masih sangat bagus jg.</t>
  </si>
  <si>
    <t>60-70 Jam ANC On
100 Jam ANC Off</t>
  </si>
  <si>
    <t>Up to 55 Jam</t>
  </si>
  <si>
    <t>EQ T6</t>
  </si>
  <si>
    <r>
      <rPr>
        <rFont val="Arial"/>
        <color theme="1"/>
      </rPr>
      <t xml:space="preserve">Tozo H100
</t>
    </r>
    <r>
      <rPr>
        <rFont val="Arial"/>
        <b/>
        <i/>
        <color rgb="FFFF0000"/>
      </rPr>
      <t>BEST BUDGET</t>
    </r>
  </si>
  <si>
    <t>Soundpeats C30
NEW</t>
  </si>
  <si>
    <t>Arisyn Yang Chun
Verus Modi</t>
  </si>
  <si>
    <t>Gausah banyak cincong kalo mau murah. Driver bagus gak butek. ga mendem udah syukur. Ini bagus. agak muddy dikit di low mid. tapi udah ada custom EQ gw langsung di aplikasi. Filter aja by nama hedponnya "Tozo H100" di EQ Zone. aman udah. soundstage imaging jgn ngarep lebar. harga segini gak ada saingan. earpads bisa diganti dan dijual di Tozo langsung. Mic bagus</t>
  </si>
  <si>
    <r>
      <rPr>
        <rFont val="Arial"/>
        <color theme="1"/>
      </rPr>
      <t xml:space="preserve">Truthear Nova
</t>
    </r>
    <r>
      <rPr>
        <rFont val="Arial"/>
        <b/>
        <i/>
        <color rgb="FFFF0000"/>
      </rPr>
      <t>Dipakai:
- Barasuara
- Vega Antares (Dewa)</t>
    </r>
  </si>
  <si>
    <r>
      <rPr>
        <color rgb="FF1155CC"/>
        <u/>
      </rPr>
      <t>2,376,50</t>
    </r>
    <r>
      <rPr>
        <color rgb="FF1155CC"/>
        <u/>
      </rPr>
      <t>0</t>
    </r>
    <r>
      <rPr>
        <color rgb="FF1155CC"/>
        <u/>
      </rPr>
      <t xml:space="preserve">
2450000
link 2</t>
    </r>
  </si>
  <si>
    <t xml:space="preserve">Soundcore R50i NC
</t>
  </si>
  <si>
    <t>285000
link 2</t>
  </si>
  <si>
    <t>78ms</t>
  </si>
  <si>
    <t>NOTE: Nilai Closedback, closedback aja. Nilai Openback, Openback aja yaa</t>
  </si>
  <si>
    <t>Soundcore Space Q45</t>
  </si>
  <si>
    <t>Rank</t>
  </si>
  <si>
    <t>Headphone</t>
  </si>
  <si>
    <t>4BA + 1DD</t>
  </si>
  <si>
    <t>Price
Tokped Link</t>
  </si>
  <si>
    <t>Needs</t>
  </si>
  <si>
    <t>Type</t>
  </si>
  <si>
    <r>
      <rPr/>
      <t xml:space="preserve">vs SR5 ni lebih open atasnya. staging upper mids nya. vokalnya. dan lebih dalem banget sub bassnya. vokalnya lebih mundur dibanding SR5 yg lbh maju. yang ngerasa SR5 bassnya kurang punch nya bisa ambil ini. cukup fun sounding. buat yang suka volume santai enak bgt ini. Kalo demen kenceng bgt volume bisa akan agak shouty/sibilans d upper mids. Thicc buat dengerin gitar juga. dipakai Iga Massardi, Gerald Situmorang, Vega Antares, TJ Kusuma, Ichyl Asteriska
</t>
    </r>
    <r>
      <rPr>
        <color rgb="FF1155CC"/>
        <u/>
      </rPr>
      <t>Review Youtube</t>
    </r>
  </si>
  <si>
    <t xml:space="preserve">Earpads
</t>
  </si>
  <si>
    <t>Tuning</t>
  </si>
  <si>
    <t>Driver Type</t>
  </si>
  <si>
    <t>Impedance dan Sensitivity</t>
  </si>
  <si>
    <r>
      <rPr>
        <color rgb="FF1155CC"/>
        <u/>
      </rPr>
      <t xml:space="preserve">Video Review
</t>
    </r>
    <r>
      <rPr/>
      <t xml:space="preserve">Fiturnya lebih lngkap dari r50i biasa. ada NC yang benran gak gimik, cuma masi sangat tipis, gw sranin banget dot3i. suara improve dari dot3i. tapi kalo soal suara dari teknikalitas dan tunig prefer Soundpeats Clear. Mic ok 4ai mic, batre upgrade dan bisa jadi stand HP. itu unik, Ambil ini jika kalian ga terlalu butuh suara bagus dan suka ngebass bgt, dan pgn cobain ANC.
</t>
    </r>
    <r>
      <rPr>
        <color rgb="FF1155CC"/>
        <u/>
      </rPr>
      <t>Full Review Youtube: TWS 100 ribu hingga 1 juta</t>
    </r>
  </si>
  <si>
    <t>S+++++</t>
  </si>
  <si>
    <t>Focal Clear MG</t>
  </si>
  <si>
    <t>Best sejuta. with very good balance sound. biasanya soundcore v shape banget. ini midnya sekarnag bagus. sub bass cukup gak telalu banyak. soundstage cukup. harga jauh lebih murah dari edifier wh950nb dan sony c720 tapi kualitasnya bagus banget sumpah. yg edifier volume agak kecil. di sini gak sama sekali. ga perlu max udah kenceng</t>
  </si>
  <si>
    <t>- Audiophile
- Mixing
- Game no mic</t>
  </si>
  <si>
    <t>Hands Down, The Best Headphone on the Earth for me. Frequency graphnya  cenderung neutral, bahkan bassnya landai. tapi anjing. bassnya tetep impactful. jernih accross all freq. tapi paling ajib, Positionning nya secara tinggi, kedalaman, kanan kirinya. aduh beda banget. akustik roomnya anjing lah bagus parah. timbrenya asyik. warm tapi separasi imagingnya dewa banget. dan suaranya ga mencoba aneh2 dan beda. neutral. warm. searah ama semua brand2 audio pro lainnya</t>
  </si>
  <si>
    <t>Open Back</t>
  </si>
  <si>
    <t xml:space="preserve">Tangzu Xuan NV
</t>
  </si>
  <si>
    <t>10 Jam TWS Only
45 Jam with case</t>
  </si>
  <si>
    <t>1320000
Toped 2</t>
  </si>
  <si>
    <r>
      <rPr/>
      <t xml:space="preserve">YES
8 Band
Fixed Frequency
</t>
    </r>
    <r>
      <rPr>
        <color rgb="FF1155CC"/>
        <u/>
      </rPr>
      <t xml:space="preserve">My EQ Click here </t>
    </r>
  </si>
  <si>
    <t>ZMF Focal</t>
  </si>
  <si>
    <t>50 hours</t>
  </si>
  <si>
    <r>
      <rPr/>
      <t xml:space="preserve">YES
</t>
    </r>
    <r>
      <rPr>
        <color rgb="FF1155CC"/>
        <u/>
      </rPr>
      <t>EQ Normal Mode
EQ ANC Mode</t>
    </r>
  </si>
  <si>
    <t>Shopee
Shopee 2
Shopee 3
Shopee 4</t>
  </si>
  <si>
    <t>Boomy</t>
  </si>
  <si>
    <t>Lypertek Z5</t>
  </si>
  <si>
    <t>Mengelilingi Telinga</t>
  </si>
  <si>
    <t>Neutral to warm, Punchy</t>
  </si>
  <si>
    <t>French Magnesium Dynamic Driver</t>
  </si>
  <si>
    <t xml:space="preserve">Moondrop Edge
</t>
  </si>
  <si>
    <t>55 Ohm, 105dB</t>
  </si>
  <si>
    <r>
      <rPr>
        <rFont val="Arial"/>
        <color theme="1"/>
      </rPr>
      <t xml:space="preserve">Hifiman Edition XV
</t>
    </r>
    <r>
      <rPr>
        <rFont val="Arial"/>
        <b/>
        <i/>
        <color rgb="FFFF0000"/>
      </rPr>
      <t>BEST UNDER 10jt</t>
    </r>
  </si>
  <si>
    <t>2 DD</t>
  </si>
  <si>
    <r>
      <rPr/>
      <t xml:space="preserve">NATURAL TIMBRE DYNAMICS! Separasi jelas. timbre natural. megah mewah. agak berat didrive. better than DZ4, C3, dan timbre natural nya di bagian high lebih asyik mnurut gw dibanding sonus. Sonus sekelas dengan ini tapi representasi imaging gw prefer ini. treble BA vs Treble DD nya itu selera masing2. tp agk less mid bass di sonus. ini lebih thick tp gak muddy. dan lebih aman dari shouty di sonus. itupun sonus mesti lu gedein kenceng banget si baru berasa shouty. kekurangannya ini agak berat di drive. </t>
    </r>
    <r>
      <rPr>
        <color rgb="FF1155CC"/>
        <u/>
      </rPr>
      <t>Review Youtube</t>
    </r>
  </si>
  <si>
    <t>FINALLY HIFIMAN SUARANYA GAK BRIGHT BRIGHT THIN LAGI!. ini graphnya mantep bener cok. midbassnya gak tinggi. dan ke sub bassnya luruuuuusssss banget. dan uppermidsnya gak setinggi audeze mm100. jadi more balanced aja. dia neutral. tapi selama ini Neutral headphones yang ada d  pasaran kan dari mid bass ke sub nya dia kaya turun ke roll off gitu. ini enggak. lurus. ini lu dapet hemat dan bahkan better dari beberapa seri arya dll menruut gw dan value for moneynya pun tinggi sekali. Hajar ini + Topping DX5. cukup udah. jauh lebih dari cukup malah.</t>
  </si>
  <si>
    <t>Upgrade suara dari Z3. agak lebih bener. low mid dan bassnya. gak terlalu boomy.
ada ANC. ANC nya not bad. suara  oke dan power kuenceng.  batrenya tapi gak sebanyak z3 lagi yaahh karena udah ada ANC</t>
  </si>
  <si>
    <t>Openback</t>
  </si>
  <si>
    <t>7jam TWS only
35 Jam with case</t>
  </si>
  <si>
    <t>YES
7 band EQ dan LDX technology</t>
  </si>
  <si>
    <t>EQ XUAN NV</t>
  </si>
  <si>
    <t>YES
WATERPROOF 
IPX4</t>
  </si>
  <si>
    <t xml:space="preserve">susah ngebagi target audience wireless consumer biasa vs brand chifi. harga segini mending edi w830nb or wave pro. better app, mode cable type c, better warranty. Price not okay kemahalan. looks cakep. fit good. ANC Surprisingly good. Tonality Ok. Technicality biasa. Saran banget masih, kalo wireless jangan chifi  dulu. </t>
  </si>
  <si>
    <t>Planar Driver</t>
  </si>
  <si>
    <t>12 Ohm, 92dB</t>
  </si>
  <si>
    <r>
      <rPr>
        <color rgb="FF1155CC"/>
        <u/>
      </rPr>
      <t>Topping Tune</t>
    </r>
    <r>
      <rPr>
        <color rgb="FF1155CC"/>
        <u/>
      </rPr>
      <t xml:space="preserve">
</t>
    </r>
    <r>
      <rPr>
        <color rgb="FF1155CC"/>
        <u/>
      </rPr>
      <t>txt filter</t>
    </r>
  </si>
  <si>
    <t>Bawaannya Dapat tangzu sancai. Udah oke</t>
  </si>
  <si>
    <t>48 Jam</t>
  </si>
  <si>
    <t xml:space="preserve">
VJC Prabu Rhodium
Senacoustic Toba
VJC BPJS Merah 4.4</t>
  </si>
  <si>
    <t>Earfun Air Pro 3</t>
  </si>
  <si>
    <t xml:space="preserve">Soundpeats Space
</t>
  </si>
  <si>
    <t xml:space="preserve">Soratune Yi01
</t>
  </si>
  <si>
    <r>
      <rPr>
        <rFont val="Arial"/>
        <color theme="1"/>
      </rPr>
      <t xml:space="preserve">Audeze MM100
</t>
    </r>
    <r>
      <rPr>
        <rFont val="Arial"/>
        <b/>
        <i/>
        <color rgb="FFFF0000"/>
      </rPr>
      <t>High Value Planar</t>
    </r>
  </si>
  <si>
    <t>Ngebass.better tonality Free Pro 3. Staging juga enak FP3. di sini 8k nya agak maju banget. tapi bisa di EQ. Sub bass bisa di cut down to 60hz kalo soundcore mentok di 100hz jadi sub bass gak bisa dipotong lagi. kalo ini bisa. cakep. ANC bagus. MIC BUAGUS. ada gaming mode 55 ms delay</t>
  </si>
  <si>
    <t>APTX
AAC</t>
  </si>
  <si>
    <t>9 Jam TWS Only
45 Jam with Case</t>
  </si>
  <si>
    <t>B
-43dB</t>
  </si>
  <si>
    <t>Rank: B+
adjusttable: NO</t>
  </si>
  <si>
    <r>
      <rPr/>
      <t xml:space="preserve">YES
6 band 
Fixed Frequency
</t>
    </r>
    <r>
      <rPr>
        <color rgb="FF1155CC"/>
        <u/>
      </rPr>
      <t>My EQ Click Here</t>
    </r>
  </si>
  <si>
    <t>Wadidaaawww Planar yang finally gw suka compare to hifiman even to yg under 20 jutaan pun. yg tuning manny maroquin sond engineer. spacious, vokalnya wenak sub basssnya dalem dan dapet banget gak thin sama sekali dengan quantitas dan punch yg pas. gak over exciting amat gak too boring neutral amat really really good. if the song is exciting ya exciting, if the song is flat and neutral it can delivers it well as well. better than sundara, ananda, edition xs</t>
  </si>
  <si>
    <t>Audeze
Deluxe</t>
  </si>
  <si>
    <r>
      <rPr>
        <color rgb="FF1155CC"/>
        <u/>
      </rPr>
      <t xml:space="preserve">Video Review
</t>
    </r>
    <r>
      <rPr/>
      <t>Batre 123 jam. ANC. Low Latency mode. custom EQ. oke. kekurangan earpads kurang luas dikit. better than q20i dari sisi low latency mode dan baterai. suara sebelas dua belas. anc sebelas dua belas. Sangat disarankan pakai mode ANC. karena suara di Normal dan Transparency terlalu Neutral menurut gw. kurang fun buat most consumer</t>
    </r>
  </si>
  <si>
    <t>YES
55ms Latency</t>
  </si>
  <si>
    <t>18 Ohm, 98dB</t>
  </si>
  <si>
    <t>Vshape.
aman bisa di EQ jadi balance</t>
  </si>
  <si>
    <t>Azla Sednaearfit Short</t>
  </si>
  <si>
    <t>A+++</t>
  </si>
  <si>
    <t xml:space="preserve">Sennheiser HD650
</t>
  </si>
  <si>
    <t>5498000 Shopee</t>
  </si>
  <si>
    <t>ini, ew300, dan xuan. Sekelas. bass paling bagus kalo cari fun. rumbling, timbre bass. teknis bass bagus. dengan teknikalitas keluasan kelegaan treble yang juga cakep banget. Volume linearity gak perlu sekenceng Xuan nv. kalo suka volume kenceng, treble lebi aman xuan. Fitting lebih ok jauh Xuan dan EW300. Gw nemu 2 DM Followers bilang mudah "imbalance" (you've been warned) gw baru coba ditoko. Fun dan teknikal bagus parah. timbre dd yg slightly gak seflat xuan. lebih ada ngecringnya dr xuan, lebih ada bottom nya dr xuan. tp sizzle trelble timbrenya gak semetalik ew300. BL02 nya skip aja, too vshape ish with metalik timbre</t>
  </si>
  <si>
    <t>Soundpeats Capsule 3 Pro</t>
  </si>
  <si>
    <t>879000
Link 2
Link3</t>
  </si>
  <si>
    <t>123 HOURS!</t>
  </si>
  <si>
    <r>
      <rPr/>
      <t xml:space="preserve">YES
</t>
    </r>
    <r>
      <rPr>
        <color rgb="FF1155CC"/>
        <u/>
      </rPr>
      <t>EQ ANC Mode</t>
    </r>
  </si>
  <si>
    <t>Tiktok (diskon+free ongkir)
Link 2</t>
  </si>
  <si>
    <r>
      <rPr>
        <rFont val="Arial"/>
        <color theme="1"/>
      </rPr>
      <t xml:space="preserve">Simgot EW300
</t>
    </r>
    <r>
      <rPr>
        <rFont val="Arial"/>
        <b/>
        <i/>
        <color rgb="FFFF0000"/>
      </rPr>
      <t>Dipakai
Reality Club</t>
    </r>
    <r>
      <rPr>
        <rFont val="Arial"/>
        <color theme="1"/>
      </rPr>
      <t xml:space="preserve">
</t>
    </r>
  </si>
  <si>
    <t>1119000
link 2</t>
  </si>
  <si>
    <r>
      <rPr/>
      <t xml:space="preserve">Industry standard for mixing sih ini. natural timbre. dan lebih bener. dari pada hd600. lebih musical. lebih asyik. trebelnya lebih aman daripada hd600. dan ini lebih smoootthhh. natural banget sih memang Open back headphone sennheiser seri HD650 ini. tapi lo gak akan salah beli seri HD600, HD650, or HD58x, cuma HD660s aja yang gw gak suka. aneh. </t>
    </r>
    <r>
      <rPr>
        <color rgb="FF1155CC"/>
        <u/>
      </rPr>
      <t>Review Youtube</t>
    </r>
  </si>
  <si>
    <t>65ms</t>
  </si>
  <si>
    <t>ZMF HD6xx</t>
  </si>
  <si>
    <t xml:space="preserve">Soundcore Q20i
</t>
  </si>
  <si>
    <t xml:space="preserve">Shouty Tajam. bisa di EQ sih cek di tabel EQ. bisa jadi mendingan. Treble agak grainy kasar2 dikit. ya drivernya soundpeats sih. tapi bass bisa dikurangin biar gak terlalu boomy/muddy. batre badak. LDAC. mic lumayan. latency 80ms better air pro 3. kalo ga mentingin suara amat sebenernya not bad banget kok. harganya terbilang terjangkau juga. </t>
  </si>
  <si>
    <t>8 Jam TWS Only
52 Jam with Case</t>
  </si>
  <si>
    <t>Tiktok 
Link 2 
Link 3</t>
  </si>
  <si>
    <r>
      <rPr/>
      <t xml:space="preserve">YES
9 band
Fixed Frequency
</t>
    </r>
    <r>
      <rPr>
        <color rgb="FF1155CC"/>
        <u/>
      </rPr>
      <t>My EQ Click Here</t>
    </r>
  </si>
  <si>
    <t>Dynamic Driver</t>
  </si>
  <si>
    <t xml:space="preserve">300 Ohm, 103dB </t>
  </si>
  <si>
    <t xml:space="preserve">Sennheiser HD600
</t>
  </si>
  <si>
    <t>5168000
Shopee</t>
  </si>
  <si>
    <t>Shopee 2
Tiktok</t>
  </si>
  <si>
    <t>1 DD + 1 Planar
+ 1 Piezoelectric</t>
  </si>
  <si>
    <t>YES
80ms Latency</t>
  </si>
  <si>
    <t>Shouty Upper
mids</t>
  </si>
  <si>
    <r>
      <rPr/>
      <t xml:space="preserve">Searah xuannv, lebih airy treblenya lebih less natural timbre treblenya tapi lebih open sounding soundstagenya. Cuma midbassnya jadi agak crumpled muffled banget sih enggak. cuma lebih banyak dr xuan nv. Xuan NV d mid bass lebih cleaner. Imaging about the same. easier to driver jg dr Xuan NV. Bass mid bass prefer xuan NV. upper mids to treble technicality soundstage better ini. Naturalness timbre di treble better Xuan NV. Choose your poison. </t>
    </r>
    <r>
      <rPr>
        <color rgb="FF1155CC"/>
        <u/>
      </rPr>
      <t>Review Youtube</t>
    </r>
    <r>
      <rPr/>
      <t xml:space="preserve"> warna hitam HBB sama ga beda suara</t>
    </r>
  </si>
  <si>
    <t>Redmi Buds 4 Pro</t>
  </si>
  <si>
    <r>
      <rPr/>
      <t xml:space="preserve">Industry Standard buat mixing dan audiophile since 1994. lu bisa ngedenger kesalahan kekurangan mixing di sini. mantep bgt. kalo belom biasa dengerin neutral headphone gini. ngerasa basssnya kurang. tp lo jadi bisa DENGERIN APA YANG AUDIO ENGINEER INGIN KALIAN DENGARKAN. Listen to the music exactly the way the mixer engineer wants you to hear. vokal centric juga asyik. lebih sempit dibanding HD650 soundstagenya. PERCAYALAH bahkan banyak audiophile dan audio engineer yg stuju. Headphone HD series ini udah lebih bagus dibanding headphone lain ygbahkan harganya 2000 dollar 
</t>
    </r>
    <r>
      <rPr>
        <color rgb="FF1155CC"/>
        <u/>
      </rPr>
      <t>Review Youtube</t>
    </r>
  </si>
  <si>
    <t>Well balanced. dengan punch sub bass yang lebih banyak di bawah 100hz. gausah terlalu digimanain udah enak. tapi pake EQ custom gw bikin jadi warmer dan balance low midnya. BEST. punch dan power lebih kenceng dan gede dari Q45. gausah pikirin kodek. gw aja ga bisa bedain LDAC/AAC di Apple music/Spotify. Apalagi consumer awam. bisa jack 3.5, ada ANC, Transparency. KING OF BUDGET. HEADPHONE BUDGET OF THE YEAR</t>
  </si>
  <si>
    <t>EQ EW300</t>
  </si>
  <si>
    <t>899000
Link 2</t>
  </si>
  <si>
    <t>Neutral, Less bass, Sedikit cenderung Bright</t>
  </si>
  <si>
    <t>300 Ohm, 103dB</t>
  </si>
  <si>
    <t>Audio Technica R70x</t>
  </si>
  <si>
    <t>60hours no ANC
40hours with ANC</t>
  </si>
  <si>
    <r>
      <rPr>
        <color rgb="FF1155CC"/>
        <u/>
      </rPr>
      <t xml:space="preserve">JVC Spiral Dot ++ </t>
    </r>
    <r>
      <rPr/>
      <t>(less bass, great fit, more neutral)</t>
    </r>
  </si>
  <si>
    <r>
      <rPr/>
      <t xml:space="preserve">YES
</t>
    </r>
    <r>
      <rPr>
        <color rgb="FF1155CC"/>
        <u/>
      </rPr>
      <t>EQ Normal Mode</t>
    </r>
  </si>
  <si>
    <t xml:space="preserve">Banyak yang suka ini. bagus kok. cuma treblenya kurang suka aja sama resolusi drivernya timbre drivernya menurut gw ga se jernih se akurat se monitor studio like HD650 dan hd600. Gw masih pegang 650 banget. but I can see why some people love this as well. fittingnya juga oke. prefer fit di sennheiser sedikit utamanya jika sudah pakai earpads ZMF.  sekelas denga HD6 series bagi beberapa orang. </t>
  </si>
  <si>
    <t>VJC Prabu Rhodium
Senacoustic Toba</t>
  </si>
  <si>
    <t>3rd Party</t>
  </si>
  <si>
    <t>Edifier Wh700nb Pro</t>
  </si>
  <si>
    <t>Moondrop Lan 2</t>
  </si>
  <si>
    <t>470 Ohm, 98dB</t>
  </si>
  <si>
    <r>
      <rPr>
        <rFont val="Arial"/>
        <color theme="1"/>
      </rPr>
      <t xml:space="preserve">Sennheiser HD550
</t>
    </r>
    <r>
      <rPr>
        <rFont val="Arial"/>
        <b/>
        <i/>
        <color rgb="FFFF0000"/>
      </rPr>
      <t>NEW</t>
    </r>
  </si>
  <si>
    <t>Seri HD5xx terbaik yang gw paling suka tuningannya compared to 505 &amp; HD560s. Harganya kurang murah dikit. mungkin kalo di 3-4 juta masih lebih cocok. highnya lebih aman dikit dari 505 or ath r50x. vokalnya intimate depan dekat banget juga. Tonalnya terbaik bahkan lebih balance dari HD650 maybe. cuma kalah resolusi dan separsi kalo sama driver hd6xx series</t>
  </si>
  <si>
    <t>3rd party</t>
  </si>
  <si>
    <t>Neutral with bass boosst tuning. default tuing udah ok compare to default dot3i. mic better juga. enak. good fit. buat yang ga pengen aneh2 simpel langsung sabi. gaskeun ini</t>
  </si>
  <si>
    <t>9 Jam TWS only
36 Jam with case</t>
  </si>
  <si>
    <t>"Rank: B+
adjusttable: NO"</t>
  </si>
  <si>
    <t>150 Ohm, 106dB</t>
  </si>
  <si>
    <t>Neutral
with Bass Boost</t>
  </si>
  <si>
    <t xml:space="preserve">Masih moondrop banget. upper midsnya naik early dari 1k. VDSF target yang midnya nasaly vocalnya tinggi sekali di mid. tapi driver moondrop ga pernah jelek, cuma tuningannya gitu2 aja rata2. ga jelek si ada pasarnya. yang ref lebh neutral, yang pop lebih ada mid bass to sub bassnya. </t>
  </si>
  <si>
    <r>
      <rPr/>
      <t xml:space="preserve">No Custom EQ. agak bright. neutral. ketika ANC nyala baru tuningannya aga berubah lebih ngebass. dengan nambahin area sub low end dan ngecut mid bass. cuma ada preset EQ. Classic dan pop masih agak mendingan. tapi kalo volume kenceng bakal berasa bright banget.
</t>
    </r>
    <r>
      <rPr>
        <color rgb="FF1155CC"/>
        <u/>
      </rPr>
      <t>Full review Youtube WH700NB Pro vs W800BT Pro vs W830NB</t>
    </r>
  </si>
  <si>
    <r>
      <rPr>
        <rFont val="Arial"/>
        <color theme="1"/>
      </rPr>
      <t xml:space="preserve">Audio Technica R50x
</t>
    </r>
    <r>
      <rPr>
        <rFont val="Arial"/>
        <b/>
        <i/>
        <color rgb="FFFF0000"/>
      </rPr>
      <t>New Affordable Openback</t>
    </r>
  </si>
  <si>
    <t>Earfun Free 2s</t>
  </si>
  <si>
    <t>LAN 2 Ref EQ</t>
  </si>
  <si>
    <t>56 hours</t>
  </si>
  <si>
    <t>Preset
CLASSIC, POP</t>
  </si>
  <si>
    <t>Wah ini sangat cakep. compared to hd560s lebih ada air nya. tapi fittingnya jauh lebih enak. less swivel error, walau earcumnya agak lebih kecil dari hd560s entah kenapa lebih enak aja. lekukan bahan padsnya. dan padding headbandnya juga better. Ini di bawah R70x yaaah. imaging dan soundstagenya oke2 banget buat harga semurah ini. definitely a very good product agak dark di upper mids di 3k ish maybe. tapi banyak air treble di ujung presence. masih searah kaya r70x with more forgiving 8khz but overall a little bit brighter on average treble</t>
  </si>
  <si>
    <t>Direct Type C</t>
  </si>
  <si>
    <t>Edifier Wh950nb</t>
  </si>
  <si>
    <t>50 Ohm, 93dB</t>
  </si>
  <si>
    <t>Sennheiser HD560s</t>
  </si>
  <si>
    <t>3325000
link 2
Shopee</t>
  </si>
  <si>
    <t>Kinera Sol</t>
  </si>
  <si>
    <t>Wow this is sooooo goooooodddd. Ini lebih ada bassnya bukan boosted. masih netral tapi tendangannya berasa. cocok juga buat mixing. ada bukan berarti boosted. transparent. megah. mid centric. sennheiser banget. value for money kalo gak kedapetan beli hd650 or hd660. by far better alternative dibanding beli hd58x. jernih. detail... megah. earpadsnya juga enak</t>
  </si>
  <si>
    <t>LOW LATENCY GAMING MODE. ada custom EQ. suara balance. fun. buat yang ngerasa Dot3i terlalu delay. ini jawabannnya. kekurangannnya gak ada ANC aja sih. EQ nya sampe 60hz yg paling rendah. gak kaya dot3i yg cuma sampe 100. jadi subbassnya bisa disurpress banget kalo gak demen sub bass banyak or kalo demen ya bisa dihajar lagi</t>
  </si>
  <si>
    <t>"APTX
AAC
SBC"</t>
  </si>
  <si>
    <t>7 Jam TWS Only
30 Jam with Case</t>
  </si>
  <si>
    <t>120 Ohm, 110dB</t>
  </si>
  <si>
    <r>
      <rPr/>
      <t xml:space="preserve">YES
6 Band
Fixed Frequency
</t>
    </r>
    <r>
      <rPr>
        <color rgb="FF1155CC"/>
        <u/>
      </rPr>
      <t>My EQ Click Here</t>
    </r>
  </si>
  <si>
    <t>Sennheiser HD58x</t>
  </si>
  <si>
    <t>Suara bassnya ada. ga over punchy. batre awet. Mic VERY GOOD, PARAMETRIC EQ.  game mode, thatre mode,  murah udah bagus. kekurangan hampir gak ada palingan cuma kurang loud dikit kalo pake Custom EQ versi gw.  dapet case bagus. cocok buat karyawan2 yang blm bisa beli seri flagship. ANC SIlent gak hiss. kalo Stax  S3 itu gak ada ANC mic kurang ok. dibaca makanya ampe kanan begeeee. ini masi ngebass. si stax neutral</t>
  </si>
  <si>
    <t>If you want to start buying the HD Series from Sennheiser. well this is it. Semua HD series dari HD58x, HD600, HD650, HD660s itu lthey are much more ALIKE than they are DIFFERENT. lebih kerasa mirip2 kok gak terlalu jauh. so value for money bisa beli seri ini. ini seri fun. basss lebih ada, tapi trebel agak berkurang. enaknya dengerinlagu kenceng yang lebar2 gitu panning gitarnya. asyik banget.</t>
  </si>
  <si>
    <t>55hours</t>
  </si>
  <si>
    <r>
      <rPr/>
      <t xml:space="preserve">YES
</t>
    </r>
    <r>
      <rPr>
        <color rgb="FF1155CC"/>
        <u/>
      </rPr>
      <t>EQ Normal Mode
EQ ANC Mode</t>
    </r>
  </si>
  <si>
    <t>Neutral cenderung Warm</t>
  </si>
  <si>
    <t>1 D + 1 BC</t>
  </si>
  <si>
    <t>150 Ohm, 104 dB</t>
  </si>
  <si>
    <t>kurang lebih tonalnya mirip dekt banget sama kinera wyvern black/white. dengan ada bump di low mid sedikit due to Bone Conduction inside the shell (intinya driver buat low frekuensi gak bikin geter kaya shokz kok cuma buat nambah extensi sub bass) tapi kuantiti bassnya gak jadi nambah banyak. intinya gak akan kaya bC nya Canpur 50 jutaan lah. mic better aja. lebih kenceng. ada 4 gain mic, ada Noise Reduction buat micnya juga tapi better di Rays menurut gw. for the price it's okay buat gamer/casual Meeting Jaksel Employee. warna juga gak gaming. item.</t>
  </si>
  <si>
    <t xml:space="preserve">Moondrop Golden Ages
</t>
  </si>
  <si>
    <t>Sennheiser HD620s</t>
  </si>
  <si>
    <t>4553000
Shopee</t>
  </si>
  <si>
    <r>
      <rPr>
        <color rgb="FF1155CC"/>
        <u/>
      </rPr>
      <t>Shopee
Shopee</t>
    </r>
    <r>
      <rPr/>
      <t xml:space="preserve"> 2</t>
    </r>
  </si>
  <si>
    <r>
      <rPr>
        <rFont val="Arial"/>
        <color theme="1"/>
      </rPr>
      <t xml:space="preserve">Simgot EG280
</t>
    </r>
    <r>
      <rPr>
        <rFont val="Arial"/>
        <b/>
        <i/>
        <color rgb="FFFF0000"/>
      </rPr>
      <t>Include DSP EQ
Dongle DAC</t>
    </r>
  </si>
  <si>
    <t xml:space="preserve">
- Mixing
- Monitoring</t>
  </si>
  <si>
    <t>Very neutral, better clarity dan soundstage lebih open. downsidenya fittingnya agak belok2 mulu gw pake. dan harganya kemahalan buat closedback monitors, kaya semua itu bisa diachieve di k361, dt770, and even Fiio FT1. or eveeeennn HD280 Pro yg masih satu line up pro. cuma fit dan clamp lebih lega dari hd280</t>
  </si>
  <si>
    <t>Closed Back</t>
  </si>
  <si>
    <t>Sony Wh-CH720n</t>
  </si>
  <si>
    <t>1,425,000
Toped 2</t>
  </si>
  <si>
    <t>150 Ohm, 112 dB</t>
  </si>
  <si>
    <t>Sennheiser HD505</t>
  </si>
  <si>
    <t>Tiktok
link 2</t>
  </si>
  <si>
    <r>
      <rPr/>
      <t xml:space="preserve">Sulit posisinya jika dicompare Consumer TWS lain. &amp;harganya juga kurang
</t>
    </r>
    <r>
      <rPr>
        <color rgb="FF1155CC"/>
        <u/>
      </rPr>
      <t>FULL REVIEW YOUTUBE CLICK HERE</t>
    </r>
  </si>
  <si>
    <t>6 Jam TWS Only
18 Jam with case</t>
  </si>
  <si>
    <t>YES
-35dB</t>
  </si>
  <si>
    <t>Preset EQ
Reference: Balance
Neutral
Basshead</t>
  </si>
  <si>
    <t>Crazy price. Yah dollar juga lagi crazy sih. Ini kurang lebih mirip hd560s. tapi kaya lebih warm ajaa. dan lebih ada low endnya juga kalo di compare ke HD6 series. Not impressed that much. tapi belum coba yg 550 kt reviewer luar lebih bagus. Kalo ini sama 560s, masih prefer 560s apalagi harganya sangat seksi di 3juta pas or lebih dikit</t>
  </si>
  <si>
    <t>Moondrop
VDSF Balance</t>
  </si>
  <si>
    <t>120 Ohm, 107dB</t>
  </si>
  <si>
    <r>
      <rPr/>
      <t xml:space="preserve">Moondrop Space Travel
</t>
    </r>
    <r>
      <rPr>
        <b/>
        <i/>
        <color rgb="FF1155CC"/>
        <u/>
      </rPr>
      <t>CLICK BUAT CASING</t>
    </r>
  </si>
  <si>
    <t>1DD + 1 Planar</t>
  </si>
  <si>
    <t xml:space="preserve">Ok juga loh ini, tuning agak searah EW300. agak banyak ujung teblenye bisa bahaya. Tapi dia dapet dongle DAC yang bisa parametric EQ 8 band. dan ada mic nya. micnya bisa diatur gainnya lewat appnya. keren Simgot gw pikir appnya gabisa saingin Fiio/moondrop tp bagus bgt appnya. sayang DAC ampnya kecil kaya Moondrop Echo. mgkin kalo se akliam pd6 bisa lebih luas lagi tp ya harganya takut kurang ok. mid bass to sub bass masih searah ew300 or LM500 jg. mid ke cut di tengah skitar 800. dan naek gradually dari  lowmid ke sub. </t>
  </si>
  <si>
    <t>Ringan. bagus. nyaman enteng. metal insert headband. top class ANC, natural. gak ubah suara musik juga di mode ANC. cuma sayang masih AAC sama masih belom jernih midrange upper midrange dan treblenya...</t>
  </si>
  <si>
    <r>
      <rPr>
        <rFont val="Arial"/>
        <color theme="1"/>
      </rPr>
      <t xml:space="preserve">Fiio FT1
</t>
    </r>
    <r>
      <rPr>
        <rFont val="Arial"/>
        <b/>
        <i/>
        <color rgb="FFFF0000"/>
      </rPr>
      <t>NEW Recommended</t>
    </r>
  </si>
  <si>
    <t>2550000
Shopee</t>
  </si>
  <si>
    <t>/</t>
  </si>
  <si>
    <t>399000
Link 2</t>
  </si>
  <si>
    <r>
      <rPr>
        <rFont val="Arial"/>
        <color theme="1"/>
      </rPr>
      <t xml:space="preserve">Agasound Sublimation
</t>
    </r>
    <r>
      <rPr>
        <rFont val="Arial"/>
        <b/>
        <i/>
        <color rgb="FFFF0000"/>
      </rPr>
      <t>NEW</t>
    </r>
  </si>
  <si>
    <r>
      <rPr>
        <color rgb="FF1155CC"/>
        <u/>
      </rPr>
      <t xml:space="preserve">Shopee 1
Shopee 2
Shopee </t>
    </r>
    <r>
      <rPr>
        <color rgb="FF1155CC"/>
        <u/>
      </rPr>
      <t>3</t>
    </r>
  </si>
  <si>
    <t>- Audiophile
- Monitoring
- Game no Mic</t>
  </si>
  <si>
    <t>Bassy, Warm</t>
  </si>
  <si>
    <t>Ini bagus banget sih. menantang headphone2 monitoring lainnya kaya Beyer DT770, M50x, MDR7506. or even Sennheiser HD620 Closed. ini balance banget. rapih. imaging bagus, tibre bagus. natural. meshpad adem.  earcup gede. nyaman banget buat session player monitor buat rekaman enak. bass dalem. extemnded tp gak lebay/boomy. treble sparkly, agak bahaya di 5k. klo knceng bgt agak bright. detach cable, dpt case bagus</t>
  </si>
  <si>
    <t>AAC</t>
  </si>
  <si>
    <t>35hours</t>
  </si>
  <si>
    <r>
      <rPr/>
      <t xml:space="preserve">YES
</t>
    </r>
    <r>
      <rPr>
        <color rgb="FF1155CC"/>
        <u/>
      </rPr>
      <t>My EQ Click Here</t>
    </r>
  </si>
  <si>
    <t>Tiktok
Link 2
Link 3 (update25)</t>
  </si>
  <si>
    <t>32 Ohm, 98 dB</t>
  </si>
  <si>
    <t>Beyerdynamic DT770 Pro</t>
  </si>
  <si>
    <t>3150000
Shopee</t>
  </si>
  <si>
    <t>Priority on Latency
Priority on Sound Quality</t>
  </si>
  <si>
    <t>Edifier WH700nb</t>
  </si>
  <si>
    <t>Ini tipe yang sangat uppermids to low treble centric. jadi jernih dan maju di vocal. kalo lu pencari timbre yg natural bgt. menurut gw ini masih ada a hint of "metalic" Shrill di sekitar 4-6k nya. dia agak counternya ew300, yang banyak mujung sub dan ujung treble tp mids/upper mids nya gak terlalu "ngisi" nah ini si sublimation, gigit mentereng bgt uppermids to low treblenya.</t>
  </si>
  <si>
    <r>
      <rPr/>
      <t xml:space="preserve">Kekurangan utama = baterai. tuningan mah enak. teknikalitas kurang becek dikit detail/soundstage. treble extensionnya juga agak kurang. sisanya aman sih bagus2 aja. game mode 55ms dharga murah bgt. suara gausah custom EQ udah cakep. Mic b ajah. sama gak ada tutup
</t>
    </r>
    <r>
      <rPr>
        <color rgb="FF1155CC"/>
        <u/>
      </rPr>
      <t>Full Review Youtube: TWS 100 ribu hingga 1 juta</t>
    </r>
  </si>
  <si>
    <t>4 Jam TWS Only
12 Jam with case</t>
  </si>
  <si>
    <t>556,000
link 2</t>
  </si>
  <si>
    <t>Yes
55ms</t>
  </si>
  <si>
    <t>- Audiophile
- Mixing
- Monitoring
- Game no Mic</t>
  </si>
  <si>
    <t>Beyerdynamic's Most Legendary Closed Back Headphone since 1985. Lu tonton semua video BBC Radio Live Lounge di youtube maupun di studio saat Radio DJ nya siaran. semua masih pake ini.. truly industry standard closed back headphone. flat. tp agak boost di low end dan high end. jadi cukup fun buat dengerin instrumen juga. dan bener2 kalo lu ngeband pake headphone ini tuh anjing mantep banget monitoringnya. staging luas. dan closed back headphone tuh susah dibikinnnya karena butuh bikin ruang akustik di belakang drivernya. and this is one of the best closed back headphone out there. it's a must bahkan banyak yg pake ini buat main valorant juga.</t>
  </si>
  <si>
    <t>Moondrop Ultrasonic</t>
  </si>
  <si>
    <t>Neutral cenderung 
sedikit banget
 ass boost di sub 
bass dan ujung 
high end</t>
  </si>
  <si>
    <t xml:space="preserve">Kalo bisa dapet yang 80 Ohm ambil yang 80 Ohm. kalo mau colok hape agak sulit gak ngangkat ttpi 80 Ohm yang paling balance suaranya. 
All round ambil 32 Ohm aja. bisa colok hape
ada pilihan 32 Ohm (paling ringan diderek), 80 Ohm, dan 250 Ohm
 80 masi bisa di soundcard. 250 kudu amp
</t>
  </si>
  <si>
    <t>Etymotic
ER4XR</t>
  </si>
  <si>
    <t>Shopee
Link 2</t>
  </si>
  <si>
    <t>Sennheiser HD280 Pro</t>
  </si>
  <si>
    <t>Codec stuck SBC. pdahal w800bt plus harga sama sudah APTX. iya ok ada ANC. tp gada custom EQ. kalah jauh dari Q20i dari segi value. suara netral. dan kekurangan utama edifier d semua hedponnya adalah VOLUME kecil walau ud d hape maximal di headphone maximal. suara neutral. bener2 kurang banget bassnya buat consumer awam yg dmen ngebass pasti ga suka q20i saja sudah</t>
  </si>
  <si>
    <t>Shopee 2
Tiktok</t>
  </si>
  <si>
    <t>SBC</t>
  </si>
  <si>
    <t>60 Jam</t>
  </si>
  <si>
    <t>tuning is fine, tp belum custom eq, anc tipis. kemahalan. batre 18jam doang. mic biasa aja. imaging dan soundstage terlalu sempit. udah deh Earfun air pro 4 aja. Volume kecil. Kek sama aja kaya space travel suaranya ga beda jauh kalo pun improve. far better merk lain apalagi fitur</t>
  </si>
  <si>
    <t>Ini bagus dari sennheiser. menurut gw suaranya paling ok di 2 jutaan itu ini sama k361. paling akurat timbre dan soundnya dengan reproduksi suara saat lagi rekaman to DAW. soundstage pun cukup lega. gak ada frekuensi yg too bright jg. kekurangan gak detachable (bisa di mod di Guiltorin maybe) sama earpadsnya keroposan ala2 MDR 7506. But this is more than enough ktimbang HD620</t>
  </si>
  <si>
    <t>65 Ohm, 113 dB</t>
  </si>
  <si>
    <r>
      <rPr>
        <rFont val="Arial"/>
        <color theme="1"/>
      </rPr>
      <t xml:space="preserve">Philips TAH2000
</t>
    </r>
    <r>
      <rPr>
        <rFont val="Arial"/>
        <b/>
        <i/>
        <color rgb="FFFF0000"/>
      </rPr>
      <t>New Affordable
ON EAR</t>
    </r>
  </si>
  <si>
    <t>AKG K361</t>
  </si>
  <si>
    <t>Soundcore VR P10</t>
  </si>
  <si>
    <t>1 BA</t>
  </si>
  <si>
    <t>THE ONLY REAL NEUTRAL IEM. cuma ini saja. bukan Dunu titan s, bukan hz sound mirror. bukan. hanya ini. kekurangan deep insertion aja kalo belom biasa ya ga nyaman. tapi itu teknologi yang bikin treble roll offnya jadi pas dan netral</t>
  </si>
  <si>
    <t>- Mixing
- Monitoring</t>
  </si>
  <si>
    <t>Headphone terbaik dari AKG menurut gw. di bajet under 3 juta. neutralitynya bagus. lebih bagus dari Beyer dt770 pro kalo soal neutrality dan accuracy, lebih bagus dari m50x, mdr-7506 dan SRH440a. bener2 bagus. midrange clear and clean. nyaman juga. dan detachable</t>
  </si>
  <si>
    <t>Triple Flange Etymotic</t>
  </si>
  <si>
    <t>34 Ohm, 114 dB</t>
  </si>
  <si>
    <t xml:space="preserve">Ultra Low latency di mode pakai dongle. donglenya colok ke type c hape. android only. latency under 30ms. bagi gw 50-60ms aj udah gak terlalu berasa. ini makin lebih ga berasa lagi. suara V shape tapi ada tuningan khusus game juga dia sediakan. bisa konek PS4, PS5, Switch. PC, Leptop, HP. plug and play pake donglenya. </t>
  </si>
  <si>
    <t>AAC
SBC
Dongle 2.4</t>
  </si>
  <si>
    <t>4 jam TWS only
24 jam with case</t>
  </si>
  <si>
    <r>
      <rPr>
        <rFont val="Arial"/>
        <color theme="1"/>
      </rPr>
      <t xml:space="preserve">Shure SRH840a
</t>
    </r>
    <r>
      <rPr>
        <rFont val="Arial"/>
        <b/>
        <i/>
        <color rgb="FFFF0000"/>
      </rPr>
      <t xml:space="preserve">Turun Harga </t>
    </r>
  </si>
  <si>
    <t>2700000
Shopee</t>
  </si>
  <si>
    <t>Raptgo Hook X</t>
  </si>
  <si>
    <t>With Dongle
&lt;30ms</t>
  </si>
  <si>
    <t>Soundpeats Mini Pro</t>
  </si>
  <si>
    <r>
      <rPr>
        <color rgb="FF1155CC"/>
        <u/>
      </rPr>
      <t xml:space="preserve">Video Review
</t>
    </r>
    <r>
      <rPr/>
      <t xml:space="preserve">Jauh lebih bagus dari Jlab Rewind guys. lebih ada bassnya ga tipis bright. bisa custom EQ juga. mic juga bagus. decent lah. teknikalitas gak akan kaya Koss. tapi paling enggak. tuningnya udah akan memuaskan warga kaum mendang mending banget. dapat extra earpads 2 pula. volume lebih kenceng dari Jlab rewind juga. </t>
    </r>
  </si>
  <si>
    <t>Cakeps. more clarity dibanding SRH440. lebih terang juga mids nya. enak. dan udah turun harganya. sturdy banget juga built qualitynya. oke banget. cuma kalo volume gede ya bisa bright. sama lah kaya dt770 jg. Kalo pgn build bagus, suara bagus. dan harga ga setinggi beyer. ini jadi opsi menarik</t>
  </si>
  <si>
    <t>Neutral cenderung bright</t>
  </si>
  <si>
    <t>35 Ohm, 103 dB</t>
  </si>
  <si>
    <t>Sony MDR-7506</t>
  </si>
  <si>
    <t>1396000
Shopee</t>
  </si>
  <si>
    <t>1 Planar Piezo Electric</t>
  </si>
  <si>
    <t>Ini juga bagus sih compared to Heyday gw prefere heyday sedikit. ada yang ngebikin upper midrangenya jadi agak muffled/warm sedikit.. but If you can;t stand Heyday, maybe this one is for you</t>
  </si>
  <si>
    <t>26 Jam</t>
  </si>
  <si>
    <r>
      <rPr/>
      <t xml:space="preserve">YES
</t>
    </r>
    <r>
      <rPr>
        <color rgb="FF1155CC"/>
        <u/>
      </rPr>
      <t>My EQ Click Here</t>
    </r>
  </si>
  <si>
    <t>Acoustune AET08</t>
  </si>
  <si>
    <t>Skip ke Engine 4, Dot 3i or, Air 2</t>
  </si>
  <si>
    <t>7 Jam TWS Only
21 Jam With Case</t>
  </si>
  <si>
    <t xml:space="preserve">D
</t>
  </si>
  <si>
    <t>YES 60ms
Off = 80 ms</t>
  </si>
  <si>
    <t>- Audiophile
- Monitoring</t>
  </si>
  <si>
    <t>Sony's Most Legendary Professional Headphone since 1991. Ini seri legendaris Sony yang masih diproduksi HANYA di jepang. dipake buat monitoring rekaman maupun juga broadcasting TV or radio. tuningannya memang diboost cukup banyak di upper mids/treble tp ini ngebikin jadi oke buat ngemonitor suara vokal manusia, dan kesalahan2 dalam mixingan. tp denger lagu di sini juga lebih fun banget dari semua headphone lain yang harganya sama. ALL PARTS BISA DISERVIS dan bahkan banyak orang yang masih bisa ngemoding headphone ini jadi detachable, ganti earpads, headband, dll. Better than ATH M50x dan M40x build quality nya</t>
  </si>
  <si>
    <t>Agak nimpah telinga</t>
  </si>
  <si>
    <t>Balance cenderung
v shape</t>
  </si>
  <si>
    <r>
      <rPr>
        <rFont val="Arial"/>
        <color theme="1"/>
      </rPr>
      <t xml:space="preserve">Audio Technica SQ1TW2
</t>
    </r>
    <r>
      <rPr>
        <rFont val="Arial"/>
        <b/>
        <i/>
        <color rgb="FFFF0000"/>
      </rPr>
      <t>NEW SUPERB MIC</t>
    </r>
  </si>
  <si>
    <t>63 Ohm, 106 dB</t>
  </si>
  <si>
    <t>Simgot Supermix 4</t>
  </si>
  <si>
    <t>2450000
link 2</t>
  </si>
  <si>
    <t>Shure SRH440a</t>
  </si>
  <si>
    <t xml:space="preserve">Jlab Rewind 2
</t>
  </si>
  <si>
    <t>2249000
Shopee</t>
  </si>
  <si>
    <t>Shopee 2
Tiktok
Tiktok 2</t>
  </si>
  <si>
    <t>Neutral. prefer this than the bassy M50x. asyik suaranya netral dan kenyamanannya oke banget dibanding DT770 pro juga mungkin mendingan ini kalo soal kenyamanan yaahh</t>
  </si>
  <si>
    <t>Netral cenderung di boost sedikit dari lower mid ke sub bass.</t>
  </si>
  <si>
    <t>40 Ohm, 97 dB</t>
  </si>
  <si>
    <t>B+++</t>
  </si>
  <si>
    <t>Hifiman Sundara</t>
  </si>
  <si>
    <t>MIC JERNIH. gak ada noise reduction. Tp cakep banget. Brand bagus tapi suffer banget semua seri TWS nya. ini paling murahnya terbarunya. harganya kemahalan Codec SBC. Tuning preset, tapi Defaultnya V Shape bgt. treble nya too bright. bassnya kebanyaan. ganti preset VOCAL, mid nya bener tapi treblenya nambah bright. Preset BASS, makin v shape. sulit. gada ANC. ada Transparency. apa si maunya? Tp gw akui stylenya aja ama mic udah itu paling bagus. suara driver mah not bad bgt. tinggal tuning aja asli.</t>
  </si>
  <si>
    <t>6.5 Jam TWS Only
20 Jam with case</t>
  </si>
  <si>
    <r>
      <rPr>
        <color rgb="FF1155CC"/>
        <u/>
      </rPr>
      <t xml:space="preserve">Video Review
</t>
    </r>
    <r>
      <rPr/>
      <t xml:space="preserve">Ok untuk 200rebuan. Kekurangan utama volume aga pelan d lagu2 mastering jadul kaya 80an ke bawah yang non remastered. tuning bright. bisa di EQ. masih aga bright tp dikit masih lebih bersahabat. keknya ganti earpads Yaxi yg ala2 Koss gitu cocok bikin warm. EQ Gw taro d tabel sebelah. Mic bagus telponan. harga murmer. batre pas. </t>
    </r>
  </si>
  <si>
    <t>YES
No</t>
  </si>
  <si>
    <t>YES
Preset Only</t>
  </si>
  <si>
    <t>Soundpeats Trueengine3 SE</t>
  </si>
  <si>
    <t>- Audiophile
- Game no mic</t>
  </si>
  <si>
    <t>Ini kalo lu mau beli planar at least ini jangan yang HE400. karakter planar berasa di sini yahh tentu saja cepat dan gitar gitar distorsi maupun akustik tuh jadi lebih GRENG! mantep. kaya lu pake gitar telecaster terus dinyalain tuh overdrive tube screamernya. mantep! twangy. tapi kalo buat all round gw tetep pilih hd650 banding ini sih. karena lu nanti mixing jadi gak akurat karena lu nya sendiri juga jadi dengerin apapun dengan karakter transient yang cepat + jernih high end nya karena planar. itu aja si. sama bassnya lebih ada kalo dibanding HD600.</t>
  </si>
  <si>
    <t>1 DD, 1BA, 1 Planar, 1 Piezo</t>
  </si>
  <si>
    <t>Neutral, Less bass, Sedikit cenderung Bright
Fast Transient
Detailed</t>
  </si>
  <si>
    <t>AAC
SBCC</t>
  </si>
  <si>
    <t>32 Ohm, 92 dB</t>
  </si>
  <si>
    <r>
      <rPr/>
      <t xml:space="preserve">YES
</t>
    </r>
    <r>
      <rPr>
        <color rgb="FF1155CC"/>
        <u/>
      </rPr>
      <t>My EQ Click Here</t>
    </r>
  </si>
  <si>
    <r>
      <rPr/>
      <t xml:space="preserve">too bright. maybe gak too bright sih lebih banyak emphasize more aja di treble ujungnya. dan kurang natural gimana gitu treblenya.t api tekinkalnya sebenernya oke. cuma midbassnya turun lemes. dikencengin volumenya ya kena bright dluan. tekins treble nya emang luas open lebar, clarity resolusi mantep, tp tuning bright ya bright. ntah tuning, ntah driver, ntah crossover bikin a bit bright. Cek d toped ud bnyk yg nyesel blind buy dan ada sekendnya. Better Xuan NV, Nova, Chopin, SR5, all the way kalo gw. subjektip
</t>
    </r>
    <r>
      <rPr>
        <color rgb="FF1155CC"/>
        <u/>
      </rPr>
      <t>Review Youtube</t>
    </r>
  </si>
  <si>
    <r>
      <rPr>
        <rFont val="Arial"/>
        <color theme="1"/>
      </rPr>
      <t xml:space="preserve">Aune SR7000
</t>
    </r>
    <r>
      <rPr>
        <rFont val="Arial"/>
        <b/>
        <i/>
        <color rgb="FFFF0000"/>
      </rPr>
      <t>New</t>
    </r>
  </si>
  <si>
    <t>Lumayan
Ada</t>
  </si>
  <si>
    <t>- Audiophile
- Mixing</t>
  </si>
  <si>
    <t xml:space="preserve">Still neutral. a bit more open sounding than AR5000. Lebih fuller sounding juga. sayangnya ya nothing impress me that much. at this price point prefer Audeze MM100 banget sih </t>
  </si>
  <si>
    <t>Juzear Defiant</t>
  </si>
  <si>
    <t>Edifier W820nb Plus</t>
  </si>
  <si>
    <t>55 Ohm, 106 dB</t>
  </si>
  <si>
    <r>
      <rPr>
        <rFont val="Arial"/>
        <color theme="1"/>
      </rPr>
      <t xml:space="preserve">Aune AR5000
</t>
    </r>
    <r>
      <rPr>
        <rFont val="Arial"/>
        <b/>
        <i/>
        <color rgb="FFFF0000"/>
      </rPr>
      <t>New</t>
    </r>
  </si>
  <si>
    <t>Suara bagus. ada custom EQ. Cukup ngebass. fitting agak sulit ketimbang dot3i. Mic nya bener2 gak kepake jelek banget. daripada dot3i</t>
  </si>
  <si>
    <t>6.5jam TWS only
30 jam with case</t>
  </si>
  <si>
    <t>882,000
link 2</t>
  </si>
  <si>
    <t>Oke. dead neutral and boring. preferensi masih hd600/650 jika bisa nabung. or I will pick closedback kaya dt770 or semacamnya. kurang extend sub bassnya. bukan karenaa ga boosted, IMO kurang banget aja kurang tebel. kurang open agak tumpul. kalo dil iat d graph sih aman aja. will pick big german brand anyday</t>
  </si>
  <si>
    <t>Audio Technica cks50tw</t>
  </si>
  <si>
    <t>28 Ohm, 108 dB</t>
  </si>
  <si>
    <t>Tiktok Link 2</t>
  </si>
  <si>
    <t>Sony MDR-MV1</t>
  </si>
  <si>
    <t>4600000
Shopee
Shopee 2</t>
  </si>
  <si>
    <t>Shopee link 2</t>
  </si>
  <si>
    <t>ANC lumayan natural mendekati Sony CH720. bagus natural. suara neutral less bass. enakan suara di mode ANC dibanding normal. agak unik harusnya bisa difix firmware. ANC EQ classic enak. kalo di Normal EQ yang Pop yg enak. LDAC. Suara gw rasa buat masyarakat umum bakal prefer W800bt plus. kalo ga butuh ANC itu lebi worth. kalo bajetnya lebih ADA lagi. gas q45 aja</t>
  </si>
  <si>
    <t>Agak bright2 di lower treble. kurang suka. open si suaranya. ya kaya mayoritas open back. cuma bright bgt. saran ke hd560s saja</t>
  </si>
  <si>
    <t>24 Ohm, 100 dB</t>
  </si>
  <si>
    <t>1DD + 3 BA</t>
  </si>
  <si>
    <t>Tuning no problem. masih se arah2 dengan 61t dikit. tapi koherensi agak kurang. low mid agak ilang. banyak emphasize di vokal. tapi timbre nya lumayan buruk. sangat berasa plasticknya. dan agak kehilangan definisi dari biasanya di iem multi BA pada bajet 3 juta ke atas. mid nya kurang rapet. kurang well defined. kurang nyatu. tuning ok. kalo butuh looksnya aja, dan tuning aja silakan. my choice ttp trio xuan, ew300, soratune</t>
  </si>
  <si>
    <r>
      <rPr>
        <rFont val="Arial"/>
        <color theme="1"/>
      </rPr>
      <t xml:space="preserve">Fiio JT7
</t>
    </r>
    <r>
      <rPr>
        <rFont val="Arial"/>
        <b/>
        <i/>
        <color rgb="FFFF0000"/>
      </rPr>
      <t>NEW KING 1JUTA PLANAR</t>
    </r>
  </si>
  <si>
    <t>1700000
Shopee 2</t>
  </si>
  <si>
    <t>Pula Unicrom</t>
  </si>
  <si>
    <t xml:space="preserve">lebih neutral tonalnya lebih aman trelbe 8k nya dari yg 3. Midnya masih agak lumayan tinggi di. 2-3k. bisa dilipat. bassnya cleaner. dpt 2 cable, include 4.4. saran gw ttp sama dilema headphone 1 juta tp kalo gw rekomendasiin desktop dac amp pasti ke 3-5 jt kaya dx5 ii. cuma kalo mau coba aja pake Snowsky Melody masi bisa. dan lu dapet EQ. loudnessnya bisa. tp teknikal fuller sounding dan rasa lega luasnya gk akan sama dengan desktop dac amp. but give it a try. it's cheap </t>
  </si>
  <si>
    <t>Bagus ini, EQ nya bagus. sensitif ketika digerakan even 1dB pun gitu berasa banget. mantep EQ nya bener. ANC nya not on Sony level. suaranya agak banyak di lower mids. ngumpul. that is why gw EQ dan kurangin biar midrange vokal jadi lebih jelas gak muddy. and beneran eq nya bagus. timbre bass juga oke banget.</t>
  </si>
  <si>
    <t>20 Jam TWS Only
50 Jam with case</t>
  </si>
  <si>
    <t>18 Ohm, 92 dB</t>
  </si>
  <si>
    <r>
      <rPr/>
      <t xml:space="preserve">YES
5 band 
Fixed Frequency
</t>
    </r>
    <r>
      <rPr>
        <color rgb="FF1155CC"/>
        <u/>
      </rPr>
      <t>MY EQ Click Here</t>
    </r>
  </si>
  <si>
    <r>
      <rPr>
        <rFont val="Arial"/>
        <color theme="1"/>
      </rPr>
      <t xml:space="preserve">Fiio JT3
</t>
    </r>
    <r>
      <rPr>
        <rFont val="Arial"/>
        <b/>
        <i/>
        <color rgb="FFFF0000"/>
      </rPr>
      <t>NEW CHEAP
OPEN BACK</t>
    </r>
  </si>
  <si>
    <t>Tiktok
Link2
Link3</t>
  </si>
  <si>
    <t>49 Jam</t>
  </si>
  <si>
    <t>YES PRESET
Classic dan Pop 
yang enak</t>
  </si>
  <si>
    <t>- Audiophile
- Mixing
- Game + Mic</t>
  </si>
  <si>
    <t>Tonalnya agak tajam di 8k upper mids tinggi. dan midbass to subbassnya lebih tinggi dari yang 7. lebih nge v shape lah ibaratnya. tp fittingnya gw suka. harganya gw suka sekalih cuma 1jt. kalo lu combo dengan dongle ttp agak berat tp masih bisa pake Snowsky Melody lalu lu EQ aja gw sediakan di ujung kanan EQ nya. SOundstagenya proper buat 1 jt ketahan dikit kalo pake dongle. tp ya dilema. harganya murah kalo gw rekomendasiin desktop dac amp kaya dx5 ii memang kurang ajar jg bajetnya kan ? try the Melody and EQ. High gain!</t>
  </si>
  <si>
    <t>80 Ohm, 97 dB</t>
  </si>
  <si>
    <t>EQ JT3</t>
  </si>
  <si>
    <t>Balance. Lower mid focus. Tp eq
nya oke bgt.</t>
  </si>
  <si>
    <t>Soundcore H30i</t>
  </si>
  <si>
    <t>Final Audio Type E (for TWS)</t>
  </si>
  <si>
    <t xml:space="preserve">Good driver. tuning searah Inawaken Dawn ms, tipe2 yang midbass naek early, tapi bassnya agak lambat aja recovery impactnya. jadi kesannya kaya banyak midbass to sub nya. kalo lu tipe yg pengen midbassnya clean. ini kurang cocok. bisa ke xuan nv/soratune. tidak se airy ew300 jg. average soundstage dan imaging. tp decent aja sih buat harganya. </t>
  </si>
  <si>
    <t>Redmi Buds 3 Pro</t>
  </si>
  <si>
    <t>Fiio JT1</t>
  </si>
  <si>
    <t>995000
Shopee</t>
  </si>
  <si>
    <t xml:space="preserve">Simgot EM6L
</t>
  </si>
  <si>
    <t>1600000
link 2</t>
  </si>
  <si>
    <t>- Audiophile - Mixing
- Monitoring
- Game + Mic</t>
  </si>
  <si>
    <t>We're not sure if it's open or closed back. or semi open. but it surely is a very well tuned neutral headphone. with great vocal. bass is not boomy or even boosted. very comparable to SHP9500 in terms of tuning. with less bright upper mids</t>
  </si>
  <si>
    <t>On ear, ga kena kaca mata. batre 70 jam. custom EQ. multipoint. sudah kelar pembunuh seluruh Baseus dan Lenovo maupun Nokia. gak bisa dilawan soundcore ini. terlalu tinggi value nya. Shut up and take my money!</t>
  </si>
  <si>
    <t>Drivernya bagus cukup detailed, midrangenya okay banget gak murahan lah drivernya 9mm DD.
gak boomy. suaranya better than honor earbuds 2 lite. micnya juga bagus banget. better than sony comparable dengan si edifier neobuds pro juga.</t>
  </si>
  <si>
    <t>6 jam TWS Only
28 Hours With case</t>
  </si>
  <si>
    <t>C+
-35dB</t>
  </si>
  <si>
    <t>32 Ohm, 103 dB</t>
  </si>
  <si>
    <t>Phillips SHP9500</t>
  </si>
  <si>
    <t>Honor Earbuds 2 Lite</t>
  </si>
  <si>
    <t>70 Jam</t>
  </si>
  <si>
    <t>Kalo lu baru mau belajar nyobain headphone OPEN BACK. banyak yang merekomendasikan SHP9500 ini. dan sangat amat dihargai oleh audiophile juga sebagai entry level Open Back headphone. Mid Centric</t>
  </si>
  <si>
    <r>
      <rPr/>
      <t xml:space="preserve">YES
</t>
    </r>
    <r>
      <rPr>
        <color rgb="FF1155CC"/>
        <u/>
      </rPr>
      <t>My EQ Click Here</t>
    </r>
  </si>
  <si>
    <t>Neutral, cenderung
bright</t>
  </si>
  <si>
    <t>32 Ohm, 101 dB</t>
  </si>
  <si>
    <t>Sennheiser HD25</t>
  </si>
  <si>
    <t>- Hobby
- Audiophile
- Lifestyle
- DJ Monitoring</t>
  </si>
  <si>
    <t>Drivernya bagus. closedback. tapi muddy di midbass atau low mid banyak, dan sub bass ke roll off. mirip2 kaya kph40 lah di area situ tapi lebih bright di 10khz nya. Bisa lu EQ since ada Snowsky Tiny. jd gw anggep kaya punya headphone ini dengan konektor ujung type C yang EQ nya bisa gw koreksi jd bagussss bgt. Hidup On Ear berubah semenjak ada snowsky Tiny dah wkwkwk. TP harganya muahal buangets emg. dibanding valuenya kph40. Curangnya KPH adalah dia semi openback. lbh lega after EQ. kabel ngadep atas, unik. dan sisi earcups yg kiri bisa lekuk flip ke depan jd kaya pake sebelah doang. cocok buat nge DJ</t>
  </si>
  <si>
    <t>1DD + 4BA</t>
  </si>
  <si>
    <t>Ini baru best sejutaan hybrid BA + DD.. gak bright amat kaya EA500. Lebar. Warm + Balance. itu sudah pasti kesukaanque. hajar volume kenceng oke. 3d Width and Depth nya juga bagus nih positioningnya. Koherensi asyik. Gausah beli Tanchjim Kara, Kailua. udah ini aja. ganteng asli. Kekurangan?Buat pecinta neutral bright2 gitu mgkin bisa jadi terlalu warm.</t>
  </si>
  <si>
    <t>Koss KPH40</t>
  </si>
  <si>
    <t>Noise Cancellationnnya bagus dibanding Sondpeats t3. walau awarenessnya menurut gw agak kurang. suaranya tetep ngebas tapi gak sebloated or gak seboomy fantech mithril tx1 pro. batrenya awet 32 jam cuy mantep. pengganti airpods bajet rendah banget ini. cuma better tetep ambil dot3i aja sih</t>
  </si>
  <si>
    <t>10 Jam TWS only
32 Jam With Case</t>
  </si>
  <si>
    <t>Sony CH520</t>
  </si>
  <si>
    <t>839000
Link 2</t>
  </si>
  <si>
    <t>JVC Spiral Dot ++</t>
  </si>
  <si>
    <t>- Hobby
- Audiophile
- Lifestyle</t>
  </si>
  <si>
    <r>
      <rPr/>
      <t xml:space="preserve">They are better than they look. and they literally an OPENBACK design suaranya amazing. butuh power agak lebih. gw custom di </t>
    </r>
    <r>
      <rPr>
        <i/>
      </rPr>
      <t xml:space="preserve">Herz garage </t>
    </r>
    <r>
      <rPr/>
      <t xml:space="preserve">ditokped jadi MMCX biar detachable. dan pas ganti kabel juga mayan improve apalagi 4.4 kebawa lah powernya. suaranya luas. open. agak muddy banyak bass di 125 hertz region. kalo kurangin dikit bakal pas. dipakai lama agak pegel. karena on ear. but they sound nice. balance. with more mid bass but open sounding. saran beli snowsky Tiny buat EQ ini. enak banget parah after EQ dengan Snowsky Tiny. </t>
    </r>
    <r>
      <rPr>
        <color rgb="FF1155CC"/>
        <u/>
      </rPr>
      <t>Review Youtube</t>
    </r>
  </si>
  <si>
    <t>Soundcore X10</t>
  </si>
  <si>
    <t>On Ear Openback</t>
  </si>
  <si>
    <r>
      <rPr>
        <color rgb="FF1155CC"/>
        <u/>
      </rPr>
      <t>Shopee 1
Shopee</t>
    </r>
    <r>
      <rPr>
        <color rgb="FF1155CC"/>
        <u/>
      </rPr>
      <t xml:space="preserve"> 2</t>
    </r>
  </si>
  <si>
    <t xml:space="preserve">Generic
</t>
  </si>
  <si>
    <t>Senacoustic SPC + Rhodium
Xinhs Single Crystal Copper</t>
  </si>
  <si>
    <t>Mayoritas orang akan suka dengan TWS ini. earhooknya nyaman, dipake lari gak goyah. Ada gaming mode. ada ANC. ada mode relakxasi bantu hitung pernapasan. BASS MEGAH LEBAR.</t>
  </si>
  <si>
    <t>YES
8 Band Frequency</t>
  </si>
  <si>
    <t>Nimpah 
Telinga</t>
  </si>
  <si>
    <t>60 Ohm, 111 dB</t>
  </si>
  <si>
    <r>
      <rPr>
        <rFont val="Arial"/>
        <color theme="1"/>
      </rPr>
      <t xml:space="preserve">Moondrop Kadenz
</t>
    </r>
    <r>
      <rPr>
        <rFont val="Arial"/>
        <b/>
        <i/>
        <color rgb="FFFF0000"/>
      </rPr>
      <t>NEW</t>
    </r>
  </si>
  <si>
    <t>Moondrop Old Fashioned</t>
  </si>
  <si>
    <t>V Shape/Bassy</t>
  </si>
  <si>
    <t>YES
WATERPROOF 
IPX7</t>
  </si>
  <si>
    <t xml:space="preserve">Lypertek Z3 (mark 2.0)
</t>
  </si>
  <si>
    <t xml:space="preserve">Ini kaya koss KPH40 dikasih earpads yaxi yang gede tebel. tapi tuningannya lebih neutral. cleaner. dan less muddy compard to KPH40/porta pro. enak kok. asyik banget. tinggal di EQ ajaaa mantep udah. nambahin bass wenak. </t>
  </si>
  <si>
    <t>bentuk on ear tapi nyaman karena sudut kemiringannnya oke banget. suaranya juga oke balance banget. . ini bener2 kalo u butuh warna beda, as fashion di kalungin. tapi dapet suara bagus, mic bagus, dan custom EQ juga. value nya si kalah dari h30i belum multipoint, batre kalah juga. but if you need SONY dan suka warnanya dan gasuka logo soundcore. ya teserah</t>
  </si>
  <si>
    <t>32 Ohm, 109 dB</t>
  </si>
  <si>
    <t>Audio Technica M40x</t>
  </si>
  <si>
    <t>1320000
Shopee</t>
  </si>
  <si>
    <t>Shopee
Shopee 2
Shopee 3</t>
  </si>
  <si>
    <t>- Monitoring
- Mixing</t>
  </si>
  <si>
    <t>Kekurangan Utama dari Mx seriesnya AT adalah, HINGE nya itu bagian belokan di drivernya itu TERAMAT SERING PATAH. that's why gw selalu rekomenin oran2 buat langsung beli MDR 7506, DT770, or even SHP9500 kalo pengen open back.. karena itu semua ga gampang patah.. coy lu beli headphone mahal, kalo patah. sedih sih.. tp tuningan M40x menurut gw better than m50x.  lebih flat aja gitu</t>
  </si>
  <si>
    <t>batrenya 7 + 70 Hours gokil banget anjeeerrr. suaranya juga oke banget dihargai banget powerfull. tuningan oke. not shouty. bass nya pasti suka banget orang2. walau soundstage ga terlalu megah. WATERPROOFnya anjing banget. bisa taro gelas. ceburin aja ke situ aman.Cobain sample ke toko CSI ZONE di pamulang</t>
  </si>
  <si>
    <t>10 Hours TWS only
70 Hours With case</t>
  </si>
  <si>
    <t>35 Ohm, 98 dB</t>
  </si>
  <si>
    <t>YES
7 band
Fixed Frequency</t>
  </si>
  <si>
    <t>50 Jam</t>
  </si>
  <si>
    <t>Audio Technica M50x</t>
  </si>
  <si>
    <t>2129000
Shopee</t>
  </si>
  <si>
    <r>
      <rPr>
        <rFont val="Arial"/>
        <color theme="1"/>
      </rPr>
      <t xml:space="preserve">Fantech Go Flow
</t>
    </r>
    <r>
      <rPr>
        <rFont val="Arial"/>
        <b/>
        <i/>
        <color rgb="FFFF0000"/>
      </rPr>
      <t>NEW NOT BAD</t>
    </r>
  </si>
  <si>
    <t>Moondrop Nekocake</t>
  </si>
  <si>
    <r>
      <rPr>
        <color rgb="FF1155CC"/>
        <u/>
      </rPr>
      <t xml:space="preserve">595000
link </t>
    </r>
    <r>
      <rPr>
        <color rgb="FF1155CC"/>
        <u/>
      </rPr>
      <t>2</t>
    </r>
  </si>
  <si>
    <t>HINGE bagian belokan driver itu. gampang patah. suaranya lebih fun dibanding m40x tapi ga lebih flat jadinya. trebel agak metalik menurut gw. bukan metalik apa yaa. veiled. kurng natural.  Tapi bass nya lebih ada dibanding m40x jadi lebih fun banget buat monitoring. walau band favorit gw Arctic Monkeys, pake headphone ini buat monitoring ketika mereka rekaman album Tranquility Base Hotel &amp; Casino, menurut gw lu mending beli MDR 7506 all the way kalo memang full buat monitoring dan have fun denger lagu. dan semua parts MDR 7506 itu replacable. tapi ini juga cocok banget sih buat dengerin musik dan rekaman</t>
  </si>
  <si>
    <t xml:space="preserve">Moondrop VDSF. seperti biasa masih gak suka. masih terlalu midrangeyyy. sub gak banyak. sangat amat moondrop lah pokoknya. untuk 1 dd di bajet 2 juta gw gak sarankan. valuenya agak kemahalan. fitting kurang enak. kabelnnya juga kaku kaku berat gitu. dongle DSP nya oke. tapi patut diakui soundstage. imaging lega. mid nya terang jelas jernih walau bassnya gw rasa kurang punch di mid bass to sub bassnya masih perlu ditingkatin lagi buat selera gw pribadi. </t>
  </si>
  <si>
    <t>Neutral cenderung warm, atau sedikit bass boost</t>
  </si>
  <si>
    <t>38 Ohm, 99 dB</t>
  </si>
  <si>
    <t>Takstar Pro 82</t>
  </si>
  <si>
    <t>Bagus balance neutral banget. gak perih gak aneh2. colok langsung soundcard aja udah enak. dapet casing hard case bagus.. gila gw baru tahu ini. kemarin cobain gegara audio meetup ternyata valuenya bagus sekali</t>
  </si>
  <si>
    <t>32Ohm, 96dB</t>
  </si>
  <si>
    <t>Tangzu Zetian Wu</t>
  </si>
  <si>
    <t>ISK HD 9999</t>
  </si>
  <si>
    <t>1,955,000
2050000
link 2</t>
  </si>
  <si>
    <r>
      <rPr/>
      <t xml:space="preserve">Driver not bad cuma belum ada Custom EQ. jadi tuningan bawaaanya kebanyakan mid to low mid dari 1khz turun ke 250hz itu lumayan boosted di sana. mungkin buat awam yg ga terlalu ngeh sih ya gapapa or bsa EQ pake app third party cuma ya ga kesimpen di Headphonenya. Drivernya definitely punya potensi yang bagus untuk bajet 300ribuan
</t>
    </r>
    <r>
      <rPr>
        <color rgb="FF1155CC"/>
        <u/>
      </rPr>
      <t>Review Youtube</t>
    </r>
  </si>
  <si>
    <r>
      <rPr/>
      <t xml:space="preserve">Salah satu headphone dengan flat neutral tuning buat mixing juga. walau ada eary bump sedikit after 200hz. tapi bisa kalian liat di sini juga audio engineernya PAMUNGKAS pakai headphone ini buat mixing cek videonya di sini </t>
    </r>
    <r>
      <rPr>
        <color rgb="FF1155CC"/>
        <u/>
      </rPr>
      <t>https://www.youtube.com/watch?v=sedvmpQkJw</t>
    </r>
    <r>
      <rPr/>
      <t xml:space="preserve"> dan dengerin aja. mixingan pamungkas mau live maupun rekaman studionya juga bagus2 kan mixingannnya. </t>
    </r>
  </si>
  <si>
    <r>
      <rPr>
        <color rgb="FF1155CC"/>
        <u/>
      </rPr>
      <t>Shopee
Shopee</t>
    </r>
    <r>
      <rPr>
        <color rgb="FF1155CC"/>
        <u/>
      </rPr>
      <t xml:space="preserve"> 2</t>
    </r>
  </si>
  <si>
    <t>Tunign ok driver ok . ssayangnya codec blutut masih AAC SBC. kalo bisa APTX ini pakai driver yang sama pasti makin ajib sih detail vokal dan simbalnya. ada ANC. dan si notifikasi suara saat ubah mode ANC, konek, dll itu suaranya suara kaya mba mba karakter anime.. sounds so good driver dan tuningan. dan punchy gitu. volume pelan. app kurang ok</t>
  </si>
  <si>
    <t>32 Ohm, 96 dB +/- 3dB</t>
  </si>
  <si>
    <t>3 Jam TWS Only
12 Jam with case</t>
  </si>
  <si>
    <t>Rank: D
adjustable: NO</t>
  </si>
  <si>
    <t>Preset EQ
good preset
Moondrop Neutral, 
Balance</t>
  </si>
  <si>
    <t>Pioneer Se-MS5t</t>
  </si>
  <si>
    <t>Balance
Punchy</t>
  </si>
  <si>
    <t>Mid Boosted</t>
  </si>
  <si>
    <t>35 Jam</t>
  </si>
  <si>
    <t>Edifier X3 Pro</t>
  </si>
  <si>
    <t>Baseus H2</t>
  </si>
  <si>
    <t xml:space="preserve">- Monitoring
- Mixing
- Meeting
</t>
  </si>
  <si>
    <t>Neutral cenderung bright, mid bass punch dapet. sampe sub bass dapet sebenernya. cuma jepitan cup earpadsnya itu kalo bsa lebih kenceng lagi. bisa lebih ngebass sih. tapi neutral gini juga udah enak banget. clarity bagus. resolusi bagus dibanding beli headphone2 wireless yang murahan</t>
  </si>
  <si>
    <t>Neutral to Bright</t>
  </si>
  <si>
    <t>1 Planar Driver</t>
  </si>
  <si>
    <t>dBe DJ500</t>
  </si>
  <si>
    <t>699000
Shopee</t>
  </si>
  <si>
    <t>Single Planar pertama yg gw bisa denger pas pertama coba tanpa ada basa basi banyak kekurangan. sub bass oke agak banyak tp karena planar jadinya cepet. asyk banget. gitar elektrik crunchy, stage lebah megar. butuh power agak lebih menurut gw biar jadi makin enak. SUPERB CLARITY. jernih banget walau kena rekaman yang butek/warm. sub bass lebih banyak dibanding yang versi heyday nya.</t>
  </si>
  <si>
    <t>Gw beli ini  sendiri. sayang banget coy. Gak LDAC/APTX.  ANC mayan tapi ya masih kalah ama Edifier W820nb plus. Kacau dah buat bajet segini mah asli.  ini lu keluarin duit segini asli mending beli Q45 pak. LDAC, Custom EQ. ini benda cuma cocok buat yang pengen gengsi2an ala2 airpods max aja. suara sih aman yaa. balance nothing amazing. tpi gak piercing or terlalu ngebass jg. fitting jg oke</t>
  </si>
  <si>
    <t xml:space="preserve">- Monitoring
- Mixing
- Game + Mic
</t>
  </si>
  <si>
    <t>Senacoustic SPC + Rhodium</t>
  </si>
  <si>
    <t>neutral lokal. suaranya sih sebenernya not bad tapi agak bright aja. cuma gw belom bisa liat graphnya karena headphone lokal. jadi jarang ada graphnya. cuma cukup neutral. aksesoris unik2. ada input 6.5 ada input 3.5 terus ada kabel mic nya juga...</t>
  </si>
  <si>
    <t>Balane</t>
  </si>
  <si>
    <t>Info baterai gak ada
mencurigakan bgt</t>
  </si>
  <si>
    <r>
      <rPr>
        <rFont val="Arial"/>
        <color theme="1"/>
      </rPr>
      <t xml:space="preserve">Audio Technica S120C
</t>
    </r>
    <r>
      <rPr>
        <rFont val="Arial"/>
        <b/>
        <i/>
        <color rgb="FFFF0000"/>
      </rPr>
      <t>NEW GOOD BUDGET</t>
    </r>
  </si>
  <si>
    <t>359000
Shopee</t>
  </si>
  <si>
    <r>
      <rPr/>
      <t xml:space="preserve">Kenapa si masih SBC duh edifier paling enggak AAC dongs please.. Custom EQ nya juga belum 10 band EQ. kalah sama Tozo dan Earfun. 
</t>
    </r>
    <r>
      <rPr>
        <b/>
        <i/>
        <color rgb="FF1155CC"/>
        <u/>
      </rPr>
      <t>REVIEW FULL DI SINI</t>
    </r>
  </si>
  <si>
    <t>Sony WH-CH510</t>
  </si>
  <si>
    <t>- Listening
- Calling</t>
  </si>
  <si>
    <t>FINALLY. headphone kabel murah on ear kembali lagi. Ini enak loh enak banget malah ketimbang Wireless2 murah 100-300 ribu. bahkan bisa saingin sony ch520 di bajet yang 700 ribuan balance banget! detail jernih karena ya kabel. ujungnya type C. juga. udah oke banget dipakainya praktis</t>
  </si>
  <si>
    <t>Shuoer s12</t>
  </si>
  <si>
    <t>On Ear Closedback</t>
  </si>
  <si>
    <t>Menimpah Telinga</t>
  </si>
  <si>
    <t>C+++</t>
  </si>
  <si>
    <t>Superlux HD681</t>
  </si>
  <si>
    <t>7 Jam TWS Only
22 Jam with case</t>
  </si>
  <si>
    <t>1,785,000
1800000
link 2</t>
  </si>
  <si>
    <t>4 Band EQ</t>
  </si>
  <si>
    <t>Suara not bad. balance warm. fitting on ear. cocok buat olaraga. bocoran luar masih masuk. microphone decent. no ANC. headphone wireless yg penting ada aja sih. tpi beneran suaranya lumayan lah balance</t>
  </si>
  <si>
    <t xml:space="preserve">- Monitoring
- Mixing
</t>
  </si>
  <si>
    <t>Ini suaranya cenderung neutral juga bisa banget buat mixing. semi open back. agak bocor keluar tapi gak sebanyak openback. asyik banget dan salah satu masuk top 10 value for money di RTINGS. agak bright sedikit. tapi open sounding banget</t>
  </si>
  <si>
    <t>Semi Open Back</t>
  </si>
  <si>
    <r>
      <rPr>
        <color rgb="FF1155CC"/>
        <u/>
      </rPr>
      <t>Shopee
Shopee</t>
    </r>
    <r>
      <rPr>
        <color rgb="FF1155CC"/>
        <u/>
      </rPr>
      <t xml:space="preserve"> 2</t>
    </r>
  </si>
  <si>
    <t>Tascam TH-02</t>
  </si>
  <si>
    <t>450000
Shopee</t>
  </si>
  <si>
    <t>Vyatta Airboom ANC S</t>
  </si>
  <si>
    <t>Balance, Bassy</t>
  </si>
  <si>
    <t>35 Hours</t>
  </si>
  <si>
    <t>JBL510bt</t>
  </si>
  <si>
    <t>14.3mm Planar Magnetic</t>
  </si>
  <si>
    <t>769000
link 2
link 3</t>
  </si>
  <si>
    <t>denger rock di sini asyik. timbre planar emang beda. Lo harus coba planar at least satu. Planar Tuh beda. cepet dia transientnya.. gak distorted. tapi jernih dan twangy gitar mantep di sini. cuma di s12 agak tinggisedikit aja treblenya yaahh.. yang s12 pro gw gasuka. lebih tajemlagi treblenya dari ini. paling bagus ambil yang pink kalo bisa</t>
  </si>
  <si>
    <t>Ini direkomendasikan oleh mas ki waktu gw kerja di NET. kalo lagi pergi shooting mereka males bawa headphone mahal dan buat mobilemereka bawa headphone ini. mid frequency centric. gak true flat but sangat ngebantu buat ngemixing. utamanya vokal</t>
  </si>
  <si>
    <t>Closed Back, Semi On Ear</t>
  </si>
  <si>
    <t xml:space="preserve">Neutral cenderung midrange-centric. </t>
  </si>
  <si>
    <t>Samson SR850</t>
  </si>
  <si>
    <t>384000
Shopee</t>
  </si>
  <si>
    <t xml:space="preserve">
Dekoni Mercury Foam (M)</t>
  </si>
  <si>
    <t>beli Sony CH520 aja nanggung. JBL itu overpriced tapi fitur gak banyak. sayang banget. BUKAN ENDORSE. udah coba dua2nya. baterai lebih banyak Sony. Custom EQ App support sony as well.. or Get Edifier W800bt plus</t>
  </si>
  <si>
    <t>Kabel bawaann aja udah enak</t>
  </si>
  <si>
    <t>ini everybody's first headphone gitu sih kalo di kalangan mixing. tapi asli deh lu mending pake ini diibanding merk gaming ga jelas. ini fittingnya oke dan udah over ear nyaman banget juga.</t>
  </si>
  <si>
    <t>Moondrop Aria 2</t>
  </si>
  <si>
    <t>1450000
link 2
link 3</t>
  </si>
  <si>
    <t>Sony ZX310AP</t>
  </si>
  <si>
    <t>275000
Shopee</t>
  </si>
  <si>
    <t>40 Jam</t>
  </si>
  <si>
    <t>Pioneer SE-S3bt</t>
  </si>
  <si>
    <t>415000
link 2
link 3</t>
  </si>
  <si>
    <t>TWS PERTAMA yang ada FERNANDA GUNSAN SIGNATURE Sound. Suaranya mendem by default dan ngebass banget. tapi udah ada EQ preset gw buat benerin itu jadi lebih balance. ANC masih gimik menurut gw masih tipis banget. Mic oke proper. batre Ok. fitting ok. sayang drivernya dan suara defaultnya bisa lebih baik lagi. semoga produk lokal bisa berkembang lagi</t>
  </si>
  <si>
    <t>30 Jam with case</t>
  </si>
  <si>
    <t>Custom EQ
+ Fernanda Gunsan
SIGNATURE
Langsung di APP
Smart Life</t>
  </si>
  <si>
    <t xml:space="preserve">Bagus balance. On ear. micnya oke juga buat telponan aman. lebih bagus K800 micnya tapi ya karena langsung ngarah ke mulut. on ear murah meriah kalo Sony Fanboy pengen ngoleksi barang-barang sony bisa ambil dari sini. </t>
  </si>
  <si>
    <t>Snowsky Wind</t>
  </si>
  <si>
    <t>Warm</t>
  </si>
  <si>
    <t>Yes
IPX4</t>
  </si>
  <si>
    <t>Masih better ambil Audio technica s1280c aja sih. better tonality, safer tuning. or even sony ZX310ap juga jauh lebih bagus. ini bright banget. Menang looks skena ala Koss aja</t>
  </si>
  <si>
    <t>Ini Single DD yang teknikalitasnya bagus. midsnya bagus. compare to aria 1 gw lebih suka kuantitas bass aria 1 dan aria 1 lebih ngecring ujung treblenya. bisa agak perih di gua. di aria 2 teratasi dengan baik upper mids to treblnya. tapi sayang sub bassnya dikurangi juga. padahal di aria 1 menurut gw pas dan jadi tetep fun. buat yg ga suka sub bass banyak dan fokus vokal tebel. aria 2 ini oke kok</t>
  </si>
  <si>
    <t>Mendem banget. sayang bro. ya better dari lenovo tapi masih mendem banget. cushionnya keras kenceng banget. nabung dikit lagi bro. get the Edifier W800bt plus or Sony CH520</t>
  </si>
  <si>
    <r>
      <rPr>
        <rFont val="Arial"/>
        <color theme="1"/>
      </rPr>
      <t xml:space="preserve">Sony WI-C100
</t>
    </r>
    <r>
      <rPr>
        <rFont val="Arial"/>
        <b/>
        <i/>
        <color rgb="FFFF00FF"/>
      </rPr>
      <t>Custom EQ Neckband</t>
    </r>
  </si>
  <si>
    <t>280000
link 2</t>
  </si>
  <si>
    <t>25 Hours</t>
  </si>
  <si>
    <t xml:space="preserve">7hz Sonus
</t>
  </si>
  <si>
    <r>
      <rPr>
        <i/>
        <color rgb="FF1155CC"/>
        <u/>
      </rPr>
      <t xml:space="preserve">740000
</t>
    </r>
    <r>
      <rPr>
        <i/>
        <color rgb="FF000000"/>
      </rPr>
      <t>l</t>
    </r>
    <r>
      <rPr>
        <i/>
        <color rgb="FF1155CC"/>
        <u/>
      </rPr>
      <t>ink 2</t>
    </r>
  </si>
  <si>
    <t>Baseus H1i</t>
  </si>
  <si>
    <t>Tiktok Link 2 Link 3</t>
  </si>
  <si>
    <t>475,000
link 2</t>
  </si>
  <si>
    <t>Neckband bagus. Micnya bagus. suaranya balance better than In Ear kabel sony yang 300 rebuan ke bawah. mending ini. ada custom EQ. ada kontrol play pause next previous dan volume.  DSEE Upscale sample ala sony. Enakan ini daripada xb400 trust me. apa lagi yang xb400 juga gak bisa di EQ di app sony.</t>
  </si>
  <si>
    <t>25 Jam</t>
  </si>
  <si>
    <r>
      <rPr/>
      <t xml:space="preserve">YES
6 band 
Fixed Frequency
</t>
    </r>
    <r>
      <rPr>
        <color rgb="FF1155CC"/>
        <u/>
      </rPr>
      <t>My EQ Click Here</t>
    </r>
    <r>
      <rPr/>
      <t>e</t>
    </r>
  </si>
  <si>
    <t>Suara kaya loudspeaker hape tempel di kuping. kagak ada low kagak ada high. isinya mid semua.
batre 100 jam. mode gaming 38ms. custom EQ. ANC. bagus2 sebenernya fiturnya. cuma kacrut suaranya</t>
  </si>
  <si>
    <t>1DD + 1BA</t>
  </si>
  <si>
    <r>
      <rPr/>
      <t xml:space="preserve">Mid ransparan banget. midrange cakep banget clean tuningan bener Neutral with subbass boost. midbass lemes gak punchy kurang berbobot. soundstage lega open compare to default Dawn MS, dan C3 kekurangan. kurang mid bass klo bagi orng pecinta midbass. tp upper mids to treblenya bener2 lega open terang
</t>
    </r>
    <r>
      <rPr>
        <color rgb="FF1155CC"/>
        <u/>
      </rPr>
      <t>Battle IEM Review Youtube</t>
    </r>
  </si>
  <si>
    <t>100 Jam no ANC
70 Jam with ANC</t>
  </si>
  <si>
    <t>38ms</t>
  </si>
  <si>
    <t>E-</t>
  </si>
  <si>
    <t>F</t>
  </si>
  <si>
    <t>Lenovo Thinkplus 
TH10</t>
  </si>
  <si>
    <t>180000
link 2</t>
  </si>
  <si>
    <r>
      <rPr>
        <color rgb="FF1155CC"/>
        <u/>
      </rPr>
      <t>Acoustune AET08</t>
    </r>
    <r>
      <rPr/>
      <t xml:space="preserve"> (warmer)
</t>
    </r>
    <r>
      <rPr>
        <color rgb="FF1155CC"/>
        <u/>
      </rPr>
      <t>Softears UC (cleaner, brigher)</t>
    </r>
  </si>
  <si>
    <t>Sena Toba
VJC BPJS Hijau/Merah</t>
  </si>
  <si>
    <r>
      <rPr>
        <color rgb="FF1155CC"/>
        <u/>
      </rPr>
      <t>Shopee
Shopee</t>
    </r>
    <r>
      <rPr>
        <color rgb="FF000000"/>
      </rPr>
      <t xml:space="preserve"> 2</t>
    </r>
  </si>
  <si>
    <t xml:space="preserve">Tanchjim 4u
</t>
  </si>
  <si>
    <t>Mendem. aneh ga jelas. mic juga ga jelas. ini kaya speaker. lu tutup karpet.. semendem itu. jgn kemakan tiktok murah. kalo bajetnya gak ada jangan hanya ingin gaya seperti influencer ngalungin wireless headphone mahal kaya airpods max. terus kamu pengen ikutan gak ada bajet, jadinyabeli yang kaya gini. pikirkan FUNGSI nya. kalo emang butuh Mic bagus, suara bagus gak mendem aneh gini. sudah beli yang KABEL saja seperti Edifier K800 cakep banget lebih murah dari ini. fungsi juga jelas. jangan kemakan social pressure harus banget punya headphone wireless murah</t>
  </si>
  <si>
    <t>Edifier TWS1 Pro 2</t>
  </si>
  <si>
    <t>685000
link 2</t>
  </si>
  <si>
    <t>tiktok
Link 2
Link 3
Link 4</t>
  </si>
  <si>
    <t>Mendem buangets</t>
  </si>
  <si>
    <t>12 Jam</t>
  </si>
  <si>
    <t>no</t>
  </si>
  <si>
    <t>4 DD</t>
  </si>
  <si>
    <t>Ok sebenernya. ada treble yg tiba2 turun jeblok maybe di 10khz ada lagi tiba2 lancip di 12khz sekitaran. jadi agak crispy treblenya. suara ngecap ngecap penyanyi kaya ngunyah gitu kedengran banget, dan simbal juga cring. timbre bagus natural. tp for me teknikalitasnya pas aja kurang punchy bassnya gak kaya xuan nv digas volume kenceng akan bisa bright juga. Tp suara not bad aja sih. kalo demen treble banyak mid clean bass gak punchy2 amat bisa ini</t>
  </si>
  <si>
    <t>suara warm lebar ok sebnenerya, tapi codec masi SBC. treblenya masi kerasa compressed. soundstagenya sebenernya enak2 aja. sayang di treble nya aj. mic dan ANC ok bgt jg</t>
  </si>
  <si>
    <t>6 Jam TWS only
24 Jam with Case</t>
  </si>
  <si>
    <r>
      <rPr>
        <rFont val="Arial"/>
        <color theme="1"/>
      </rPr>
      <t xml:space="preserve">7hz Diablo
</t>
    </r>
    <r>
      <rPr>
        <rFont val="Arial"/>
        <b/>
        <i/>
        <color rgb="FFFF0000"/>
      </rPr>
      <t>NEW</t>
    </r>
  </si>
  <si>
    <t>C+
-42dB</t>
  </si>
  <si>
    <t>Samsung Galaxy Buds Core</t>
  </si>
  <si>
    <t>Duh enggak deh. midbass lebay. jadul bgt gini. bukan tonal bias gw banget. kotor di low mid mid bassy gini ga suka. mana 6k nya didip bgt lagi. GK Kunten aja menurut gw ud jauh lebi bagus tuningnya dari ini</t>
  </si>
  <si>
    <t xml:space="preserve">Tin Hifi Dudu
</t>
  </si>
  <si>
    <t>1305000
Toped 2</t>
  </si>
  <si>
    <r>
      <rPr/>
      <t xml:space="preserve">Buds FE di repackage aja. lebih baru. garansi lebih baru. batre lebi baru. Biasa aja. kurang lebih sama dengan buds fe. muddy di bass. warm vocal. tapi agak bright lagi di 10k nya. anc dan fit oke bagus. maybe sala satu yang terkedap di under sejuta. mic agak biasa banget even compared to moondrop/earfun. kalo mau kacang suara bagus, masih free pro 3 buat under 1 juta
</t>
    </r>
    <r>
      <rPr>
        <color rgb="FF1155CC"/>
        <u/>
      </rPr>
      <t>FULL REVIEW DI SINI</t>
    </r>
  </si>
  <si>
    <t>9.5 jam TWS no ANC
35 jam case</t>
  </si>
  <si>
    <t>Yes
No</t>
  </si>
  <si>
    <t>Preset</t>
  </si>
  <si>
    <t>Type C
3.5
Mic</t>
  </si>
  <si>
    <t>YES
di samsung</t>
  </si>
  <si>
    <t>Muffled Muddy
boomy</t>
  </si>
  <si>
    <t>IPX2</t>
  </si>
  <si>
    <t>Treble roll off nya gw kurang suka, kurang rapih dikit. tapi ini more balance. cleaner juga low notesnya lebih kedengeran jelas dibanding S08. dapet kabel Type c of course dac nya biasa aja dan kedengeran agak bright compared to kalo ganti kabel 3.5 dan pakai dac seperti shanling ua1 plus. soundstage and imaging stil average did not excite me as planar like 7hz Timeless, Raptgo, Tangzu Heyday. but for the price is okay lah to collect</t>
  </si>
  <si>
    <t xml:space="preserve">Samsung Buds FE
</t>
  </si>
  <si>
    <t>B--</t>
  </si>
  <si>
    <t>Letshuoer S08</t>
  </si>
  <si>
    <t>1699000
Toped 2</t>
  </si>
  <si>
    <t>Bnyk yg nanya. agak muddy. ngebass. ga bisa custom EQ. mic b banget. keunggulan "nama samsung" lalu anc dan fit ok. kenapa anc ok? karena fit ok. fit ok gimana? ngeseal telinga banget dan ada karet atas tambahan buat nutup seal telinga. passive isolation bagus. anc bagus. sisanya gak banget. cuma buat org butuh ANC ga peduli EQ, gak mesti diyakinkan gua. kalo lu suka beli aja. gapapa banget. dah yaak</t>
  </si>
  <si>
    <t>8 jam TWS no ANC
30 jam case</t>
  </si>
  <si>
    <t>Warm planar but not the kind that I'm into. low notes kurang jelas. kaya di Show Me How To Live - Audioslave compared to Tin Hifi Dudu enakan dudu. lebih jelas kedengerannya. compare to shuoer s12 ya ini warmer dan lebih aman. but don't excite me too much. I'd still pick Xuan NV over this</t>
  </si>
  <si>
    <t>Vyatta Airboom Pro S</t>
  </si>
  <si>
    <t>329000
link 2</t>
  </si>
  <si>
    <t>Artti T10 OG/Pro</t>
  </si>
  <si>
    <t>ada custom eq. pakai Tuya Apps. EQ nya inget kesave di TWS langsung. 
fitting oke batre 32 jam. sayang banyak yang bilang gampang rusak</t>
  </si>
  <si>
    <t>8 jam TWS Only
32 jam with case</t>
  </si>
  <si>
    <r>
      <rPr/>
      <t xml:space="preserve">YES
10 Band Frequency
</t>
    </r>
    <r>
      <rPr>
        <color rgb="FF1155CC"/>
        <u/>
      </rPr>
      <t>My EQ Click Here</t>
    </r>
  </si>
  <si>
    <t xml:space="preserve">Another planar, another not so impressed day. yg OG shouty di mids, yang pro warmer tapi ujung treble presencenya lebih boosted lagi. bassnya kurang gigit. kurang rapi. kurang punchy. mid nya oke enak. tapi untuk planar pun rasanya masih kurang lega, kurang ok separasinya juga. hanya di batas OK aja gak se impressive itu. belum lagi nozzle, fit nya juga kurang. stick to ew300 &amp; tangzu xuan. </t>
  </si>
  <si>
    <t xml:space="preserve"> NO</t>
  </si>
  <si>
    <r>
      <rPr>
        <rFont val="Arial"/>
        <color theme="1"/>
      </rPr>
      <t xml:space="preserve">Moondrop Rays
</t>
    </r>
    <r>
      <rPr>
        <rFont val="Arial"/>
        <b/>
        <i/>
        <color rgb="FFFF0000"/>
      </rPr>
      <t>NEW</t>
    </r>
  </si>
  <si>
    <t>Vyatta Airboom Smart</t>
  </si>
  <si>
    <t>268000
link 2</t>
  </si>
  <si>
    <t>Skip ke Soundpeats Clear or R50i NC aja</t>
  </si>
  <si>
    <t xml:space="preserve">7 jam TWS only
</t>
  </si>
  <si>
    <r>
      <rPr/>
      <t xml:space="preserve">YES
10 Band Frequency
</t>
    </r>
    <r>
      <rPr>
        <color rgb="FF1155CC"/>
        <u/>
      </rPr>
      <t>My EQ Click Here</t>
    </r>
  </si>
  <si>
    <t>Type C
Mic</t>
  </si>
  <si>
    <t>1DD + 1PL</t>
  </si>
  <si>
    <t>Org bilang rehousing Moondrop May. Ganti skin doang. memang tetep searah sih. tapi beda suaranya sedikit. gw test default tuning ya. Rays lebih warm treblenya. dan lebih tame down lagi bassnya. lebih memunculkan informasi di mids. Mic jauh lebih bagus. noise reduction, dan gak sebright dan tipis mic May. EQ tidak bisa gw lakukan di app Moondrop Link (Mei 2025). Tapi katanya bisa di website ini https://hub.moondroplab.tech/</t>
  </si>
  <si>
    <t xml:space="preserve">Huawei Freebuds SE </t>
  </si>
  <si>
    <r>
      <rPr>
        <rFont val="Arial"/>
        <color theme="1"/>
      </rPr>
      <t xml:space="preserve">Kiwi Ears Cadenza 2
</t>
    </r>
    <r>
      <rPr>
        <rFont val="Arial"/>
        <b/>
        <i/>
        <color rgb="FFFF0000"/>
      </rPr>
      <t>Balance, Punchy!</t>
    </r>
  </si>
  <si>
    <r>
      <rPr>
        <b/>
        <color rgb="FF000000"/>
        <u/>
      </rPr>
      <t xml:space="preserve">Kalo mau ke iPhone nambah ini. Silakan bebas pilih kualitas. 
kalo ga mau was was berkurang gak ya kualitasnya ya beli yang paling mahal aja.
</t>
    </r>
    <r>
      <rPr>
        <color rgb="FF1155CC"/>
        <u/>
      </rPr>
      <t xml:space="preserve">
- Shanling Type C to Lightning</t>
    </r>
    <r>
      <rPr>
        <color rgb="FF000000"/>
        <u/>
      </rPr>
      <t xml:space="preserve">
</t>
    </r>
    <r>
      <rPr>
        <color rgb="FF1155CC"/>
        <u/>
      </rPr>
      <t xml:space="preserve">- </t>
    </r>
    <r>
      <rPr>
        <color rgb="FF1155CC"/>
        <u/>
      </rPr>
      <t xml:space="preserve">L Shaped DDHIFI - Type c to lightning
</t>
    </r>
    <r>
      <rPr>
        <color rgb="FF1155CC"/>
        <u/>
      </rPr>
      <t xml:space="preserve">- </t>
    </r>
    <r>
      <rPr>
        <color rgb="FF1155CC"/>
        <u/>
      </rPr>
      <t xml:space="preserve">Audirect Type C to Lightning
</t>
    </r>
    <r>
      <rPr>
        <color rgb="FF1155CC"/>
        <u/>
      </rPr>
      <t xml:space="preserve">- </t>
    </r>
    <r>
      <rPr>
        <color rgb="FF1155CC"/>
        <u/>
      </rPr>
      <t>Jcally Type C to Lightning</t>
    </r>
  </si>
  <si>
    <t>Lu bisa beli pengganti TWS nya satu uni sebelah doang kalo sebelahnya ilang or bisa beli casenya terpisah. suaranya v shape bass nendang powerful. most people will like this. better than R100 and p2i . Nothing special. dot3i is better</t>
  </si>
  <si>
    <r>
      <rPr>
        <b/>
      </rPr>
      <t xml:space="preserve">Kabel tambahan TYPE C yang kualitasnya lebih
bagus dari kabel type C bawaan
</t>
    </r>
    <r>
      <rPr>
        <b val="0"/>
        <color rgb="FF1155CC"/>
        <u/>
      </rPr>
      <t xml:space="preserve">- DDHIFI TC05 C to C, bentuk L maupun Lurus
</t>
    </r>
    <r>
      <rPr>
        <b val="0"/>
      </rPr>
      <t>-</t>
    </r>
    <r>
      <rPr>
        <b val="0"/>
        <color rgb="FF1155CC"/>
        <u/>
      </rPr>
      <t xml:space="preserve"> DDHIFI TC07s C to C, better sounding, thick
- DDHIFI TC09s c to c, too expensive</t>
    </r>
  </si>
  <si>
    <t>Driver I'd say better than inawaken dawn MS in terms of "gebuk" di mid bass. inawaken slightly terkesan slower, more sub bass rumble. sementara ini lebih cleaner di low mid/midbass, faster dan more tactile punch midbassnya. sialnya gw belum nemu IEM yang air di 10k nya agak rendah2. ini masih ada lancipnya. lancipnya cukup kecil peaknya dia gak melebar lancip treblenya kaya Astral. jadi a little bit hard to Notice. tp ya ttp ada. tp ga pedes amat karna Q  atau width nya ga lebar. Kalo terbuka dengan EQ, gass ajaa. aman. tp kalo ga mau EQ, gw rasa jg masih aman. yg jelas uppermids dan lancip airnya masih jauh lebih aman dari Klean SV</t>
  </si>
  <si>
    <t>Balance cenderung
Bassy + Punchy</t>
  </si>
  <si>
    <t>Baseus Bowie M2S</t>
  </si>
  <si>
    <t>465000
link 2
link 3</t>
  </si>
  <si>
    <t>EQ Nanda 10 Band</t>
  </si>
  <si>
    <t>DAC</t>
  </si>
  <si>
    <t>Price
+ LINK</t>
  </si>
  <si>
    <t>Tipe Colokan
Possibilities</t>
  </si>
  <si>
    <t>Output</t>
  </si>
  <si>
    <t>Colok mana?
Power darimana?</t>
  </si>
  <si>
    <t>Chip</t>
  </si>
  <si>
    <t>Sound
Description</t>
  </si>
  <si>
    <t>Sound Rate
Subjective</t>
  </si>
  <si>
    <t>Dynamics</t>
  </si>
  <si>
    <t>Clarity
Detail</t>
  </si>
  <si>
    <t>Soundstage
Open-ness</t>
  </si>
  <si>
    <t>Separation
of Instruments</t>
  </si>
  <si>
    <t>Analog &lt;&gt; Digital
A&lt;&lt;&lt;X&gt;&gt;&gt;D</t>
  </si>
  <si>
    <t>Power</t>
  </si>
  <si>
    <t>Bluetooh
Kalo ada</t>
  </si>
  <si>
    <t>Mic Input</t>
  </si>
  <si>
    <t>Butuh distack ke amplifier lagi apa enggak</t>
  </si>
  <si>
    <t>Tambahan Konektor</t>
  </si>
  <si>
    <t xml:space="preserve">Drivernya aneh jelek. kalo pake EQ preset drivernya jadi bagus. pake custom EQ yang FLAT aja malah berubah totally. gw udah otak atik segimanapun. gak bisa ketolong suaranya jadi secakep at least Dot3i gak bisa. driver dot3i lebih superior dibanding ini. Resolusinya kurang jernih. bukan masalah tuningan yaa. ini driver. tapi sisanya ya aman aja sih. ANC, Mic not bad. </t>
  </si>
  <si>
    <t>5 Jam TWS Only
30 Jam with Case</t>
  </si>
  <si>
    <r>
      <rPr>
        <rFont val="Arial"/>
        <color theme="1"/>
      </rPr>
      <t xml:space="preserve">Inawaken
Dawn MS
</t>
    </r>
    <r>
      <rPr>
        <rFont val="Arial"/>
        <b/>
        <i/>
        <color rgb="FFFF0000"/>
      </rPr>
      <t xml:space="preserve">NEW RECOMMENDED
</t>
    </r>
    <r>
      <rPr>
        <rFont val="Arial"/>
        <b/>
        <i/>
        <color rgb="FFFF00FF"/>
      </rPr>
      <t>The Jansen</t>
    </r>
  </si>
  <si>
    <t>YES
8 Band
Fixed Frequency
My EQ Click Here</t>
  </si>
  <si>
    <t>825000
Toped 2
Toped 3</t>
  </si>
  <si>
    <r>
      <rPr>
        <rFont val="Arial"/>
        <color theme="1"/>
      </rPr>
      <t xml:space="preserve">Cayin Ru9
</t>
    </r>
    <r>
      <rPr>
        <rFont val="Arial"/>
        <b/>
        <i/>
        <color rgb="FFFF0000"/>
      </rPr>
      <t>NEW TOTL</t>
    </r>
  </si>
  <si>
    <t>Eggel Quietbuds Neo</t>
  </si>
  <si>
    <t>Suara lumayan. Bisa di EQ. tapi EQ ga practical harus disave dulu baru kedengeran ngaruhnya. control terbatas. kalo diganti volume, ga bisa play and pause. cuma ada dobel dan tripel tap. ANC yang penting ada. ga rekomen si. budget segini tuh udah lah gausah ANC. malah mendingan batre banyak kaya Soundpeats Clear</t>
  </si>
  <si>
    <t>25 Jam with case</t>
  </si>
  <si>
    <t>D
-40dB</t>
  </si>
  <si>
    <t>YES
10 Band Frequency</t>
  </si>
  <si>
    <t>- Type C to Type C
- Type C to Type A
- Type C to Lightning</t>
  </si>
  <si>
    <t>HP/PC</t>
  </si>
  <si>
    <t>Boomy V Shape</t>
  </si>
  <si>
    <t>AKM
AK4493SEQ</t>
  </si>
  <si>
    <r>
      <rPr/>
      <t xml:space="preserve">Counternya Tin C3. fitting enak. full resin. faceplate cantik. timbre lebih bagus dari c3. lebih natural  walaupun C3 nya udah dipakai dengan eartips h570. Kalo ud punya c3 keep aja mgkin improvenya ga banyak. ini lebih ada treblenya gak se warm c3. dengan sonus pun mid bassnya bagus. sonus upper midrange dan imagingnya sedikit lebih baik. tp for a single DD ini killer deal. ga usah gonta ganti apapun udah enak. earitpsnya ada 2jenis yg pendek dan panjang. mgkin ganti eartips kalo mau lebih bagus bisa sih.
</t>
    </r>
    <r>
      <rPr>
        <color rgb="FF1155CC"/>
        <u/>
      </rPr>
      <t>Battle IEM Review Youtube</t>
    </r>
  </si>
  <si>
    <t>Extra Room Spaciousness, Sweet Tube timbre, warm, Detailed, 3d Depth, heigh, and width</t>
  </si>
  <si>
    <t>A&lt;X&lt;&gt;&gt;&gt;D</t>
  </si>
  <si>
    <t>Very sweet sounding, wide, and open. Tube extra room of spaciousness in the mids. Lega tapi alus. detail tapi sweet. Rasa2 warmth tube nya di mids berasa banget. ada extra ruang. nuansa luasnya dapet. dan kerennya lagi bisa ditumpuk ke HP dengan menggunakan Magsafe. very practical</t>
  </si>
  <si>
    <t>LDAC
APTX
AAC
SBC</t>
  </si>
  <si>
    <t>Enggak</t>
  </si>
  <si>
    <r>
      <rPr>
        <color rgb="FF1155CC"/>
        <u/>
      </rPr>
      <t>EQ Nanda</t>
    </r>
    <r>
      <rPr>
        <color rgb="FF1155CC"/>
        <u/>
      </rPr>
      <t xml:space="preserve">
</t>
    </r>
    <r>
      <rPr>
        <color rgb="FF1155CC"/>
        <u/>
      </rPr>
      <t>Fiio Control</t>
    </r>
  </si>
  <si>
    <t>Edifier X3s</t>
  </si>
  <si>
    <t>375000
link 2</t>
  </si>
  <si>
    <r>
      <rPr>
        <rFont val="Arial"/>
        <color theme="1"/>
      </rPr>
      <t xml:space="preserve">Onix Beta XI2
</t>
    </r>
    <r>
      <rPr>
        <rFont val="Arial"/>
        <b/>
        <i/>
        <color rgb="FFFF0000"/>
      </rPr>
      <t>Smooth Warm Tube</t>
    </r>
  </si>
  <si>
    <t>Tangzu Sancai (natural timbre)
EPZ M100 (1 ukuran lbh kecil dr biasa pake)</t>
  </si>
  <si>
    <r>
      <rPr>
        <rFont val="Arial"/>
        <color theme="1"/>
      </rPr>
      <t xml:space="preserve">OoopusX op.22
</t>
    </r>
    <r>
      <rPr>
        <rFont val="Arial"/>
        <b/>
        <i/>
        <color rgb="FFFF0000"/>
      </rPr>
      <t>Neutral Warm 
Close to JM1</t>
    </r>
  </si>
  <si>
    <t>Dual
CS43198</t>
  </si>
  <si>
    <t>Warm, Smooth, Roomy, Midrange roomy soundstage,
analog timbre</t>
  </si>
  <si>
    <t xml:space="preserve">A smoother, less aggressive, and warmer than Nunchaku. Literally Nunchaku killer for me. Mode paling menarik buat pecinta analog &amp; tube feeling = Non oversampling + Tube mode. or Slow + Tube kalo ttp pengen ada jernih2 high open. Dia Luas kaya dikasi reverb di mid to low mid. dengan smoother transient di high. Tube off bikin feeling agak dry, less roomy dengan high yang lebih modern maju dan aggerssive. lebar2 nya asyik. luas2nya enak. dan punya 2 opsi suara yang menarik. </t>
  </si>
  <si>
    <r>
      <rPr>
        <rFont val="Arial"/>
        <color theme="1"/>
      </rPr>
      <t xml:space="preserve">Questyle M18i
</t>
    </r>
    <r>
      <rPr>
        <rFont val="Arial"/>
        <b/>
        <i/>
        <color rgb="FFFF0000"/>
      </rPr>
      <t>Highly Transparent</t>
    </r>
  </si>
  <si>
    <t>Suaranya bright. sayang banget. micnya not bad. APTX sih tapi kalo bright ya agak sulit buat nikmatinnya</t>
  </si>
  <si>
    <t>8 jam tws only
28 jam with case</t>
  </si>
  <si>
    <t>2 DD + 2 BA</t>
  </si>
  <si>
    <t>Neutral JM1 plus bass boos dikit bgt or bisa dibkin ngebass banget karena ada switchnyas. driver lebih sedikit dari op24 tapi tonal jauh lebih baik. 4-8k yang too shouty jadi lebih aman di sini, walau masih di atas crinear reference sedikit. tapi dari mid ke low nya rapih banget banget. kalo suka neutral warm volume kenceng, ini enak. kalo cari airy dan sub banyak u Shape meta, ini gak cocok. separasi bagus, timbre plastic ala BA BA nya KZ/CCA masih ada. tp cukup koheren dan oke laah bisa dimaapin considering the price. air region lumayan warm.</t>
  </si>
  <si>
    <t>Ess Sabre
ES9219Q</t>
  </si>
  <si>
    <t>Spacious, Wide on mid to high, extremely clean and open.</t>
  </si>
  <si>
    <t>A&lt;&lt;&lt;&gt;X&gt;D</t>
  </si>
  <si>
    <r>
      <rPr>
        <rFont val="Arial"/>
        <color theme="1"/>
      </rPr>
      <t xml:space="preserve">Arisyn Huo Shu
</t>
    </r>
    <r>
      <rPr>
        <rFont val="Arial"/>
        <b/>
        <i/>
        <color rgb="FFFF0000"/>
      </rPr>
      <t>New Neutral</t>
    </r>
  </si>
  <si>
    <t>Highly resolving mids to high. very very transparent and super duper legaaaa open banget. gak setajam dan bright yang 15i nyaaa. luas banget. can be a little bit thin on lows and low mid. tapi gak setipis kopong gitu kok. kalo ngejer terang jernih lega. tapi less aggressive dari dc07 pro or m15i. ini jawabnya.</t>
  </si>
  <si>
    <t>Fantech Mithril Tx1 Pro</t>
  </si>
  <si>
    <r>
      <rPr>
        <rFont val="Arial"/>
        <color theme="1"/>
      </rPr>
      <t xml:space="preserve">Khadas Tea Pro
</t>
    </r>
    <r>
      <rPr>
        <rFont val="Arial"/>
        <b/>
        <i/>
        <color rgb="FFFF0000"/>
      </rPr>
      <t>NEW</t>
    </r>
  </si>
  <si>
    <t>Neutral ngets. garis lurus. upper mids to lower treble tinggi. 8k agak bahaya  karena low endnya tipis. buat user yg pgn mengangkat volume demi dapetin bass, jgn ambil ini. akan bright deluan pasti. cocok yang suka neutral to bright.  Kalo lu EQ ada di tabel ujung kanan sebelah gw bikin JM1 agak fun bassnya gw naekin. timbrenya enak bagus kok ini cuma gw mesti rekomendasikan baranng ke khalayak ramai. dan general users pasti ga suka neutral dibanding yg ada bassnya, makanya gw sulit rekomendasikan ini</t>
  </si>
  <si>
    <r>
      <rPr>
        <color rgb="FF1155CC"/>
        <u/>
      </rPr>
      <t>EQ Nanda</t>
    </r>
    <r>
      <rPr>
        <color rgb="FF1155CC"/>
        <u/>
      </rPr>
      <t xml:space="preserve">
</t>
    </r>
    <r>
      <rPr>
        <color rgb="FF1155CC"/>
        <u/>
      </rPr>
      <t>Fiio Control</t>
    </r>
  </si>
  <si>
    <t>tuningannya aman enak. bassnya ada vokal jernih. tuningan fun but aman. fitur gaming mode ada. walau cuma ada format AAC. tp ini worth di harga segini ada EQ ada fitur find my TWS</t>
  </si>
  <si>
    <t>up to 8 Jam
di webnya ditulis
gitu doang</t>
  </si>
  <si>
    <t>HP/PC
+ Battery</t>
  </si>
  <si>
    <t>ESS Sabre
ES9039Q2M</t>
  </si>
  <si>
    <t>10 Band Graphic</t>
  </si>
  <si>
    <t xml:space="preserve">Transparent Mids, Clean, GreatClarity </t>
  </si>
  <si>
    <t>Yet another clean mids ESS sabre new gen. amp section also good. suka yg mode Slow aja filternya yang fast agak cukup airy or U shape ish. lebar lega. gak se spacious and 3d dimentional kaya cayin, tapi udah proper kok agak di atas DAC2 sejuta lah. ada custom EQ bisa blutut juga. dan magsafe kecil tipis kaya powerbank anker. form factornya suka banget. dengang a ngorbanin size berlebih maupun SQ yang dinerf banget juga nggak</t>
  </si>
  <si>
    <t>Bassy/Boomy</t>
  </si>
  <si>
    <t>Sennheiser IE200</t>
  </si>
  <si>
    <t xml:space="preserve">Luxury Precision
W2 Ultra
</t>
  </si>
  <si>
    <t>Vyatta Airboom ANC</t>
  </si>
  <si>
    <t>339000
link 2</t>
  </si>
  <si>
    <t>Cirrus Logic
CS43131</t>
  </si>
  <si>
    <t>Spacious, Lush, sweet, open sounding, detailed, wide</t>
  </si>
  <si>
    <t>Ini lebar dan luas banget rasanya lega. tidak se aggresive dan maju forward sounding kaya dc07 pro., tapi bener2 adem terang open sounding banget. breahtaking banget. detailed banget. ini kaenya bagus banget di ampnya gak tau apaan padahal chipnya cuma 43131 kaya yang biasa ada di dongle dac under sejuta. lega banget tapi asli dan jelas separasi. soundstagenya</t>
  </si>
  <si>
    <t xml:space="preserve">Cayin RU7
</t>
  </si>
  <si>
    <t>TrueResponse Transducer
7mm Dynamic Driver</t>
  </si>
  <si>
    <t>Clean neutral single DD. neutral to bright lah. coz of its treble boost of course around 15k. Diffuse Field Neutral tuning yang bisa berubah jadi balance dengan ganti aja tipsnya or geser agak ke ujung or ke belakang. NEUTRAL person should try this. superclean dan teknikalitasnya bagus. punch nya masih ada banget. texture2 suara2nya itu bersih gak butek sama sekali. literally a different experience.  it's not for everybody of course. Neutral. for monitoring yes. for Kpop Jpop yes. for everything yes. for Bass lovers NOPE.</t>
  </si>
  <si>
    <t>1bit Resistor DAC</t>
  </si>
  <si>
    <t xml:space="preserve">Neutral Analog
Smooth Treble.
Sweet Dynamics
Wide, </t>
  </si>
  <si>
    <t>Hot n New! This is the current best DAC and also the most unique one. dia menggunakan technology dari DAP high endnya yg 30jutaan. Dia ubah semua sinyal PCM menjadi DSD (bisa pilih 64/128/256) sebelum di feed out ke 1bit Dac nya. Karakter nya beda2 dari 3 format DSD itu. yg gw rasain di 256 paling enak. lebar banget dan feels analog suaranya. smooth high end gak nyerang. unik sekali. literally unik tidak sama dengan DAC dongle lain yang umumnya pakai Delta Sigma (AKM, ESS, CS, dll) Banyak yg prefer suara ini dibanding DAP under 7 juta. or even ad yg blg prefer ini ketimbang Hiby R6 Pro 2. pas di PAPI 2023</t>
  </si>
  <si>
    <t>Fiio Q15</t>
  </si>
  <si>
    <t>6650000
link 2</t>
  </si>
  <si>
    <t>Tin Hifi P1</t>
  </si>
  <si>
    <t>AKM
AK4191 +
AK4499 EX</t>
  </si>
  <si>
    <t>10 Band Parametric</t>
  </si>
  <si>
    <t>Full range,
Detail Open,
Powerful, Punchy
Vivid Separation</t>
  </si>
  <si>
    <t>Kalo lu pengen cobain TWS yang ada ANC-nya This is a good start. walau cuma -25dB lu bisa rasain ANC. sialnya Soundnya kurang oke. tapi aman gak sakit. Boomy warm. casing dan bahan twsnya kaya rasanya ringkih juga. Kerennya garansi 12 bulan bisa tuker baru. syarat dan ketentuan berlaku</t>
  </si>
  <si>
    <t>4 Jam TWS Only
15 Jam with case</t>
  </si>
  <si>
    <t>A&lt;&lt;&lt;&gt;&gt;XD</t>
  </si>
  <si>
    <t>E
-25 dB</t>
  </si>
  <si>
    <t>Rank: E
adjustable: NO</t>
  </si>
  <si>
    <t>Definitely great sound. thick as fuck. punchy. dalem. big soundstage! Great dynamics! harganya mahal bgt. Finally Portable DAC bisa Parametric EQ  huuu sayang banget. harganya kemahalan euy. kalo 3 juta pasti laris manis. Suara dac amp ini menurut gw dewasa banget. AK Combo banget</t>
  </si>
  <si>
    <t>Salah satu IEM terunik gue. suaranya super duper jernih bahkan ngalain Mangird Tea. Driver Planar memang begitu karakternya cepat, soundwave turun cepat. bassnha agak kurang dan sensitifvity kurang, jadi perlu diboost sama amplifier yang bagus dan ada bass boostnya. enak bgt buat ROCK! gitar twang mantep, distorsi, fuzz, overdrive jadi mantep</t>
  </si>
  <si>
    <t>iBasso DC07 Pro</t>
  </si>
  <si>
    <t>Boomy Warm</t>
  </si>
  <si>
    <t>YES
!PX5</t>
  </si>
  <si>
    <t>Dekony Mercury Foam (M)</t>
  </si>
  <si>
    <t>Soundcore P2i</t>
  </si>
  <si>
    <t>315000
link 2</t>
  </si>
  <si>
    <t>Unique Structure
Melody</t>
  </si>
  <si>
    <t>Punchy, energetic, detailed, aggressive, spacious</t>
  </si>
  <si>
    <t>kecil tapi punchy. nendang, nampol. tapi kalo hajar agak volume kenceng dikit dia akan jadi forward banget maju banget, aggressive response nya. kalo si W2U kan lebih swett gitu kalo hajar volume kenceng stage lbih rapi. ini jadi lebih forward kalo digas lagi. cuma oke kok buat yg suka sound maju. menyerang aggressive. forward soundintg. dfa bit bright</t>
  </si>
  <si>
    <r>
      <rPr>
        <rFont val="Arial"/>
        <color theme="1"/>
      </rPr>
      <t xml:space="preserve">Tanchjim Space Pro
</t>
    </r>
    <r>
      <rPr>
        <rFont val="Arial"/>
        <b/>
        <i/>
        <color rgb="FFFF0000"/>
      </rPr>
      <t>Lebar jernih</t>
    </r>
  </si>
  <si>
    <t>Tin Hifi C3 mkii</t>
  </si>
  <si>
    <t>649000
Toped 2
Toped 3</t>
  </si>
  <si>
    <t>Cirrus Logic
CS43198</t>
  </si>
  <si>
    <t>Neutral, wide, clean, detail, Good depth and air</t>
  </si>
  <si>
    <r>
      <rPr>
        <color rgb="FF1155CC"/>
        <u/>
      </rPr>
      <t>C+</t>
    </r>
    <r>
      <rPr>
        <color rgb="FF000000"/>
      </rPr>
      <t>+</t>
    </r>
  </si>
  <si>
    <t>A&lt;&lt;&lt;X&gt;&gt;D</t>
  </si>
  <si>
    <t xml:space="preserve">Wide, lebar, netral. separasi bagus. netral agak airy tapi gak pedes sih. class AB bikin lebar tp keknya agak boros. CLass H ud ok2 aja. DRE mode gw matiin. filter bebas. ada 10 band parametric, tapi kadang masih agak buggy  gak selancar fiio. tapi masih oke. </t>
  </si>
  <si>
    <r>
      <rPr>
        <color rgb="FF1155CC"/>
        <u/>
      </rPr>
      <t>Tiktok</t>
    </r>
    <r>
      <rPr/>
      <t xml:space="preserve"> 
</t>
    </r>
    <r>
      <rPr>
        <color rgb="FF1155CC"/>
        <u/>
      </rPr>
      <t>Link 2
Link 3</t>
    </r>
  </si>
  <si>
    <r>
      <rPr>
        <rFont val="Arial"/>
        <color theme="1"/>
      </rPr>
      <t xml:space="preserve">Tanchjim Space ii
</t>
    </r>
    <r>
      <rPr>
        <rFont val="Arial"/>
        <b/>
        <i/>
        <color rgb="FFFF0000"/>
      </rPr>
      <t>Clean + DSP</t>
    </r>
  </si>
  <si>
    <t>Neutral Clean, airy</t>
  </si>
  <si>
    <t>1 PU + LCP Dynamic</t>
  </si>
  <si>
    <t>Underrated ini DAC2 nya tanchjim sekarang. malah gw prefer Produk2 DAC nya daripada keluaran IEM2 nya nih. neutral jernih, tapi gak sebright yang dulu Space biasa. ada Parametric EQ. walau belum selancar Moondrop/fiio appnya, tapi masih works. tapi Space Pro agak lebih luas</t>
  </si>
  <si>
    <t>Skip ke R50i or Soundpeats Clear aja</t>
  </si>
  <si>
    <t>6.5 Jam TWS Only
28 Jam with case</t>
  </si>
  <si>
    <r>
      <rPr/>
      <t xml:space="preserve">Update Mk ii: High lebih ada. gak se warm yg lama. treble di 10k lbh clear. gak harsh juga. fit juga aman. cuma kabel ama eartipsnya ini walau Usable, akan beneficial kalo diganti ke Xinhs SCC &amp; eartips H570. lebih ada midrange nya. midbass to sub jg lebih rapi. di setup bawaan agak muddy dikit d mid bass.
</t>
    </r>
    <r>
      <rPr>
        <color rgb="FF1155CC"/>
        <u/>
      </rPr>
      <t>Full review di Youtube</t>
    </r>
  </si>
  <si>
    <t>Preset Bass
Preset Podcast</t>
  </si>
  <si>
    <t>Cayin Ru3</t>
  </si>
  <si>
    <t>EQ Nanda</t>
  </si>
  <si>
    <t>ESS Sabre
ES9069Q</t>
  </si>
  <si>
    <t>Warm, thicker
low mid, wide, fuller sounding</t>
  </si>
  <si>
    <t>Soundcore R50i</t>
  </si>
  <si>
    <t xml:space="preserve">Warm, not as warm like onix alpha, masih ada lebih airy nya lah. emphasize nya lebih ke low mid agak tebel, onix agak tumpul di high dan dalem di sub. ini kaya in between onix dan pd6. dan ada Custom EQ Graphic. </t>
  </si>
  <si>
    <r>
      <rPr>
        <rFont val="Arial"/>
        <color theme="1"/>
      </rPr>
      <t xml:space="preserve">Akliam PD6
</t>
    </r>
    <r>
      <rPr>
        <rFont val="Arial"/>
        <b/>
        <i/>
        <color rgb="FFFF0000"/>
      </rPr>
      <t>Budget Technicality</t>
    </r>
  </si>
  <si>
    <r>
      <rPr>
        <color rgb="FF1155CC"/>
        <u/>
      </rPr>
      <t>Feaulle H570 + Clarity + Superb Fit
Spinfit Neo</t>
    </r>
    <r>
      <rPr>
        <color rgb="FF000000"/>
      </rPr>
      <t xml:space="preserve">
</t>
    </r>
  </si>
  <si>
    <r>
      <rPr>
        <color rgb="FF1155CC"/>
        <u/>
      </rPr>
      <t>Shopee 1</t>
    </r>
    <r>
      <rPr/>
      <t xml:space="preserve">
</t>
    </r>
    <r>
      <rPr>
        <color rgb="FF1155CC"/>
        <u/>
      </rPr>
      <t>Shopee 2</t>
    </r>
  </si>
  <si>
    <t>Neutral, Fullrange
Energetic, Detail,
Great Depth &amp; note weight</t>
  </si>
  <si>
    <t>Searah UA4 sebenernya. tipe2 yang aggressive maju terang. gemeter gemeter gritty bass rumblenya dapet banget. detail.. PD5 lebih nyantai, sweet, laidback ngayun nyantai. Ini lebih kontras, terang, forward. Definitely for those who  wants detail, clarity. contrast note weight</t>
  </si>
  <si>
    <t xml:space="preserve">Kinera CD20
</t>
  </si>
  <si>
    <t>Verus Magni C2</t>
  </si>
  <si>
    <t>Neutral, smooth high, deep extended sub bass.</t>
  </si>
  <si>
    <t>Samaaaa kaya Akliam PD6 asli. bagus. tapi lebih extended aja sub bassnya. dan highnya lebih di smoothing dikit. alus. tapi detail, kelebaran, separasi di atas PD5. dan sekelas dengan si PD6 ini. cuma gak ada layarnya aja. dan kabel agak kaku. volume button juga kadang bingung mana yang + mana yg -</t>
  </si>
  <si>
    <t xml:space="preserve">Kinera Ignite X Beast
</t>
  </si>
  <si>
    <r>
      <rPr/>
      <t xml:space="preserve">warm. lebar di bagian bass dan low mid.  driver butek. tp ga sebutek t3. gak yg stunning banget. lebar d bass. 22eq preset yg kepake cuma Piano, Bass reducer, dan Treble Booster. mic bagus. tapi mic better nakamichi tw018s
</t>
    </r>
    <r>
      <rPr>
        <color rgb="FF1155CC"/>
        <u/>
      </rPr>
      <t>Full Review Youtube: TWS 100 ribu hingga 1 juta</t>
    </r>
  </si>
  <si>
    <r>
      <rPr>
        <rFont val="Arial"/>
        <color theme="1"/>
      </rPr>
      <t xml:space="preserve">Akliam PD5
</t>
    </r>
    <r>
      <rPr>
        <rFont val="Arial"/>
        <b/>
        <i/>
        <color rgb="FFFF0000"/>
      </rPr>
      <t>Affordable AKM</t>
    </r>
  </si>
  <si>
    <t>10jam TWS only
30jam with case</t>
  </si>
  <si>
    <t>22EQ Preset
Gw pakai yang Bass Reducer</t>
  </si>
  <si>
    <t>Warm Bassy</t>
  </si>
  <si>
    <r>
      <rPr>
        <rFont val="Arial"/>
        <color theme="1"/>
      </rPr>
      <t xml:space="preserve">Soundpeats T3 Pro
</t>
    </r>
    <r>
      <rPr>
        <rFont val="Arial"/>
        <b/>
        <i/>
        <color rgb="FFFF0000"/>
      </rPr>
      <t>NEW</t>
    </r>
  </si>
  <si>
    <t>Sweet, warm, clean, vivid separation</t>
  </si>
  <si>
    <t xml:space="preserve">Versi nyantainya akliam. separasi oke. bisa saingin Onix, kalo ngerasa onix terlalu smooth di treblenya. bisa ambil ini. masih cukup detail gak too warm. jadi urutannya, PD6 paling maju di treble, ini warmer, onix lebih warm lagi. cocok buat yang suka nyatain aja gak yang tipe aggressive forward terang maju kaya ua4, pd6, or dc07. </t>
  </si>
  <si>
    <t xml:space="preserve">Onix Alpha Xl1
</t>
  </si>
  <si>
    <t>1799000
Toped 2</t>
  </si>
  <si>
    <r>
      <rPr>
        <color rgb="FF1155CC"/>
        <u/>
      </rPr>
      <t>Shopee</t>
    </r>
    <r>
      <rPr>
        <color rgb="FF000000"/>
      </rPr>
      <t xml:space="preserve"> 1
</t>
    </r>
    <r>
      <rPr>
        <color rgb="FF1155CC"/>
        <u/>
      </rPr>
      <t>Shopee 2</t>
    </r>
  </si>
  <si>
    <t xml:space="preserve">agak gak koheren, mid agak ilang. low mid utamanya sih. tapi udah lumayan lah koherensinya sebenernya bisa dinikmati bagi orang yang ga terlalu mikirin koherensi ok aja. slight u shape. sub banyak. ujung treble ngecring lumayan. Not my rec. bisa ke sonus or inawaken. </t>
  </si>
  <si>
    <r>
      <rPr>
        <rFont val="Arial"/>
        <color theme="1"/>
      </rPr>
      <t xml:space="preserve">Truthear Pure
</t>
    </r>
    <r>
      <rPr>
        <rFont val="Arial"/>
        <b/>
        <i/>
        <color rgb="FFFF0000"/>
      </rPr>
      <t>NEW GOOD BA+DD</t>
    </r>
  </si>
  <si>
    <r>
      <rPr/>
      <t xml:space="preserve">Mendem. anc ga berasa. jelasin driver mendem tuh kaya monitor LED panelnya jelek or camera sensor ga bagus. lu mau nayangin apa di situ lu naekin sharpness/contrast dll ga akan jadi bagus. ya kae gitulah driver butek mau di custom EQ gimana juga ga ketolong. nabung aja ke Clear elah
</t>
    </r>
    <r>
      <rPr>
        <color rgb="FF1155CC"/>
        <u/>
      </rPr>
      <t>Full Review Youtube: TWS 100 ribu hingga 1 juta</t>
    </r>
  </si>
  <si>
    <t>Neutral Analog
Organic Timbre
Realistic, warm</t>
  </si>
  <si>
    <t>7 Jam TWS only
28 jam with case</t>
  </si>
  <si>
    <t>Custom EQ ada
tp mager ah</t>
  </si>
  <si>
    <t>Ini sih arah2 banget sama Cayin Ru7 dengan potensi ya maybe 40% nya. Kombinasi deltasigma dac cirrus cs43198 yang dikombo amp nya SGM8262 ini yg katanya bikin suaranya analog sounding dan jadi wenak banget juga. very2 organic. timbrenya enak natural. realistic dengan harga yang far better buat yang cari felt analog cocok banget. dengan rasa-rasa greget tebel gitu di bagian low midnya. could be too warm for beberapa user. cuma gas aja volume kenceng ini enak banget</t>
  </si>
  <si>
    <t>YES
80MS</t>
  </si>
  <si>
    <r>
      <rPr>
        <rFont val="Arial"/>
        <color theme="1"/>
      </rPr>
      <t xml:space="preserve">Timeear BTE-9
</t>
    </r>
    <r>
      <rPr>
        <rFont val="Arial"/>
        <b/>
        <i/>
        <color rgb="FFFF0000"/>
      </rPr>
      <t>NEW + Bluetooth</t>
    </r>
  </si>
  <si>
    <t>Butek Bassy</t>
  </si>
  <si>
    <t xml:space="preserve">Realme T110
</t>
  </si>
  <si>
    <t>199000
link 2
link 3</t>
  </si>
  <si>
    <t>Neutral, Clean. energetic</t>
  </si>
  <si>
    <t>Bagus. bisa bluetooth. kadang masih ada bug. buat konek appnya mesti donlod APK bukan playstore. belum Parametric EQ masih fixed frequency. suara ok sekelas kok sama Onix/Akliam. gak sejauh bagus bgt gitu. masih kalah dari Onix beta/cayin ru9 in terms of soundstage open ness. tapi powernya emg badag banget. mic buat telponannya juga oke. logika mode Blutut/USB nya kurang praktis. mesti nyala pas pairing, colok USB, play lagu, baru masuk mode USB. App is a little buggy, dan switching mode blutut/kabel jg suka error</t>
  </si>
  <si>
    <t xml:space="preserve">A better hexa. utamanya di high. ini satu juta yang masuk one of the best. dan currently very good koherency and timbre. tunignya agak banyak low mid/midbass. yg mana akan sangat cocok buat monitoring juga. lebih berisi body vokal/gitar nya. akan kerasa hongky/boxy sedikit bagi orang yang low midnya suka landai/clean. Skip hexa. ambil ini. treblenya jah lebih aman. stage gak improve. </t>
  </si>
  <si>
    <t xml:space="preserve">Fiio Ka15
</t>
  </si>
  <si>
    <t xml:space="preserve">Canpur Deep Blue
</t>
  </si>
  <si>
    <t>7 Jam TWS only
38jam with case</t>
  </si>
  <si>
    <t>3 EQ Preset
Balance, Bass Boost,
Bright</t>
  </si>
  <si>
    <t>YES
88MS</t>
  </si>
  <si>
    <t>10 band parametric</t>
  </si>
  <si>
    <t xml:space="preserve">Dry, natural, neutral, </t>
  </si>
  <si>
    <t>Exact same chip &amp; amp dgn onix xi1 tp nth knp dmn aja onix tebel. luas gitu. ini stagingnya agak dry aja.  class AB nya cakep kaya tanchjim luna fitur ini bikin luas dikit. ada custom EQ. oke kok. decent banget for the price ngalain fitur2 ua4 dgn harga ga beda jauh. dan ada mic input juga. dan baterai juga lebih hemat powernya. great recommendation buat yg cari DAC dan amp nya bagus + tetep ada EQnya. ka17 lebih luas lebih tebel dan lebih smooth treblenya</t>
  </si>
  <si>
    <t>Nakamichi TW018s</t>
  </si>
  <si>
    <t xml:space="preserve">Tanhcjim Luna
</t>
  </si>
  <si>
    <t>1DD</t>
  </si>
  <si>
    <t>Bass, teknikalitas no problem sebenernya. Tapi bener-bener sangat kurang kalo menurut gua. Timbre metaliikkkk sangat metalik banget. Pun dicoba gonta ganti kabel ke Sena dan eartips. tidak menanggulangi rasa metalik ringing besi gitu. sayang sekali. sperti biasa. Brand gede biasa mahal, tiba2 bikin murah biasanya gini. kurs. stay di Xuan NV &amp; EW300</t>
  </si>
  <si>
    <r>
      <rPr>
        <color rgb="FF1155CC"/>
        <u/>
      </rPr>
      <t>JVC Spiral Dot ++</t>
    </r>
    <r>
      <rPr/>
      <t xml:space="preserve"> (better lo mid, fit)</t>
    </r>
  </si>
  <si>
    <t xml:space="preserve">Moondrop May
</t>
  </si>
  <si>
    <t>1010000
link 2</t>
  </si>
  <si>
    <t>Upper mids centric,
Smooth Top End</t>
  </si>
  <si>
    <t>unik bisa ganti Class H maupun Class AB. yang H lebih dry yg ab agak lebih lega tapi batre lebih boros. upper mids centric banget. defintely bukan tipe bass tebel. filter2nya juga berasa lah lumayan. kalo pengen upper mids centric vokalan bisa pakai ini</t>
  </si>
  <si>
    <t>Nice, smooth sounding. cukup balance dengan emphasis more di sub bass. gak ngedumel lah [pokoknya denger suara di sini. lebih smooth dari r50i. r50i lebih punchy dan soundstage lebar. mic bagus</t>
  </si>
  <si>
    <t>24jam with case</t>
  </si>
  <si>
    <r>
      <rPr>
        <b/>
        <color rgb="FF1155CC"/>
        <sz val="12.0"/>
        <u/>
      </rPr>
      <t>Fiio KA17</t>
    </r>
    <r>
      <rPr>
        <b/>
        <sz val="12.0"/>
      </rPr>
      <t xml:space="preserve">
</t>
    </r>
    <r>
      <rPr/>
      <t xml:space="preserve">
</t>
    </r>
  </si>
  <si>
    <t>Soundcore R100</t>
  </si>
  <si>
    <t>ESS Sabre
Dual ES9069</t>
  </si>
  <si>
    <t>Neutral Warm.
Spacious Lows.
Extended Sub</t>
  </si>
  <si>
    <r>
      <rPr/>
      <t xml:space="preserve">Bisa mode desktop separate power tambain charger + type c aja. Powernya ngeri. dan tentu jadi less noise pas d leptop kalo pakai desktop mode. ES9069 ini chip delta sigma terbaik saat ini keknya. di UA4 gw sk di sini lebih suka lagi. full range smua detail freq kecover. dan kacaunya lagi THX AMP gila di Dongle pakai amp gini multistage. rasanya opeeeennnn banget bos kacau sekali ini gahwat bangsat gila fiio + </t>
    </r>
    <r>
      <rPr>
        <b/>
        <i/>
      </rPr>
      <t>CUSTOM EQUALIZER FINALLY DI DONGLE DAC TERSIMPAN SAMPE 3 SETTING</t>
    </r>
    <r>
      <rPr/>
      <t>. seting di app Fiiio COntrol. Saran USB Cable ganti ke</t>
    </r>
    <r>
      <rPr>
        <color rgb="FF1155CC"/>
        <u/>
      </rPr>
      <t xml:space="preserve"> DDHIFI TC07</t>
    </r>
    <r>
      <rPr/>
      <t xml:space="preserve"> lebih kebuka keluar semua potensinya. Dan gw test ini lagu yg sama di Spotify vs Tidal. even HIGH doang gak MASTER. bedanya keliatan bgt. ini DAC GILA </t>
    </r>
  </si>
  <si>
    <t>Discontinue ke R50i NC aja</t>
  </si>
  <si>
    <t>6.5 Jam TWS Only
25 Jam with case</t>
  </si>
  <si>
    <t>Bass Boost Mode</t>
  </si>
  <si>
    <t>EPZ TP50</t>
  </si>
  <si>
    <t>Soundtech s16</t>
  </si>
  <si>
    <t>Easy to drive DD + BA searah Aria tuningannya tapi teknikalitas detail. dengerin slapback delay, buntut reverb lebih terdengar jelas di sini. mgkin karena planar tp easy to drive pake kabel bawaan yg type C. ga ada EQ Yg teraplikasikan ketika ganti kabel dari sini ke kabel analog 3.5 biasa. EQ via Moondrop Link ada Preset EQ dan custom EQ jika butuh. mic clear parah. Sub bass lebih ada dari aria 2. punch dapet deep dapet. tapi gak lebay. termasuk lumayan berisi berbobot. tapi gak basshead kok. Prefer Xuan NV tapi enak thick midbass tebel</t>
  </si>
  <si>
    <r>
      <rPr>
        <color rgb="FF1155CC"/>
        <u/>
      </rPr>
      <t>EQ VIA MOONDROP
LINK APP</t>
    </r>
    <r>
      <rPr/>
      <t xml:space="preserve"> + JVC Spiral dot ++
Download di
Moondrop web
APK nya. Yes gw cm pake 5 EQ
sisanya biarin 0 aja gainnnya</t>
    </r>
  </si>
  <si>
    <t>4.4
3.5</t>
  </si>
  <si>
    <t>Neutral Warm, Sweet Vocal</t>
  </si>
  <si>
    <t>Vocal centric. clean gak ada serangan bright nya di 8k ke atas. tapi midnya sweet lembut. Dengan representasi treble yang juga gak tajem. smooth aja walau digas kenceng. kekurangannya mungkin jadi kurang enerjik di treble. tapi gak warm samsek. cukup luas dan upgarde dari epz tp35 yang kalo sama2 digas kenceng akan lebih piercing/shoutier dari tp50. ini bener2 lebih smooth aja atasnya</t>
  </si>
  <si>
    <t xml:space="preserve">Shanling UA4
</t>
  </si>
  <si>
    <r>
      <rPr>
        <color rgb="FF1155CC"/>
        <u/>
      </rPr>
      <t>JVC Spiral Dot ++</t>
    </r>
    <r>
      <rPr/>
      <t xml:space="preserve"> (better lo mid, fit)</t>
    </r>
  </si>
  <si>
    <t>skip ke R50i NC or Clear aja</t>
  </si>
  <si>
    <t>5 jam TWS only
with case no info</t>
  </si>
  <si>
    <t>Tangzu Xuan Ji</t>
  </si>
  <si>
    <t>Soundcore a20i</t>
  </si>
  <si>
    <t>Shopee 2
Shopee 3</t>
  </si>
  <si>
    <r>
      <rPr>
        <color rgb="FF1155CC"/>
        <u/>
      </rPr>
      <t>Shopee 1
Shopee</t>
    </r>
    <r>
      <rPr>
        <color rgb="FF1155CC"/>
        <u/>
      </rPr>
      <t xml:space="preserve"> 2</t>
    </r>
  </si>
  <si>
    <t>Neutral, Fullrange
Energetic, Detail,
Analytical</t>
  </si>
  <si>
    <t>Harganya sih kemurahan ini untuk yg suka portable dan pake iem doang. Fuller sounding. gak bright aggressive ternyata kaya ESS Sabre yg dulu2. midrange terang jelas. punchy low end dapet. low midnya sih dapet tebel dibanding q11 yang kerasa kurang berdagging di sisi low mid nya. fitur banyak. oke banget lah. buat yang ga pengen aneh2 gak pengen too coloured. netral agak ada emphasize presence treble dikit</t>
  </si>
  <si>
    <t>Topping G5</t>
  </si>
  <si>
    <t>4500000
link 2
link 3</t>
  </si>
  <si>
    <t>USB C 
Bluetooth LDAC
AUX IN</t>
  </si>
  <si>
    <t>HP/PC
+Battery</t>
  </si>
  <si>
    <t xml:space="preserve">ESS Sabre
ES9068AS </t>
  </si>
  <si>
    <t>Neutral Bright,
Revealing</t>
  </si>
  <si>
    <t>Mendem warm. leebih agak sedikit bassnya dibanding r50i. overall consumer si menurut gw ambil R50i aja. micnya lebih bagus. suaranya juga fun. ini kaya lebih butek lagi midnya. batre jg banyakan r50i</t>
  </si>
  <si>
    <t>9jam TWS only
28jam with case</t>
  </si>
  <si>
    <t>Hybrid power. ada batre. or bisa sembari colok. tempat cas terpisah jadi gak kuatir sama baterainya. Jernih powerful. MEGAH LEBAR. jernih. prefer ini secara value for money juga dibanding DAP mahal kaya Fiio M11, M17, or even Astell Kern SP2000 (sangat subjektif) sayang bentuknya gede aja. gak truly kaya dongle kecil yaaah dan gak magsafe friendly juga seperti Cayin ru9</t>
  </si>
  <si>
    <r>
      <rPr/>
      <t xml:space="preserve">Semi Open back. teknikalitas bagus. soundstagenya lega open. minus utama peak di 8kkhz dengan  midbass ga terlalu banyak. rumble agak shy kurang berbobot jika dibandingkan dengan inawaken &amp; c3. tapi stage bagus. ada air nya ada spaciousness nya. 8khz nya bisa bahaya buat orang2 yang kena sibilans di situ dan demen volume kenceng. fit enak pake tips Sancai bawaan. tidak telalu kedap (desain semi open back). harga aagak langgung ke Xuan NV
</t>
    </r>
    <r>
      <rPr>
        <color rgb="FF1155CC"/>
        <u/>
      </rPr>
      <t>Review Youtube IEM 100ribu hingga 1 Juta</t>
    </r>
  </si>
  <si>
    <t>Fiio Q11</t>
  </si>
  <si>
    <t>1450000
link 2</t>
  </si>
  <si>
    <t>Soundpeats Truefree 2</t>
  </si>
  <si>
    <t>Midrange Centric
Less Sub</t>
  </si>
  <si>
    <t>A&lt;&lt;&lt;X&gt;&gt;&gt;D</t>
  </si>
  <si>
    <t>DAC Pertama gw adalah Fiio q3, dan Topping NX4. gw suka bgt bentuk kecil. dan gw sangat suka DAC AMP bentuk powerbank mini gini di karetin di blakang hp. karetnya fiio ini bagus, gak ngalanin layar. suaranya megah. dengan emphasis midrange yang open banget rasanya. lega sekali dibanidng Lotoo paw dan ifi go bar. semoga makin banyak DAC amp bentuk gini dan setup tumpuk karet lagi. dan harganya terjangkau. ktimbang keluar bajet ifi go bar 4 juta cuma dapat dongle.</t>
  </si>
  <si>
    <t>Tin C2 (2025)</t>
  </si>
  <si>
    <t>Ifi Hip Dac 3</t>
  </si>
  <si>
    <t>Hadeuh yang kae gini bisa viral gw heran banget sama lu pada nyuruh gw beli ini. heran banget asli. driver butek. mendem. r50i aja udah cukup mendem tapi malah lebih jernih r50i pakai EQ yang BASS REDUCER. batre juga banyakan R50i 30 jam. ada pula mode gaming.. ini casing gede. TWS nya gede banget pula fittingnya. malah batrenya kecil. aneh. ngabis2in duit aja disuruh beli ini T_T</t>
  </si>
  <si>
    <t>20 Jam with Case
yg tws only infonya gak disediain sama soundpeats</t>
  </si>
  <si>
    <t>Burr Brown
New Gen 2023</t>
  </si>
  <si>
    <t>Clean, Bright
Detail. Extra Tre
and Upper mids</t>
  </si>
  <si>
    <t>Sebenernya bagus. cuma agak enggak banget harganya. masih khas Ifi. dimana akan ada extra touch of treble brittle dan uppermdis yang terkesan agak bright aja. cuma cakep separasi, detailnya oke</t>
  </si>
  <si>
    <t>Lotoo Paw S2</t>
  </si>
  <si>
    <t>Soundpeats T3</t>
  </si>
  <si>
    <r>
      <rPr/>
      <t xml:space="preserve">Enak. airy. soundstage bagus. fit is ok lah. lebih balance dan lebar dari c2 yg versi awal. &amp; gak se bright yg lama pokoknya deh. cakep. ada varian Type c yg bisa di EQ. cm gw ambil yg 3.5 ga punya yg type c. mic kabelnya jg oke buat telponan. 
</t>
    </r>
    <r>
      <rPr>
        <color rgb="FF1155CC"/>
        <u/>
      </rPr>
      <t>Review Youtube IEM 100ribu hingga 1 Juta</t>
    </r>
  </si>
  <si>
    <t>AKM
AK4377</t>
  </si>
  <si>
    <t>Sweet Dynamics
Warm but Detailed</t>
  </si>
  <si>
    <t>Ini salah satu keinginan gw untuk memiliki dac AKM dan ini adlah jawaban yang tepat. karena suaranya smooth. gak peaky tapi lebar detailed. velvet banget rasanya aluss smooth banget... cakep tapi dibikin kenceng suaranya juga gak nusuk. masih megah lebar.</t>
  </si>
  <si>
    <t>Cayin RU6</t>
  </si>
  <si>
    <t>Xinhs Silver Plated Copper</t>
  </si>
  <si>
    <t>Skip ke R50i NC saja</t>
  </si>
  <si>
    <t>19 Jam with Case</t>
  </si>
  <si>
    <t>YES
-24dB</t>
  </si>
  <si>
    <t>- Type C to type c
- Type c to A
- Type c to Lightning</t>
  </si>
  <si>
    <t>eartips bisa diganti. tipe bulet</t>
  </si>
  <si>
    <t>Eggel Energy Buds Pro</t>
  </si>
  <si>
    <t>R2R Resistor</t>
  </si>
  <si>
    <t>Warm Analog</t>
  </si>
  <si>
    <t>EPZ Q1 Pro</t>
  </si>
  <si>
    <t>AX&lt;&lt;&gt;&gt;&gt;D</t>
  </si>
  <si>
    <t>Unik banget karena dia pakai unit resistor bukan dac chip modern kaya jaman sekarang. suaranya cukup analog gak kaya digital data gini. bener sih. ini cayin seru suaranya gritty. bite. gigit garang banget. kekurangannnya step volumnenya agak tinggi di tipa 20 dB. karena dia pakai resistor bukan delta sigma chip kaya jaman sekarang AKM, ESS. bass agak kurang dikit. top end jg gak bgitu detail layaknya lotoo paw. tapi upper mids dan midrangenya cakep banget.</t>
  </si>
  <si>
    <t>Shanling UA3</t>
  </si>
  <si>
    <r>
      <rPr>
        <color rgb="FF1155CC"/>
        <u/>
      </rPr>
      <t xml:space="preserve">1650000
link </t>
    </r>
    <r>
      <rPr>
        <color rgb="FF1155CC"/>
        <u/>
      </rPr>
      <t>2</t>
    </r>
  </si>
  <si>
    <r>
      <rPr>
        <color rgb="FF1155CC"/>
        <u/>
      </rPr>
      <t xml:space="preserve">Shopee
</t>
    </r>
    <r>
      <rPr>
        <color rgb="FF1155CC"/>
        <u/>
      </rPr>
      <t>link 2</t>
    </r>
  </si>
  <si>
    <t>Too boomy adalah tidak bagus bagi saya. bener2 offside banget bassnya. mic juga kurs</t>
  </si>
  <si>
    <t>8 Jam tws only
32 jam with case</t>
  </si>
  <si>
    <t>Tiktok Link 2 LINK 3</t>
  </si>
  <si>
    <t>Boomy Bassy</t>
  </si>
  <si>
    <t>Extra Sub and
Treble</t>
  </si>
  <si>
    <t>Ini suaranya emang AKM banget. silky smootn not aggressive. powernya lebih kenceng dari hape, tapi ati-ati bisa boros batrenya. kalo mau  denger suara AKM chip lu cobain ini deh bener. enak. dibanding UA2 dan UA1 sebelumnya</t>
  </si>
  <si>
    <t>dBe Seikabuds pro/elite</t>
  </si>
  <si>
    <t>Hiby FC6</t>
  </si>
  <si>
    <t>1 dual cavity magnetic
Dynamic Driver</t>
  </si>
  <si>
    <r>
      <rPr/>
      <t xml:space="preserve">This is one of the best EPZ Product &amp; bener2 Well priced. tuningannya balance banget. dan timbrenya asyik gak metalik kaya EW200. jernih. ada rasa2 soundstage yang bener2 open. kalo lu ngersa C3 terlalu bass/warm treblenya, ambil ini. ini di volume sedeng/moderatre dengerinnnya enak. open lega. jernih. bass gak banyak dan nutupin vokal. tapi gak too neutral juga. kabel bawaan ud enak. eartips bawaan ud enak. the C3 KILLER. karena C3 mesti ganti minimal tips buat enjoynya.
</t>
    </r>
    <r>
      <rPr>
        <color rgb="FF1155CC"/>
        <u/>
      </rPr>
      <t>Review Youtube IEM 100ribu hingga 1 Juta</t>
    </r>
  </si>
  <si>
    <t>Pkooknya mendem. drivernya lebih bagus clear, tozo. sekip saja. harga kemahalan</t>
  </si>
  <si>
    <t>R2R Ladder</t>
  </si>
  <si>
    <t>Very Analogue</t>
  </si>
  <si>
    <t>pelan banget</t>
  </si>
  <si>
    <t xml:space="preserve">Agak weird awal2 karena mgkin biasa denger Chip Delta Sigma. tapi sebenernya ya unik aja sih suaranya analog abis. like out of analog devices seperti cassette gitu ya gak ada noise nya. cuma unik aja. warmth nya. treblenya. </t>
  </si>
  <si>
    <t>VJC BPJS Hijau
Xinhs Rainbow Blue</t>
  </si>
  <si>
    <t>dBe TWS10</t>
  </si>
  <si>
    <r>
      <rPr>
        <rFont val="Arial"/>
        <color theme="1"/>
      </rPr>
      <t xml:space="preserve">Moondrop Dawn 2
</t>
    </r>
    <r>
      <rPr>
        <rFont val="Arial"/>
        <b/>
        <i/>
        <color rgb="FFFF0000"/>
      </rPr>
      <t>NEW Affordable</t>
    </r>
  </si>
  <si>
    <t xml:space="preserve">ISN Audio Neo
1
</t>
  </si>
  <si>
    <t>Pertama kalinya dBe brand audio indo bikikn TWS. not bad buat musik. tapi fiturnya banyakan pistonbuds sih</t>
  </si>
  <si>
    <t>NO INFO</t>
  </si>
  <si>
    <t>- Type C
- Lightning asal ada kabelny
- Type C to A</t>
  </si>
  <si>
    <t>1More Pistonbuds</t>
  </si>
  <si>
    <t xml:space="preserve">Gak se bright dawn pro. Agak persis epz tp35, mgkin kalo gw diblind test jg ga bisa bedain. agak airy di atas persis kaya tp35 tp di mid, upper mid, low mid kurang open kaya PD6 masih. masih kelas2 1 juta pas or under 1 juta tipis lah soundstage nya. tapi bisa custom EQ. tombol volumenya agak bunyi krecek2 kalo dikocok2, Fitur wise lebih suka Snowsky melody pokoknya fiio app lebih canggih aja dr moondrop. tp EQ paramtric 8 band di sini oke bgt kok. cm gak ada hi gain low gain, pngatur kerapetan volume 120steps, Class H or AB gak ada samsek. literally cuma parametric EQ aja. </t>
  </si>
  <si>
    <t xml:space="preserve">itu oke kok. tapi telat aja munculnya jadi kurang hype. Searah saam C3. balance tapi kalo ngerasa C3 terlalu warm. atasnya pengen lebih ada lagi brighter dikit ambil ini. gak se bright Q5 dan EW200 kok. aman di gw. C3 agak lebih bagus di stage nya. ini di imagingnya masih sekelas. tapi kalo diganti tips aet08 dan kabel sena langsung ganteng. </t>
  </si>
  <si>
    <t>Ini murmer tapi masi oke. cuma high agak kurang jernih aja. soundstage lebar di bagian bass. ini sudah terjual 300 unit lebih di akun tiktok gw</t>
  </si>
  <si>
    <t>3.5 Jam TWS Only
20 Jam with case</t>
  </si>
  <si>
    <r>
      <rPr>
        <rFont val="Arial"/>
        <color theme="1"/>
      </rPr>
      <t xml:space="preserve">Qudelix 5k
</t>
    </r>
    <r>
      <rPr>
        <rFont val="Arial"/>
        <b/>
        <i/>
        <color theme="1"/>
      </rPr>
      <t>(LDAC)</t>
    </r>
  </si>
  <si>
    <t>Bassy Warm</t>
  </si>
  <si>
    <t>- Type C to type c
- Type c to A
- Bluettooth</t>
  </si>
  <si>
    <t>2.5
3.5</t>
  </si>
  <si>
    <t>- Bluetooth Receiver dr hp/dap
- Dicolok ke PC jg bisa</t>
  </si>
  <si>
    <t>ESS Sabre
Dual ES9218p</t>
  </si>
  <si>
    <t>Moondrop Robin</t>
  </si>
  <si>
    <t>22 Band Parametric</t>
  </si>
  <si>
    <t xml:space="preserve">CCA Rhapsody
</t>
  </si>
  <si>
    <t>Smooth, Netral
Not so spacious</t>
  </si>
  <si>
    <t>dual DAC kalo pake jalur 2.5mm balance. ADA EQUALIZERNYA SUPER DUPER CUSTOM. bisa jadi mic ambient sekitar (macem transparency mode di TWS) bisa jadi mic di jepit kebaju buat nerima telpon or meeting. suara balance cenderung warm dikit. kalo lu ngerasa IEM lu jadi agak warm ya lu EQ aja Highnya. asli mantep. udah include preset EQ dari audiophile ternama macem Crinacle, Innerfidelity dll</t>
  </si>
  <si>
    <r>
      <rPr>
        <rFont val="Arial"/>
        <color theme="1"/>
      </rPr>
      <t xml:space="preserve">Snowsky Retro Nano
</t>
    </r>
    <r>
      <rPr>
        <rFont val="Arial"/>
        <b/>
        <i/>
        <color rgb="FFFF0000"/>
      </rPr>
      <t>NEW Affordable</t>
    </r>
  </si>
  <si>
    <t xml:space="preserve">Tidak perlu direview. jelek. gak koheren. highnya terlalu ngecring. buat harga yagn 1.9 juta kamu membeli barang yang terlalu overpriced. mungkin hanya untuk wibu kolektor, or fashion accesories. </t>
  </si>
  <si>
    <t>LDAC
AAC</t>
  </si>
  <si>
    <t>No info</t>
  </si>
  <si>
    <t>Neutral reference
punchy, clean</t>
  </si>
  <si>
    <t>Sama kaya BTR13 cuma baterai bisa diganti. sama bentuknya kotak lebih gede ga bisa dijepit kaya BTR13. harga lebih murah.</t>
  </si>
  <si>
    <t>Aukey</t>
  </si>
  <si>
    <t>3.5 + Mic</t>
  </si>
  <si>
    <t xml:space="preserve">Fiio BTR13
</t>
  </si>
  <si>
    <t>Kalo ini bassnya kebanyakan</t>
  </si>
  <si>
    <t>2 DD + 4 BA</t>
  </si>
  <si>
    <t xml:space="preserve">V shape ish. mid tenggelem. Bass gemuk. Upper mids nonjol. treble tapi ga perih. wide lebar untuk harganya ok. timbre kurang natural. Kalo masi tim v shape demen mid tenggelem tp ga pengen pedes dan rasa lebar imagingnya ini si better than 5year old KZ ZS10 Pro. Fun. cuma lagi gak jaman aja tuningannya. pgn liat CCA konfig gini tuningan tapi kaya c3 or sonus, or EM6L sebenernya </t>
  </si>
  <si>
    <t>boomy warm</t>
  </si>
  <si>
    <t xml:space="preserve">EPZ Q5 Pro
</t>
  </si>
  <si>
    <t>Baseus Encok WM02</t>
  </si>
  <si>
    <t>179000
link 2
link 3</t>
  </si>
  <si>
    <t>Neutral, punchy. open sounding. reference tapi ga boring. sih netral jernih aja udah. staging masih agak di dry side ya ga yang wet lebar luas banget. tapi untuk blututan mah udah cakep. mic oke. fitur2 kaya EQ pun praktis dan gak kaya BTR15 ini bisa dijepit ke baju langsung tanpa casing tambahan</t>
  </si>
  <si>
    <t>Fiio BTR15</t>
  </si>
  <si>
    <t>skip aja gausah dibeli. kurang bagus.</t>
  </si>
  <si>
    <t>Baseus E19</t>
  </si>
  <si>
    <t>ESS Sabre
Dual ES9219MQ</t>
  </si>
  <si>
    <t>Fullrange
Detail
Thick</t>
  </si>
  <si>
    <t>NEtral, transparan. gak banyak bumbu2 sub bass or treble. yang jelas. netral transparan bersih bening. megah. searah lah sama K11. ada Custom EQ nya dri aplikasi Fiio control. canggih. ini mungkin Blutut receiver dongle saat ini yang paling gw rekomen per Desember 2023</t>
  </si>
  <si>
    <r>
      <rPr>
        <rFont val="Arial"/>
        <color theme="1"/>
      </rPr>
      <t xml:space="preserve">CrinEar Protocol Max
</t>
    </r>
    <r>
      <rPr>
        <rFont val="Arial"/>
        <b/>
        <i/>
        <color rgb="FFFF0000"/>
      </rPr>
      <t>AUTO EQ from Hangout Graph Tool!</t>
    </r>
  </si>
  <si>
    <t>resolusi butek, no app support, mic jelek, tuning bassy parah boomy bloated. Skip aja ke realme t110 or soundcore r50i</t>
  </si>
  <si>
    <t>Lebih bright dari C3. cocok d volume rendah/moderate. kalo kenceng bgt bisa perih. cakep. lega. salah satu iem yang megah open sekali di upper midsnya. keluhan gw cuma satu yaitu konektornya MMCX, gak buruk sih cuma jarang aja opsinya. fitting oke. tapi lebih kedap dan snuggle pakai C3 kalo soal fitting. compare to EW 200. timbrenya jadi metalik. sub bass ew200 kurang extend gak sedalem ini.</t>
  </si>
  <si>
    <t xml:space="preserve">Senacoustic SPC + Rhodium
</t>
  </si>
  <si>
    <t>Jabra Elite 2</t>
  </si>
  <si>
    <t>Letshuoer DZ4</t>
  </si>
  <si>
    <t>1279000
Toped 2</t>
  </si>
  <si>
    <t>Airy, Bright. Extended Low</t>
  </si>
  <si>
    <t>Cukup Airy kalo lu hajar volumenya agak kenceng w udah compare sama EPZ TP35, Dawn 2 pro jg lebih airy ini dikit bgt. Susah emang bedain DAC compared to bedain IEM. tapi ini ada EQ nya dan mudah digunakan sebenernya kalo ga suka EQ manual pake Auto EQ gampang. set target. pilih IEM apa, dan langusng ngikut. tapi gak bisa ON OFF EQ nya di website hangout audio. ataupun di body DAC nya langsung. gak kaya Moondrop or Fiio yang udah canggih softwarenya</t>
  </si>
  <si>
    <t>EPZ TP35 / pro</t>
  </si>
  <si>
    <t>overpriced. Ini tuningannya aman. tapi belom ada ANC yg beneran bisa diatur kaya si 1More comfobuds pro. EQ masih preset .dan find my TWS. Not bad tapi banyak yang lebih baik aja sih. kaya dot3i</t>
  </si>
  <si>
    <t>7 Jam TWS only
21 Jam with case</t>
  </si>
  <si>
    <t>3 DD + 1 Passive Radiator</t>
  </si>
  <si>
    <t>Ini iem bagus sebenernya. lebih ke "unik". dia warm tapi teknikalitas baassnya menurut gw dalem ganteng. getaran oke. timbre gak metalik juga. oke banget lah. desain juga cakep. ini kalo lu mau cobain iem beda gitu 3 dd + 1 passive radiator as sidegrade as koleksi. cobain deh. cakep menurut gw walau warm banget. bassnya rapih rumblenya asyik.</t>
  </si>
  <si>
    <r>
      <rPr/>
      <t xml:space="preserve">Neutral to bright
</t>
    </r>
    <r>
      <rPr>
        <color rgb="FF1155CC"/>
        <u/>
      </rPr>
      <t>Review Youtube</t>
    </r>
  </si>
  <si>
    <t>Simgot EA500LM</t>
  </si>
  <si>
    <t>1150000
link 2
link 3
link 4</t>
  </si>
  <si>
    <t>open. natural. aga bright di high jika dibanding atom 4 . di volume kenceng pun aman, bukan karena dia warm gitu enggak, tapi karena lebih aman aja gak seaggressive si Kiwi allegro. dan kabelnya pun lemes, jadi buat dibelok2in enak dibanding kabel allegro. pro ada mic in</t>
  </si>
  <si>
    <t>Audirect Atom 4</t>
  </si>
  <si>
    <t>1 Dual Magnetic Circuit DLC Dynamic</t>
  </si>
  <si>
    <t>u</t>
  </si>
  <si>
    <t>Clean and warmer dari EA500 biasa. jadi yg lama gw ilangin ya soundstage cakep. dimensi ruangnya lega. enak. jernih. ini kaya kalo lu mau upgrade yg fokus tonal upper midrange vokal sentrik, kaya C2 or Moondrop Lan. nah upgrade ke sini udah. bersih banget. tapi megah. gak grainy. sub bass gak banyak. tapi mid bass atau low midnya tetep punchy. agak bright. saran ambil. EPZ Q5 aja. menurut gw lebih better valued.</t>
  </si>
  <si>
    <t>- Type C</t>
  </si>
  <si>
    <t xml:space="preserve">Cirrus Logic
ESS9281AC </t>
  </si>
  <si>
    <t>Neutral, Organic Vocal Timbre</t>
  </si>
  <si>
    <t xml:space="preserve">Eartips bawaan is okay.
</t>
  </si>
  <si>
    <t>Vocal centric. very2 musical. ngayun, dinamika enak sekali. neutral dan open. high ga sepiercing TP35. vocal timbre, sampe ke vibrato vibrato vokalisnya kedengeran ngayun dan enak sekali. synth bass, dentum kick. juga enak banget.</t>
  </si>
  <si>
    <t>Simgot EA1000</t>
  </si>
  <si>
    <t xml:space="preserve">Kiwiears Allegro
</t>
  </si>
  <si>
    <t>939000
link 2</t>
  </si>
  <si>
    <r>
      <rPr>
        <rFont val="Arial"/>
        <b/>
        <i/>
        <color rgb="FFFFFF00"/>
        <sz val="11.0"/>
      </rPr>
      <t xml:space="preserve">Tierlist sangat subjektif. </t>
    </r>
    <r>
      <rPr>
        <rFont val="Arial"/>
        <color rgb="FFFFFFFF"/>
        <sz val="11.0"/>
      </rPr>
      <t xml:space="preserve">
-  Chip CPU hp ngaruh k dac external yg kita pke. Snapdragon paling compatible sama semuanya dan gatau kenapa lebih kuat powernya dibanding Mediatek/exynos. 
- Harusnya sih DAC itu bagi gw asal jernih dan netral powernya ok aja ud cukup. ga nyari suara yg terlalu berbumbu
- kemudian kalo bisa senetral mungkin. ga usah perlu bikin 3d mode ruangan or nambah bass terlalu banyak. kalo ada opsi pencetan bass boost gapapa
</t>
    </r>
    <r>
      <rPr>
        <rFont val="Arial"/>
        <i/>
        <color rgb="FFFFFFFF"/>
        <sz val="11.0"/>
      </rPr>
      <t xml:space="preserve">- Kalo bluetooth gw usahakan yang bisa LDAC yah. di sini gw mentingin Sound buat denger musik daripada latency gaming
walaupun chip sama tapi setiap brand bisa ngetuning suaranya jadi beda-beda
</t>
    </r>
    <r>
      <rPr>
        <rFont val="Arial"/>
        <b/>
        <i/>
        <color rgb="FFFFFFFF"/>
        <sz val="11.0"/>
      </rPr>
      <t xml:space="preserve">- UTAMAKAN APGRED IEM DULU. jgn punya KZ tapi DAC nya sejuta. Tidak Wise. upgrade dulu IEM nya mending Tin C3 colok hape
</t>
    </r>
    <r>
      <rPr>
        <rFont val="Arial"/>
        <b/>
        <i/>
        <color rgb="FF9FC5E8"/>
        <sz val="11.0"/>
        <u/>
      </rPr>
      <t xml:space="preserve">
</t>
    </r>
  </si>
  <si>
    <t>ESS Sabre
ES9028Q2m</t>
  </si>
  <si>
    <t>5 Band Parametric</t>
  </si>
  <si>
    <t>Neutral, aggressive, bright</t>
  </si>
  <si>
    <t xml:space="preserve">Bersih jernih tapi agak aggresive nyerang dibandingkan dengan EPZ TP35. TImbrenya juga agak bright sedikit.l  bentuk unik. Chip bagus juga ini dan harga terjangkau, cuam ga bisa ganti filter kaya Shanling. padahal seinget gw chip ini bisa ganti filter. cuma gak ada app nya si Kiwi. </t>
  </si>
  <si>
    <t>1 DD + 1 Passive Radiator</t>
  </si>
  <si>
    <r>
      <rPr>
        <rFont val="Arial"/>
        <color theme="1"/>
      </rPr>
      <t xml:space="preserve">Snowsky Melody
</t>
    </r>
    <r>
      <rPr>
        <rFont val="Arial"/>
        <b/>
        <i/>
        <color rgb="FFFF0000"/>
      </rPr>
      <t>BEST 600k</t>
    </r>
  </si>
  <si>
    <t>Menurut gw harganya kemahalan. desainnnya ganteng banget tapi menurut gw masih kalah value nya apa lagi ketimbang Tin C3 single DD. di bajet segini lebih saran ke Kiwi Quintet, SR5, 41t. basssnya cakep sih. dalem dan bergetar. karena passive radiator. Punchy dewasa like liestening to a good Dynamic headphone. kurangnya dikit timbre agak metallic gaung besi gitu kurang natural dkit bgt. upper mids/treble biasa aja. mgkin kalo 1jutaan ok. Suara mah cakep bgt even to Oxygen/Origin</t>
  </si>
  <si>
    <r>
      <rPr>
        <b/>
        <color rgb="FF000000"/>
        <u/>
      </rPr>
      <t xml:space="preserve">Kalo mau ke iPhone nambah ini. Silakan bebas pilih kualitas. 
kalo ga mau was was berkurang gak ya kualitasnya ya beli yang paling mahal aja.
</t>
    </r>
    <r>
      <rPr>
        <color rgb="FF1155CC"/>
        <u/>
      </rPr>
      <t xml:space="preserve">
- Shanling Type C to Lightning</t>
    </r>
    <r>
      <rPr>
        <color rgb="FF000000"/>
        <u/>
      </rPr>
      <t xml:space="preserve">
</t>
    </r>
    <r>
      <rPr>
        <color rgb="FF1155CC"/>
        <u/>
      </rPr>
      <t xml:space="preserve">- </t>
    </r>
    <r>
      <rPr>
        <color rgb="FF1155CC"/>
        <u/>
      </rPr>
      <t xml:space="preserve">L Shaped DDHIFI - Type c to lightning
</t>
    </r>
    <r>
      <rPr>
        <color rgb="FF1155CC"/>
        <u/>
      </rPr>
      <t xml:space="preserve">- </t>
    </r>
    <r>
      <rPr>
        <color rgb="FF1155CC"/>
        <u/>
      </rPr>
      <t xml:space="preserve">Audirect Type C to Lightning
</t>
    </r>
    <r>
      <rPr>
        <color rgb="FF1155CC"/>
        <u/>
      </rPr>
      <t xml:space="preserve">- </t>
    </r>
    <r>
      <rPr>
        <color rgb="FF1155CC"/>
        <u/>
      </rPr>
      <t>Jcally Type C to Lightning</t>
    </r>
  </si>
  <si>
    <t>Tanchjim Oxygen</t>
  </si>
  <si>
    <t>3060000
Toped 2</t>
  </si>
  <si>
    <t>Cirrus Logic
Dual CS43131</t>
  </si>
  <si>
    <t>Neutral, Warm,
Average staging</t>
  </si>
  <si>
    <t>NEUTRAL WARM sekelas ua1 plus. membantai habis TRN Black pearl dan blon. beli ini saja. ada EQ, ada mic input, volume steps up to 120. rapet banget. ada Class AB dan Class H. prefer AB, sounds more open. high gainnya agak better dr lo gain. less warm lah. parametric EQ ganteng bgt dapet 10 band frekuensi. asyik lah. sulit ini susah dikalahkan.</t>
  </si>
  <si>
    <t>1 Carbon nanotube dual-chamber dual brake dynamic</t>
  </si>
  <si>
    <t>clean DD. sayang sih tapi DD harga segini sekarang lu bisa dapat multi BA + DD nabung dikit lagi ke 4 jutaan sekalian. kalo lu brangkat dari C3 or Simgot EA500  ke sini ga upgrade banyak. bass could be too thin for some people</t>
  </si>
  <si>
    <t xml:space="preserve">Simgot DEW4X
</t>
  </si>
  <si>
    <r>
      <rPr>
        <b/>
        <color rgb="FF1155CC"/>
        <sz val="12.0"/>
        <u/>
      </rPr>
      <t>Fiio KA17</t>
    </r>
    <r>
      <rPr>
        <b/>
        <sz val="12.0"/>
      </rPr>
      <t xml:space="preserve">
</t>
    </r>
    <r>
      <rPr/>
      <t xml:space="preserve">
</t>
    </r>
    <r>
      <rPr>
        <b/>
        <i/>
        <color rgb="FFFF0000"/>
      </rPr>
      <t>SUPERB HI VALUE</t>
    </r>
    <r>
      <rPr/>
      <t xml:space="preserve">
</t>
    </r>
    <r>
      <rPr>
        <b/>
        <i/>
        <color rgb="FFFF0000"/>
      </rPr>
      <t>HIGHLY RECOMMENDED
DONGLE</t>
    </r>
  </si>
  <si>
    <r>
      <rPr>
        <color rgb="FF1155CC"/>
        <u/>
      </rPr>
      <t>Acoustune AET08 - Mid BASS + Soundstage
Final Audio Type E</t>
    </r>
    <r>
      <rPr>
        <color rgb="FF1155CC"/>
        <u/>
      </rPr>
      <t xml:space="preserve"> - Warm + Sub bass ext</t>
    </r>
  </si>
  <si>
    <t>Truthear Zero Red</t>
  </si>
  <si>
    <t>880000
link 2</t>
  </si>
  <si>
    <t>Cirrus Logic
Dual CS43198</t>
  </si>
  <si>
    <t>Thick Vocal</t>
  </si>
  <si>
    <t>Vokalnya maju dan tebal sekali. separasi instrumennya cukup kontras dan vivid. cakep. cukup unik approachnyal. cuma low midnya saya kurang suka. seperti agak blurry kurang detail. Prereferensi pribadi prefer ambil UA4. tapi kalo prefer suara yang pengen vokalnya gak tipis jadi tebel low midnya ambil ini aja.</t>
  </si>
  <si>
    <t>HP/PC
+ Ekstra Power
tambah casan</t>
  </si>
  <si>
    <t xml:space="preserve">Shanling UA1 Plus
</t>
  </si>
  <si>
    <t>750000
toped 2
Toped 3</t>
  </si>
  <si>
    <r>
      <rPr/>
      <t xml:space="preserve">KACAU BOS! INI DONGLE TER VALUABLE HARGA NYA KEMURAHAN. bisa mode desktop separate power tambain charger + type c aja. Powernya ngeri. dan tentu jadi less noise pas d leptop kalo pakai desktop mode. ES9069 ini chip delta sigma terbaik saat ini keknya. di UA4 gw sk di sini lebih suka lagi. full range smua detail freq kecover. dan kacaunya lagi THX AMP gila di Dongle pakai amp gini multistage. rasanya opeeeennnn banget bos kacau sekali ini gahwat bangsat gila fiio + </t>
    </r>
    <r>
      <rPr>
        <b/>
        <i/>
      </rPr>
      <t>CUSTOM EQUALIZER FINALLY DI DONGLE DAC TERSIMPAN SAMPE 3 SETTING</t>
    </r>
    <r>
      <rPr/>
      <t>. seting di app Fiiio COntrol. Saran USB Cable ganti ke</t>
    </r>
    <r>
      <rPr>
        <color rgb="FF1155CC"/>
        <u/>
      </rPr>
      <t xml:space="preserve"> DDHIFI TC07</t>
    </r>
    <r>
      <rPr/>
      <t xml:space="preserve"> lebih kebuka keluar semua potensinya. Dan gw test ini lagu yg sama di Spotify vs Tidal. even HIGH doang gak MASTER. bedanya keliatan bgt. ini DAC GILA </t>
    </r>
  </si>
  <si>
    <t>2DD</t>
  </si>
  <si>
    <r>
      <rPr>
        <rFont val="Arial"/>
      </rPr>
      <t xml:space="preserve">Jauh lebih bagus dari yang biru. compare to EW200 sub bass lebih berasa extend lebh dalem depth nya. dan separasi juga. terhitung better balancenya dari yang ori. vokalnya lebih cakep. midrangenya lebih kedengeran. separasii lebih kepisah2 gak glued together kaya EW200. soundstagenya juga cakep banget. kalo masih suka tuningan balance tapi pengen cenderung fokus sub bass 100hz ke 60hz ambil ini. kalo fkusnya mid bass  kaya 100,125,250an dan less sub bass ambilnya ew200. upper midrange timbrenya prefer C3.
</t>
    </r>
    <r>
      <rPr>
        <rFont val="Arial"/>
        <color rgb="FF1155CC"/>
        <u/>
      </rPr>
      <t>Review Youtube</t>
    </r>
  </si>
  <si>
    <r>
      <rPr/>
      <t xml:space="preserve">Neutral.
Full range,
Energetic
</t>
    </r>
    <r>
      <rPr>
        <color rgb="FF1155CC"/>
        <u/>
      </rPr>
      <t>Review Youtube</t>
    </r>
  </si>
  <si>
    <t>Neutral Analog
Smooth Treble.
Sweet Dynamics</t>
  </si>
  <si>
    <t>ENAK. NEUTRAL WARM sedikit tebal di low mid tapi gak bright banget kaya Dawn Pro. prefer ini daripada Dawn pro kalo ga suka yang over bright gitu. kekurangannya belom bisa 4.4 aj. kalo gabutuh aman banget bisa cover banyak iem2 apalagi di High gain. Bisa naek turunin volume. dan play and pause jg. saran otak atik donlod app Eddict Player</t>
  </si>
  <si>
    <r>
      <rPr>
        <rFont val="Arial"/>
        <color theme="1"/>
      </rPr>
      <t xml:space="preserve">TRN Black Pearl
</t>
    </r>
    <r>
      <rPr>
        <rFont val="Arial"/>
        <b/>
        <i/>
        <color rgb="FFFF0000"/>
      </rPr>
      <t>NEW</t>
    </r>
  </si>
  <si>
    <t>Nothing is amazing. Kaya yauda aman aja sih. netral2 aja. power lumayan gede. ada 4.4 lebih energetik si ua1 plus. dan lebar dan lebih akurat timbre ua1 plus masih bagi gw. Ini ga jelek, tp kurang special factor aja</t>
  </si>
  <si>
    <t xml:space="preserve">Blon V1
</t>
  </si>
  <si>
    <t>VJC. BPJS Merah/hijau</t>
  </si>
  <si>
    <t>Truthear Zero Blue 2</t>
  </si>
  <si>
    <t>Hybrid power. ada batre. or bisa sembari colok. tempat cas terpisah jadi gak kuatir sama baterainya. Jernih powerful. MEGAH LEBAR. jernih. prefer ini secara value for money juga dibanding DAP mahal kaya Fiio M11, M17, or even Astell Kern SP2000 (sangat subjektif)</t>
  </si>
  <si>
    <t>- Type C
- Lightning</t>
  </si>
  <si>
    <t>Neutral Bright,
Congested separation</t>
  </si>
  <si>
    <t>Ada pop click sound ketika baru dicolok. volume button ada tapi gak keinget setelah dicabut dipasang lagi. suara agak congested rasanya ketika di lagu yg banyak tracknya. kurang open dan se punchy ua1 plus. tp enaknya ada 4.4 jika butuh output power lebih</t>
  </si>
  <si>
    <r>
      <rPr>
        <rFont val="Arial"/>
        <color theme="1"/>
      </rPr>
      <t xml:space="preserve">Shanling UA4
</t>
    </r>
    <r>
      <rPr>
        <rFont val="Arial"/>
        <b/>
        <i/>
        <color rgb="FFFF0000"/>
      </rPr>
      <t>NEW HIGHLY
RECOMMENDED</t>
    </r>
  </si>
  <si>
    <t xml:space="preserve">Moondrop Dawn Pro
</t>
  </si>
  <si>
    <t>769000
Toped 2</t>
  </si>
  <si>
    <r>
      <rPr/>
      <t xml:space="preserve">Gemuk di ujung bass. tajam di ujung treble. kesan low mid hilang jadi gw kurang suka. review lengkapnya tonton ini aja </t>
    </r>
    <r>
      <rPr>
        <color rgb="FF1155CC"/>
        <u/>
      </rPr>
      <t>YOUTUBE</t>
    </r>
    <r>
      <rPr/>
      <t xml:space="preserve"> kalo gw saranin tetep Zero Red aja. kalo mau tetep truthear</t>
    </r>
  </si>
  <si>
    <t xml:space="preserve">Harganya sih kemurahan ini untuk yg suka portable dan pake iem doang. Fuller sounding. gak bright aggressive ternyata kaya ESS Sabre yg dulu2. midrange terang jelas. punchy low end dapet. low midnya sih dapet tebel dibanding q11 yang kerasa kurang berdagging di sisi low mid nya. fitur banyak. oke banget lah. </t>
  </si>
  <si>
    <t>Neutral Too Bright</t>
  </si>
  <si>
    <t>BYE BYE Tanchjim Space wkwkwkw. Moondrop banting harga banget. spec sama kaya tanchjim space. suara lebih ke netral. tight. punchy terang jelas midrange to treble clear. pas lah sama iem iem warm juga ini mantep pasti sinergi. harga segini udah dapet 4.4 valuenya tinggi banget</t>
  </si>
  <si>
    <t>Tanchjim Space</t>
  </si>
  <si>
    <t>1419000
link 2
link 3</t>
  </si>
  <si>
    <t>Truthear Hexa</t>
  </si>
  <si>
    <t>1280000
link 2
link 3</t>
  </si>
  <si>
    <t>Neutral Bright</t>
  </si>
  <si>
    <t>Lebih upgrade dari yang Lite dri sisi kelebarannnya. enak. dan tight. kencang. powerful and ada volume control di bodynya juga detachable kabelnya. punchy. terang jelas tapi gak shouty kaya yg lite. pokoknya lebih rapih. fun and wide</t>
  </si>
  <si>
    <t>Hidizs XO</t>
  </si>
  <si>
    <t>- Type C
- Lightning asal ada kabelnya</t>
  </si>
  <si>
    <t>Ess Sabre
ES9219C</t>
  </si>
  <si>
    <t>Neutral, Detail</t>
  </si>
  <si>
    <t>Netral Jernih lagi. tapi better than Go Link, UA3, dan Shio menurut gw. terlepas ada RGB. wkwkwk sebaiknya matiin aja biar gak boros baterai. kalo masih suka Dongle ambil ini. netral jernihnya bagus. even dipaikein IEM 200rebu kaya tangzu wan er pun berasa ngaruhnya di treblenya. enak. tapi tetep prefer kalo bisa sih hemat banyak ambil Fiio Q11 yak. cuma ya ukurannnya bukan dongle.</t>
  </si>
  <si>
    <t>Buat yang mau upgrade ke IEM 1 jutaan dan pengen cobain rasain Balance Armature kae gimana. ya bisa coba ini. balance. bagus. BA nya garang! buat lagu apapun vokal enak. gitar2 crunch and distortion enak. soundstage average gak lebar amat kabel bawaan kurang ok. soundstage better di Simgot EM6L</t>
  </si>
  <si>
    <r>
      <rPr>
        <color rgb="FF1155CC"/>
        <u/>
      </rPr>
      <t>Hidizs H2</t>
    </r>
    <r>
      <rPr/>
      <t xml:space="preserve">
</t>
    </r>
    <r>
      <rPr>
        <b/>
        <i/>
      </rPr>
      <t>(LDAC)</t>
    </r>
  </si>
  <si>
    <r>
      <rPr>
        <color rgb="FF1155CC"/>
        <u/>
      </rPr>
      <t>Acoustune AET08 (</t>
    </r>
    <r>
      <rPr/>
      <t xml:space="preserve">warm, more soundstage)
</t>
    </r>
    <r>
      <rPr>
        <color rgb="FF1155CC"/>
        <u/>
      </rPr>
      <t>Xelastec Sedna</t>
    </r>
    <r>
      <rPr/>
      <t xml:space="preserve"> (brighter, Superb Fitting)</t>
    </r>
  </si>
  <si>
    <t>850000
Link 2</t>
  </si>
  <si>
    <t xml:space="preserve">EPZ G20
</t>
  </si>
  <si>
    <t>789000
Toped</t>
  </si>
  <si>
    <t>- Type C to type c
- Type c to A
- LDAC Bluetooth</t>
  </si>
  <si>
    <r>
      <rPr>
        <color rgb="FF1155CC"/>
        <u/>
      </rPr>
      <t>Tiktok
Link 2</t>
    </r>
    <r>
      <rPr>
        <color rgb="FF1F1F1F"/>
      </rPr>
      <t xml:space="preserve">
</t>
    </r>
  </si>
  <si>
    <t xml:space="preserve">Qualcomm
CSR8675 </t>
  </si>
  <si>
    <t>Neutral Agressive</t>
  </si>
  <si>
    <t>3.5 + Mic
Type C Mic</t>
  </si>
  <si>
    <t>Sudah tidak relevan beli melody aja.  ada eq nya. bisa LDAC, bisa APTX. kaenya gw harus jadiin ini konten. sudah CVC juga. bisa jadi telponan dan sebagai mic juga</t>
  </si>
  <si>
    <t>LDAC
AAC
SCC</t>
  </si>
  <si>
    <t>1dd</t>
  </si>
  <si>
    <t>Neutral warm ish. bass gak segede Kinera Wyvern putih. itu iem magic si menurut gw masih bagus masih bersaing jg ttp sama ini. tp ini note weight nada2, petikan2 slow gitu decaynya kedengeran bgt. fit jg enak kecil dan mic super jelas lebih bagus dr kinera wyern. sama bassnya gak segede kinera wyvern. kabel dpt 2. 1 jack 3.5 mic gantung d kabel. satu lg kabel type c puanjang kabelnya tp mic nya boom</t>
  </si>
  <si>
    <t>Ifi Go Link</t>
  </si>
  <si>
    <t>944000
link 2
link 3</t>
  </si>
  <si>
    <t>Salnotes Zero 2</t>
  </si>
  <si>
    <r>
      <rPr>
        <color rgb="FF1155CC"/>
        <u/>
      </rPr>
      <t xml:space="preserve">379000
</t>
    </r>
    <r>
      <rPr>
        <color rgb="FF000000"/>
      </rPr>
      <t>l</t>
    </r>
    <r>
      <rPr>
        <color rgb="FF1155CC"/>
        <u/>
      </rPr>
      <t>ink 2</t>
    </r>
  </si>
  <si>
    <t>-Type C</t>
  </si>
  <si>
    <t>Ess Sabre
ES9219MQ/Q</t>
  </si>
  <si>
    <t>Neutral, Forward,
Detail, Bright</t>
  </si>
  <si>
    <r>
      <rPr>
        <rFont val="Arial"/>
        <color theme="1"/>
      </rPr>
      <t xml:space="preserve">Qudelix 5k
</t>
    </r>
    <r>
      <rPr>
        <rFont val="Arial"/>
        <b/>
        <i/>
        <color theme="1"/>
      </rPr>
      <t>(LDAC)</t>
    </r>
  </si>
  <si>
    <t>Suaranya agak aggresiive dan bikin maju midnya. tapi presence clarity nya menurut gw masih kurang. seperti masih agak tumpul dikit.</t>
  </si>
  <si>
    <t>Questyle M12</t>
  </si>
  <si>
    <t>1850000
link 2</t>
  </si>
  <si>
    <r>
      <rPr>
        <rFont val="Arial"/>
        <color theme="1"/>
      </rPr>
      <t xml:space="preserve">Fiio BTR15
</t>
    </r>
    <r>
      <rPr>
        <rFont val="Arial"/>
        <b/>
        <i/>
        <color rgb="FFFF0000"/>
      </rPr>
      <t>NEW
RECOMMENDED</t>
    </r>
  </si>
  <si>
    <t>Ess Sabre
ES9281AC</t>
  </si>
  <si>
    <r>
      <rPr/>
      <t xml:space="preserve">Agak kemahalan sih untuk harganya.  mgkin kalo 270 masih sweet spot. resolusi better dibanding TE Gate, tuning sih oke ya mnurutku compare to seri 1 lebih ada bobot bassnya punchy. clarity treble masih ok bgt. sama fittingnya bikin pegel ada jendolan gitu kalo udah aga lama gaenak. resolusi midrange better than Gate dan Chu 2
</t>
    </r>
    <r>
      <rPr>
        <color rgb="FF1155CC"/>
        <u/>
      </rPr>
      <t>Review Youtube IEM 100ribu hingga 1 Juta</t>
    </r>
  </si>
  <si>
    <t>Neutral Warm</t>
  </si>
  <si>
    <t>- Enak sih ini. ngayun aja gitu suaranya netral cenderung warm? gak warm butek sih apa ya? ya balance balance aja si. ini Chip sabrenya agak overkill dia pake chip flagshipnya ESS Sabre. tp menurut gw agak kemahalan sih mending lu cari DAC AMP yang bisa balance or ada high gain. menurut gw lebih menarik yang begitu2</t>
  </si>
  <si>
    <t>Astell Kern PEE51</t>
  </si>
  <si>
    <t>Simgot EW200</t>
  </si>
  <si>
    <t>Cirrus Logic
CS43198 MasterHIFI™</t>
  </si>
  <si>
    <t xml:space="preserve">Ganteng sih pake ini. dac nya juga flagship kaenya. netral and fun dinamikanya juga. powernya juga oke punya kalo cuma buat iem doang mah aduhai banget. tapi gw ngerasa gak se worth it itu mending nabung DAP sekalian kaya M3X Shanling. </t>
  </si>
  <si>
    <t>605000
link 2
link 3</t>
  </si>
  <si>
    <t>Fiio KA3</t>
  </si>
  <si>
    <t>1250000
link 2</t>
  </si>
  <si>
    <t>ESS Sabre
ES9038Q2M</t>
  </si>
  <si>
    <t>Nothing special sih menurut gw. masih fiio banget yang cenderung warm. if you dig it, buy it. tapi gw prefer Shanling UA1s or even KA1. ini agak lebih warm berkarakter</t>
  </si>
  <si>
    <r>
      <rPr>
        <rFont val="Arial"/>
        <color theme="1"/>
      </rPr>
      <t xml:space="preserve">Fiio BTR5
2021
</t>
    </r>
    <r>
      <rPr>
        <rFont val="Arial"/>
        <b/>
        <i/>
        <color theme="1"/>
      </rPr>
      <t>(LDAC)</t>
    </r>
  </si>
  <si>
    <t>Moondrop 
Moon River</t>
  </si>
  <si>
    <t>2730000
link 2</t>
  </si>
  <si>
    <t xml:space="preserve">Ess Sabre
ES9219C </t>
  </si>
  <si>
    <t>Ini gurih jernih. jarang2 Fiio bikin yang kagak warm wkwkwkw. ini enak banget. bisa colok baju juga.
tapi antara ini dengan qudelix, secara feature jauh menang Qudelix 5k sih karena eq ny super duper custom. setting mic, setting gain. kalah sih fiio. tp ini tetep bagus kok gengs. bisa MQA juga kalo dicolok</t>
  </si>
  <si>
    <t>Modular 
- Type C to Type C
- Type C to Lightning
- Type C to Type A</t>
  </si>
  <si>
    <t>Sudah dikalahkan EPZ Q5. tapi amsih ok. monitoring fit. great mids. great mid bass. superb vocal and midrange clarity. good cable and tips. sounds more into mid bass compare to C3/red/Q5 yg fokus ke sub bass yg lebih dalam. Imaging lebih misah2 RED. Simgot ew200 lebih glued together nempel gak kepencar antara vokal dan musik. Timbre agak metalic gak senatural Q5 dan C3</t>
  </si>
  <si>
    <r>
      <rPr>
        <rFont val="Arial"/>
        <color theme="1"/>
      </rPr>
      <t xml:space="preserve">Shanling UA1 Plus
</t>
    </r>
    <r>
      <rPr>
        <rFont val="Arial"/>
        <b/>
        <i/>
        <color rgb="FFFF0000"/>
      </rPr>
      <t>New Recommended</t>
    </r>
  </si>
  <si>
    <t xml:space="preserve">Cirrus Logic
CS43198 </t>
  </si>
  <si>
    <t>Asyik forward, jernih. tapi harganya aduhai mendinge beli iBasso DC04 karakternya
udah mirip mirip sih ini</t>
  </si>
  <si>
    <t>XINHS Single Crystal Copper
Verus Magni
Senacoustic Copper</t>
  </si>
  <si>
    <t>Truthear Shio</t>
  </si>
  <si>
    <t>Neutral.
Full range,
Energetic</t>
  </si>
  <si>
    <t>1120000
link 2
link 3</t>
  </si>
  <si>
    <t>-Type C Detachable
-Lightning asal ada kabelnya</t>
  </si>
  <si>
    <t>Valuenya agak nanggung sih sekarang since udah ada Fiio Q11 kalo misalnya bajetnya ad gas fiio q11 aja. ya emg bukan dongle sih tapi sayang aja kalo beli ini. ada banyak perubahan rasa suara. seprti bermicin sekali di treblenya. gw kurang suka. tapi ada juga orang yang cari karakter berbumbu seperti ini. ada kolorasi suara nya di treble</t>
  </si>
  <si>
    <t>KZ PR2 x HBB</t>
  </si>
  <si>
    <t>649000
Link 2
link 3</t>
  </si>
  <si>
    <r>
      <rPr>
        <rFont val="Arial"/>
        <color theme="1"/>
      </rPr>
      <t xml:space="preserve">Shanling UP 5
</t>
    </r>
    <r>
      <rPr>
        <rFont val="Arial"/>
        <b/>
        <i/>
        <color theme="1"/>
      </rPr>
      <t>(LDAC)</t>
    </r>
  </si>
  <si>
    <t>2298000
link 2</t>
  </si>
  <si>
    <r>
      <rPr>
        <color rgb="FF1155CC"/>
      </rPr>
      <t xml:space="preserve">Shopee
</t>
    </r>
    <r>
      <rPr>
        <color rgb="FF1155CC"/>
        <u/>
      </rPr>
      <t>Shopee 2
Shopee 3</t>
    </r>
  </si>
  <si>
    <t>4.4
2.5
3.5</t>
  </si>
  <si>
    <t xml:space="preserve">Ini suaranya bagus sih enak banget. cuma ya gitu kegedean aja bagi gw jadi agak sayang aja gak bisa lagi gw pake jepit baju naek motor gitu gak bisa wkwkwkwk.. mending Fiio BTR5 deh kaenya. tapi kalo sound sih mantepan ini </t>
  </si>
  <si>
    <t>iBasso DC04 Pro</t>
  </si>
  <si>
    <t>Hidizs X0</t>
  </si>
  <si>
    <t>Dicolok ke hape or PC</t>
  </si>
  <si>
    <t xml:space="preserve">Cirrus Logic
CS43131 </t>
  </si>
  <si>
    <t>Powerful, Wide,
Neutral</t>
  </si>
  <si>
    <t>Enak. jernih. forward. kenceng. 11/12 sama Moonriver Moondrop. Tapi mending ini aja
lebih hemat dan karakternya sama</t>
  </si>
  <si>
    <r>
      <rPr>
        <color rgb="FF1155CC"/>
        <u/>
      </rPr>
      <t>Hidizs H2</t>
    </r>
    <r>
      <rPr/>
      <t xml:space="preserve">
</t>
    </r>
    <r>
      <rPr>
        <b/>
        <i/>
      </rPr>
      <t>(LDAC)</t>
    </r>
  </si>
  <si>
    <t>Tanchjim Space
Lite</t>
  </si>
  <si>
    <t>hebat KZ bsa comeback dengan DFI dan PR2  yg bagus drivernya untuk d bawah sejuta. cakep. palanar beneran udh dibongkar ama org komunitas jg. enak imaging  dan separasinya beneran kaya planar iem yg 2 jutaan macem s12, p1, zetian wu dll. kekurangan tuningannnya agak bright sedikit di 10-16k. could be piercing in uppert treble. timbre planarnya agak kurang natural. Butuh power gede banget. dac amp gede/ deskrop dac amp</t>
  </si>
  <si>
    <t>Lumayan
Adaa</t>
  </si>
  <si>
    <t>Menurut gw ini bagus banget yah karena harganya pas. suara perbedaan dengan dongle DAC di bawah 500k nya pun terdengar. dia jernih dan punchy banget. suaranya aggressive. terdengar agak neutral to clean bright. cocok buat IEM Warm kaya C3</t>
  </si>
  <si>
    <t>- Bluetooth Receiver dr hp/dap
- Dicolok ke PC jg bisa</t>
  </si>
  <si>
    <r>
      <rPr>
        <color rgb="FF1155CC"/>
        <u/>
      </rPr>
      <t xml:space="preserve">Acoustune AEX70 </t>
    </r>
    <r>
      <rPr/>
      <t>- Better fit &amp; Mid, Less sub</t>
    </r>
  </si>
  <si>
    <t>Shanling UA1s</t>
  </si>
  <si>
    <t>gokil sih ini ada eq nya. bisa LDAC, bisa APTX. kaenya gw harus jadiin ini konten. sudah CVC juga. bisa jadi telponan dan sebagai mic juga</t>
  </si>
  <si>
    <t>780000
link 2
link 3</t>
  </si>
  <si>
    <t>Verus SPC N2
Senacoustic Copper
Verus Magni</t>
  </si>
  <si>
    <t>ESS Sabre
ES9219C</t>
  </si>
  <si>
    <t>Neutral warm</t>
  </si>
  <si>
    <t>Jernih netral. MIDRANGE nya fun banget. greget. crunchy and twangy. lebih fun mid nya dibanding iBasso DC03 Pro. ada aplikasi Eddict Player dari shanling kalo mau atur volumenya lebih rapet. gak jumping tiba2 kaya kalo pake volume button hape. yg di hape penuhin aja sisanya gerakin dari eddict player cakep.</t>
  </si>
  <si>
    <t>Tripowin OLINA SE</t>
  </si>
  <si>
    <t>iBasso DC03 Pro</t>
  </si>
  <si>
    <t>880000
link 2
link 3
link 4</t>
  </si>
  <si>
    <t>1 DD with Cavity
Carbon Nanotube (CNT)</t>
  </si>
  <si>
    <t>if you are more into upper midrange frequency. katanya sih ala2 moondrop kato. but if you like more bass. this is not for you.cleaner vokal than t3 plus. could be nasally but it's fine. agak tumpul di upper treble</t>
  </si>
  <si>
    <t>-Type C Detachable
-Lightning asal ada kabelnya</t>
  </si>
  <si>
    <t>Neutral warm,
Energetic</t>
  </si>
  <si>
    <t>Jernih, asoy. powerful. Cuma ga sepowerful DC04 ya karena dia balance. enak kok. tebel warm. cocok buat IEM yang bright or pengen nebelin bassnya.
iBasso kualitasnya bagus. ada 5 digital filter. terus ada high, med, low gain. bisa atur volume juga secara fisik di DAC nya</t>
  </si>
  <si>
    <t>Acoustune AET08 (M)
Acoustune AEX07</t>
  </si>
  <si>
    <r>
      <rPr>
        <rFont val="Arial"/>
        <color theme="1"/>
      </rPr>
      <t xml:space="preserve">Kinera Celest CD-2
</t>
    </r>
    <r>
      <rPr>
        <rFont val="Arial"/>
        <b/>
        <i/>
        <color rgb="FFFF0000"/>
      </rPr>
      <t>MUST BUY ENTRY LEVEL</t>
    </r>
  </si>
  <si>
    <t>Tin Hifi P1 Max</t>
  </si>
  <si>
    <t>sebenernya tuningan aman aja sih tapi entah kenapa kurang becek. kurang megah. tekniklitas masih menang yang kaya Dioko gitu</t>
  </si>
  <si>
    <t>Tin Hifi T3+</t>
  </si>
  <si>
    <t>844000
link 2</t>
  </si>
  <si>
    <t>CX31993</t>
  </si>
  <si>
    <t>Ifi Hip Dac</t>
  </si>
  <si>
    <r>
      <rPr/>
      <t xml:space="preserve">Neutral, Open, Wide,
Fuller sounding
</t>
    </r>
    <r>
      <rPr>
        <color rgb="FF1155CC"/>
        <u/>
      </rPr>
      <t>Review Youtube</t>
    </r>
  </si>
  <si>
    <t>Lebih ada low mid nya lebi fuller sounding dikiti tapi searah sama yang ruyi. lebih powerful dan ada 4.4 nya mampu drive si Tangzu Xuan NV juga. di balance pun cuma setengah jg ud kenceng. better sounding dari Fiio JA11, KA11, dan Kiwi Allegro mini menurut gua. high lebih less sharp dari Snowsky Tiny d volume kenceng. tiny lebih thin di low, lebih sempit, dan lebih nyerang highi nya. ini better separation, lebar, dan ketika dikencengin  volumenya, highnya gak setajem Tiny</t>
  </si>
  <si>
    <r>
      <rPr>
        <rFont val="Arial"/>
        <color theme="1"/>
      </rPr>
      <t xml:space="preserve">Snowsky Tiny
</t>
    </r>
    <r>
      <rPr>
        <rFont val="Arial"/>
        <b/>
        <i/>
        <color rgb="FFFF0000"/>
      </rPr>
      <t>ENTRY LEVEL EQ + MIC</t>
    </r>
  </si>
  <si>
    <t>- Type A female to type c
- Type A female to lightning
- Type A female to Type A male</t>
  </si>
  <si>
    <t>Burr Brown</t>
  </si>
  <si>
    <t>Ini suaranya netral cenderung ada sedikit emphasize di upper mid or treble. BASS BOOST nya sangat teramat bagus. pas aja gak berlebihan untuk ngangkat IEM or headphone yg kurang bassnya kaya Hifiman Sundara, atau juga tin p1. high gainnnya kuat juga ngangkat P1 dan HD650 gw. Beli yang warna ijo aja gausah yang oren. gak beda jauh.</t>
  </si>
  <si>
    <t>1 Liquid Crystal Polymer Dynamic Driver</t>
  </si>
  <si>
    <t>Bagus balance. sub bass lebih banyak dikit dibanding C3. lebar soundstagenya dibanding C3. tapi ada peak kecil di 10k. dan itu dikoresksi di C3. cuma kalo cari soundstage better ini. fitting better C3. even bisa dicompare ngelawan Tanchjim hana yang 2 jutaan. Value for money banget! FITTING COCOK BUAT MUSISI MANGGUNG</t>
  </si>
  <si>
    <t>CLICK HERE</t>
  </si>
  <si>
    <t>4.4
3.5
or 3.5 only</t>
  </si>
  <si>
    <t>Dicolok ke hape or PC + bisa cas</t>
  </si>
  <si>
    <t>????</t>
  </si>
  <si>
    <t>Neutral Bright, Narrow imaging</t>
  </si>
  <si>
    <t>Ada EQ, Ada mic, Volume rapet. performa amp/dac chip nya ga semegah, open, and fuller sounding kaya cd2. ini lebih brgith dan aggressive di high dr cd2. dan thinner, less body di low end. kurang extended deep. cd2 lebih smooth. inget itu performa ampnya ktika gw angkat. tp kalo fiturnya ada EQ. lu bisa kurangi or boost frekuensi tertentu yang lu mau. "bang mau tambah bass/treble mau kurangin?" ya pake ini. cd2 ga bisa. dan ini bisa mic telpon. bisa dicas.</t>
  </si>
  <si>
    <t>Kiwi Ears AD1 Pro</t>
  </si>
  <si>
    <t>-Dicolok ke HP or PC Type C</t>
  </si>
  <si>
    <t>Azla SednaEarfit Light</t>
  </si>
  <si>
    <t>3.5
atau
4.4</t>
  </si>
  <si>
    <t>Neutral Bright, fuller sounding</t>
  </si>
  <si>
    <t>Eletech Fortitude
XINHS Rainbow Blue
Senacoustic Copper</t>
  </si>
  <si>
    <t>Lebih tebel dari ad1 less airy dari ad1 dan lebih wide. cuma eq nya tetep 5 band, tapi harganya udah 300. ya mending Snowsky Tiny kalo gw. EQnya udah 10, bisa diakses di app maupun web. ada hi gain low gain. ada input mic dan charger type c.</t>
  </si>
  <si>
    <r>
      <rPr>
        <rFont val="Arial"/>
        <color theme="1"/>
      </rPr>
      <t xml:space="preserve">CrinEar Protocol Micro
</t>
    </r>
    <r>
      <rPr>
        <rFont val="Arial"/>
        <b/>
        <i/>
        <color rgb="FFFF0000"/>
      </rPr>
      <t>8Band EQ + Mic Gain</t>
    </r>
  </si>
  <si>
    <r>
      <rPr>
        <rFont val="Arial"/>
        <color theme="1"/>
      </rPr>
      <t xml:space="preserve">Shanling UP 5
</t>
    </r>
    <r>
      <rPr>
        <rFont val="Arial"/>
        <b/>
        <i/>
        <color theme="1"/>
      </rPr>
      <t>(LDAC)</t>
    </r>
  </si>
  <si>
    <r>
      <rPr>
        <rFont val="Arial"/>
        <color theme="1"/>
      </rPr>
      <t xml:space="preserve">Sony IER-M500
</t>
    </r>
    <r>
      <rPr>
        <rFont val="Arial"/>
        <b/>
        <i/>
        <color rgb="FFFF0000"/>
      </rPr>
      <t>NEW Sony Collectible</t>
    </r>
  </si>
  <si>
    <t>8 Band Parametric</t>
  </si>
  <si>
    <t>Neutral warm Thick</t>
  </si>
  <si>
    <r>
      <rPr/>
      <t xml:space="preserve">Gila crin ngepush barang 100ribu sampe to the limit parah. first time 8band parametric EQ di benda 100ribuan. harus dipush EQ nya via </t>
    </r>
    <r>
      <rPr>
        <color rgb="FF1155CC"/>
        <u/>
      </rPr>
      <t xml:space="preserve">fernandagunsan.squig.link </t>
    </r>
    <r>
      <rPr/>
      <t xml:space="preserve"> kalo gak bisa, ke page Hangout audio aja. mesti clear cache dlu. takut squig gw belum keupdate. sama AD1 ini warmer air trelbenya gak seairy ad1. that's it. staging gw anggep sama. ga mau menjual mimpi2 soundstage ke bareng 100k.</t>
    </r>
  </si>
  <si>
    <t>Moondrop Echo</t>
  </si>
  <si>
    <t>iBasso DC04</t>
  </si>
  <si>
    <r>
      <rPr/>
      <t xml:space="preserve">Neutral, fuller sounding
</t>
    </r>
    <r>
      <rPr>
        <color rgb="FF1155CC"/>
        <u/>
      </rPr>
      <t>Review Youtube</t>
    </r>
  </si>
  <si>
    <t xml:space="preserve">Lebih ada low midnya kalo dibanding Ruyi. feelnya juga lebih sturdy aja kaya kabelnya bagus. ruyi sama ini jadinya kesannya si ruyi agak thin dan agak bright dikit. ini lebih ada mid, low mid nya. </t>
  </si>
  <si>
    <t>Fit sangat amat enak. warna unik merah biru jangan ampe lolos. sound buat audiophile/hobi gak trending. muddy mid bass, cut uppermids, bright 5k 8k, warm air. ya mayan aneh lah pasti kalo audiophile kritis JM1 or modern U Shape gak akan suka. ini buat monitoring. kudu banyak low mid biar tebel gak ilang di panggung kemasking PA dan subwoofer speaker. karena gw bukan pro, jadi score tonalnya gw bikin based on perspective hobbyist aj</t>
  </si>
  <si>
    <t>Kiwi Ears AD1</t>
  </si>
  <si>
    <t>EQ IER M500</t>
  </si>
  <si>
    <t>Neutral, thin, airy, punchy</t>
  </si>
  <si>
    <t>Ni kek RUYI, tapi ad EQ. tapi gak selemes JA11, yang terkesan too warm dan kurang energetic. sangat bagus buat harganya. eqnya di website lewat laptop blum bisa dari App. tp ya sekali setting aja kalo udh cocok, save, bisa dipake deh kemana2</t>
  </si>
  <si>
    <r>
      <rPr/>
      <t xml:space="preserve">Blon Z300 HBB
</t>
    </r>
    <r>
      <rPr>
        <color rgb="FF1155CC"/>
        <u/>
      </rPr>
      <t>FULL REVIEW</t>
    </r>
  </si>
  <si>
    <t xml:space="preserve">Kinera DAC Ruyi
</t>
  </si>
  <si>
    <t>Shopee
Shope 2</t>
  </si>
  <si>
    <r>
      <rPr/>
      <t xml:space="preserve">Neutral, thin, Energetic,
Open
</t>
    </r>
    <r>
      <rPr>
        <color rgb="FF1155CC"/>
        <u/>
      </rPr>
      <t>Review Youtube</t>
    </r>
  </si>
  <si>
    <t>Oke. lebih open and wide, lebih ada. breath and room nya dari KA11 dan JA11. a little bit aggresive compare to allegro mini. for the price ok kok. bisa telponan ada yang buat lightning juga</t>
  </si>
  <si>
    <t>Fiio KA11</t>
  </si>
  <si>
    <t>Fiio KA1</t>
  </si>
  <si>
    <t>Tuningan balance. sub bass tetap deep tapi gak lebay. warm. ada peak di 8k tapi tidak pengaruh sakit or menggganggu d gw. karena desain nozzle dan eartips bawaannya yg juga ok. fitting juara tapi bahan agak2 besi. kabel bawaan bagus. fun. soundstage cukup megah. bersaing dengan Moondrop Aria yang 1 jutaan. Bass Quality is Superb. kuanititas gak lebay. tapi detail dan getarannya dapet. midbassnya bisa jadi muddy kalo busy track.</t>
  </si>
  <si>
    <t xml:space="preserve">Acoustune AET08 (M)
</t>
  </si>
  <si>
    <t>ESS Sabre
ES9281AC Pro</t>
  </si>
  <si>
    <t>QKZ HBB Khan</t>
  </si>
  <si>
    <t>Netral jernih dan mid lebih berasa tebal. dan gak bright kaya adeknya JA11. cuma gak ada fitur2 kaya EQ gitu aja anehnya padahal harganya di atas ja11. cuma better chip and sound. same chip as UA1+ cuma gak ada filter kaya NOS dan Fast roll off etc and no vol control.</t>
  </si>
  <si>
    <t>Netral jernih. ada yang prefer ini dibanding DC03 pro. ada yang prefer dc03 pro. gw sendiri prefer DC03 pro karena kabel detachable bisa dipakai di andro maupun iphone jadinya. kalo FA1 ini gak bisa detach. Tapi sekarang ada UA1s. ambil UA1s juga lebih cakep mid nya</t>
  </si>
  <si>
    <t>Shanling UA2</t>
  </si>
  <si>
    <t>1200000
link 2
link 3</t>
  </si>
  <si>
    <t>Tempotec Sonata HD Pro</t>
  </si>
  <si>
    <t>tight. asyik. upper midsnya makin jernih dari yang HBB biasa. cocok buat basshead. berasa energic dan boombasstic banget bassnya. fun . tapi bassnya kuantitasnya ga sebanyak hbb original. lebih ok walau masih banyak. tapi kualitas basssnya buagus. rounded and full. prefer ini daripada Truthear Zero. PUnchy . ada roll off bass dari 50hz bikin bassnya walau gemuk tapi recovery nya cepat. dan ada low mid cut di 200hz. ini trick biasa di mixing juga. kalo cut di sini akan beri kesan emphasize di low end jadi lebih banyak. keren!</t>
  </si>
  <si>
    <t>- Type C
- Lightning asal ada kabelnya</t>
  </si>
  <si>
    <t>Ess Sabre
ES9038Q2M</t>
  </si>
  <si>
    <t>Kesayangannnya anak-anak di grup yang ada di Audio Kere Hore. ini rata-rata DAC pertama mereka. yaaa enak2 aja aman2 aja. tapi saran gw tetep sih lu upgarde IEM dulu baru beli DAC. Chipnya sabre. ratingnya sementara gw tulis B. karena harganya segituan</t>
  </si>
  <si>
    <t>Gua selalu suka shanling dibanding fiio most of the time. ini DAC rata2 dari dia memang netral2 aja suaranya. dan at least seharusnya ini. bisa di setting di app. ada balance 2.5 nya. bisa pake colokan detachable buat dipasang ke apple lightning juga (dijual terpisah). kalo ini turun di bawah 1 juta mungkin bisa ok banget. sayang harganya segini masih kalah value jauh sama yg kaya q11</t>
  </si>
  <si>
    <t>Moondrop Aria</t>
  </si>
  <si>
    <t xml:space="preserve">Kiwi Allegro Mini
</t>
  </si>
  <si>
    <t>Audirect Atom 3</t>
  </si>
  <si>
    <t>Dicolok iPhone or Android</t>
  </si>
  <si>
    <t>Ess Sabre
ES9280ACPRO</t>
  </si>
  <si>
    <t>Gw belum coba ini. Cuma ini gw taro di sini karena banyak pengguna iPhone juga yg butuh. Support beberapa gaming console, Tablet, iPhone, Android. PC. Laptop</t>
  </si>
  <si>
    <t>Dicolok ke HP</t>
  </si>
  <si>
    <t>Gw masih prefer t3 plus. mid low nya bagus. berasa. walau secara graph kurg lebih berdekatan. tapi oh entah mengapa. ini karakternya Moondrop banget. low midnya kurang Greget kurang Oomph dikit. buat denger twangy2 gitar funk or rock ga berasa. ini fokus vokal cewe or cowo aja bersih. ngalain t3 plus. tapi kalo buat overall genre. I'd stcik to t3+ ini gw taro kitab karena banyak yg req aja</t>
  </si>
  <si>
    <t>Neutral, Smooth</t>
  </si>
  <si>
    <t>ada 4.4 aja sih keunggulannya sam agak ada kabel jadi lebih compact aja keliatannnya. kalo suara sebenernya juga biasa aja netral2 ajaa gak ada soundstage yg bikin megah gimana2 gitu. tapi ok lah bajetnya buat mau pake kabel 4.4 terus misalnya ngangkat tangzu xuan</t>
  </si>
  <si>
    <r>
      <rPr>
        <rFont val="Arial"/>
        <color theme="1"/>
      </rPr>
      <t xml:space="preserve">Fiio BTR11
</t>
    </r>
    <r>
      <rPr>
        <rFont val="Arial"/>
        <b/>
        <i/>
        <color rgb="FFFF0000"/>
      </rPr>
      <t>CHEAP BLUETOOTH</t>
    </r>
  </si>
  <si>
    <t>Harmonic Empire Xiao Qiao</t>
  </si>
  <si>
    <t>Bluetooth Only</t>
  </si>
  <si>
    <t>- Bluetooth Receiver dr hp/dap</t>
  </si>
  <si>
    <t>Neutral, aggressive,</t>
  </si>
  <si>
    <t>buat blutut 300 rebu sih ini nothing to lose. buat telponan meeting juga oke. batre pun 15 jam. kekurangannya ga bisa mode kabel aja. tapi buat yang suka 1 iem doang, pgn kadang bluttut gamau TWS in bagus banget asli buat 300 rebu. kekurangannya di mode SBC noise tinggi banget. saran ubah ke LDAC aja cek di app fiio control dan di android developer option</t>
  </si>
  <si>
    <t>sebenernya drivernya bagus. bassnya memuaskan, teknikal juga good. cuma overemphasized aja di 4-6k, region sibilancenya berasa. buat low volume masih aman. buat moderate to high akan bersa banget crispy pedes di vokal, dan sometimes juga ganggu snare drum</t>
  </si>
  <si>
    <r>
      <rPr>
        <rFont val="Arial"/>
        <color theme="1"/>
      </rPr>
      <t xml:space="preserve">F.Audio KS01
</t>
    </r>
    <r>
      <rPr>
        <rFont val="Arial"/>
        <b/>
        <i/>
        <color rgb="FFFF0000"/>
      </rPr>
      <t>NEW RECOMMENDED</t>
    </r>
  </si>
  <si>
    <r>
      <rPr>
        <rFont val="Arial"/>
        <color theme="1"/>
      </rPr>
      <t xml:space="preserve">Fiio JA11
</t>
    </r>
    <r>
      <rPr>
        <rFont val="Arial"/>
        <b/>
        <i/>
        <color rgb="FFFF0000"/>
      </rPr>
      <t>HIGHLY HIGH VALUE</t>
    </r>
  </si>
  <si>
    <t>Harmonic Empire Cai Wenji</t>
  </si>
  <si>
    <t>"- Type C
- Lightning asal ada kabelnya"</t>
  </si>
  <si>
    <t>ESS SabreES9308Q2M ES9603Q</t>
  </si>
  <si>
    <t>Neutral ada ujung boost treble dikit banget. clean clear. teknikalitas better dibanding 7hz. 71. sudah detachable. volume power jg bagus up to level 128. enak. bungkus sudah murah sekali</t>
  </si>
  <si>
    <t>7hz 71</t>
  </si>
  <si>
    <t>- Type C to Type C</t>
  </si>
  <si>
    <t>AKM 4377</t>
  </si>
  <si>
    <t>Bagus udah ala-ala smooth ngayun AKM banget. warm.. tapi lebih megah Lotoo paw tentus saja dan headroomnya kaya lebih lega. gak kaya nyerang gitu volumenya si lotoo paaw. kalo ini udh agak deket2 kaya mau kenceng nyerang telinga. Bass kurang punch dibanding UA1s. midnya UA1s crunchy garang greng dibanding ini.  tapi ada HACK keren kalo pakai ini lu bisa atur Volumenya rapet gak jumping gede kecil berlebihan dengan cara donlod app IBASSO UAC. bisa diatur di situ. kece!</t>
  </si>
  <si>
    <t>Jcally AP10</t>
  </si>
  <si>
    <t>naini mendingan. harusnya HE bikin tuning jangan jauh2 dari begini. tuning yg aman adalah yang Warm dan Balance. instead of Bright or too thin/neutral. compoared to wyvern ini bersaing banget, wyvern lebih uppermids centric, kesannya agak kehilangan ketebalan sedikit aja di low mid dan mid. sedangkan ini lebih warm lagi dari wyvern di region 2-8k. kalo airnya kurang lebih sama. ga beda2 jauh, kalo lu koleksi keduanya dan punya DAC bisa EQ, yah gitu2 aja kok. cuma kalo gak akan EQ ini terdengar lebih tebel di low mid, dan lebih warm di uppermid</t>
  </si>
  <si>
    <t>Fullpacked feature, ada EQ, sangat ok. seems like Moondrop May kek ga guna lagi or kabel moondrop CDSP. eqnya cuma 5. tp kesimpen bisa mic. mic nya bisa di on and off. ga ada high gain. tp power oke. ada vol tambahan d app. kalo dimaximalin amp nya kaya kurang ok. gw turunin ke 80% volnya di app fiio. works great for Tangzu Xuan NV jg. suaranya netral bright. dan kurang dalam bassnya buat as dac only tanpa eq. tp ya jadi kaya gak ada alasan buat beli Jcally or TRN or conexant lagi, mending langsung ke sini harganya murah parah.</t>
  </si>
  <si>
    <t>Sebenernya oke. tapi gimmick banget volume wheelnya. Steps volumenya gw pikir bakal rapet dikit2. ternyata enggak. langsung kuenceng. kaya  cuma dipakai mengontrol tombol volume HP aja bukan volume wheel terpisah. gak kaya Lotoo Paw S2 gitu dah. Harganya nanggung mending ambil DC03 Pro iBasso, or ambil murah 7hz 71</t>
  </si>
  <si>
    <t>399000
link 2
link 3</t>
  </si>
  <si>
    <t>Jcally AP90</t>
  </si>
  <si>
    <r>
      <rPr>
        <rFont val="Arial"/>
        <color theme="1"/>
      </rPr>
      <t xml:space="preserve">Tangzu  Waner 2 Red Lion
</t>
    </r>
    <r>
      <rPr>
        <rFont val="Arial"/>
        <b/>
        <i/>
        <color rgb="FFFF0000"/>
      </rPr>
      <t>Best Budget Tangzu</t>
    </r>
  </si>
  <si>
    <t>Detacable ada volum tambahan tapi sama aja kaya AP10 kurang beguna. gak rapet. kuenceng powernya. tapi agak shouty kurang nyaman. forward banget suaranya.</t>
  </si>
  <si>
    <t>Verus Type C and iPhone Lightning Converter</t>
  </si>
  <si>
    <t>- Lightning
- Type C</t>
  </si>
  <si>
    <t>Dicolok ke Hape</t>
  </si>
  <si>
    <t>Kabel lokal terbaik andalan warga indonesia sih ini. Ini suaranya juga aman2 aja sih sebenernya kalo pengen punya dongle asal gantiin yang lama doang mending beli ini udah cakep. netral. gak special2 amat tapi  juga gak degrade suaranya. bagus kok simple juga. harga terjangkau.</t>
  </si>
  <si>
    <t xml:space="preserve">Best wanner  in terms of sub bass rumble ok banget. agak banyak air treble kaya ala2 tea pro. timbre paling natural buat lower to moderate volume. kalo kekencengan air treblenya pasti bisa nusuk. tapi 8k gak setinggi cozoy. cleaner sounding than kinera wyvern. sub bas rumble jg lebh gede dr wyvern tp wyvern treblenya warm, jd kalo pgn volume kenceng wyvern lebih aman. ini buat volume sedeng sih cocoknya. </t>
  </si>
  <si>
    <t>enggak</t>
  </si>
  <si>
    <t>Onebest iPhone Lightning</t>
  </si>
  <si>
    <t>Neutral, Harsh,
Digital, Powerful</t>
  </si>
  <si>
    <t>EQ Red Lion</t>
  </si>
  <si>
    <t>Jcally AP7</t>
  </si>
  <si>
    <t>- lightning</t>
  </si>
  <si>
    <t>aman2 aja sih ini juga buat gantiin dongle yang hilang. bisa putar file losslesss apple music juga. but that;s not important to mee</t>
  </si>
  <si>
    <t>Sedang ke Pelan</t>
  </si>
  <si>
    <r>
      <rPr/>
      <t xml:space="preserve">Kinera Wyvern Putih/hitam
</t>
    </r>
    <r>
      <rPr>
        <b/>
        <i/>
        <color rgb="FF1155CC"/>
        <u/>
      </rPr>
      <t>Mic Test</t>
    </r>
  </si>
  <si>
    <t>Dicolok ke Hape or PC</t>
  </si>
  <si>
    <t>AKM
AK4377ECB</t>
  </si>
  <si>
    <t>Ini kalo gak kenceng2 amat enak. kalo udah kenceng. sound pressurenya cukup nyerang. cukup shouty. Soundstagenya menurut gw biasa aja kurang megah. Better ambil 7hz 71 kalo bisa. tp kalo hapenya iPhone butuh yang detach bisa ini</t>
  </si>
  <si>
    <r>
      <rPr>
        <rFont val="Arial"/>
        <color theme="1"/>
      </rPr>
      <t xml:space="preserve">TRN TE
</t>
    </r>
    <r>
      <rPr>
        <rFont val="Arial"/>
        <b/>
        <i/>
        <color rgb="FFFF0000"/>
      </rPr>
      <t>NEW RECOMMENDED</t>
    </r>
  </si>
  <si>
    <t>TRN TE</t>
  </si>
  <si>
    <t>KTMicro KT02F20</t>
  </si>
  <si>
    <t>Netral jernih tekstur treblenya lebih laid back gak senyerang Jcally JA3. mic input juga oke. tapi Jcally ja3 lebih agak bagusan dikit mic nya gak beda jauh sih. Kalo cari suara pengen yang jernih2 aman oke. dan netral tapi treblenya ga nusuk saat di volume tinggi better ini dibanding Jcally yang 100rebuan lainnnya</t>
  </si>
  <si>
    <t>Jcally JM10</t>
  </si>
  <si>
    <t>Tiktok Link 2
Link 3</t>
  </si>
  <si>
    <t xml:space="preserve">Cirrus Logic
 CS43131 </t>
  </si>
  <si>
    <t xml:space="preserve">Neutral to Bright
</t>
  </si>
  <si>
    <t>kalian bisa pakai ini buat pemula. bagus jernih. power kenceng dan lebih murah dibandingkan dengan si moondrop yang 800an itu dan chipnya sama cirrus logic yang ini juga. dia modular jadi kabelnya bisa dicopot. misal kalian beli yang type c to type c tapi suatu hari pengen pake juga di iPhone ya tinggal beli aja kabel type c to lightning. bisa call juga kalo pake kabel hedset yang garis 3 ada mic</t>
  </si>
  <si>
    <t>Jcally JM08C</t>
  </si>
  <si>
    <r>
      <rPr/>
      <t xml:space="preserve">BEST IEM 300k balance warm tuning aman. tidak pedes. soundstage cakep udah sekelas iem2 500. walau gw merasa treble  bisa lebih airy dikit lagi tapi ini udah lebih dari cukup. jgn ambil yang ungu abyss or remaster. mendem. too dark . uppermids ketutup
</t>
    </r>
    <r>
      <rPr>
        <color rgb="FF1155CC"/>
        <u/>
      </rPr>
      <t>Review di Sini</t>
    </r>
  </si>
  <si>
    <t>EPZ TP12</t>
  </si>
  <si>
    <t>Dicolok ke HP or PC type c</t>
  </si>
  <si>
    <t>JC custom Chip</t>
  </si>
  <si>
    <t xml:space="preserve">butuh power lebih dikit bisa pake ini dibanding HP2 biasa. suppport Hi Res Lossless juga 24bit/96khz untuk yg suka putar apple music </t>
  </si>
  <si>
    <t>Jcally JM08L</t>
  </si>
  <si>
    <t>EQ Wyvern</t>
  </si>
  <si>
    <t>- Lightning</t>
  </si>
  <si>
    <t>Dicolok ke iPhone</t>
  </si>
  <si>
    <t>C100</t>
  </si>
  <si>
    <t>nothing special sih. gak bisa hi res juga. cuma bantu buat kalo kehilangan converter iPhone saja.. dan ini bisa dipakai telponan juga</t>
  </si>
  <si>
    <t>iPhone
Lightning Only</t>
  </si>
  <si>
    <t>Jcally JA04</t>
  </si>
  <si>
    <t>Sudah MFI. cocok buat iphone yang masih lightning. sudah bisa apple music dolby atmos, maupun lossless. Yang penting di iPhonenya fiturnya di setting dinyalain aja. suaranya yaaa kurang lebih searah dengan TRN TE yang masih netral2 jernih. ada rasa2 jernihnya laaah.</t>
  </si>
  <si>
    <r>
      <rPr>
        <color rgb="FF1155CC"/>
        <u/>
      </rPr>
      <t>Softears UC</t>
    </r>
    <r>
      <rPr/>
      <t xml:space="preserve"> + Clarity + Upper mids
</t>
    </r>
    <r>
      <rPr>
        <color rgb="FF1155CC"/>
        <u/>
      </rPr>
      <t xml:space="preserve">Infiter IE45 Pro </t>
    </r>
    <r>
      <rPr/>
      <t>+ cleaner low mid</t>
    </r>
  </si>
  <si>
    <t>379000
link 2
link 3</t>
  </si>
  <si>
    <t>Realtek ALC5686</t>
  </si>
  <si>
    <t>Agak lebih bright dkit ari JA3.</t>
  </si>
  <si>
    <t xml:space="preserve">- </t>
  </si>
  <si>
    <r>
      <rPr>
        <rFont val="Arial"/>
        <color theme="1"/>
      </rPr>
      <t xml:space="preserve">Kiwi Ears Belle
</t>
    </r>
    <r>
      <rPr>
        <rFont val="Arial"/>
        <b/>
        <i/>
        <color rgb="FFFF0000"/>
      </rPr>
      <t>Small Ears Friendly</t>
    </r>
  </si>
  <si>
    <t>Jcally JA3</t>
  </si>
  <si>
    <t>udah enak buat yang suka murah2. misal lu punya KZ Ling Long. tapi hape gak ada jack 3.5 dan pengen convert Type C USB to 3.5 yauda pake ini. gak ada kabelnya. Bisa telponan juga. langsung unit keci. cek aja link</t>
  </si>
  <si>
    <t>Jcally JM6</t>
  </si>
  <si>
    <t>148000
link 2
link 3</t>
  </si>
  <si>
    <t>Fitnya lebih kecil dari kinera wyvern maupun cozoy d1. Cocok yg pengen fitt kecil dan bodi shell gak keluar. tonality nya kurg lebih deket juga sama cozoy/wyvern tp lebih ada low mid nya. jadi buat volume rendah itu rasanya gak seneutral cozoy aj. lebih ada body low mid. dan kesan 8k nya jadi gak ketinggian since lowmidnya juga diboost.</t>
  </si>
  <si>
    <t>- Type A</t>
  </si>
  <si>
    <t>dicolok Ke laptop or PC</t>
  </si>
  <si>
    <t xml:space="preserve">Cozoy D1
</t>
  </si>
  <si>
    <t>Bisa pakai ini untuk yang butuh input TRRS jack 3.5 di  PC nya. seperti pengen pake mic headphone dBE BM100 gitu bisa. or kalo leptopnya diclok kabel headset yang ada micnya. tapi kok gak pernah ada suaranya saat call zoom/game. berarti leptopnya gak support input TRRS. makanya solusinya bisa beli ini</t>
  </si>
  <si>
    <t>Jcally JA10L</t>
  </si>
  <si>
    <t>90000
link 2
link 3</t>
  </si>
  <si>
    <t>C100 Chip</t>
  </si>
  <si>
    <t>ada yang ngerasa grainy katanya dengerin lagu di sini.
gak ada kabel alngsung iphone lightning, unik dan praktis dan simpel kualitas aman. gak terlalu beda jauh juga sama bawaan iPhone mungkin yaahh.. bisa call juga</t>
  </si>
  <si>
    <t>Jcally Ja10i</t>
  </si>
  <si>
    <t>Sekelas Kinera Wyvern. 10knya gak dicut sedalam Wyvern. jadi lebih cleaner brighter. Dan cukup bright di 8knya. walau gak setinggi gunung uppermidsnya tapi masih aman. kalo demen clearer. lbih airy jernih dr wyvern. ttp ambil wyvern kalo suka volume kenceng dan sensitive di 8k. either way. fitnya smaller dr wyvern tp ga sekecil kiwi belle</t>
  </si>
  <si>
    <r>
      <rPr>
        <rFont val="Arial"/>
        <color theme="1"/>
      </rPr>
      <t xml:space="preserve">Tin Hifi Huo
</t>
    </r>
    <r>
      <rPr>
        <rFont val="Arial"/>
        <b/>
        <i/>
        <color rgb="FFFF0000"/>
      </rPr>
      <t>New Tin Hifi</t>
    </r>
  </si>
  <si>
    <t>Conexant</t>
  </si>
  <si>
    <t>CX Pro
CX31993</t>
  </si>
  <si>
    <t xml:space="preserve">under 200k sih katanya mending orang2 beli ini. tapi gw rasa sih b aja. cuma kalo lu mau coba asal demi biar ada DAC aja dan bisa muter lossless apple music, ya bisa juga beli ini. </t>
  </si>
  <si>
    <t>Hidizs S1 Type C</t>
  </si>
  <si>
    <t>1DD +1 BA</t>
  </si>
  <si>
    <t>tuning muddy low mid, brigtht di lower treble to air. agak sulit dan experimental. timbre plastik cukup berasa di high. suprisingly koherensi oke buat bajet segini.  masih agak belang dikit tp amanlah agak gak notice. after EQ bisa dibikin balance cek table ke kanan. tapi timbre plasticky gak bisa ilang tetep. bajet segini saya prefer single DD single DD sajah</t>
  </si>
  <si>
    <t>Realtek
ALC4042</t>
  </si>
  <si>
    <t>Aman2 aja juga tapi ya nothing special aja sih selalu bagi gw dongle seginian. netral2 aja. tapi gak keren aja gitu Realtek. wkwkw kalo ESS Sabre, Cirrus Logic, AKM kan kaya lebih ganteng ae gitu</t>
  </si>
  <si>
    <t>EQ Tin Huo</t>
  </si>
  <si>
    <t>iBasso DC05</t>
  </si>
  <si>
    <t>7hz Legato</t>
  </si>
  <si>
    <t>1650000
Toped 2</t>
  </si>
  <si>
    <t>ESS Sabre
ES9219c</t>
  </si>
  <si>
    <t>Gw gapernah suka sound signaturenya ibasso DAP  gak tau kenapa yaah. kaya ada ruang yang dibuat-buat demi 3d gitu di low end nya.. tapi kalo yang dc03 pro sama dc04 enak. yang ini kaya aneh</t>
  </si>
  <si>
    <t>TFZ Deco</t>
  </si>
  <si>
    <r>
      <rPr>
        <color rgb="FF1155CC"/>
        <u/>
      </rPr>
      <t>Shopee</t>
    </r>
    <r>
      <rPr/>
      <t xml:space="preserve"> 1</t>
    </r>
  </si>
  <si>
    <t>Tidak suka. bass terlalu banyak. terlalu dominan jadinya menghalangi Vokal dan instrumen midrange centric lainnnya. kurang cocok juga buat yang akustikan. since mixingan akustik tidak tellalu banyak low end. Mungkin buat yang sukanya ngebass banget bisa ambil ini. tapi kalo saya rekomen QKZ HBB saja. menang banyak. sisa bajet, beli Kabel/DAC aja.</t>
  </si>
  <si>
    <t>Dicolok ke hape</t>
  </si>
  <si>
    <t>nothing special in particular. mending beli verus, tempotec or even coxenant. tapi kalo lu demen warnanya yang warna warni bisa aja sih lu beli ini wkwkwkwk</t>
  </si>
  <si>
    <t>Jcally Ja10t</t>
  </si>
  <si>
    <t>Baseus L41</t>
  </si>
  <si>
    <t>Aful Performer 5</t>
  </si>
  <si>
    <t>3350000
Toped 2</t>
  </si>
  <si>
    <t>ini buat yang pengen main game dan bentuk DACnya horizontal aja yaaa</t>
  </si>
  <si>
    <t>Tempotec HD iii
Type C</t>
  </si>
  <si>
    <t>- Type C Removable</t>
  </si>
  <si>
    <t>ESS Sabre
ES9218</t>
  </si>
  <si>
    <t>Powernya gede, karakternnya netral. best value for money kao yang butuh detachable DAC gni</t>
  </si>
  <si>
    <t>5 BA +1dd</t>
  </si>
  <si>
    <t>Tempotec HD iii
iPhone Lightning</t>
  </si>
  <si>
    <t>Sayang seribu sayang. format 5Ba + 1dd itu harusnya bisa bagus. tapi koherensinya ini kurang. crossover antar iemnya kurang bagus. tidak bisa memberikan detail yang ok. dan malah Sibilance nya cukup hadir di upper mids treble. kurang wah, kurang megah.pertemuan antar driver di frekuensi mid nya kurang ok. jadi kurang natural tidak seperti mangird tea 2 or blessing yang terdengar sangat koheren dan seolah single DD koherensinya. PRODUK NANGGUNG. gas langsung Tea 2</t>
  </si>
  <si>
    <t>- lightning removable</t>
  </si>
  <si>
    <r>
      <rPr>
        <color rgb="FF1155CC"/>
        <u/>
      </rPr>
      <t>Shopee</t>
    </r>
    <r>
      <rPr/>
      <t xml:space="preserve"> 1</t>
    </r>
  </si>
  <si>
    <t>Tanchjim Nora</t>
  </si>
  <si>
    <r>
      <rPr>
        <color rgb="FF1155CC"/>
        <u/>
      </rPr>
      <t>Shopee</t>
    </r>
    <r>
      <rPr/>
      <t xml:space="preserve"> 1</t>
    </r>
  </si>
  <si>
    <t xml:space="preserve">Modular
3.5, 4.4, </t>
  </si>
  <si>
    <t xml:space="preserve">Masih tanchjim bgt dari bunny sampe sini masih gini2 aja. ngangkat gradually increasing midbass dari tengah banget 500hz ke sub. tapi kecil. bright di 8k. not my cup of tea. driver is ok, technicality is okay. </t>
  </si>
  <si>
    <t>EQ Nora Nanda</t>
  </si>
  <si>
    <r>
      <rPr>
        <color rgb="FF1155CC"/>
        <u/>
      </rPr>
      <t>Shopee</t>
    </r>
    <r>
      <rPr/>
      <t xml:space="preserve"> 1</t>
    </r>
  </si>
  <si>
    <t>75000
link 2</t>
  </si>
  <si>
    <t>Tangzu Fu Du</t>
  </si>
  <si>
    <r>
      <rPr>
        <color rgb="FF1155CC"/>
        <u/>
      </rPr>
      <t>Shopee</t>
    </r>
    <r>
      <rPr/>
      <t xml:space="preserve"> 1</t>
    </r>
  </si>
  <si>
    <t>1dd + 2ba</t>
  </si>
  <si>
    <t>Tangzy first attemp hybrid BA dan DD. kurs bangets. kaya tanhcjim kara lah kira2. high treble dari BA nya nusuk. shouty gak natural. 
mending Simgot EM6L. or bajet mu ada gas langsung sound rhyme SR5</t>
  </si>
  <si>
    <r>
      <rPr>
        <color rgb="FF1155CC"/>
        <u/>
      </rPr>
      <t>Shopee</t>
    </r>
    <r>
      <rPr/>
      <t xml:space="preserve"> 1</t>
    </r>
  </si>
  <si>
    <t>Moondrop Lan</t>
  </si>
  <si>
    <t>-Gw suka eartips itu buat menyesuaikan dengan karakter IEM, kalo IEMnya butuh bright ambil yang Diameter lebar,
- Kalo iemnya terlalu perih or bright. ambil yang bisa bikin jadi warm yang borenya kecilan or bahannya foam misalnya
-Eartips tuh kaya pakai helm bbiasanya. lu pakai motor apapun kalo uda suka helm KYT ya lu helmnya bakal itu terus.</t>
  </si>
  <si>
    <t>Bedanya eartips Foam lebih bisa ngikuti bentuk telinga. agak kurang nyaman kalo di gw dan ngecut banyak treble dan bassnya jadi agk lembek</t>
  </si>
  <si>
    <t>1 Berrylium Plated DD</t>
  </si>
  <si>
    <t>UPGRADE MOONDROP CHU CUSTOM. lebih berbody. gak punchy amat tapi lebih ada bassnya. Upper midrangenya agak2 sengau2 nassally gitu. cenderung neutral tuningannya yes tapi bassnya masih ada. cuma ya belum sebagus neutralnya si Sennheiser IE 200. tapi opsi yang oke juga kok. soundstage average aja. tapi oke. Fitting kurg suka. sama shellnya besi semua . Nice Cable</t>
  </si>
  <si>
    <t>Eartips</t>
  </si>
  <si>
    <t>Price + LINK</t>
  </si>
  <si>
    <t>Dipakai Di</t>
  </si>
  <si>
    <t>karakter</t>
  </si>
  <si>
    <t>LINK</t>
  </si>
  <si>
    <t>Pernah dipakai di</t>
  </si>
  <si>
    <r>
      <rPr>
        <color rgb="FF1155CC"/>
        <u/>
      </rPr>
      <t>Softears UC</t>
    </r>
    <r>
      <rPr/>
      <t xml:space="preserve"> (clarity not losing so much bass)</t>
    </r>
    <r>
      <rPr>
        <color rgb="FF000000"/>
      </rPr>
      <t xml:space="preserve">
</t>
    </r>
    <r>
      <rPr>
        <color rgb="FF1155CC"/>
        <u/>
      </rPr>
      <t>Acoustune AET08</t>
    </r>
    <r>
      <rPr/>
      <t xml:space="preserve"> (+ Bass + Soundstage, - Tre)</t>
    </r>
  </si>
  <si>
    <r>
      <rPr>
        <rFont val="Arial"/>
        <color theme="1"/>
      </rPr>
      <t xml:space="preserve">Infitear ie45 pro
</t>
    </r>
    <r>
      <rPr>
        <rFont val="Arial"/>
        <b/>
        <i/>
        <color rgb="FFFF0000"/>
      </rPr>
      <t>A Better JVC Spiral</t>
    </r>
  </si>
  <si>
    <t>Verus SPC N2
Verus Magni</t>
  </si>
  <si>
    <t xml:space="preserve">TRN Conch
</t>
  </si>
  <si>
    <t xml:space="preserve">Dia kaya JVC Spiral dot ++ tapi gak seceper/pendek itu. dan diameter lobangnya gak selebar JVC. tetep ada pola titik titik did alemnya. yang gw rasain dia ngejaga sub bass dengan cukup hadir gak sehilang di JVC. dan ujung treble dan uppermids yang gak jadi makin shouty juga. Kenyamanannya oke banget di test di Xuan nv, Soratune yi01, dan kinera wyvern, gw rasain improve semua sub bas dalem. tapi ga boosted. treble a touch warmer. </t>
  </si>
  <si>
    <t>Tangzu Xuan Nv, Kinera Wyvern, Soratune Yi01, Mangird Tea Pro</t>
  </si>
  <si>
    <r>
      <rPr>
        <rFont val="Arial"/>
        <color theme="1"/>
      </rPr>
      <t xml:space="preserve">Acoustune AET08
</t>
    </r>
    <r>
      <rPr>
        <rFont val="Arial"/>
        <b/>
        <i/>
        <color rgb="FFFF0000"/>
      </rPr>
      <t>Discontinue, Kalo ketemu kemungkinan KW Kbear</t>
    </r>
  </si>
  <si>
    <t>69000
link 2</t>
  </si>
  <si>
    <t>tiktok Link 2</t>
  </si>
  <si>
    <t>yah biasa aja single DD gopek. aman aja. cuma treblenya grainy kayak kasar2 gitu. I don'know how to describe it but you will know once u compare it to C3, or Q1 Pro. dua itu better. ini menang di aksesoris kabelnya bisa ganti2 jack modular 2.5/4.4. nozzle filter bisa ganti yah beda2 tipis ae biasalah kek Simgot EA500. BODY BESI bae bae nyetrum. saran gw EPZ q1 pro aje or C3</t>
  </si>
  <si>
    <t>Eartips paling aneh, dia ngeclaim bisa bikin bagian lower mid bisa jadi lebar. Dan benar aja. Eartips ini bikin kae gitu &amp; gw rasa jg bikin punchy sedikit. Untuk arah suaranya bisa bikin IEM yang bright jadi agak warm sedikit. Mostly Gw pakai ini dan Azla Sedna Earfit Light  buat kalo butuh ngebikin bright nya. 2 itu lagi jadi andalan gw. Kekurangan AET08 adalah dia kadang gak nemplok dengan baik di beberapa IEM yang gak ada ujung sangkutannnya, alias yang lurus licin.</t>
  </si>
  <si>
    <t>https://tokopedia.link/eDYHp1d62kb</t>
  </si>
  <si>
    <t xml:space="preserve">Tanchjim One
DSP
</t>
  </si>
  <si>
    <t>Shopee 1
Shopee 2
Shopee 3</t>
  </si>
  <si>
    <t>Softears UC</t>
  </si>
  <si>
    <t>Lebih lega. open. dan rapih midrange to treble dan juga clarity nya even compare to DFI. tapi kudu yang DSP (Digital Signal Processing) jadi di TYPE C nya itu sekalian jadi DAC, sekalian juga ada semacam EQ Preset langsung diolesin ke IEM nya (gaperlu diset) jadi well balance. bassnya rapih deep. kece. lebih lebar dan cakep juga dibanding Tin C0. tapi ya beda harga cuy. detachable 2 pin. kalo suatu hari ganti kabel tetep bisa digunain. prefer digunakan straight down. kalo custom, saran jgn pakai Earhook aja. Treble bisa agak tajam kalo volume kenceng</t>
  </si>
  <si>
    <t>Sedikit
Sekalii</t>
  </si>
  <si>
    <t xml:space="preserve">Tangzu Wan Er 2
</t>
  </si>
  <si>
    <t>Medical Grade Silicone. dia ngejaga clarity. maintain soundstage gak terlalu congested. enak dan cocok buat IEM yang shellnya besar2 juga. rasanya emang kaya agak rekat/lengket2 materialnya kaya Xelastec. tapi enak. nozzlenya gak sependek si Xelastec agak lebi panjang makanya soundstagenya tetep agak kemaintain dgn baik lah. walau tidak selebar AET08, dan bassnya ga sebanyak aet08 tapi cukup netral jernih. cocok buat yang pengen nambah clarity dan maintain soundstage</t>
  </si>
  <si>
    <t>link 2</t>
  </si>
  <si>
    <t xml:space="preserve">Punya Waner SE? Keep it. belum punya? beli gapapa. beda less bass dan brighter di SE dikit banget. dengan Kinera wyvern putih masih prefer kinera (subjective, warmer, wider di low). kabel kurang bagus di bagian earhook. saran gw sobek aja. earhooknya kaku dan tebal, ngebawa fittingnya keluar dari telinga. dapat eartips Sancai. </t>
  </si>
  <si>
    <t>IEM dan TWS</t>
  </si>
  <si>
    <t>Ini emang mahal tapi keren banget. walau dia agak pendek. dia bisa maintain kejernihan dan juga soundstagenya. mungkin karena dotsnya itu. keep in mind yang DOTS ++ bukan DOTS biasa. dan bisa juga dipakain di TWS kaya SONY WF-1000xm4. dan muat di dalam casing nnya enak sekaliii</t>
  </si>
  <si>
    <r>
      <rPr>
        <rFont val="Arial"/>
        <color theme="1"/>
      </rPr>
      <t xml:space="preserve">CVJ Vivian
</t>
    </r>
    <r>
      <rPr>
        <rFont val="Arial"/>
        <b/>
        <i/>
        <color rgb="FFFF0000"/>
      </rPr>
      <t>NEW V SHAPE
Basshead</t>
    </r>
  </si>
  <si>
    <t>JVC Spiral Dot Stress Free</t>
  </si>
  <si>
    <t>IEM &amp; TWS</t>
  </si>
  <si>
    <t>Ada ukuran ML dan MS kalo butuh akurasi fitting lebih. Good upper midrange. Less treble dikit. nyaman banget. dan ringan. ada  kaya ekor yang dipotong di bagian payung eartipsnya. super nyaman dan ringan. gw pikir akan ada rasa melayangnya karena payung pendek. ternyata gak sama sekali. ruang yang diberikan jadi enak. Less Pressure to the ear ceunah brandnya</t>
  </si>
  <si>
    <t>Feaulle H570</t>
  </si>
  <si>
    <t>Bass heavy. v shape lah. tapi dengan ujung treble yang ga terlalu pedes. driver ok. tonal not for me. against the JM1 trend. the classic V lah. basshead lover. lower volume cocok</t>
  </si>
  <si>
    <r>
      <rPr>
        <rFont val="Arial"/>
        <color theme="1"/>
      </rPr>
      <t xml:space="preserve">GK Kunten
</t>
    </r>
    <r>
      <rPr>
        <rFont val="Arial"/>
        <b/>
        <i/>
        <color rgb="FFFF0000"/>
      </rPr>
      <t>Slightly Upgraded KZ Saga</t>
    </r>
  </si>
  <si>
    <t>Lebar ceper. bikin upper mids jelas. less bass tentu saja. alternative dari azla sednaearfit short dan softears UC. cocok bangets buat tin hifi C3</t>
  </si>
  <si>
    <r>
      <rPr/>
      <t xml:space="preserve">Bagus. slightly lebih sedikit bassnya dari saga even yang balanced. treblenya juga gak lebih tinggi dari saga. cek di </t>
    </r>
    <r>
      <rPr>
        <color rgb="FF1155CC"/>
        <u/>
      </rPr>
      <t>squig ini</t>
    </r>
    <r>
      <rPr/>
      <t>. searah banget sama Tin C1. c1 lebih bekurang dikit sub nya. Catatan dari gw low mid nya masih banyak dikit buat selera gw. tapi ok. nozzlenya looks great, mudah2an ga banyak issue imba karena keringet nyangkut di nozzle. dan bahan yg deket ke telinganya bukan besi, plastik gitulah jadi hopefully gak nyetrum di rumah yg tdk di grounding</t>
    </r>
  </si>
  <si>
    <t>Sangat nyaman di telinga. dapet nozzle extension juga buat iem yang nozzlenya pendek bisa ditambahin itu. suaranya WARM. that's it tapi bassnya gak nambah jadi guede. kurang lebih arahnya kaya final type e lah. tipe2 yang bikin warm treble. cocok digunakan buat C3 mark ii</t>
  </si>
  <si>
    <t>Spinfit W1</t>
  </si>
  <si>
    <r>
      <rPr>
        <color rgb="FF1155CC"/>
        <u/>
      </rPr>
      <t>Infiter IE45</t>
    </r>
    <r>
      <rPr/>
      <t xml:space="preserve"> (less sub. smoother high)</t>
    </r>
  </si>
  <si>
    <t>Clarity bagus. midrange bagus. bentuknya agak keras ga selemes cp145. dia lebar borenya. makanya upper mids/treblenya terang jelas. tapi agak panjang nozzlenya. gw pake di chu 2 yang nozzlenya agak lumayan panjang dikit. cocok. soundstagenya terjaga baik</t>
  </si>
  <si>
    <t>Dunu Stage &amp; Studio</t>
  </si>
  <si>
    <t>Verus Candy</t>
  </si>
  <si>
    <t>Nambah Upper mids/Treble. fitingnya oke banget. surprisingly nice fitting walau bentuknya super unik. soundstage tetep terjaga dengan baik. Masi prefer AET08 kalo soal soundstage</t>
  </si>
  <si>
    <t>KZ Saga Balanced</t>
  </si>
  <si>
    <t>Azla Sedna Earfit Short</t>
  </si>
  <si>
    <t xml:space="preserve">Bisa dipakai di soundcore liberty 3 pro. muat di case. enak parah. fitting dan resolusi mantap. 
dipake di KZ ESX jg cocok.. midrange ajib. tebel. midrange jadi kebuka. enak. </t>
  </si>
  <si>
    <t>Final Audio Type E</t>
  </si>
  <si>
    <r>
      <rPr/>
      <t xml:space="preserve">KILLER BUDGET IEM of 2025 ! verrrryyyy good tonally. well balanced, gak v shape. murmer. rasanya lega. dan balance aja. moderate volume lover pasti suka. gak super punchy boomy banget kok. balande aja. yg versi Bass nambah bass dikit dan treble lbh lancip, ambil ini drpd yg Bass. sama polaris sebenernya kaya ga beda jauh. cuma lebih ada bobot midbass to sub bassnya, gw yakin bakalan banyak yg suka ini. </t>
    </r>
    <r>
      <rPr>
        <color rgb="FF1155CC"/>
        <u/>
      </rPr>
      <t>REVIEW SINI</t>
    </r>
  </si>
  <si>
    <t>Ini dipakai kalo lu pengen bikin suara IEM lu jadi makin ngebass.  treble gak nyerang.. Midsnya jadi kurang revealing sedikit. tapi fun banget sumpah pakai ini tuh. Enak dan seru. Tapi sekarang ... 
Cocok juga di IEM murah kaya TRN MT1 Max, Salnotes Zero, KZ D-FI</t>
  </si>
  <si>
    <t>Bikin warm. gw pake di TWS Sennheiser MTW3 dan Liberty 3 pro masuk. dan ada EQ khusus Sancai di kitab TWS. bahannya seperti medical yang ada d peralatan rumasakit. bore agak lebar. ngejaga midrange baik. berteksture crumble gitu tapi super nyaman banget gw pake di MTW 3. di IEM belum coba yang cocok dimana</t>
  </si>
  <si>
    <t>B +</t>
  </si>
  <si>
    <t xml:space="preserve">Tangzu Wan Er Studio
</t>
  </si>
  <si>
    <t>Xelastec Sedna</t>
  </si>
  <si>
    <t xml:space="preserve">Ini bisa lu pakai kalo lu pengen ngurangin bass dan nambain treble. Sialnya sih soundstagenya agak jadi berkurang karena tinggi eartipsnya agak kependekan menurut gw. tapi ini salah satu yang fittingnnya juga oke banget. buat ngeshorten jarak eartips ke telinga if u need that for your IEM yang nozzlenya kepanjang maybe. dan bahannnya keren gitu. kalo lu semakin sering pake. dia bakal mengingat bentuk buletan telinga lu </t>
  </si>
  <si>
    <t>https://tokopedia.link/Uu7TEyD7znb</t>
  </si>
  <si>
    <t>Dekoni Mercury Foam</t>
  </si>
  <si>
    <t>I use this for PLANARS only. buat extremely nge tame down IEM bright or trebelnya pedes. tapi keep in mind memang rasanya agak beda pakai foam dan congenya nempelnya makin makin banget. enaknya bisa dicuci. cuma usia foam ga sepanjang usia silicone sih. tapi ini enak baget dipake di Tin Hifi P1 dan Shuoer s12 gw</t>
  </si>
  <si>
    <t>1 Pet Dynamic</t>
  </si>
  <si>
    <r>
      <rPr/>
      <t xml:space="preserve">Nozzle udah better diperbaiki. tuningnya malah jadi makin netral. makin less sub bass. oke2 aja sih tuningnya kalo prefer buat monitoring yagn ga pengen banyak sub. Tapi prefer Kinera Wyvern Putih mau pro mau non pro better itu pokoknya. fit oke. sturdy pula resinya. tuning lebih berasa sub nya tebel
</t>
    </r>
    <r>
      <rPr>
        <color rgb="FF1155CC"/>
        <u/>
      </rPr>
      <t>Review Youtube IEM 100ribu hingga 1 Juta</t>
    </r>
  </si>
  <si>
    <t>Monoprice</t>
  </si>
  <si>
    <t>CCA Polaris</t>
  </si>
  <si>
    <t>Tiktok LInk 2 Link 3</t>
  </si>
  <si>
    <t>1 DD dual cavity</t>
  </si>
  <si>
    <r>
      <rPr/>
      <t xml:space="preserve">Untuk d bajetnya valuable banget sih. bersaing sama CHU 2 dan ZERO 2. dan mnrut gw treblenya tuh juga pleasing ya. dan gak terlalu bright jg. agak warm2 muddy dikit. lu liat </t>
    </r>
    <r>
      <rPr>
        <color rgb="FF1155CC"/>
        <u/>
      </rPr>
      <t>graph ini</t>
    </r>
    <r>
      <rPr/>
      <t xml:space="preserve"> terus zero 2 2x lipat harganya si menurut gw jadi ga masuk akal apalagi fitting zero gak enak. ini 100ribuan menang banyak. tuningannya gw lebih prefer juga dibanding Castor Bass yaa. 
</t>
    </r>
    <r>
      <rPr>
        <color rgb="FF1155CC"/>
        <u/>
      </rPr>
      <t>Review Youtube IEM 100ribu hingga 1 Juta</t>
    </r>
  </si>
  <si>
    <r>
      <rPr>
        <color rgb="FF1155CC"/>
        <u/>
      </rPr>
      <t>Tri Clarion</t>
    </r>
    <r>
      <rPr/>
      <t xml:space="preserve"> + Mids + vocal
</t>
    </r>
    <r>
      <rPr>
        <color rgb="FF1155CC"/>
        <u/>
      </rPr>
      <t>Divinus Velvet</t>
    </r>
    <r>
      <rPr/>
      <t xml:space="preserve"> + Good Fit + Brighter
</t>
    </r>
    <r>
      <rPr>
        <color rgb="FF1155CC"/>
        <u/>
      </rPr>
      <t>Final Type E</t>
    </r>
    <r>
      <rPr/>
      <t xml:space="preserve"> + Bass + Warmer</t>
    </r>
  </si>
  <si>
    <r>
      <rPr>
        <color rgb="FF1155CC"/>
        <u/>
      </rPr>
      <t>VJC BPJS Hijau/Magenta
Xinhs Single Crystal (yg penting ganti)
Rinjani</t>
    </r>
    <r>
      <rPr/>
      <t xml:space="preserve"> (I know overbajet, but Superb Resolution)
</t>
    </r>
    <r>
      <rPr>
        <color rgb="FF1155CC"/>
        <u/>
      </rPr>
      <t>Rakata Rhodium</t>
    </r>
    <r>
      <rPr/>
      <t xml:space="preserve"> great mids</t>
    </r>
  </si>
  <si>
    <r>
      <rPr/>
      <t xml:space="preserve">Tin Hifi  Elf C0
DSP
</t>
    </r>
    <r>
      <rPr>
        <b/>
        <i/>
        <color rgb="FF1155CC"/>
        <u/>
      </rPr>
      <t>MIC TEST</t>
    </r>
  </si>
  <si>
    <t>174000
shopee</t>
  </si>
  <si>
    <r>
      <rPr/>
      <t xml:space="preserve">Setengah harga ONE. dan kualitas deket banget agak beda arah. One lebih emphasize sub bassnya. dan lebih lebar soundstagenya sdikit di high. Low mid asyik di C0. rock2 pop punk gahar. fitting menang One. tapi ini buat 200k udah muantep bisa ngalain DFI juga. seri yang mana aja oke yang DSP Type C agak lebih warm dikit sisanya sama. kalo mau ganti kabel gakbisa. gak kena Correction dari brandnya. perlu kabel bagus + DAC bagus klo mau yg detach ok. tpi kalo ada bajetnya ya sekalian aja ke C2 klo ttp pgn tin hifi.
</t>
    </r>
    <r>
      <rPr>
        <color rgb="FF1155CC"/>
        <u/>
      </rPr>
      <t>Review Youtube IEM 100ribu hingga 1 Juta</t>
    </r>
  </si>
  <si>
    <t>Acoustune AET08
Aexo7</t>
  </si>
  <si>
    <t>Xinhs Rainbow Blue</t>
  </si>
  <si>
    <t>Tin Hifi C1</t>
  </si>
  <si>
    <t>Driver tin hifi ini ga pernah jelek. timbrenya bagus2. walau murah gak kaya KZ CCA yg ringing metalik besi nya masih berasa bgt di treble. sialnya treble roll off lancip2 nya masi ada (Cek fernanda squiglink) lbh lumayan dr saga dan phoenix. but GK Kunten can definitely rival it</t>
  </si>
  <si>
    <t xml:space="preserve">Tanchjim Bunny
</t>
  </si>
  <si>
    <t>Salah satu jawara Eartips yang paling nyaman yang rasanya kaya kaga pakai eartips dah wkwkwk. lembek2 ringan gimana gitu.. asyik. nambah bassnya dapet.. tapi gak terlalu puncy or gimana</t>
  </si>
  <si>
    <t>https://tokopedia.link/XTEYiuxPymb</t>
  </si>
  <si>
    <r>
      <rPr>
        <rFont val="Arial"/>
        <color theme="1"/>
      </rPr>
      <t xml:space="preserve">Final Audio Fusion G
</t>
    </r>
    <r>
      <rPr>
        <rFont val="Arial"/>
        <b/>
        <i/>
        <color rgb="FFFF0000"/>
      </rPr>
      <t>NEW</t>
    </r>
  </si>
  <si>
    <r>
      <rPr/>
      <t xml:space="preserve">Yet another 300k. upper mids to treble sentrik. punchy tp kuantitas bass ga banyak. very2 less bass. tanchjim banget pokoknya. treble  di drivernya agak kasar2 harsh driver terjangkau. bukan harsh as in boosted aja di region low tre/upmids tapi emg grainy2 kasar less resolving aja. prefer Kinera wyvern putih/tangzu wan er studio. a bit better than chu 2/TE Gate. pecinta vokalan less bass lah.
</t>
    </r>
    <r>
      <rPr>
        <color rgb="FF1155CC"/>
        <u/>
      </rPr>
      <t>Full review di Youtube</t>
    </r>
  </si>
  <si>
    <t>Cocok untuk XM5. karena bahannya agak setipe. hybrid silicone dan foam. tapi lebih tipis dan elastis daripada bawaan XM5 Sony. lebih open dan less bass dikit. fit verrrryy nicely with XM5 without sacrificing ANC performance</t>
  </si>
  <si>
    <r>
      <rPr>
        <rFont val="Arial"/>
        <color theme="1"/>
      </rPr>
      <t xml:space="preserve">Kinera Wyvern Blue
</t>
    </r>
    <r>
      <rPr>
        <rFont val="Arial"/>
        <b/>
        <i/>
        <color rgb="FFFF0000"/>
      </rPr>
      <t>Skip qing/abyss</t>
    </r>
  </si>
  <si>
    <t>419000
Toped 2
Toped 3</t>
  </si>
  <si>
    <t>Ini juga salah satu yang paling ringan dan comfortnya juara. tapi mungkin bassnya juga gak terlalu punchy amat sih kaya lembek2 boomy.. but not a problem. cobain deh. ini rnak banget</t>
  </si>
  <si>
    <t>https://tokopedia.link/OKh6YpyiYmb</t>
  </si>
  <si>
    <t>Acoustune AEX07</t>
  </si>
  <si>
    <t xml:space="preserve">Eartips yang asyik juga ini ngurangin treble yang ujung dikit. tapi upper mids dan midsnya jadi asyik transparan. cocok buat vokalan dan agak ngurangin sub bass sedikit. fitting juga lebih enak dari acoustune AET08. dan suaranya juga cakep.. </t>
  </si>
  <si>
    <t>Divinus Velvet</t>
  </si>
  <si>
    <t>Smooth and warm. fittingnya enak. tetep energik walau agak warm dikit. fitting agak lebih enak dari aet08</t>
  </si>
  <si>
    <t>Kinera wyvern yang aman dibanding Qing dan Abyss ungu. ini better. bersaing banget dengna yang warna putih. dan warna putih org banyak ga suka warnanya. naini lah jawabannnya. enak. tonal balance banget dihajar volume tinggi. vokal lega. separasinya imagingnya untuk under 500 sih udah ok banget. timbre juga lebih natural dari yg putih. midbass agak banyak &amp; masih agak ketutup dikit upper midsnya gak kaya yg putih. tapi udah aman banget kalo mau beli wyvern tapi ga suka warnanya yg putih</t>
  </si>
  <si>
    <t>Final Audio Type E for TWS</t>
  </si>
  <si>
    <r>
      <rPr/>
      <t xml:space="preserve">KZ DFI
</t>
    </r>
    <r>
      <rPr>
        <color rgb="FF1155CC"/>
        <u/>
      </rPr>
      <t>Mic Test</t>
    </r>
  </si>
  <si>
    <t>wah ini gokil asliii enak banget buat TWS. di Edifier neobuds pro, di WF-1000xm4 juga sabi banget.. bassnya jadi punchy. uppermids nya jadi terang... ini eartips TWS paling baik menurut gw. udah gw coba juga di ATH CKS50TW juga asyik banget.. fitting asyik. suara juga asyik.</t>
  </si>
  <si>
    <t>https://tokopedia.link/2OHRRvtwxmb</t>
  </si>
  <si>
    <t>249000
Link 2
Link 3 EQ</t>
  </si>
  <si>
    <t>Azla Sedna Earfit Light</t>
  </si>
  <si>
    <t>Ini salah satu eartip yang Bore-nya lebar. which means bikin bright sedikit di upper mids/treble. biasanya agak berkurang soundstagenya. tapi karena dia tabungnya agak panjang. jadi tidak terlalu berkurang kaya Xelastec. enak fitting asyik. terus mostly gw pakai ini di Tin Hifi T3+ jadi pas aja bassnya gak kebanyakan. enaklah di Single DD yang lu rasa kebanyakan bassnya juga enak. ada 1 orang mengeluhkan ini bikin gatel tp di gw sih engak</t>
  </si>
  <si>
    <t>https://tokopedia.link/92vSJWxsTmb</t>
  </si>
  <si>
    <t xml:space="preserve">
3.5
Mic</t>
  </si>
  <si>
    <t>Acoustune AEX70</t>
  </si>
  <si>
    <t>1 Dual magnet Dynamic
Driver</t>
  </si>
  <si>
    <r>
      <rPr>
        <rFont val="Arial"/>
        <b/>
        <i/>
        <color theme="1"/>
      </rPr>
      <t>JANGAN DIBELI LAGI BANYAK PROBLEM IMBALANCE</t>
    </r>
    <r>
      <rPr>
        <rFont val="Arial"/>
        <color theme="1"/>
      </rPr>
      <t xml:space="preserve"> tuningan ga v shape. bass quantity gak lebay. midrange vokal jernih. presence boost tidak sakit. becek banget. buntut reverb kedengeran jelas. gebukan enak. technical masi belom bisa kaya Tin Hifi C3 yg simbalnya gak harsh dan natural. di kz masi agak kasar dikit tpi ok bgt. good rec . ada seri yang Tunable (punya EQ Preset di body IEM nya, bisa naek turunin bass doang. udah gw fullin banyakan bass D-Fi non tunable sedikit. kalo lu suka se netral yg tunable sih mending ambil Tin C2 aja. sayang mnurut gw. Bisa saingi Blon Z300. Ganti eartips ke AET08 or Type E. Mid bass gak muddy kaya blon, lebih clean</t>
    </r>
  </si>
  <si>
    <t>Good soundstage fokus treble clarity. bahannnya agak tipis.. fittingnya lumayan. tapi kurang grip kalo nyari grip banget bisa dunu S&amp;S, or softears UC kalo mau ada rasa "Penuh" di telinga</t>
  </si>
  <si>
    <t>Dunu Candy</t>
  </si>
  <si>
    <r>
      <rPr>
        <color rgb="FF1155CC"/>
        <u/>
      </rPr>
      <t>Dunu S&amp;S</t>
    </r>
    <r>
      <rPr/>
      <t xml:space="preserve"> better soundstage, midrange
</t>
    </r>
    <r>
      <rPr>
        <color rgb="FF1155CC"/>
        <u/>
      </rPr>
      <t>JVC Stress Free</t>
    </r>
    <r>
      <rPr/>
      <t xml:space="preserve"> warmer, less treble &amp; sub bass
</t>
    </r>
    <r>
      <rPr>
        <color rgb="FF1155CC"/>
        <u/>
      </rPr>
      <t>Dekoni Mercury FOAM</t>
    </r>
    <r>
      <rPr/>
      <t xml:space="preserve"> Super less treble
</t>
    </r>
    <r>
      <rPr>
        <color rgb="FF1155CC"/>
        <u/>
      </rPr>
      <t>Acoustune AET08</t>
    </r>
    <r>
      <rPr/>
      <t xml:space="preserve"> - Midbass + Soundstage
</t>
    </r>
    <r>
      <rPr>
        <color rgb="FF1155CC"/>
        <u/>
      </rPr>
      <t>Final Audio Type E</t>
    </r>
    <r>
      <rPr/>
      <t xml:space="preserve"> - Sub bass Extension</t>
    </r>
  </si>
  <si>
    <r>
      <rPr/>
      <t xml:space="preserve">Kabel bawaan ok banget2.
</t>
    </r>
    <r>
      <rPr>
        <color rgb="FF1155CC"/>
        <u/>
      </rPr>
      <t>XINHS Single Crystal Copper</t>
    </r>
    <r>
      <rPr/>
      <t xml:space="preserve">
</t>
    </r>
    <r>
      <rPr>
        <color rgb="FF1155CC"/>
        <u/>
      </rPr>
      <t xml:space="preserve">Xinhs Rainbow Blue
</t>
    </r>
    <r>
      <rPr/>
      <t xml:space="preserve">extra sub
</t>
    </r>
    <r>
      <rPr>
        <color rgb="FF1155CC"/>
        <u/>
      </rPr>
      <t>Senacoustic Copper</t>
    </r>
  </si>
  <si>
    <t>Added treble extension sedikit di ujung bukan di upper midrange. well controlled bass. cuma kekurangannya masukinnnya agak susah.</t>
  </si>
  <si>
    <t>Pentacon Coreir</t>
  </si>
  <si>
    <t>GK Streak</t>
  </si>
  <si>
    <t>jangan deh. sayang. overpriced beli earitps harga segini. bikin bright. cuma cocok di nozzle Pendek. kalo pas ya cocok banget. bisa better bisa warm. kaya di Letshuoer ej07m gw cocok. kalo nozzle2 panjang dia nyangkut. di bahan brassnya itu. valuenya gw taro C karena sayang banget. muahal banget. kaya gimana gitu sayang aja.</t>
  </si>
  <si>
    <t>Spinfit CP145</t>
  </si>
  <si>
    <t>ini aman aja kaya netral2 aja gw ga ngerasa apa2. jadi ya does the job well aja sebagai eartips tapi gak ada karakter2 gimana gitu. fitur andalannnya katanya sih nyaman diputer2gitu buat adjust posisi IEM</t>
  </si>
  <si>
    <t>1 DD + 1 planar</t>
  </si>
  <si>
    <t>https://tokopedia.link/kPHQ13042kb</t>
  </si>
  <si>
    <r>
      <rPr/>
      <t xml:space="preserve">demen amat si warga audiopil "udah murah dapet planar" overglorifying planar in cheap IEM sering bgt dah. timbre planarnya masih kurang. tonally agak percis2 kunten kok. cuma lebih airy lagi. lebih clean lagi dikit. di bajet segini kenapa gak kw wenji or wyvern or tangzu? mau yg penting dapet validasi planar? silakan </t>
    </r>
    <r>
      <rPr>
        <color rgb="FF1155CC"/>
        <u/>
      </rPr>
      <t>FULL REVIEW HERE</t>
    </r>
  </si>
  <si>
    <t>Tri clarion</t>
  </si>
  <si>
    <t>ya standar wide bore. bikin bright. tapi harganya murah</t>
  </si>
  <si>
    <t>Acoustune AEX50</t>
  </si>
  <si>
    <t xml:space="preserve">Truthear Gate
</t>
  </si>
  <si>
    <t>TWS and IEM</t>
  </si>
  <si>
    <t>bisa buat soundcore dot3i. ada sayapnya.. nambah soundstage dan midrange clarity dikit. agak anek emang ada sayapnya awal2. tapi muat masuk casingnya. buat yang butuh buat dot3i sikat</t>
  </si>
  <si>
    <t>Dekoni Bulletz for TWS (foam)</t>
  </si>
  <si>
    <r>
      <rPr>
        <color rgb="FF1155CC"/>
        <u/>
      </rPr>
      <t>Shopee</t>
    </r>
    <r>
      <rPr/>
      <t xml:space="preserve"> 1</t>
    </r>
  </si>
  <si>
    <t>Cucok buat TWS banget yang  pengen suaranya smooth, less aggressive. gw pake ini di Sony wf-1000xm4 bukan karena high nya itu harsh yaa.. tapi karena, gapap enak banget aja jadi smooth.</t>
  </si>
  <si>
    <t>https://tokopedia.link/u6WjraWRUlb</t>
  </si>
  <si>
    <t>Kalo sama hola seinget gw yang aga butek resolusinya bukan tuningnya yaa. enakan ini. kejernihan kerapetan antar suaranya itu loh jg better. enak kalo ga demen bass ga terlalu punchy bis ambil ini. Tapi resolusi, separasi dari driver sendiri prefer Zero 2 dan utamanya kalo mau lebih smooth dan fitting enak dan valuenya lebih cakep lagi micnya Kinera Wyvern kalo gw. asli. Cuma style nya transparan gitu cakep si emang yg item</t>
  </si>
  <si>
    <r>
      <rPr>
        <rFont val="Arial"/>
        <color theme="1"/>
      </rPr>
      <t xml:space="preserve">Moondrop Chu 3
</t>
    </r>
    <r>
      <rPr>
        <rFont val="Arial"/>
        <b/>
        <i/>
        <color rgb="FFFF0000"/>
      </rPr>
      <t>New Moondrop</t>
    </r>
  </si>
  <si>
    <t>Agak lebih ada definisi clarity yang lebih jelas dari yang 2 seinget gw. separasi dan kelebaran stereo imaging gw pilih wyvern di atas ini. tonalnya agak muddy di low mid. uppermids aman, air treble gak piercing. isinya low mid dan uppermids yg dominasi. Gw udah bikin EQ nya di tabel kanan. kekurangan utama, kabelnya agak bikin dia butek dan kurang open. ganti Kbear p34/Hazy kemaren solved this problem tp gak MASUK amat kabelnya kehalangan shellnya. Verus candy &amp; XInhs SCC masuk</t>
  </si>
  <si>
    <t>https://tokopedia.link/MsBGvubhbob</t>
  </si>
  <si>
    <t>EQ Chu 3</t>
  </si>
  <si>
    <t>https://tokopedia.link/5PeODUxz9mb</t>
  </si>
  <si>
    <t>Verus Candy
Xinhs SCC</t>
  </si>
  <si>
    <t>https://tokopedia.link/2jAshST42kb</t>
  </si>
  <si>
    <t>Kefine Loric</t>
  </si>
  <si>
    <t>https://tokopedia.link/0fIgtjLGslb</t>
  </si>
  <si>
    <r>
      <rPr/>
      <t xml:space="preserve">mild v, slightly muddy. not my preference. </t>
    </r>
    <r>
      <rPr>
        <color rgb="FF1155CC"/>
        <u/>
      </rPr>
      <t>review di sini</t>
    </r>
  </si>
  <si>
    <t>Simgot EW100p</t>
  </si>
  <si>
    <t>226000
Toped 2</t>
  </si>
  <si>
    <t>Fittingnya juara banget. kaya Hola. bener2 good fit for monitoring Suaranya balance. midrangenya tidak serevealing Waner dan Salnotes zero. definitely emphasize berada di ujung sub bass dan ujung presence treble. di sini  agak mirip hola. but I think EW100p is better. I still like Waner tuning wise. and Salnoteze Zero if u like less bass. but this is not bad at all.</t>
  </si>
  <si>
    <t>Tangzu Wan Er</t>
  </si>
  <si>
    <t>Wow, Wan Er punya kualitas yg luar biasa. treble roll of yg asyik,  jernih. mid bass punch ok dibanding salnotes zero. sub bass ga sebanyak QKZ HBB. Resolusi driver bagus. gak plasticky/metalik. tp masih slightly better driver yg kaya Aria/C3 but not far behind. build quality kurang banget. kekurangan nozzle filternya gampang copot.</t>
  </si>
  <si>
    <t xml:space="preserve">Acoustune aet08 </t>
  </si>
  <si>
    <t>XINHS Single Crystal Copper</t>
  </si>
  <si>
    <r>
      <rPr>
        <rFont val="Arial"/>
        <color theme="1"/>
      </rPr>
      <t xml:space="preserve">Sony EX15C
</t>
    </r>
    <r>
      <rPr>
        <rFont val="Arial"/>
        <b/>
        <i/>
        <color rgb="FFFF0000"/>
      </rPr>
      <t xml:space="preserve">NEW </t>
    </r>
  </si>
  <si>
    <t xml:space="preserve">
Type C</t>
  </si>
  <si>
    <t xml:space="preserve">Akan ttp ada yg butuh ini. IEM bentuk piston kabel straight down. MIC SANGAT BAGUS. control volume dan kontrol music player pause/skip/previous ada di cable langsung. suara warm, muddy sedikit. cocok buat volume moderate. </t>
  </si>
  <si>
    <t>Sedikit Sekali</t>
  </si>
  <si>
    <t>CCA Phoenix</t>
  </si>
  <si>
    <t>yah gitu2 aja. masih grainy treble. sharp metallic treble. upper mid ke sub aman. mid agak kecut dalem sekitar maybe 500hz. timbrenya aja masih CCA/KZ banget. stay ke GK kunten or lanjut ke wyvern/waner</t>
  </si>
  <si>
    <t>KZ Castor</t>
  </si>
  <si>
    <r>
      <rPr/>
      <t xml:space="preserve">Ada switch tp ga ngaruh banyak. ambil yang bass aja. cakep buat basshead. se arah. agak v shape bgt ala kz treblenya. kalo volume rendah aman. agak tinggi mgkin akan tajem. mau warm? ambil QKZ HBB kalo takut ke tajeman.
</t>
    </r>
    <r>
      <rPr>
        <color rgb="FF1155CC"/>
        <u/>
      </rPr>
      <t>Review Youtube IEM 100ribu hingga 1 Juta</t>
    </r>
  </si>
  <si>
    <t>Truthear Hola</t>
  </si>
  <si>
    <t>305000
link 2</t>
  </si>
  <si>
    <t>Ambil EW100p aja. mid nya agak butek mendem. tapi ada treble boost d ujung dan sub bass lebih banyak sedikit dari wan er</t>
  </si>
  <si>
    <r>
      <rPr/>
      <t xml:space="preserve">Eartips bawaan bikin warm. tapi bahan dan fitting oke
</t>
    </r>
    <r>
      <rPr>
        <color rgb="FF1155CC"/>
        <u/>
      </rPr>
      <t>Xelastec Sedna</t>
    </r>
    <r>
      <rPr/>
      <t xml:space="preserve"> nambah clarity dan kemegahan. jadi gak bikin butek</t>
    </r>
  </si>
  <si>
    <t>XINHS Single Crystal Copper
XINHS Rainbow Blue</t>
  </si>
  <si>
    <t>7hz Salnotes Zero</t>
  </si>
  <si>
    <t>Neutral with bass boost. Not really my preference but it is tune really good if you're into neutral with minimum bass boost. technicalitas gk amazing amat tp cukup. average soundstage. but I like Tangzu Wan Er better. karena gebukan bassnya lebih kece. ini agak lemah.tp ini Upper midrangenya clear banget. but if you're into that. go get it.</t>
  </si>
  <si>
    <r>
      <rPr>
        <color rgb="FF1155CC"/>
        <u/>
      </rPr>
      <t>Acoustune AET08 - Mid BASS + Soundstage
Final Audio Type E</t>
    </r>
    <r>
      <rPr>
        <color rgb="FF1155CC"/>
        <u/>
      </rPr>
      <t xml:space="preserve"> - Warm + Sub bass ext</t>
    </r>
  </si>
  <si>
    <t>Tanchjim Kara</t>
  </si>
  <si>
    <t>tiktok Link 2 Link 3</t>
  </si>
  <si>
    <t>Shouty treble di 8k. unnatural timbre crossover ga bagus dari mid ke high. tiba2 dip setelah 8k to presencenya mendem. aneh. aneh sekali. hindari. beli Simgot EM6L saja</t>
  </si>
  <si>
    <t>Moondrop Quarks DSP</t>
  </si>
  <si>
    <t>169000
Link 2</t>
  </si>
  <si>
    <t>Ini cakep sekali treble roll offnya. Artinya treblenya gak ada yang nusuuk2 atau dominan lancip di satu bell frequency tertentu. Mid bassnya gak se tinggi ling long. dan sub bassnya juga.; jadi lebih less Bassy lah dari ling long. kalo suka yang balance2. cleaner sounding. not muffled/bassy bisa ambil ini. dan ambilnya yang DSP yah yang ada Type C nya</t>
  </si>
  <si>
    <t xml:space="preserve">Lafitear LF3
</t>
  </si>
  <si>
    <t>1 DD + 3BA</t>
  </si>
  <si>
    <t>Remember banyak driver belum tentu bagus. Mereka satu pabrikan sama KZ &amp; Nakamichi (yg jaman skarang yg murmer, bukan yg high end jaman dulu). Distributor yg masukin indo namanya Chordozora produsen drum di indo juga. jadi drummer2 yg dia endorse jg dikirimin ini. suara cenderung bright di treble. gak natural timbrenya. untuk harganya mid to low nya fine aja d bajet segini tp mnurut ku udah kesaing banget sama Tin Hifi, Moondrop, or even polaris pun. di volume rendah masih ok. d volume kenceng pedes. Fitting kurg ok compare to C3</t>
  </si>
  <si>
    <t>Phi Audio 3.14</t>
  </si>
  <si>
    <t>640000
Toped 2</t>
  </si>
  <si>
    <t xml:space="preserve">Mendem banget warm banget kaya Eario. menurutku sih kurang ok. fittingnya mantep banget. tapi compare to chifi jaman sekarang masih kalah jauh dari Tin C3, C2, Chu 2, Polaris. Zero 2 Q1 Pro. valuenya oke2 banget. </t>
  </si>
  <si>
    <t>Trn MT1 Max</t>
  </si>
  <si>
    <t xml:space="preserve">Superb Balanced Budget IEM. great tuning. kabel jelek banget. bikin bright. ganti sesuai rekomendasi di tabel kanan yaa. bisa ganti tuningan dengan geser2 switchnya pake kaya semacam peniti. gw prefer yg Balance tuning.e artips ganti ke Final Audio Type E. jadi gak bright lagi. cakep. kekurangna driver di bajet segini treblenya masih terasa veiled kurg natural timbre nya jg tapi better compared to MT1 Pro. gak ada driver flex yg bikin driver kaya plastikkrenyes2, pas dimasukin k dalem telinga. </t>
  </si>
  <si>
    <r>
      <rPr>
        <color rgb="FF1155CC"/>
        <u/>
      </rPr>
      <t>Acoustune AET08 - Mid BASS + Soundstage
Final Audio Type E</t>
    </r>
    <r>
      <rPr>
        <color rgb="FF1155CC"/>
        <u/>
      </rPr>
      <t xml:space="preserve"> - Warm + Sub bass ext</t>
    </r>
  </si>
  <si>
    <t>Xinhs Rainbow Blue
Xinhs Type C</t>
  </si>
  <si>
    <t>QKZ x HBB</t>
  </si>
  <si>
    <t>Tiktok LInk 2
Link 3</t>
  </si>
  <si>
    <t>1 Titanium DD</t>
  </si>
  <si>
    <t>Mantep buat yang suka V shape. ini kualitas drivernya bagus. smooth gak sakit highnya. aman banget. banget. sudah yaa berhentilah beli KZ KZ yg murah-murah kalo ska V Shape. ini saja, klo mnurut kalian kbanyakan, ambillah Tangzu Wan er</t>
  </si>
  <si>
    <t>JVC Spiral Dot ++
Azla Sednaearfit Light</t>
  </si>
  <si>
    <r>
      <rPr>
        <color rgb="FF1155CC"/>
        <u/>
      </rPr>
      <t xml:space="preserve">Xinhs Rainbow Blue
</t>
    </r>
    <r>
      <rPr/>
      <t>xtra sub</t>
    </r>
  </si>
  <si>
    <r>
      <rPr/>
      <t xml:space="preserve">KZ Ling Long
</t>
    </r>
    <r>
      <rPr>
        <color rgb="FF1155CC"/>
        <u/>
      </rPr>
      <t>Click to Mic Test</t>
    </r>
  </si>
  <si>
    <t>Single DD enak. balance. smooth banget treblenya. soundstagenya laid back. sub bass extended tidak lebay. upper mids dan treblenya smooth. enak digas volume agak kenceng juga. fitting straight down juga enak. cuma jangan diteken ke dalem banget nanti treblenya ilang. kekurangan hanya kabelnya ga bisa diganti. mesti di recable kalo suatu hari rusak bisa ke Onezero or Van Jan Cook</t>
  </si>
  <si>
    <t>bawaan aja</t>
  </si>
  <si>
    <t>Bawan</t>
  </si>
  <si>
    <t>Sgor Adonis</t>
  </si>
  <si>
    <t>240000
link 2
link 3</t>
  </si>
  <si>
    <t>1 DD + 1BA</t>
  </si>
  <si>
    <t>Unik. ada 2 driver. ya BA nya ga begitu berasa kaya BA. midnya agak tenggelem. sub bassnya buanyak dibanding Castor bass suaranya agak pedes. ada 8k Peak kaya agak ganggu. yang gw salut kabelnya bagus. tebel dan ada mic nya juga clear</t>
  </si>
  <si>
    <t>Blon BL01</t>
  </si>
  <si>
    <r>
      <rPr>
        <color rgb="FF1155CC"/>
        <u/>
      </rPr>
      <t>Shopee
Shopee</t>
    </r>
    <r>
      <rPr>
        <color rgb="FF1155CC"/>
        <u/>
      </rPr>
      <t xml:space="preserve"> 2</t>
    </r>
  </si>
  <si>
    <t>Beda tuning dari BL03, gua sukanya suara gonjrengan gitar lebih berasa. itu kekurangan 03 bagi gua. Minusnya bentuk gak umum di telinga orang. mid range terlalu early boostnya. prefer tangzu wan er</t>
  </si>
  <si>
    <r>
      <rPr>
        <color rgb="FF1155CC"/>
        <u/>
      </rPr>
      <t>Azla SednaEarfit Light
Acoustune AET08</t>
    </r>
    <r>
      <rPr/>
      <t xml:space="preserve">
</t>
    </r>
    <r>
      <rPr>
        <color rgb="FF1155CC"/>
        <u/>
      </rPr>
      <t>JVC Spiral Dot ++</t>
    </r>
    <r>
      <rPr/>
      <t xml:space="preserve">
Monoprice
</t>
    </r>
  </si>
  <si>
    <t>Blon BL03</t>
  </si>
  <si>
    <t>320000
link 2
link 3</t>
  </si>
  <si>
    <t>MOST LEGENDARY IEM di 2019, yang memecahkan perkataan bahwa bagus itu gak harus mahal. Industri Chifi (Chinese High Fidelity) menghancurkan harga pasar merk consumer IEM yg besar seperti JBL, BOSE, Sony, Sennheiser dan lainnya.</t>
  </si>
  <si>
    <r>
      <rPr>
        <color rgb="FF1155CC"/>
        <u/>
      </rPr>
      <t>Final Audio Type E</t>
    </r>
    <r>
      <rPr/>
      <t xml:space="preserve">
Monoprice
Spinfit CP145</t>
    </r>
  </si>
  <si>
    <t>KZ DQ6s</t>
  </si>
  <si>
    <t>3DD</t>
  </si>
  <si>
    <t>Beli KZ DFI aja</t>
  </si>
  <si>
    <t>Kz DQ6</t>
  </si>
  <si>
    <t>Kz masih dengan kearifan peaky atau  tajam di bagian treblenya. lebih baik ambil dq6s</t>
  </si>
  <si>
    <t>Lumayan</t>
  </si>
  <si>
    <t>Harga +
LINK</t>
  </si>
  <si>
    <t>Mic +
Mic Test</t>
  </si>
  <si>
    <t>Konektor IEM</t>
  </si>
  <si>
    <t>Konektor Device</t>
  </si>
  <si>
    <t>Bahan</t>
  </si>
  <si>
    <t>Notes</t>
  </si>
  <si>
    <t>Link</t>
  </si>
  <si>
    <t>Jack Option</t>
  </si>
  <si>
    <t>TRN MT1 Pro</t>
  </si>
  <si>
    <t xml:space="preserve">Eletech Socrates
</t>
  </si>
  <si>
    <t>Tiktok LInk 2</t>
  </si>
  <si>
    <t>2pin/MMCX</t>
  </si>
  <si>
    <t>4.4 Balance</t>
  </si>
  <si>
    <t>Flawless Monocrystal Bespoke 7N OCC Copper</t>
  </si>
  <si>
    <t>Individually Enamelled strands
FlexiMax Insulation™ (patent pending). best banget. rapih kaya gak ada yang overpowering gitu suaranya dari semua frekuensi jadi makin rata tapi makin jernih timber jelas. luas banget. headroom lega, dan kerennnya pas ada getaran-getaran gitu di bagian bass nonton movie or denger lagu. getarannnya terlalu mantap banget lah. salah satu kabel yang easily to notice bangert perbedaaannya utamanya dari sisi soundstage</t>
  </si>
  <si>
    <t>Beli MT1 Max aja. unless ini diskon ke 50-60 rebuan</t>
  </si>
  <si>
    <r>
      <rPr>
        <color rgb="FF1155CC"/>
        <u/>
      </rPr>
      <t>Monoprice</t>
    </r>
    <r>
      <rPr/>
      <t xml:space="preserve"> (+bass)
</t>
    </r>
    <r>
      <rPr>
        <color rgb="FF1155CC"/>
        <u/>
      </rPr>
      <t>acoustune aet08</t>
    </r>
    <r>
      <rPr/>
      <t xml:space="preserve"> (+ lower mid soundstage)</t>
    </r>
  </si>
  <si>
    <r>
      <rPr>
        <color rgb="FF1155CC"/>
        <u/>
      </rPr>
      <t xml:space="preserve">XINHS Rainbow Blue
</t>
    </r>
    <r>
      <rPr>
        <color rgb="FF1155CC"/>
        <u/>
      </rPr>
      <t>Jcally TC30 - Type c
Jcally LT8 - Lightning
Jcally Jc16s - 3.5 jack</t>
    </r>
  </si>
  <si>
    <t>SGOR Venus</t>
  </si>
  <si>
    <t>Eletech Azrael</t>
  </si>
  <si>
    <t>Ultra High Purity
OCC COPPER</t>
  </si>
  <si>
    <t>Update nya dari Fortitude. sayang padahal gw suka banget fortitude suara midnya itu crunchy nya Eletech sangat unik. kaya gitar kena overdrive tipis banget jadi garang banget. cuma yang azrael ini sedikit leibh warm dari fortitude ajaaa. dan harganya lebih mahal.</t>
  </si>
  <si>
    <t>Overhyped kurang suka. suaranya dekat dengan KZ EDX. masiha da lancip2 metalik di 8k. dan ada rasa2 boxy ness juga di 300-500hz</t>
  </si>
  <si>
    <t>CCA CRA+</t>
  </si>
  <si>
    <t>139000
link 2</t>
  </si>
  <si>
    <t>Bisa Custom</t>
  </si>
  <si>
    <t>Double Shielded
Coaxial Litz</t>
  </si>
  <si>
    <t>THE MOST AMAZING LOCAL CABLE&gt; kaya apa yee. kaya kalo lagi mixing dikasih saturator gitu. lebih greget. jernih mampus. kaya ada harmonic semua frekuensi itu keangkat semua. makin jernih greget. tapi gak bright. gimana ya. ajaib dah.</t>
  </si>
  <si>
    <t>- Senacoustic
- Furutech
- Oyaide
- Eidolic
- Nobunaga labs
- Aeco
- Pentacon</t>
  </si>
  <si>
    <t>Verus Lavender</t>
  </si>
  <si>
    <t>V shaped. nozzle plastik ada laporan gampang meleleh</t>
  </si>
  <si>
    <t>CCA CRA</t>
  </si>
  <si>
    <t>209000
link 2</t>
  </si>
  <si>
    <t>7N Gold plated copper</t>
  </si>
  <si>
    <t>Vocal centric cable. enak banget buat yang pengen vokalan. lebih airy juga. or can be a bit bright kalo cuma 2 braid</t>
  </si>
  <si>
    <t>Verus 4.4 Gold
Verus 4.4 Rhodium</t>
  </si>
  <si>
    <t>Ini bisa menyaingi KZ DQ6. yaahh masih gini2 aja masih agak V Shape. but fun. terlalu early menurut gw naek bassnya dari 300 hertz jadi vokal agak muddy. treblenya sebelas 12 samas KZ DQ6, tapi masih aman2 agak tajam.. dan tentunya koheren karena gak triple driver kaya dq6. better than NRA juga menurt gw</t>
  </si>
  <si>
    <t>Verus Pure Silver</t>
  </si>
  <si>
    <t>CCA CST</t>
  </si>
  <si>
    <t>Shopee
SHopee 2</t>
  </si>
  <si>
    <t>Litz
OCC
Silver</t>
  </si>
  <si>
    <t>Paling best di harganya. bersaing dengan Effect Audio dan Eletech. ENAK BANGET jernih dan Timbre nya mantep berasa bassnya itu geter geter. lebar. up front highnya asyik lah pokoknya vokal jadi jernih. gitar twang jadi assoy. harganya nambah sekian ratus, karna gue ganti jacknya yang bisa detachable antar 3,5 or 4,4 or 2,5</t>
  </si>
  <si>
    <t>https://tokopedia.link/bgLJD9b52kb</t>
  </si>
  <si>
    <t>Verus Magni C4</t>
  </si>
  <si>
    <t>Single DD tuningan enak buat yang bentukannnya piston gini. dibanding sony yang murah2. kalo kalian ga suka earphone yang bentukannnya kaya over ear gitu. ini bisa jadi solusi buat kalian ini enak banget bener. mirip ala2 Sony MH755 bener deh. asli drivernya bagus. tuningan enak kok... mampu bersaing dengan Final e1000 cuma sialnya memang kabel gak bisa diganti aja.. nanti gw mau coba apakah bisa direcable or custom detachable. but sound quality wise. ini enak. dan bisa jadi kado nih kalo ada yang ultah karena desainnnya juga menarik banget.</t>
  </si>
  <si>
    <t>Value Rank</t>
  </si>
  <si>
    <t>OFC Copper Litz Coaxial</t>
  </si>
  <si>
    <t>Input Digital</t>
  </si>
  <si>
    <t>Good Technicality Cable. gak secolored Magni dan Modi yang lama. yang Magni Coax ini lebih bagus. jauh lebih bagus. gak ngebass dan gak ngebright kaya yang versi awal. ini lebih fuller sounding. karakter utamanya smooth texture di highnya. gak necessarily bikin jadi WARM butek gitu enggak. tapi smooth aja. lega dan smooth. ambil yang rhodium kalo ga mau terlalu warm</t>
  </si>
  <si>
    <t>Pure DAC or DAC/AMP</t>
  </si>
  <si>
    <t>Analog &lt;&gt; Digital</t>
  </si>
  <si>
    <t>Moondrop Stellaris</t>
  </si>
  <si>
    <t>Van Jan Cook - Prabu Rhodium</t>
  </si>
  <si>
    <t>S++</t>
  </si>
  <si>
    <t>Laiv harmony</t>
  </si>
  <si>
    <t>6N OCC Graphene</t>
  </si>
  <si>
    <t>Yang rhodium 4.4 oke banget. dan jacknya udah semakin bagus sekarang VJC. yang Rhodium nya cakep banget dan rekomendasi dari buildernya pun ambil yang rhodium. dia midnya jadi terang dan open sounding. tapi bassnya gak hilang banget. dan rapih gak over tebel gitu juga. crunchy enak lah. untuk under 1 juta sih worth it buat yang cari kabel warna juga abu gelap ganteng</t>
  </si>
  <si>
    <t>- VJC Gold
- VJC Rhodium
- Nobunaga
- Oyaide
- Liquid Link</t>
  </si>
  <si>
    <t>Gustard R26</t>
  </si>
  <si>
    <r>
      <rPr>
        <rFont val="Arial"/>
        <b/>
        <color theme="1"/>
      </rPr>
      <t xml:space="preserve">Senacoustic - Copper
</t>
    </r>
    <r>
      <rPr>
        <rFont val="Arial"/>
        <b/>
        <i/>
        <color rgb="FFFF0000"/>
      </rPr>
      <t>Go To Upgrade for your
mid end iem</t>
    </r>
  </si>
  <si>
    <t>Se-gak sukanya gw sama moondrop. gw masih sangat menghargai Blessing 2, Aria, starfield, KXXS, Kanas pro. tapi ini aneh. gausah dibeli.. mid low nya aneh, Treblenya over banget.. gak deh.. skip aja.
mending starfield or kato kalo mau tetep moondrop, tapi kalo gw tetep ambil Olina SE, or tangzu zetian</t>
  </si>
  <si>
    <t>7N Litz OCC 
Multi-size strand
Type 4</t>
  </si>
  <si>
    <t>Jernih overall across all freq cenderung warm. added Mid detail. Luar biasa bisa menyaingi eletech gw. bikin airy nya juga nambah. tapi gak ngilangin bass extensionnnya juga. Tersedia gold 2pin dan jack 4.4 dan juga rhodium 2pin dan jack 4.4 dan suaranya cakep lah jernih warm.</t>
  </si>
  <si>
    <t>Senacoustic Rakata - SPC</t>
  </si>
  <si>
    <t>USB C, Coax, Optical, i2s</t>
  </si>
  <si>
    <t>- XLR
- RCA</t>
  </si>
  <si>
    <t>7hz Salnotes Dioko x Crinacle</t>
  </si>
  <si>
    <t>Pure DAC</t>
  </si>
  <si>
    <t>R2R</t>
  </si>
  <si>
    <t>Analogue, Wide, Vivid, Detail, Warm</t>
  </si>
  <si>
    <t>Best R2R Dac, suara analog. yahut. jernih lebar tanpa kehilangan detail di bagian treble jauh dari delta sigma. bener2 amazing. texture, punch dan dinamikanya oke banget banget, Bisa jadi streamer juga via aplikasi dan kabel ehternet</t>
  </si>
  <si>
    <t>LDAC
APTX HD
AAC
SBC</t>
  </si>
  <si>
    <t>Bisa CUstom</t>
  </si>
  <si>
    <t>7N SP Occ
Litz 
Multi-size strand
Type 4</t>
  </si>
  <si>
    <t xml:space="preserve">Upper Midrange boost. lebih clear dari Coppernya. cakep. kalo mau tebel bassnya kasih 8 braid. mau terang dan punchy ambil yang jack rhodium nya. tersedia rhodium 3.5 juga. kesimpulan sementara yang senacoustic build all rhodium terang brighter punchy. yang gold dan copper combo cenderung warm. </t>
  </si>
  <si>
    <r>
      <rPr>
        <rFont val="Arial"/>
        <color theme="1"/>
      </rPr>
      <t xml:space="preserve">Topping D90 iii
</t>
    </r>
    <r>
      <rPr>
        <rFont val="Arial"/>
        <b/>
        <i/>
        <color rgb="FFFF0000"/>
      </rPr>
      <t>NEW Rec</t>
    </r>
  </si>
  <si>
    <t>teknikalitas bagus. tapi tuningan bassnya kurang ok. dan terlalu bright bagi gw. sorry emang gw bukan tim tuningan crinacle sih. gw tim BGGAR. kalo gw mau rasa bassnya ada, pasti gw boost volume sampe dapet. tapi keburu ketusuk deluan telinga gw ama treblenya</t>
  </si>
  <si>
    <t>Moderate</t>
  </si>
  <si>
    <t>Kinera Wyvern Abyss (ungu)</t>
  </si>
  <si>
    <t>USB C, Coax, Optical, i2s, AES/Ebu</t>
  </si>
  <si>
    <t xml:space="preserve">ESS Sabre
ES9039SPRO </t>
  </si>
  <si>
    <t>Thick Mids, Punchy</t>
  </si>
  <si>
    <t>Wuuuuu very punchy. energetic. tebal dan fulller sounding. for those yg pengen fun, enerjik, very2 transparent and detail. this is it.</t>
  </si>
  <si>
    <t>Denafrips Ares 12th-1</t>
  </si>
  <si>
    <t>Ntah kreator tiktok mana yang viralin. pokoknay ini super mendem dibanding yang putih. kalo mau kinera yang putih aja itu far better tuningnya dewasa banget. balance. ada warm nya dikit.t api bagus imaging nay gak kaya ini veiled. ketutup banget. mendem</t>
  </si>
  <si>
    <t>Enak kabelnya tipis kecil. dibanding yang C4 nya ini lebih agak neutral. bottomnya gak lebih tebel. tapi highnya jadi lebih ada. tetep levih smooth dari Modi sedikit. lebih warm lah dari modi. yang C4 gw ngerasa lebih smooth tapi lebar. Gold rekomended</t>
  </si>
  <si>
    <t>Analogue, Sweet vocal, acoustic lover, not punchy. wide</t>
  </si>
  <si>
    <t xml:space="preserve">Cocoknya keknya di speaker. dia sweet smooth dan lumayan open. buat lu suka test lagu yg mostly analog/instrumen akustik jazz rekaman dgn alat musik real, vokalan ini enak. tp buat elektronik modern recording, rock. kurang punchy. lemess. vokalnya bagus bgt tapi. </t>
  </si>
  <si>
    <t>Ak6 Pro</t>
  </si>
  <si>
    <t>SMSL D400 EX</t>
  </si>
  <si>
    <t>Verus Modi C2</t>
  </si>
  <si>
    <t>OFC Silver Plated Copper Litz Coaxial</t>
  </si>
  <si>
    <t>Kabel vokalan lebih mid centric dari magni c2. kalo dikasih jack rhodium makin terang up mids nya. less sub dikit. tapi bisa jadi terlalu terang nanti. gw pribadi mungkin kalo Modi akan pilihnya tetep jack gold</t>
  </si>
  <si>
    <t>AKM
AK4499EX + AK4191</t>
  </si>
  <si>
    <t>value for money bro, endes ini buat yang bajetnya minim. tapi kalo bajetnya ada sih gue pilih ke TRN MT1 aja at least heheh.. tapi seneng banget Chifi ada yang murah namun not bad. Build quality tapi mungkin ringkih. seri yang ini bisa ganti kabel sih enaknya</t>
  </si>
  <si>
    <t>Warm, Vivid separation,
smooth, sweet</t>
  </si>
  <si>
    <t>Verus Magni 4</t>
  </si>
  <si>
    <t>AKM Chip flagship diimplementasikan dengan bajet terjangkau yang bener2 oke banget banget. Sounds very fullrange. dan vivid perpisahan antar instrumentnya. mengayun sweet, good dynamics</t>
  </si>
  <si>
    <t>APTX HD
AAC
SBC</t>
  </si>
  <si>
    <r>
      <rPr>
        <color rgb="FF1155CC"/>
        <u/>
      </rPr>
      <t>Acoustune AET08</t>
    </r>
    <r>
      <rPr/>
      <t xml:space="preserve">
</t>
    </r>
    <r>
      <rPr>
        <color rgb="FF1155CC"/>
        <u/>
      </rPr>
      <t>JVC Spiral Dot ++</t>
    </r>
  </si>
  <si>
    <t>S +++</t>
  </si>
  <si>
    <t>RME ADI-2 FS</t>
  </si>
  <si>
    <t>- Usb A
- Coax
- Optical</t>
  </si>
  <si>
    <t>- XLR
- RCA
- 6.5
- 3.5</t>
  </si>
  <si>
    <t>DAC/AMP</t>
  </si>
  <si>
    <t>ESS Sabre
ES9028Q2M in a special circuit variant developed by RME engineers that allows the chip to perform at its best.</t>
  </si>
  <si>
    <t>Detail Madness 
across all freq</t>
  </si>
  <si>
    <t>Ini Best DAC ever yang pernah gw coba. keren banget. netral, jernih, fun. KURANG PUAS? mau EQ? ada. terus ada displaynya jgua mantep banget kaya mini compo jaman dulu. terus bisa pake remote. ah udalah ini mah kumplit banget. harusnya semua DAC kae gini. EQ nya lengkap kap kap. gak cuma bass boost or high gain aja. IEM out ada.Headphone out ada. RCA, XLR out ada.</t>
  </si>
  <si>
    <t>4 Strand OFC Copper Cable Litz 26 AWG</t>
  </si>
  <si>
    <t xml:space="preserve">"Fun Cable" klo kata verus. dan bener saja memang ini nambahin bass. dengan punch yang juga energik. Treble tidak terasa warm. tetep jernih cling namun gak over juga. Golden Ratio strand. Unik sekali kabelnya mungkin cocok untuk IEM2 yg terlalu "boring neutral" </t>
  </si>
  <si>
    <t>- Verus Gold
- Verus Rhodium</t>
  </si>
  <si>
    <r>
      <rPr>
        <rFont val="Arial"/>
        <color theme="1"/>
      </rPr>
      <t xml:space="preserve">Topping DX5 ii
</t>
    </r>
    <r>
      <rPr>
        <rFont val="Arial"/>
        <b/>
        <i/>
        <color rgb="FFFF0000"/>
      </rPr>
      <t>HIGHLY RECOMMENDED</t>
    </r>
  </si>
  <si>
    <t>Effect Audio Eros ii</t>
  </si>
  <si>
    <t>- Usb C
- Coax
- Optical</t>
  </si>
  <si>
    <t>- XLR
- RCA
- 6.3
- 4.4</t>
  </si>
  <si>
    <t xml:space="preserve">ESS Sabre
ES9039Q2M </t>
  </si>
  <si>
    <t>Neutral Warm, Full,
black background</t>
  </si>
  <si>
    <t>Parametric EQ! Bisa simpan up to 8.lebih full bodied gitu suaranya dibanding SMSL RAW. staging ditest pake ATH/Sennheiser oke2 bgt. ga thin. neutral slightly warm, fuller sounding. bisa EQ2 ok banget. gak segemuk tebel Shanling EC Mini, tp pas aja. black background silent. detail oke untuk harganya</t>
  </si>
  <si>
    <t>ConX 
(detachable MMCX/2pin)</t>
  </si>
  <si>
    <t>4.4</t>
  </si>
  <si>
    <t>Silver and Copper Alloy / Pure Silver / Pure Copper Hybrid
Silver Central Solid Core</t>
  </si>
  <si>
    <t>Gua ngerasa ini biasa banget sih, waktu gw coba di Mangird Tea pro gua pun gak memberikan dampak yang sesuai dengan harganya. Memang kalo Effect Audio sebaiknya yg berasa ya 10jt ke atas. Tapi dari gua sendiri lebih merekomendasikan lu ambil Eletech. Eletech itu punya karakter di semua kabelnya. trademarknya dia agak lebih luas aja. terang tapi luas. tapi gak terang2 lebay. tergantung tipe</t>
  </si>
  <si>
    <r>
      <rPr>
        <rFont val="Arial"/>
        <color theme="1"/>
      </rPr>
      <t xml:space="preserve">Xduoo XD05 Pro
</t>
    </r>
    <r>
      <rPr>
        <rFont val="Arial"/>
        <b/>
        <i/>
        <color rgb="FFFF0000"/>
      </rPr>
      <t>SUPERB SOUND
WITH OPTIONAL
MOD VARIETY</t>
    </r>
  </si>
  <si>
    <t>USB C</t>
  </si>
  <si>
    <t>- 6.3
-4.4</t>
  </si>
  <si>
    <t>Default: 
ESS ES9039SPRO
Additional:
- AAKM K4499EX
- ROHM BD34301
- R2R (coming soon)
- Cirrus Logic (soon)</t>
  </si>
  <si>
    <t>Tight Open, Punchy, energetic, 
wide</t>
  </si>
  <si>
    <t>KEREN PARAH! Bisa ganti DAC Chip &amp; OP AMP dan Bisa pakai baterai. Default soundnya udah enak apalagi di mode paling high gain (Turbo). bisa sembari ngecas, or external power pake charger type c. bs blutut. ada mic nya buat telponan. Default sound ESS nya bener2 detail fullrange analytical detail dan open punchy aggressive. buat di AKM nya agak lebih smooth laidback. sweet tapi vivid separation. Ga butuh PURE DAC dan PURE AMP Terpisah dan praktis dan kecil sebenernya buat di desktop. bener2 flexibel pula ke depannya modular tinggal gnti chip dan OP amp aja sendiri gampang banget</t>
  </si>
  <si>
    <t>LDAC
APTX HD
APTX LL
AAC
SBC</t>
  </si>
  <si>
    <t>Price</t>
  </si>
  <si>
    <t xml:space="preserve">SMSL RAW MDA1
</t>
  </si>
  <si>
    <t>Microphone</t>
  </si>
  <si>
    <t>Wireless
Capability</t>
  </si>
  <si>
    <t>Spatial
Surround</t>
  </si>
  <si>
    <t>App</t>
  </si>
  <si>
    <t>Effect Audio Ares ii</t>
  </si>
  <si>
    <r>
      <rPr>
        <rFont val="Arial"/>
        <color theme="1"/>
      </rPr>
      <t xml:space="preserve">Audeze Maxwell Wireless
</t>
    </r>
    <r>
      <rPr>
        <rFont val="Arial"/>
        <b/>
        <i/>
        <color rgb="FFFF0000"/>
      </rPr>
      <t>NEW</t>
    </r>
  </si>
  <si>
    <t>HP Wireless, HP Kabel</t>
  </si>
  <si>
    <t>Dual variant Quantum
copper</t>
  </si>
  <si>
    <t>Neutral to bright, Transparent.
adjustable sound color</t>
  </si>
  <si>
    <t>Asa kurang gimiana gitu mengingat kabel lokal juga skarang bagus2 dan bahan importnya juga udah oke. mana berat lagi ini 8 braid. netral warm aja nothing amazing menurut gw kalo mau amazing coppernya si Eletech itu crunchy enak garang. greget. ares not impressed me that much</t>
  </si>
  <si>
    <t>Nice filter ngaruh plus ada kaya Sound Colour gitu ga tau kaya Mini EQ preset atau jatohnya kaya plugin mixing ada rasa2 tube/tape/transformer drive. tapi enak2 banget. defaultnya neutral to bright. really transparent dinamika engaging. enak deh. gw suka di mode Tube 2. enak midnya jadi lebih berisi tapi treblenya gak semenyerang yang standartd</t>
  </si>
  <si>
    <t>Rhodium Plated Brass</t>
  </si>
  <si>
    <t>God Tier gilak well packed feature. batre 80jam. ai mic. detachable mic. custom EQ di app HP maupun desktop. Adjustable mixer buat sidetone dengerin suara sendiri + game. Dongle Type C anti delay. bisa dicolok ke PC, HP, PS</t>
  </si>
  <si>
    <t>Verus Candy Copper</t>
  </si>
  <si>
    <t>SMSL D300</t>
  </si>
  <si>
    <t>- Bluetooth
- Dongle Type C</t>
  </si>
  <si>
    <t>- Usb A
- Coax
- Optical</t>
  </si>
  <si>
    <t>Copper OFC</t>
  </si>
  <si>
    <t>Graphic EQ</t>
  </si>
  <si>
    <t xml:space="preserve">Neutral. smoother transient di highs. aman. ga lancip2. tapi gak bisa dibilang "too warm" juga sih. smoooth aja. dan mid lebih hadir dikit. level2an Kbear Hazy. tp kabelnya cantik. dan structure coaxial khasnya verus. ada rasa2 magni nya. smooth. tapi oke bgt kok. cm custom cable dari brand boutique ketimbang brand kaya kBear pasti di indo akan slightly more expenssive. but go for it. really good. notbad. </t>
  </si>
  <si>
    <t>ROHM
BD34301EKV</t>
  </si>
  <si>
    <t>Detail, revealing, Neutral</t>
  </si>
  <si>
    <r>
      <rPr>
        <rFont val="Arial"/>
        <color theme="1"/>
      </rPr>
      <t xml:space="preserve">HyperX Cloud 3
</t>
    </r>
    <r>
      <rPr>
        <rFont val="Arial"/>
        <b/>
        <i/>
        <color rgb="FFFF0000"/>
      </rPr>
      <t>Very good mic</t>
    </r>
  </si>
  <si>
    <t>HP Kabel, HP Wireless</t>
  </si>
  <si>
    <t>review di youtubenya sangat menggiurkan dan sound comparisonnnya pun sangat mampu melawan DAC lain di atas harganya. bener2 natural analog ish banget suaranya lega. Open. tapi grit greget masih dapet. cocok buat ke speaker. gw udah try juga di Headphone via amp tambahan ifi dan JVC VN900. asyik banget banget.. Chip ROHM nya cakep sudah seperti merk Luxman dan Marantz yang udah 10ribu dollar ke atas.. gw ga pernah compare si tapi dimana2 ini reviewnya cakep. jadi gw sikat aja buat speaker gw.</t>
  </si>
  <si>
    <r>
      <rPr>
        <rFont val="Arial"/>
        <color theme="1"/>
      </rPr>
      <t xml:space="preserve">Arisyn Copper
</t>
    </r>
    <r>
      <rPr>
        <rFont val="Arial"/>
        <b/>
        <i/>
        <color rgb="FFFF0000"/>
      </rPr>
      <t>New Affordable Copper 4.4</t>
    </r>
  </si>
  <si>
    <r>
      <rPr>
        <rFont val="Arial"/>
        <color theme="1"/>
      </rPr>
      <t xml:space="preserve">Topping DX1 ii
</t>
    </r>
    <r>
      <rPr>
        <rFont val="Arial"/>
        <b/>
        <i/>
        <color rgb="FFFF0000"/>
      </rPr>
      <t>NEWBIE LOW BUDGET + EQ</t>
    </r>
  </si>
  <si>
    <t>Neutral tuning. fitting super ok nyaman di gw. mic juga bagus banget. yang versi kabel agak susah diangkat dikit volumenya. Volume mic juga aga pelan dibanding yang wireless. sisanya kurang lebih sama. yg wired ada semacam soundcard trrs sendiri. very2 neutral tuning. less sub bass. more treble dikit. less upper mids. prefer upper mids naek dikit. Better than Inzone H3 neutralitynya. gak sebright h3</t>
  </si>
  <si>
    <t>Shoepe</t>
  </si>
  <si>
    <t>2pin</t>
  </si>
  <si>
    <t xml:space="preserve">Copper </t>
  </si>
  <si>
    <t xml:space="preserve">Murah 4.4 bahan kabel nya gw sentuk enak cakep gak glossy dia letbih matte gak kaya xinhs SCC. xinhs agak slightly airy aja di ujung. ini agak warm di ujung treblenya. tapi yaaa tipis2 lah. cuma gw suka splitter. desain2 jacknya cakep aja. </t>
  </si>
  <si>
    <t xml:space="preserve">
- Dongle Type C</t>
  </si>
  <si>
    <r>
      <rPr>
        <rFont val="Arial"/>
        <color theme="1"/>
      </rPr>
      <t xml:space="preserve">Kbear P34
</t>
    </r>
    <r>
      <rPr>
        <rFont val="Arial"/>
        <b/>
        <i/>
        <color rgb="FFFF0000"/>
      </rPr>
      <t>Affordable + Modular</t>
    </r>
  </si>
  <si>
    <t>Sony Inzone H3</t>
  </si>
  <si>
    <t>HP Wireless</t>
  </si>
  <si>
    <t>- USB C
- Optical</t>
  </si>
  <si>
    <t>979000
Tokped 2</t>
  </si>
  <si>
    <t>4.4
3.5
RCA
Optical</t>
  </si>
  <si>
    <t>Neutral, clean, energetic</t>
  </si>
  <si>
    <r>
      <rPr/>
      <t xml:space="preserve">Unmatched value for money for newbie. Buat yang baru mau mulai. EQ nya community based, bisa cobain EQ orang yg posting. Bisa split Left and Right channel EQ. bisa simpan di cloud kalo kita punya koleksi EQ banyak. bisa EQ Speaker, IEM, headphone. Hebat canggih sekali </t>
    </r>
    <r>
      <rPr>
        <color rgb="FF1155CC"/>
        <u/>
      </rPr>
      <t>full review di sini</t>
    </r>
  </si>
  <si>
    <t>Ada H3,H7, H9 seri gamingnya Sony cuma menurut gw value for money lu ambil h3 aja. lebih murah jauh. ga perlu wireless. mic juga jauh lebih bagus dibanding wireless. kekurangan gak ada ANC or blutut. tp bagi gw itu malah bukan kekurangan. ada App buat custom EQ, atur gain, sudah DISCORD Certified juga. mic bagus</t>
  </si>
  <si>
    <r>
      <rPr>
        <color rgb="FF1155CC"/>
        <u/>
      </rPr>
      <t>Ifi Zen Dac</t>
    </r>
    <r>
      <rPr/>
      <t xml:space="preserve"> V2</t>
    </r>
  </si>
  <si>
    <t>Modular:
3.5
4.4</t>
  </si>
  <si>
    <t>5N OFC with silver-plated</t>
  </si>
  <si>
    <t>Really nice cable, mirip sama kabel bawaannya Tin T6 atau Mangird Tea Pro. bagus banget looksnya persis kae gitu ada yang aksen splitter/2pin nya warna item, ada yang abu2. dan bisa modular 4.4/3.5 sound wise, neutral2 jernih2 gak bright lah pokoknya bagus aja udah, aman jaya dan ga setipis verus candy. gak semahal arisyn</t>
  </si>
  <si>
    <t>Sennheiser GSP300/301/302</t>
  </si>
  <si>
    <t>Verus Candy SPC</t>
  </si>
  <si>
    <t>HP Kabel</t>
  </si>
  <si>
    <t>Type C to Type A</t>
  </si>
  <si>
    <t>Added Colour to Sub, and Treble,
revealing and fun</t>
  </si>
  <si>
    <t>asyik. black background. detail. jernih. bassnya gak lebay juga. terus ada powermatch buat impedance yg tinggi. dan true bass boost yang gak lebay. pulen lah. deep. cuma kurang se smooth topping g5 aja entah kenapa.tapi kalo udah dikombo sama ZEN CAN. asyik. analog suaranya gak terlalu digital lagi lebih real. dan headroomnya kaya masih lega</t>
  </si>
  <si>
    <t>Cuma orang aneh aja yang meragukan Sennheiser. Sony punya seri gaming namanya INZONE, kalo sennheiser namanya EPOS. ada PC38x bagus bgt cuma gw mager belinya cukup mehong. jadi gw saranin ini aja. earpads juga bisa diganti. nyaman. mengelilingi telinga. ringan. mic juga bagus.</t>
  </si>
  <si>
    <t xml:space="preserve">Fiio K11
</t>
  </si>
  <si>
    <t>Silver Plated Copper OFC</t>
  </si>
  <si>
    <t xml:space="preserve">counternya Copper. ini lebih ngecring. ada sparkle airy nya. nambah di ujung treble. oke2 aja. opsi brand selalu gitu si. mau brand apapun pasti suka jual 2. Copper neutral neutral aja keep keaslian. or yaa ada SPC nya. kaya candy SPC ini. dengan config yang dibuat verus jadi ada airy2 sparkle nya sedikit bgt. </t>
  </si>
  <si>
    <r>
      <rPr>
        <rFont val="Arial"/>
        <color theme="1"/>
      </rPr>
      <t xml:space="preserve">JBL Quantum 100
</t>
    </r>
    <r>
      <rPr>
        <rFont val="Arial"/>
        <b/>
        <i/>
        <color rgb="FFFF0000"/>
      </rPr>
      <t>Worth it</t>
    </r>
  </si>
  <si>
    <r>
      <rPr>
        <rFont val="Arial"/>
        <color theme="1"/>
      </rPr>
      <t xml:space="preserve">Kbear Hazy
</t>
    </r>
    <r>
      <rPr>
        <rFont val="Arial"/>
        <b/>
        <i/>
        <color rgb="FFFF0000"/>
      </rPr>
      <t>NEW AFFORDABLE</t>
    </r>
  </si>
  <si>
    <t>489000
Tokped 2</t>
  </si>
  <si>
    <t>Type C to Type A
Coax
Optical</t>
  </si>
  <si>
    <t>4.4
3.5
Coax</t>
  </si>
  <si>
    <t>Neutral, Energetic</t>
  </si>
  <si>
    <t>Sala satu chip flagship Cirrus dan ad di soundcard gue Antelope Zen Go (9jutaan) Suaranya fun. greget, gritty. garang. oke banget. competitor to the warm Ifi Zen Dac. I really like Zen Dac's detail and warmth. but This new competitor  is really good as well with high value. ada optic buat jadi dac CD Player. separate power jadi mgkin bisa cegah ksetrum or ground loop dibanding colok laptop langsung. ada balancenya. enak. mid clean. garang. gritty</t>
  </si>
  <si>
    <t>Neutral, Energetic, fun, punchy, detail</t>
  </si>
  <si>
    <t>Graphene plated copper</t>
  </si>
  <si>
    <t>Neutral2 aja sih. neutral jernih tapi gak jadi neutral bright kaya xinhs copper. tetep smooth tp gak warm. ya netral bersih "gak jelek" standar aja. bahannya pun enak, agak ala2 verus magni si selang kabelnya itu. nyaman. bagus. tapi AWG nya ga setebel magni. flexible jg enak gak kaku</t>
  </si>
  <si>
    <t>Mic bagus. suara balance warm. fitting oke. udah cukupan banget buat newbie. di kepala juga ringan. lebih neutral GSP300 dikit. tapi ini jjuga jatohnya gak bassy gitu kok. balance warm ajaa. cakep. clarity imaging separasi. gw rasa mampu banget bersaing dengan yang under sejuta wireless or even under 2jt wireless</t>
  </si>
  <si>
    <t xml:space="preserve">Van Jan Cook BPJS
</t>
  </si>
  <si>
    <t>Jcally Space</t>
  </si>
  <si>
    <t>IEM + Boom Mic</t>
  </si>
  <si>
    <t>Audio Technica
ATH-AX1is</t>
  </si>
  <si>
    <t>Variatif baca deskripsi
di Tokpednya</t>
  </si>
  <si>
    <t>Ini kabel audiophile buildernya bagus guiltorin/herz garage. yg biasa bikin hedpon beyer/koss gw jadi detachable. murah starting 200k. effect suara kabelnya gimana baca deskripsi produk linknya aja. cocok buat yang pengen more power buat iemnya tapi ga pengen kabel mahal. gw pake yg merah buat tangzu xuan nv gw jadi 4.4 lebih open, lebih dapet juga volumenya karena balance. literally just for that dengan sleeving kabel yang sturdy pula build nya. t</t>
  </si>
  <si>
    <t>- Van Jan Cook
- Furutech
- Oyaide
- Eidolic</t>
  </si>
  <si>
    <t>Topping d50s</t>
  </si>
  <si>
    <t>Tacables Amber</t>
  </si>
  <si>
    <t>750000
link 2</t>
  </si>
  <si>
    <t>balance to warm. earpadsnya gak terlalu overear d gw, masih agak nimpah, tapi suara jelas lebih bagus fadripada lu beli headphone wireless murahan tiktok. kabel udah jelas bagus. jernih. dan mic juga ok</t>
  </si>
  <si>
    <t>- Usb A
- LDAC Bluetooth</t>
  </si>
  <si>
    <t>RCA</t>
  </si>
  <si>
    <t>Neutral, tight, Aggressive,
forward</t>
  </si>
  <si>
    <t>Ini biasa gw pake di PC gw. atau kadang gw jadiin blutut receiver buat edifier r1700 gw. suaranya cenderung netral dan FUN apa ya? dinamikanya jadi fun. kenceng keras mainnya jadi lebih asyik di dengernya. bisa jadi blutut receiver. bisa jad mode USB juga. enak dah. mantep abis. tapi kadang gw lebih suka DAC di soundcard SSL2 gw (pake AKM) krn midnya lebih ad. tp gw pake ini. biar bisa distack ke amplifier A50s juga sih.</t>
  </si>
  <si>
    <t>Edifier K800</t>
  </si>
  <si>
    <t>Topping DX1</t>
  </si>
  <si>
    <t>2 pin</t>
  </si>
  <si>
    <t>Multi Modular:
3.5
2.5
4.4</t>
  </si>
  <si>
    <t>6N Silver-plated OCC + Gold-plated OCC + Copper OCC Litz</t>
  </si>
  <si>
    <t>kabel cakep bikin jernih dan sedikit lebih bright. ada konektor multiplug. sudah include dari kabelnya langsung dan bener aja bikin jadi fun banget suaranya buat IEM yang cenderung dark/warm</t>
  </si>
  <si>
    <t>Edifier K800 ini termasuk barang yang gw coba-coba beli tapi bagus. murah meriah buat yang suka meeting. phone call. discord. micnya bagus banget asli. bersaing sama dua yang di atas. 
sama satu lagi suaranya juga cakep banget banget... asli ini mah udah kaya headphone 500an ke atas. balance. gak perih. tapi bukan tanpa kekurangan. case plastik. di headband gak ada padding buat bbagian rambut. dan earpadsnya on ear.. agak kurang nyaman tapi masih oke banget buat yang "sekedar ada headphone"</t>
  </si>
  <si>
    <t>Verus Multiplug</t>
  </si>
  <si>
    <t>-Type B to Type A
(Included)</t>
  </si>
  <si>
    <t>3.5
6.35</t>
  </si>
  <si>
    <t>AKM
AK4493s</t>
  </si>
  <si>
    <t>Punchy, Aggressive, Forward</t>
  </si>
  <si>
    <t>Ini aksesoris kalo custom cable di verus. multiplugnya gue waktu itu beli satu doang yang 3,5 kemudian menyusul ujungnya doang yang 4.4 jadi harusnya gak 1,1 jutaan</t>
  </si>
  <si>
    <t>https://tokopedia.link/1f1nFO052kb</t>
  </si>
  <si>
    <t xml:space="preserve">Attack nya asyik. bikin bass jadi makin dalem dan thumpy. menyenangkan. seolah pemain musik yang lagi maenin drum, gitar dll itu maennya lagi semangat aja. powerful. as in suara ya bukan powerful as in impedance. kaya menenangkan fun banget. </t>
  </si>
  <si>
    <t>Verus Copper</t>
  </si>
  <si>
    <t>Copper</t>
  </si>
  <si>
    <t>Midrange Centric, Less sub</t>
  </si>
  <si>
    <t>Ini copper bajet midrange under 1 juta. bass agak berkurang. high/presence jadi bertambah</t>
  </si>
  <si>
    <t>Verus SPC 8 Braid</t>
  </si>
  <si>
    <t>Ifi Uno</t>
  </si>
  <si>
    <t>Silver Plated Copper
OCC</t>
  </si>
  <si>
    <t>Ini bener sih suaranya. Netral. cenderung ada banget sub bass di 60hz ke bawah mungkin karena rata2 ini dijual dengan 8 braid sih jadi lebih tebel gitu suaranya. tapi overall aman banget tidak ada overemphasized di freq manapun</t>
  </si>
  <si>
    <t>https://tokopedia.link/LcL7dUIE7lb</t>
  </si>
  <si>
    <t>-Type C to Type C
-Type C to Type A</t>
  </si>
  <si>
    <r>
      <rPr>
        <rFont val="Arial"/>
        <color theme="1"/>
      </rPr>
      <t xml:space="preserve">Kinera Ruyi Pro
</t>
    </r>
    <r>
      <rPr>
        <rFont val="Arial"/>
        <b/>
        <i/>
        <color rgb="FFFF0000"/>
      </rPr>
      <t>NEW GAMING</t>
    </r>
  </si>
  <si>
    <t>Dicolok ke PC or HP</t>
  </si>
  <si>
    <t>ESS Sabre</t>
  </si>
  <si>
    <t>Less Sub, Neutral, Upper mids Boost</t>
  </si>
  <si>
    <t>Suaranya sweet. santai.. gak se aggressive and punchy and powerful kaya Topping DX1. mereka berdua sekelas. cuma gw prefer si DX1 bukan power impedance ya. tapi si punch bass. dan suaranya itu lebih nendang aja di DX1. di sini santai, sweet. gak jelek kok. cuma preferensi,, dan tergantung IEM lagi juga. ada 3 mode EQ preset. gak ada yang gw pake sih.</t>
  </si>
  <si>
    <t>Fosi Audio Q4</t>
  </si>
  <si>
    <t>2 Pin</t>
  </si>
  <si>
    <t>Dicolok ke PC or Laptop</t>
  </si>
  <si>
    <t>MS8412</t>
  </si>
  <si>
    <t>warm</t>
  </si>
  <si>
    <t>GELO! Benda Murah bin ajaib dan powerful! Chip DAC nya kagak terkenal sama sekali suaranya deket sama Ifi Uno. tapi ada EQ bass dan Treblenya analog dan enak banget. buat ngetame down treble2 iem/headphone yang kurang. or malah buat boost bass juga bisa bebas. bisa cut or boost. bisa ambil input dari TV Optical  or coaxial or CD Player juga. bisa jadi preamp spekaer edifier yang pokoknya ada RCA nya deh. suara udah better banget daripada colok PC langsung. dibanding sma Uno, lebih agak lega open uno sedikit tapi tipiiiiiisss banget. kebanting sih sama fitur2 Adjustable bass dan Treble + jadi preamp + konektifiti yang beragam</t>
  </si>
  <si>
    <t>Kabel buat gaming. neutral, agak bright jika kenceng bgt dengerinnya. tapi micnya sangat jernih sangat bagus, langsung type c.</t>
  </si>
  <si>
    <t>Toppng d30 Pro</t>
  </si>
  <si>
    <r>
      <rPr>
        <rFont val="Arial"/>
        <color theme="1"/>
      </rPr>
      <t xml:space="preserve">Xinhs Single Crystal Copper
</t>
    </r>
    <r>
      <rPr>
        <rFont val="Arial"/>
        <b/>
        <i/>
        <color rgb="FFFF0000"/>
      </rPr>
      <t>BEST BUDGET NEUTRAL CABLE</t>
    </r>
  </si>
  <si>
    <t>250000
With Mic
versi 4.4</t>
  </si>
  <si>
    <t>- Usb A</t>
  </si>
  <si>
    <t>RCA 
XLR</t>
  </si>
  <si>
    <t>Dicolok ke PC</t>
  </si>
  <si>
    <t>Cirrus Logic
CS43198x4 Quad</t>
  </si>
  <si>
    <t>Neutral, Tight, Forward</t>
  </si>
  <si>
    <t xml:space="preserve">Netral tapi jernih banget. tapi jernihnya gak diboost gitu kok asli enak banget. quad chip kalo ga salah artinya ada 4 chip jadi masing masing channel kiri dan kanan dapat 2 chip. ini bikin megah dan lebar dan detail banget sih asli. gw lagi nabung buat beli ini juga wkwkwkkwkw. ada Rca out ada balance XLR out juga. </t>
  </si>
  <si>
    <r>
      <rPr>
        <color rgb="FF1155CC"/>
        <u/>
      </rPr>
      <t xml:space="preserve">Shopee
Versi 4.4
Shopee 2
Shopee </t>
    </r>
    <r>
      <rPr>
        <color rgb="FF1155CC"/>
        <u/>
      </rPr>
      <t>3</t>
    </r>
  </si>
  <si>
    <t>With mic</t>
  </si>
  <si>
    <t>2pin, QDC, MMCX</t>
  </si>
  <si>
    <t>Bagus kabelnya bukan copper copper murahan kaya KZ, QKZ, Kbear gitu bikin mendem. ini gak samsek. jernih accross all frequency dibanding kabel bawaan rata2 iem d bawah sejuta. uda test C3, Simgot EM6L, Tangzu wan er, blessing 3. DFI. oke2 semua</t>
  </si>
  <si>
    <r>
      <rPr>
        <rFont val="Arial"/>
        <color theme="1"/>
      </rPr>
      <t xml:space="preserve">Xinhs Silver Plated Copper
</t>
    </r>
    <r>
      <rPr>
        <rFont val="Arial"/>
        <b/>
        <i/>
        <color rgb="FFFF0000"/>
      </rPr>
      <t>New Budget Black colored Cable</t>
    </r>
  </si>
  <si>
    <t>129000
link 2</t>
  </si>
  <si>
    <t>2pin, QDC</t>
  </si>
  <si>
    <t>Silver Plated Copper</t>
  </si>
  <si>
    <t>Wah kabel SPC Murmer dari XINHS nih. wenak dan lumayan colored. bikin aggressive di midnya terang. tapi less sub bass and dry. unik sih buat yg cari cable yg ada warna berbeda.</t>
  </si>
  <si>
    <t>Kinera Ruyi</t>
  </si>
  <si>
    <t>3,5</t>
  </si>
  <si>
    <t>Suaranya gak dikorbanin banget kaya JCALLY. dan MIC NYA YAHUD BANGET.
bisa dibikin detachable juga. cakep buat 2pin baik QDC maupun 2 pin yang flat. asal jangan dipake ke 2pin female yang iemnya tuh 2pinnnya mendelep ke dalem. kalo yang rata ama yang nonjol (QDC) aman. mendelep ke dalem tuh kaya EW200 tuh gabisa dia</t>
  </si>
  <si>
    <t>D++</t>
  </si>
  <si>
    <t>Moondrop CDSP</t>
  </si>
  <si>
    <t>226000
link 2</t>
  </si>
  <si>
    <t>Kabelnya ada EQ nya. download app Moondrop LInk langsung dari website gabisa dari google play. by default kabelnya warm. EQ nya lumayan custom banget dengan 6 parametric EQ dan tersimpan EQ nya di kabel jadi kalo pindah2 hape or laptop EQ settingnya tetep keinget ga ngulang dari awal. Gw pribadi sih ga pakai EQ buat dengerin iem/headphone. kalo kalian mau cobain EQ yang nempel terus dengan kabelnya ya coba aja kabel ini.</t>
  </si>
  <si>
    <t>Xinhs Pure Silver 4.4</t>
  </si>
  <si>
    <t>Silver</t>
  </si>
  <si>
    <t>budget silver cable lah ini murah meriah mantap. gak sama dengan pure silvernya verus tapi udah aduhai lah. udah silver banget.. jadi makin jernih dan sub bassnya jadi oke juga</t>
  </si>
  <si>
    <t>https://tokopedia.link/ha8DNd15Tob</t>
  </si>
  <si>
    <r>
      <rPr>
        <rFont val="Arial"/>
        <color theme="1"/>
      </rPr>
      <t xml:space="preserve">Xinhs Rainbow Blue
</t>
    </r>
    <r>
      <rPr>
        <rFont val="Arial"/>
        <b/>
        <i/>
        <color rgb="FFFF0000"/>
      </rPr>
      <t>BEST BUDGET WARM CABLE</t>
    </r>
  </si>
  <si>
    <t>165000
Versi Mic
Versi 2M
Versi 4.4</t>
  </si>
  <si>
    <t>ini salah satu kabel yang oke punya juga.... netral aja tapi ada rasa SUB BASS Extension agak sedikit bertambah. dan vokal centric. bikin vokal oke. suara gak dark or warm. jernih2 netral tanpa ngeboost high. Ada versi 2 meter ada versi mic</t>
  </si>
  <si>
    <t>https://tokopedia.link/Q3WVn36fjob</t>
  </si>
  <si>
    <t>Xinhs Rainbow Blue
With Mic</t>
  </si>
  <si>
    <t>2 Pin, MMCX</t>
  </si>
  <si>
    <t>Kurang lebih mirip sama yang rainbow blue. cuma kaya agak sedikit lebih warm lagi ajaa.. Mic ok.</t>
  </si>
  <si>
    <t>Lyre Acoustics Primrose</t>
  </si>
  <si>
    <t>2pin, MMCX, A2DC</t>
  </si>
  <si>
    <t>3.5
2.5
4.4</t>
  </si>
  <si>
    <t>Netral aja. cenderung sub bassnya gak banyak mungkin dari braidnya dan AWG nya yang tipis.jadi netral2 tanpa ada bumbu bass. Mungkin kessannya jadi bikin bright sih jguga gak bisa dibilang gitu. ambil ini kalo suka warna coppernya. dan tetep netral dibanding kabel bawaan misalnya kabel Tangzu Wan Er. or KZ2 lama yang kurang ok bahan maupun looksnya</t>
  </si>
  <si>
    <t>Xinhs SCC Old</t>
  </si>
  <si>
    <t>warm aja sih tapi masih better dibanding stock cable. warnanya juga suka banget pink pink copper. kaya anak audiophile banget ajee gituuu wkwkwkk</t>
  </si>
  <si>
    <t>https://tokopedia.link/mPRoYpQ7lmb</t>
  </si>
  <si>
    <t>Xinhs Rainbow Green</t>
  </si>
  <si>
    <t xml:space="preserve">standar. tapi lebih baik dibanding kabel dengan mic bawaan. </t>
  </si>
  <si>
    <t>https://tokopedia.link/YAf7UDJOtmb</t>
  </si>
  <si>
    <t>Xinhs Graphene Plated Copper</t>
  </si>
  <si>
    <t>Silver Plated Graphene</t>
  </si>
  <si>
    <t>Ini salah satu kabel yang berasa banget nambah sub bass dan juga mid bass. enak. gw pake di Tripowin Lea yang menurut gw basssnya masih bisa naek dikit lagi</t>
  </si>
  <si>
    <t>https://tokopedia.link/ZMXtCGMlgnb</t>
  </si>
  <si>
    <t>Unique Structure Hybrid</t>
  </si>
  <si>
    <t>MMCX</t>
  </si>
  <si>
    <t>SPC, gold plated, 
OFC</t>
  </si>
  <si>
    <t>ini kabel MMCX andalan gw. underrated banget. suaranya full. tebel jernih dapet. buat gw pake di Tin Hifi P1 gw. better dan tripowin zonie</t>
  </si>
  <si>
    <t>https://tokopedia.link/pMTnvWoXBnb</t>
  </si>
  <si>
    <t>Xinhs Type C</t>
  </si>
  <si>
    <t>OFC</t>
  </si>
  <si>
    <t>Netral jernih. lebih jernih dibanding type C nya Jcally TC30. support Hi Res apple music. DAC type ALC5686 . micnya warm. cukup buat callingan dibanding TWS. tapi micnya better TC30 yang non pro sebenernya.</t>
  </si>
  <si>
    <t>Tripowin Zonie, Silver plated</t>
  </si>
  <si>
    <t>Netral cenderung smooth suaranya gak se fun dan aggressive unique structure hybrid tadi di atas</t>
  </si>
  <si>
    <t>https://tokopedia.link/g4Qb5bvXBnb</t>
  </si>
  <si>
    <t>Jcally TC30 Pro (Type C)</t>
  </si>
  <si>
    <t>165000
link 2</t>
  </si>
  <si>
    <t>SPC</t>
  </si>
  <si>
    <t>Kabel IEM langsung type c yang agak lebih rendah lagi noisenya. terus juga ini suaranya enak. megah dan sub bass juga tebel. udah test di TRN MT1 Pro juga jadi enak. so much better dibanding dengan yang kabel bawaaannya. sayang micnya jelek</t>
  </si>
  <si>
    <t>Jcally TC08 (Type C)</t>
  </si>
  <si>
    <t>Kabel IEM langsung Type C. sub bass tebel. warm. microfon ok</t>
  </si>
  <si>
    <t>Jcally LT8 (lightning)</t>
  </si>
  <si>
    <t>iPhone Lightning</t>
  </si>
  <si>
    <t>Kabel IEM langsung Lightning. 8 braid sub bass pasti tebal. microfon juga bagus. Bagus ini buat iPhone user yang ga mau ribet dan ada mic nya cakep</t>
  </si>
  <si>
    <t>Jcally JC16s</t>
  </si>
  <si>
    <t>B
Cek Here</t>
  </si>
  <si>
    <t>Shopee/Tiktok</t>
  </si>
  <si>
    <t>Type Capsule</t>
  </si>
  <si>
    <t xml:space="preserve">Kabel IEM ujung jack 3.5. 16 braid sub bass makin tebal. microfon juga bagus </t>
  </si>
  <si>
    <t>Connection</t>
  </si>
  <si>
    <t xml:space="preserve">Polar Pattern </t>
  </si>
  <si>
    <t>Dipakenya gini nih blay</t>
  </si>
  <si>
    <t>jCally TC4
(2pin langsung Type C)</t>
  </si>
  <si>
    <t>Neumann BCM 104</t>
  </si>
  <si>
    <t>Large Diaphragm Condenser</t>
  </si>
  <si>
    <t>XLR</t>
  </si>
  <si>
    <t>- Voiceover
- Studio Vocal
- Podcast</t>
  </si>
  <si>
    <t>TLM 102 was no joke for me, legit a very good mic. Tadinya gua mau selalu upgrade ningga ke U67, u47, or U87. Tapi mengingat gw juga bukan studio producer, or engineer, ternyata ada 1 mic yang cocokk banget sama profesi/kebutuhan gw saat ini. Yes ini Broadcast Mic dengan kapsul condenser, dan ada internal pop filter (besi bukan kain) yang bisa dicopot dan dibersihkan. dan gw bisa get closed ke micnya deket banget. buat dapetin low end yang bagus. tanpa sibilance yang sebesar di seri TLM. low mid gw lebih ada, lebih "radio like" lebih podcast like. tapi terang jernih ga butek kaya most dynamic mic. very2 natural timbre juga. terang jelas tapi ga tajem atasnya kaya TLM. pokoknya cakep dah hahah</t>
  </si>
  <si>
    <t>Cardioid</t>
  </si>
  <si>
    <t>Ini buat backup2 ajaa buat yang mau langsung pake Type C plus mic.</t>
  </si>
  <si>
    <t>https://tokopedia.link/CZPAjbyxzob</t>
  </si>
  <si>
    <t>DAILY DRIVER buat voiceover
dan ngonten dan live</t>
  </si>
  <si>
    <t>Neumann TLM 102</t>
  </si>
  <si>
    <t>jCally LT4
(2pin langsung lightning)</t>
  </si>
  <si>
    <t xml:space="preserve">Ini Mic Neumann pertama gw. NEUMANN quality. lu gak akan pernah bisa dapet suara yang "terang" di bagian mid buat vokal manusia selain di Neumann. ini khas mereka. cara dia bikin capsule micnya tuh beda banget2. Anggep aja lensa kamera jadul yang swirly bokeh. itu emang dari lensanya. ga bisa lu edit (mixing) gak akan bisa. jernih. detail tapi gak di boost. sama kaya jernih sensor kamera sony. jernih tajem, gabisa lu bandingin sama sensor kamera hape terus lu sharpen gitu gak akan bisa.. Ini super low noise juga. </t>
  </si>
  <si>
    <t>Ini buat backup2 ajaa buat yang mau langsung pake Lightning plus mic.</t>
  </si>
  <si>
    <t>https://tokopedia.link/rLCWdi5yzob</t>
  </si>
  <si>
    <r>
      <rPr>
        <rFont val="Arial"/>
        <color rgb="FF1155CC"/>
        <u/>
      </rPr>
      <t xml:space="preserve">Cardioid, artinya yang nyala bagian depan doang, kaga usah lu pake bagian belakang or atas or sampingnya. itu rejectionnya. kalo daerah rumah lu ada kang ojek berisik. nah bagian belakang micnya arahkan ke keberisikan itu.. bagian depannya ke mulut lu. pinter2 milih posisi. itu penting.
</t>
    </r>
    <r>
      <rPr>
        <rFont val="Arial"/>
        <b/>
        <i/>
        <color rgb="FF1155CC"/>
        <u/>
      </rPr>
      <t>POP FILTER GUA DI MIC INI</t>
    </r>
    <r>
      <rPr>
        <rFont val="Arial"/>
        <b/>
        <i/>
        <color rgb="FF000000"/>
        <u/>
      </rPr>
      <t xml:space="preserve">: </t>
    </r>
    <r>
      <rPr>
        <rFont val="Arial"/>
        <color rgb="FF1155CC"/>
        <u/>
      </rPr>
      <t xml:space="preserve">LINK
</t>
    </r>
    <r>
      <rPr>
        <rFont val="Arial"/>
        <color rgb="FF1155CC"/>
        <u/>
      </rPr>
      <t xml:space="preserve">dia metal bahanya. jadi cegah ludah tapi gak ngurangin high kaya pop filter kain yang murahan, dan juga kurangi plossive sound saat pelafalan /p/ dan /b/. </t>
    </r>
  </si>
  <si>
    <t>Sennheiser MKE 600</t>
  </si>
  <si>
    <t>HIBY Type c to Lightning
for Modular DAC</t>
  </si>
  <si>
    <t>Type c to lightning</t>
  </si>
  <si>
    <t>Shotgun Super Cardioid</t>
  </si>
  <si>
    <t>- Voiceover
- Film
- Outdoor
Broadcast
- On Camera</t>
  </si>
  <si>
    <t>misal kalian pakai DAC yang bisa dicopot kabelnya. biasanya bawaannya itu cuma type c to type c. tapi kalian bisa pakai ini buat ke iphone. bisa buat fiio ka3, shanling ua2.</t>
  </si>
  <si>
    <t>Gw upgrade ke sini dari AT897. suaranya lebih kaya suara radio or TV broadcast banget. fuller sounding. gak setipis at897. dan super duper lebih bagus lagi rejection background noise dan juga mic self noisenya jauh di atas AT897.. super glad I picked this one!. ada HPF dan jg bisa pake batre, aksesoris clip buat di atas kamera dan mic stand + kabel XLR to TRS 3.5</t>
  </si>
  <si>
    <t>Super Cardioid</t>
  </si>
  <si>
    <t>Dipakenya, ya di taro atas kamera. or di todong dari atas..</t>
  </si>
  <si>
    <t>AV PRO Type c to lightning</t>
  </si>
  <si>
    <t>Sennheiser MD441</t>
  </si>
  <si>
    <t>Super Cardioid
Dynamic</t>
  </si>
  <si>
    <t>- Voiceover
- Vocal
- Podcast
- Live Vocal</t>
  </si>
  <si>
    <t>Best Dynamic microphone yg super versatile yg pernah gw punya. Vokal, ampli, snare. bisa semua. suaranya aduhai broadcast banget juga. ada EQ buat low frekuency shelf/HPF atau ada juga high boost. keren banget ni mic apalagi bentuknya wadidaw industrial banget</t>
  </si>
  <si>
    <t>Vokalan di panggung. podcast di rumah, Snare Drum, Ampli Gitar, hajar semua</t>
  </si>
  <si>
    <t>Sony ECM B10</t>
  </si>
  <si>
    <r>
      <rPr>
        <rFont val="Arial"/>
        <color theme="1"/>
      </rPr>
      <t xml:space="preserve">Kabel MMCX ANDROID </t>
    </r>
    <r>
      <rPr>
        <rFont val="Arial"/>
        <b/>
        <i/>
        <color theme="1"/>
      </rPr>
      <t>Type C</t>
    </r>
  </si>
  <si>
    <t>Not so pecial. tapi berguna bagi yang butuh MMCX langsung Type c. Ada mic nya juga. braidnya juga bagus kaya kokoh ga gapmpang rusak</t>
  </si>
  <si>
    <t>https://tokopedia.link/rt1jt9QcCnb</t>
  </si>
  <si>
    <t>Kuping Manja Taiwan SCC Copper</t>
  </si>
  <si>
    <t>Multi Pattern. Interface Hot shoe on camera mic</t>
  </si>
  <si>
    <t>Sony Multi-Interface</t>
  </si>
  <si>
    <t>- On Camera
Vlog</t>
  </si>
  <si>
    <t>ini mic shotgun buat min vlog, vertical vlog terbaik yg gw punyha. bukan hanya karena suaranya yang oke. tapi bisa ganti polar pattern. ada noise reductionnnya bagus. ada low cut filter. bisa colok ke kameera lama sony secara analog maupun ke kamera baru sony secara digital, tanpa batre dan tanpa jack audio. ada gain knob juga kalo manual or bisa juga auto gain</t>
  </si>
  <si>
    <t>Omnidirectional, Cardioid, and Super Cardioid</t>
  </si>
  <si>
    <t>ditarun di atas kamera Sony only</t>
  </si>
  <si>
    <t>DAILY DRIVER buat kalo live di luar or ngonten outdoor</t>
  </si>
  <si>
    <t>Audio Technica AT897</t>
  </si>
  <si>
    <t>YES
NO</t>
  </si>
  <si>
    <t>2pin, MMCX</t>
  </si>
  <si>
    <t xml:space="preserve">wah ini mantep sih. tebel karakternya. fuller suaranya. cenderung sedikit warm. tapi assoy geboy harga segini mantep banget.
</t>
  </si>
  <si>
    <t>https://tokopedia.link/fF3OyRWXBnb</t>
  </si>
  <si>
    <t>Fixed-charge back plate, permanently polarized condenser</t>
  </si>
  <si>
    <t>kalo gw muncul di depan kamera di video gw di REELS dan TIKTOK. berarti gw lagi pake  mic ini (hingga konten agustus 2022). Kalo gw ga muncul samsek di video, berarti gw lagi pake Neumann.  ini mic shotgun yang paling mendekati Sennheiser suaranya. udah gw coba, dan ada yang udah compare ini di youtube. lu dengerin aja ndiri. tapi pastikan pake headphone yg buat mixing kek at least. kekurangan mic ini itu agak low gain. jadi butuh preamp yang kenceng dan noise aga gede. tapi ini gw colok langsung di Sony a7 mark iii dan a6400 aman2 aja. gain di 11. di SSL 2 gw juga aman aja di jam 2
Designed for video production and broadcast (ENG/EFP) audio acquisition
ENG: Electronic News Gathering
EFP: Electronic Field Production. Gw ud pake mic ini dari 2016</t>
  </si>
  <si>
    <t>Line + Gradient Shotgun</t>
  </si>
  <si>
    <t>Kuping Manja Silk Road</t>
  </si>
  <si>
    <t>Shure SM7B</t>
  </si>
  <si>
    <t>kurang lebih hampir sama aja sih dengna yang atas tadi tinggal selera style nya aja mau gimana wkwkwkkw. tapi ya copper teteplah copper. cenderung warm.</t>
  </si>
  <si>
    <t>https://tokopedia.link/Ry7BkM2XBnb</t>
  </si>
  <si>
    <t>Kuping Manja Silver Plated Copper</t>
  </si>
  <si>
    <t>Mic ini gelep tapi terang midnya. agak dark tapi tetep clear. gimana ya. ya itulah uniknya SM7B. agak muddy tapi jelas. cuma butuh diderek oleh amp atau cloudlifter gabisa colok soundcard langsung most of the time. soundcard dengan preamp kuat yang bisa gua coba angkat ini baru SSL 2 Mark ii. Audient, Focusrite, belum bisa. atau yaah just buy another preamp like Golden Age Project atau bisa beli juga cloudlifter</t>
  </si>
  <si>
    <t>ditaruh di stand mic berdiri or stand clamp meja</t>
  </si>
  <si>
    <t>Kalo mau cobain siliver plated copper dengan ada micnya bisa ke sini buat yang ga pengen  terlalu warm kaya copper copper murahan tapi tetep ada micnya.. dan braidnya juga sudah 8. suaranya tebel di sub bass.</t>
  </si>
  <si>
    <t>https://tokopedia.link/5qbpgqEdpob</t>
  </si>
  <si>
    <t>Audio Technica AT2035</t>
  </si>
  <si>
    <t>Tripowin C9, Silver Copper Foil</t>
  </si>
  <si>
    <t>gw beli ini juga buat si tin hifi p1. tapi suaranya terlalu smooth yah menurut gw kurang fun dan kurang aggressive. tapi jadinya cocok gw pake di Sony Mh775 gw. not bad. cuma kalo dari segi harganya sih anjing harusnya bisa 200-300an aja nih kabel</t>
  </si>
  <si>
    <t>https://tokopedia.link/Jv8Um7GXBnb</t>
  </si>
  <si>
    <r>
      <rPr>
        <rFont val="Arial"/>
      </rPr>
      <t xml:space="preserve">udah 7 tahun gw pake ini awet. udah lu gausah beli mic gaming dari brand yg baru lahir. Percayakan brand audio. gw pake rekaman live juga di video </t>
    </r>
    <r>
      <rPr>
        <rFont val="Arial"/>
        <color rgb="FF1155CC"/>
        <u/>
      </rPr>
      <t>AVIWKILA dan BEDA</t>
    </r>
    <r>
      <rPr>
        <rFont val="Arial"/>
      </rPr>
      <t xml:space="preserve"> . Mantep. Gw pake ini buat VO Brand </t>
    </r>
    <r>
      <rPr>
        <rFont val="Arial"/>
        <color rgb="FF1155CC"/>
        <u/>
      </rPr>
      <t>Brodo</t>
    </r>
    <r>
      <rPr>
        <rFont val="Arial"/>
      </rPr>
      <t xml:space="preserve"> lu cek aja yg gw biruin. tapi sehari-hari sekarang gw pake ini buat maen Valorant ama buat meeting. culok langsung ke SSL 2. Oiya ada tombol buat Pad -20db sama Low Pass. ga perna gw pake. mixiing kek gitu di software aja</t>
    </r>
  </si>
  <si>
    <t>KBEAR 16core Copper</t>
  </si>
  <si>
    <t>208000
link 2</t>
  </si>
  <si>
    <t>Ini copper murah ya gini karakternya. warm warm. tapi tebel gitu. at least better than kabel KZ bawaan.</t>
  </si>
  <si>
    <t>https://tokopedia.link/pD0ss78XBnb</t>
  </si>
  <si>
    <r>
      <rPr>
        <rFont val="Arial"/>
        <color rgb="FF1155CC"/>
        <u/>
      </rPr>
      <t xml:space="preserve">Ya baca ajalah yg atas2 penggunaannya yaa. bisa juga buat todong body gitar akustik. 
</t>
    </r>
    <r>
      <rPr>
        <rFont val="Arial"/>
        <b/>
        <i/>
        <color rgb="FF1155CC"/>
        <u/>
      </rPr>
      <t xml:space="preserve">POP FILTER GW DI MIC INI: </t>
    </r>
    <r>
      <rPr>
        <rFont val="Arial"/>
        <b/>
        <color rgb="FF1155CC"/>
        <u/>
      </rPr>
      <t xml:space="preserve">LINK
</t>
    </r>
    <r>
      <rPr>
        <rFont val="Arial"/>
        <color rgb="FF1155CC"/>
        <u/>
      </rPr>
      <t>gw pake yg murah aj. cuma gw pake meeting dan ngegame. at least nyegah ludah masuk ke mic. tapi bahal kain gini ngecut bagian treble dikit</t>
    </r>
  </si>
  <si>
    <t>KBEAR 16 core Silver</t>
  </si>
  <si>
    <t>246000
link 2</t>
  </si>
  <si>
    <t xml:space="preserve">B+ </t>
  </si>
  <si>
    <t>Seruni MKS 14</t>
  </si>
  <si>
    <t>ini mayan lah dapet karakter silver dikit. bass agak tebel. upper mid jadi agak jernih dikit. tapi masih kurang oke kalo dibanding Xinhs menurut gw. tapi udah mayan upgrade kalo dibanding kabel bawaan yang ada mic nya. sama kalo dibanding copper sih gw mendign ambil ini</t>
  </si>
  <si>
    <t>https://tokopedia.link/S54vm0cYBnb</t>
  </si>
  <si>
    <t>NICEHCK 4n Litz Pure Silver</t>
  </si>
  <si>
    <t>2pin, QDC.
MMCX</t>
  </si>
  <si>
    <t>Kabel busuk ini suaranya jadi ilang ketebalannya. di bagian low end malah jadi gak bener. kaya jadi tipis semua suaranya.. menurut gw sih jangan beli kabel yang begini yak</t>
  </si>
  <si>
    <t>https://tokopedia.link/iA2MF1BXBnb</t>
  </si>
  <si>
    <t>NICEHCK 4N Litz OCC Copper</t>
  </si>
  <si>
    <t>Ini mic lokal bagus yaa.. warm suaranya gak bright. tebel. low midnya. kalo mau dibikin jadi podcast an. dicut di 250-450hz udah langsung enak. yang jelas dia gainnya gede banget. dari neumann TLM 102 or audio technica 2035 itu kaya turun 3 step gain noisenya bener2 low banget. dan yang dinotice bagus lagi adalah rejection suara samping dan belakangnnya cukup bagus untuk mic condenser. mungkin karena bentuknya yang front address</t>
  </si>
  <si>
    <t>Rekam vokal, gitar, podcast, gaming, apa aja jadi.</t>
  </si>
  <si>
    <t>Don't waset your money on this thing. sampis abis. tipis. ga jelas. ngumpul semua di tengah. aneh banget kabel bisa terlalu ngebikin soundstage jadi di tengah gini</t>
  </si>
  <si>
    <t>https://tokopedia.link/ca6QwrNXBnb</t>
  </si>
  <si>
    <t>Jack L, 400 2pin Kuping Manja</t>
  </si>
  <si>
    <t>Presonus Revelator Condenser</t>
  </si>
  <si>
    <t>No review, belom coba</t>
  </si>
  <si>
    <t xml:space="preserve">USB Type C
</t>
  </si>
  <si>
    <t>dBe BM100, headphone mic, cable</t>
  </si>
  <si>
    <t>Beuh mic USB paling terjangkau yang punya fitur DSP Plugin, loop back recording. gokil si. DSP plugin. pake plugin dari mixer digitalnya Presonus. udah mantep bgt ada gate buat ngilangin noise. terus eq dan compressornya juga berkarakter bukan yg standar no karakter gitu. kenapa bagus? karena gak delay. ada Digital Signal Processing CHIP di dalam micnya. jadi pluginya di running di situ.ada voicefx yang bikin kaya suara robot dan banyak lagi dah. mantep</t>
  </si>
  <si>
    <t>Cardioid
Figure of 8/bidirectional
Omnidirectional</t>
  </si>
  <si>
    <t>Rekam vokal, gitar, podcast, gaming, apa aja jadi... asal dalam ruangan, kalo bisa sih yang treament ruangannnya juga oke.</t>
  </si>
  <si>
    <t>Audio Technica AT2020</t>
  </si>
  <si>
    <t>A
Check Here</t>
  </si>
  <si>
    <t>ke headphone = 3.5 TRS
ke pc/laptop = 3.5 TRRS</t>
  </si>
  <si>
    <t>cari headphone yang bisa TRS di unitnya.. entar tinggal colok ini langsung bisa. tapi coba cek lagi di kolom diskusi dan ada baeknya tanya juga dengan seller lagi biar pasti aja</t>
  </si>
  <si>
    <t>Mic sejuta umat, buat cover lagu or podcast. enak. ga mendem amat, ga boosted amat. some bahkan prefer ini dibanding at2035. enak2 aja. aman2 aja. gak ada yang salah2 amat dari mic ini kok. waktu gw kerja di NET TV, iklan TV nya ada yg dibuat banyak pake ini.  cuma ya preampnya Universal Audio dan converternya Lynx Aurora wakawkakawkawk</t>
  </si>
  <si>
    <t>Ya baca ajalah yg atas2 penggunaannya yaa. bisa juga buat todong body gitar akustik</t>
  </si>
  <si>
    <t>MXL 990</t>
  </si>
  <si>
    <t>Kalo lu suruh gw cari alternatif AT2020 ya ini jawabnya. sangat bersaing dan sangat banyak video comparisonnnya di youtube. beda di bagian low mid dan high mid yang aga boosted. some prefer this some prefer at2020. kalo lu anaknya anti mainstream beli ini aja. aman kok. buat trumpet kata temen gw sih enak. Yg jelas dulu toped isinya yg jual MXL banyak banget. MXL itu banyak serinya pula dari ribbon mic hingga tube mic. tp sekarang hanya tersisa ini. best sellernya juga sih ini</t>
  </si>
  <si>
    <t>sE Electronics x1a</t>
  </si>
  <si>
    <r>
      <rPr>
        <rFont val="Arial"/>
        <color rgb="FF000000"/>
      </rPr>
      <t xml:space="preserve">Ini juga alternatif AT2020. low midnya gak begitu banyak. tapi mid dan upper midsnya beuh aduhai ini. mic underated asli.. jernih kinclong. ada pad -20db dan low cut filter. Temen gw ada yang pake ini. </t>
    </r>
    <r>
      <rPr>
        <rFont val="Arial"/>
        <color rgb="FF1155CC"/>
        <u/>
      </rPr>
      <t>Cek aja lagunya di sini ini gw yang mastering</t>
    </r>
  </si>
  <si>
    <t>Beyerdynamic TGV 50d</t>
  </si>
  <si>
    <r>
      <rPr>
        <rFont val="Arial"/>
      </rPr>
      <t xml:space="preserve">Ini mic underrated. dulu taunya dari anak2 Endah n Rhesa. garing banget di 5k-10k. jernih. garing. tapi ati2 gampang feedback. ini di vokal cowo sabi. di cewek bisa jadi agak bright ati ati aja.. harus pinter gunainnya. posisi mic, belakangnya jangan ada drummer. or posisi hadap floor gimana. or bisa gak pake IEM biar monitoring ga feedback.
Tonton video hasil rekaman dan mixing gw pake mic ini:
- </t>
    </r>
    <r>
      <rPr>
        <rFont val="Arial"/>
        <color rgb="FF1155CC"/>
        <u/>
      </rPr>
      <t>Oscar Lolang - Bila</t>
    </r>
    <r>
      <rPr>
        <rFont val="Arial"/>
      </rPr>
      <t xml:space="preserve"> (ini pake In ear monitor, jadi aman, dan speaker utama di filosofi kopi waktu itu jauh dari  posisi mic)
- </t>
    </r>
    <r>
      <rPr>
        <rFont val="Arial"/>
        <color rgb="FF1155CC"/>
        <u/>
      </rPr>
      <t>Sky Sucahyo - Tentang Sersan Nurcholis</t>
    </r>
  </si>
  <si>
    <t>Artinya super cardioid =. bagian belakang mic (tempat nyolok XLR) itu nangkep suara juga dikit. jadi buntut mic jangan hadepin ke bawah ke floor monitor JANGAN!. miring in dikkit hadapkan penonton. sehingga bagian samping mic lah yg ngadep bawah. itu andalannya Super cardioid adalah REJECTION di bagian samping.
bisa juga lu pake podcast gitu udah. gausah kondenser. Dynamic aja. rejectionnnya lebih bagus dari studio condenser or LDC (large diaphragm condenser).</t>
  </si>
  <si>
    <t>Shure Beta58</t>
  </si>
  <si>
    <t>- Voiceover
- Studio Vocal
- Podcast
- Live Vocal</t>
  </si>
  <si>
    <t xml:space="preserve">LU KALO JADI MUSISI KAGAK USAH ANEH2. kagak usah sok menjadi beda dengan Telefunken lu yang warna warni itu dan butek suaranya demi keliatan indie ngets dan beda ngets. kaga ush aneh2. or AKG D7 lu or D5 lu yang tajem dan lu ga tau cara gunainnnya jadi Feedback mulu. DAH UDAH. ini Beta58 udah baguuuuussss banget. lu kalo kaga ngarti audio. nurut aja makanya ama babang audio di panggung. ini tuh aman. feedbacknya oke banget. tapi bisa maintain jernih ala2 shure di midnya. udah. nurut aja kalo dibliang. </t>
  </si>
  <si>
    <t>vokalan di panggung. podcast di rumah jg sabi</t>
  </si>
  <si>
    <t>Akg D5</t>
  </si>
  <si>
    <t xml:space="preserve">Ssalah satu andalan kalo pokalis band indie mau keliatan "beda" dan keliatan "bawa alat sendiri" di panggung ya ini micnya. Lebih jernih dibanding SM58. Tapi bisa cenderung suara "S" (Sibilance) berasa banget apalagi di perempuan. mesti ati2. EQ bisa cenderung cutting harusnya dibanding boosting. </t>
  </si>
  <si>
    <t>sE Electronics V7</t>
  </si>
  <si>
    <r>
      <rPr>
        <rFont val="Arial"/>
        <color rgb="FF000000"/>
      </rPr>
      <t xml:space="preserve">Sekarang Oscar Lolang dan Sky Sucahyo pakai ini. mic gw yang ini gw titipkan di Sky, biar dia kalo manggung bisa pake ini.. suaranya gak tebel di l ow mid. tapi jernih cukup jernih dibanding SM58 dan Beta58 tapi well controlled feedbacknya. menurut gw. dan Dan Auerbach dari band The Black Keys juga pake ini
</t>
    </r>
    <r>
      <rPr>
        <rFont val="Arial"/>
        <color rgb="FF1155CC"/>
        <u/>
      </rPr>
      <t>Tonton Sky di sini: To Lust</t>
    </r>
    <r>
      <rPr>
        <rFont val="Arial"/>
        <color rgb="FF000000"/>
      </rPr>
      <t xml:space="preserve">
</t>
    </r>
  </si>
  <si>
    <t>Shure Sm57</t>
  </si>
  <si>
    <t>- Voiceover
- Vocal
- Snare
- Guitar Amp</t>
  </si>
  <si>
    <t>Industry standard, instrument mic. Kalo di panggung pernah denger bangabang audio bilang "pake 57 atau 58?" nah mereka refer ke SM57 ini.  jgn mentang2 ada terus dipanggung lu kira nih mic jelek. kagak. ini bagus, bahkan recording studio masih banyak yg pake ini. Marco Steffiano (Barasuara) masih pake mic ini buat di snare drumnya. Bisa buat todong ampli gitar juga. tomtom drum bisa. kendang gitu juga bisa. Sound Pressure Levelnya bagus buat instrumen, jadi rasanya gak gampang peak/pecah diperuntukan memang buat alat musik yang udah sourcenya kenceng. Tapi Kang Capunk (yg mixingin Peterpan) pernah bilang Ariel dulu pernah rekaman pake Sm57 buat di vokal tp gw ga inget lagu yg nama. Ini bisa buat vokalan juga kok or podcast. suaranya warm, adem, dan kaya vintage aja jadinya. Ini pokoknya kalo lu punya stduio, or lu kru band, or lu kerja di vendor sewa audio. wajib ada banget.</t>
  </si>
  <si>
    <t>Gitar Amp, Guitar, Tomtom, floor, Cajon, Snare drum, Back Voc, Podcast</t>
  </si>
  <si>
    <t>Shure Sm58</t>
  </si>
  <si>
    <t>- Voiceover
- Studio Vocal
- Snare
- Guitar Amp
- Live Vocal</t>
  </si>
  <si>
    <t>"58 weh lah" kata -kata yang bakal terdengar di kuping lu kalo udah gak da pilihan lain di panggung.  Industry Standard Vokal microphone. CHRIS MARTIN dari COLDPLAY aja masih pake ini (versi yg wireless tp capsule sama) Makanya udah gw bilang gak usah sok beda beli telefunken warna warni. BBC RADIO 1 LIVE LOUNGE aja lu tonton di youtube masih banyak musisi yg pake ini. Vintage-ish suaranya kalem tapi pas di mixingan. apalagi nyanyi lu dan powernya pas. ketemu preamp jaman now juga udah bagus ini. asal lu nyanyi gak lemes kaya widi viera menurut gw bagus2 aja kok mic ini. buat podcast jg cocok</t>
  </si>
  <si>
    <t>QA Electronics</t>
  </si>
  <si>
    <t>Sebenernya gw gak kepikiran mau masukin mic ini. cuma gw pertama kali tahu ini dari om Black dia audio engineer Ardhito, gw udah beberapa kali live streaming sama Ardhito dan dia pake mic ini. ya cocok2 aja. tp menurut gw Dhito bisa pake mic yg mungkinlebih bagus lagi. cuma dia sangat appreciate timnya. dan ini Om black micnya emang brand dia sendiri. komponen masih china cuma hebat banget org indo sekarang punya brand audio sendiri. Suara warm. bisa dibilang kurang uppermidsnya. bisa lebih jernih lagi harusnya</t>
  </si>
  <si>
    <t>Audio Technica ATR2100x</t>
  </si>
  <si>
    <t>USB type C
XLR</t>
  </si>
  <si>
    <t>Ini salah satu Mic USB Terbaik Terjangkau sedunia.. alasan teranjing orang gamau pakai ini cuma karena bentuknya yang kaya mic panggung. which is stupid. rejectionnnya bagus. gain ga perlu gede amat. noise floor juga aman.. ini cardioid jadinya kalo lu pake ngegaming. bisa nolak suara keyboard lu banget bege. terus pake stand jepit meja saran gw biar micnya pas depan mulut. jangan pake kaki tripod 3 pendek</t>
  </si>
  <si>
    <t>Gaming, Podcast, Vokal di Studio, Meeting</t>
  </si>
  <si>
    <t>AKG ARA C22</t>
  </si>
  <si>
    <t>USB Type C</t>
  </si>
  <si>
    <t>Nih kalo mau ful Mic USB bisa buat gaming dan podcast tapi merk audio dan looksnya juga ngindie dan unique. ambil in. suara AKG jangan ditanya lagi jangan dicompare sama merk gaming. bagus. dan sudah bisa pattern Bidirectional. alias kalo lu taro. d meja. lu duduk  hadap-hadapan dengan lawan bicara. dia bisa pickup suara dari depan dan belakang micnya. mantep. oiya bisa dicopot dari stand meja bawaannya ke stand mic biasa.</t>
  </si>
  <si>
    <t>Cardioid Unidirectional,
Figure of 8/Bidirectional</t>
  </si>
  <si>
    <t>Triton D1</t>
  </si>
  <si>
    <t>USB Type C
XLR</t>
  </si>
  <si>
    <t xml:space="preserve">Daripada lu beli mic butek Shure MV7 mending ini. udah murah jauh. kalo diupload ke konten sosmed juga udah kaya ga da bedanya. sama SM7B yang 6 jutaan pun ngelawan. mid ama presencenya kalah ama SM7B tapi once masuk sosmed bener2 gak ketara. cek video review gw aja. apalagi kalo lu pake soncard. or EQ dikit2 udah aman banget ini buat pemula. kurang di rejectionnya aja dikit sih. gak sebagus SM58 </t>
  </si>
  <si>
    <t>Fifine Tank 3</t>
  </si>
  <si>
    <r>
      <rPr>
        <rFont val="Arial"/>
      </rPr>
      <t xml:space="preserve">Ini micnya suaranya sangat mid centric. agak cukup neutral ish ga banyak low sebenernya. Tapi bagus untuk percakapan. rasanya kaya pembawa berita pakai clip on mic. gak radio like amat. tapi setelah lu processed dikit aman kok. cut micnya. Dari gw sendiri prefer ATR2100x. but this works too jika kalian mentingin looks yang ala2 rode podmic ya silakan aja, gak akan jelek. </t>
    </r>
    <r>
      <rPr>
        <rFont val="Arial"/>
        <color rgb="FF1155CC"/>
        <u/>
      </rPr>
      <t>FULL REVIEW DI SINI</t>
    </r>
  </si>
  <si>
    <t>Shure MV7</t>
  </si>
  <si>
    <t>USB Micro
XLR</t>
  </si>
  <si>
    <t>I know shure is a very good brand. tapi ini mic butek cuk. sama jangan taro atas meja pake tripod. deketin mulut. sebenernya aman2 aja sih. cuma warm banget. SM7B aja udah super duper warm. dan ini di bawahnya..  cumba karena dia versi rendahnya dibbikin gainnnya gak se low SM7B yang berat. karena ada USB nya juga. ya kalo looks is your thing... bisa aja ambil ini. rejectionnnya bagus. cuma mgkin gw prefer AKG Ara dan or murahnya ATH 2100x</t>
  </si>
  <si>
    <t>Gaming, Podcast, Meeting</t>
  </si>
  <si>
    <t>Fifine AM8 Pro</t>
  </si>
  <si>
    <t>USB
XLR</t>
  </si>
  <si>
    <t>Mentahannya masih cukup midrangey kaya Tank 3, tapi lebih mid lagi dari tank 3. Dapat EQ Parametric DSp enak masih bisa dibener2in tapi looksnya gw prefer tank3 sih</t>
  </si>
  <si>
    <t>Thronmax M3p</t>
  </si>
  <si>
    <t>Condenser</t>
  </si>
  <si>
    <t>USB</t>
  </si>
  <si>
    <t>Enak ini mentahannya rada2 flat gitu. midnya bagus jelas tegas. dan treblenya gak too boosted. jadi pas dimixing lumayan enak kalo mentahnya begini. cakep kok. bisa jadi omnidirectional juga. best bajet 500 kalo mau Voiceover konten or live streaming</t>
  </si>
  <si>
    <t>Cardioid
Omnidirectional</t>
  </si>
  <si>
    <t>Zoom Meeting, gaming, sosmed content</t>
  </si>
  <si>
    <t>Samson Go</t>
  </si>
  <si>
    <t>USB Mini</t>
  </si>
  <si>
    <t>- Voiceover
- Podcast</t>
  </si>
  <si>
    <t>ini sering dipakai temen gw buat meeting dan ngajar zoom meeting bagus banget2. even di taro di atas meja. bisa cardioid maupun omni directional praktis. kecil. enak bawa kemana2. kekurangannnya cuma 1. USB nya masih Mini coba bukan Type c. huhu..</t>
  </si>
  <si>
    <t xml:space="preserve">Zoom Meeting, Social Media Content, </t>
  </si>
  <si>
    <t>Fifine T730</t>
  </si>
  <si>
    <t xml:space="preserve">Kata gw mah ya lu beli ini aja klao cuma buat iseng. gak serius. ga mau jadi musisi, or podcaster handal, or voiceover artist. udah beli ini aja kalo buat discord, meeting , live main game doang. kenapa gw suruh specifically yang ini? ada standnya. bisa deket ke mulut jadi gain lu gak perlu gede. ke-2 lu langsung punya stand dan pop filter. next nya perlu upgrade, ga perlu beli lagii. </t>
  </si>
  <si>
    <t>Soundtech 2.1</t>
  </si>
  <si>
    <t>Ini salah satu mic USB local yang brandnya cukup mendengarkan banyak feedback dari consumernya. dia benerin fungsi echo dari versi sebelumnya yang agak mengganggu sekarang udah jadi better. gw pake ini waktu WFH gak d rumah. not bad buat komunikasi, meeting, maen game, jangan teriak2 aja kaya agak mudah distorsi di gain tertentu.</t>
  </si>
  <si>
    <t>Thronmax mDrill</t>
  </si>
  <si>
    <r>
      <rPr>
        <rFont val="Arial"/>
        <color rgb="FF1155CC"/>
        <u/>
      </rPr>
      <t xml:space="preserve">Bisa jadi mic USB terbaik under 1 juta. responsesnya bagus, gak terlalu boosted di treble jadi pas pengucapan huruf "S" gak nusuk. enak buat di eq juga mentahannya. suaranya midrange centric. gak yang low and high boosted gitu. compared to Shure MV7 menurut gw malah bagusan ini.. based on video ini </t>
    </r>
    <r>
      <rPr>
        <rFont val="Arial"/>
        <color rgb="FF1155CC"/>
        <u/>
      </rPr>
      <t>https://www.youtube.com/watch?v=Py0LBUfERlA</t>
    </r>
    <r>
      <rPr>
        <rFont val="Arial"/>
        <color rgb="FF1155CC"/>
        <u/>
      </rPr>
      <t xml:space="preserve"> gw juga ada komen di situ baca aja.</t>
    </r>
  </si>
  <si>
    <t>Anker 300</t>
  </si>
  <si>
    <t>Udah gausah beli MV7 Shure kemahalan ini aja. works good juga. proper buat mic awal2 podcast. gausah beli hyperx mic ini juga ada lampu2nya kalo lu butuh</t>
  </si>
  <si>
    <t>dBe BM100</t>
  </si>
  <si>
    <r>
      <rPr>
        <rFont val="Arial"/>
        <b/>
        <i/>
        <color rgb="FFFFFF00"/>
        <sz val="11.0"/>
      </rPr>
      <t xml:space="preserve">Tierlist sangat subjektif. </t>
    </r>
    <r>
      <rPr>
        <rFont val="Arial"/>
        <color rgb="FFFFFFFF"/>
        <sz val="11.0"/>
      </rPr>
      <t xml:space="preserve">
-  Chip CPU hp ngaruh k dac external yg kita pke. Snapdragon paling compatible sama semuanya dan gatau kenapa lebih kuat powernya dibanding Mediatek/exynos. 
- Harusnya sih DAC itu bagi gw asal jernih dan netral powernya ok aja ud cukup. ga nyari suara yg terlalu berbumbu
- kemudian kalo bisa senetral mungkin. ga usah perlu bikin 3d mode ruangan or nambah bass terlalu banyak. kalo ada opsi pencetan bass boost gapapa
</t>
    </r>
    <r>
      <rPr>
        <rFont val="Arial"/>
        <i/>
        <color rgb="FFFFFFFF"/>
        <sz val="11.0"/>
      </rPr>
      <t xml:space="preserve">- Kalo bluetooth gw usahakan yang bisa LDAC yah. di sini gw mentingin Sound buat denger musik daripada latency gaming
walaupun chip sama tapi setiap brand bisa ngetuning suaranya jadi beda-beda
</t>
    </r>
    <r>
      <rPr>
        <rFont val="Arial"/>
        <b/>
        <i/>
        <color rgb="FFFFFFFF"/>
        <sz val="11.0"/>
      </rPr>
      <t xml:space="preserve">- UTAMAKAN APGRED IEM DULU. jgn punya KZ tapi DAC nya sejuta. Tidak Wise. upgrade dulu IEM nya mending Tin C3 colok hape
</t>
    </r>
    <r>
      <rPr>
        <rFont val="Arial"/>
        <b/>
        <i/>
        <color rgb="FF9FC5E8"/>
        <sz val="11.0"/>
        <u/>
      </rPr>
      <t xml:space="preserve">
</t>
    </r>
  </si>
  <si>
    <t>3.5 Jack</t>
  </si>
  <si>
    <t>Mic yang colok ke headphonennya itu jack 3.5 TRS dan yang colok ke komputernya itu ujungnya TRRS 3.5 bisa dipakai ke smartphone juga. cocok buat main game jelas dan jernih.. sudah cukup untuk komunikasi di gaming maupun live streaming langsung baik ke hape maupun ke PC</t>
  </si>
  <si>
    <t>Headphone Amp</t>
  </si>
  <si>
    <t>colok ke 3.5 out di Headphone</t>
  </si>
  <si>
    <t>Input</t>
  </si>
  <si>
    <t>Soundtech Go2</t>
  </si>
  <si>
    <t>Feature</t>
  </si>
  <si>
    <t>ZMF Homage</t>
  </si>
  <si>
    <t xml:space="preserve">- RCA
- XLR
</t>
  </si>
  <si>
    <t>XLR
4.4</t>
  </si>
  <si>
    <t xml:space="preserve">Impedance selector, Hi/med/lo gain, mute </t>
  </si>
  <si>
    <t>Neutral open. slightly dry. tapi tetep detail dan open aja sih. cuma rasanya emang kurang sweet dan lega. gak kaaya spaciousnya si Aune S17. tapi aune panas. jadi gw ganti ini. Agak kemahalan harganya untuk OP amp based, tp suaranya sih sabi bgt dan desainnya unik.</t>
  </si>
  <si>
    <t>Aune S17</t>
  </si>
  <si>
    <t>Clip On
WIrelesss</t>
  </si>
  <si>
    <t>- TRS to TRS
- TRS to TRRS
- TYPE C to C
- Type C to A</t>
  </si>
  <si>
    <t>Bisa ke hape, ke leptop. bisa pakai jack, bisa pakai USB. ganteng. batre aman 7 jam. Shooting apa coba 7 jam? pasti semua kecover. kekurangan palingan di self noise receivernya aja sih, tapi gak ganggu amat, bisa lu atasi dengan noise reduction bawaan yg gratis kaya dari davinci resolve</t>
  </si>
  <si>
    <t>Omnidirectional</t>
  </si>
  <si>
    <t>- TRS to TRS
- TRS to TRRS
- TYPE C to C
- Type C to A</t>
  </si>
  <si>
    <t>Anker Powerconf</t>
  </si>
  <si>
    <t xml:space="preserve">XLR
4.4
</t>
  </si>
  <si>
    <t>Class A, High gain, Low gain</t>
  </si>
  <si>
    <t>Sangaaaattt luasss 3d spherical imaging. it is very apparent saat gw coba pakai Audeze mm100 lebar luas, compare to langsung dac/amp fiio or Topping or SMSL langsung. keliatan jelas vokalnya ke depan jauh. musiknya kanan kiri belakang depthnya dapet. very open banget. Minus utamanya sangat panasssss</t>
  </si>
  <si>
    <t>- Type C
- Bluetooth
- Dongle</t>
  </si>
  <si>
    <t>Cocok buat taro tengah meja meeting. mic nya not bad asal beneran dipake diruang meeting jangan di kafe. jaraknya kalo mau cukp jelas, semeter dua meter aja dari mic. speakernya juga clear.. lebi kenceng dari loudspeaker leptop</t>
  </si>
  <si>
    <t>Dipakai sebagai mic USB sekaligus speaker out USB. jadi IN dan OUT kalo dipake di leptop harus diganti ke sini.</t>
  </si>
  <si>
    <t>Topping A90 Discrete</t>
  </si>
  <si>
    <t>Value 4 Money
BUKAN TIER</t>
  </si>
  <si>
    <t>Speaker</t>
  </si>
  <si>
    <t>LINK Toped
+ Harga</t>
  </si>
  <si>
    <t>Link Shopee</t>
  </si>
  <si>
    <t>Posisi
Dengerin</t>
  </si>
  <si>
    <t>Fitur dan Review</t>
  </si>
  <si>
    <t>connection</t>
  </si>
  <si>
    <t>Bluetooth</t>
  </si>
  <si>
    <t>Additional Feature</t>
  </si>
  <si>
    <t>Sub Out</t>
  </si>
  <si>
    <t xml:space="preserve">Headphone Out </t>
  </si>
  <si>
    <t>Soundtest</t>
  </si>
  <si>
    <t>- XLR 4 Pin Bal
- 4.4 Bal
- 6.35 Single ended</t>
  </si>
  <si>
    <t>High gain, lo gain, 
act as preamp for speaker as well
Remote control</t>
  </si>
  <si>
    <t>Saran Subwoofer</t>
  </si>
  <si>
    <t xml:space="preserve">Power sangat cukup untuk almost every headphone out there. highnya jernih and supper smooth and gak aggressive at all. coba hd650 di sini vs zen can signature. zen jadi lebih tajem. dan nusuk. A90D lebih cakep. sub bass tebel. mid spacious lebar. atasnya gak nyerang sama sekali. ajaib. cocok juga dicombo sama DAC2 mahal kaya Gustard r26. </t>
  </si>
  <si>
    <t>Ifi Zen Can Sennheiser Signature</t>
  </si>
  <si>
    <r>
      <rPr>
        <rFont val="Arial"/>
        <color theme="1"/>
      </rPr>
      <t xml:space="preserve">KEF LSX ii
</t>
    </r>
    <r>
      <rPr>
        <rFont val="Arial"/>
        <b/>
        <i/>
        <color rgb="FFFF0000"/>
      </rPr>
      <t>Fernanda's Main
Home Audio Listening Speaker</t>
    </r>
  </si>
  <si>
    <t>- Listening</t>
  </si>
  <si>
    <t>- Small Living Room
- Nearfield Desk</t>
  </si>
  <si>
    <t>Active</t>
  </si>
  <si>
    <t xml:space="preserve">- RCA
- 4.4 Bal
</t>
  </si>
  <si>
    <t>Streamer, Airplay, spotify connect, free radio stream. USB DAC. Bluetooth. keren. very transparent mids, great clarity. superb soundstage. amazing rumble just enough to get you shiver. Ini mid to highnya transparan parah. jelas parah jernih claritynya terllau jernih. duduk dimanapun kuping lbh tinggi dari speaker, agak kebawah, agak ke kiri/kanan tetep konsisten suaranya. tweeter taro depan midwoofer, teknologi KEF yg paling gw suka.</t>
  </si>
  <si>
    <t>- 4.4 Bal
- 6.35 + 3.5 converter</t>
  </si>
  <si>
    <t>4x High gain Power match
Analog EQ Correction for HD6xx/HD650
3d X Space</t>
  </si>
  <si>
    <t>- Wifi
- Optical
- 3.5
- Bluetooth</t>
  </si>
  <si>
    <t xml:space="preserve">Good match for Ifi zen dac v2. gausa beli yang signature kalo zen dac nya. lebih banyak fitur yang zen dac default nya. zen can signature ini cocok buat HD650/hd6xx user yg pengen dapet eq correctionnya. pas. mantep. suara warm upper mids clean. </t>
  </si>
  <si>
    <t>Position adjustment, LAN</t>
  </si>
  <si>
    <t>Ifi Zen Can</t>
  </si>
  <si>
    <t>4x High gain Power match
Bass Boost
3d X Space</t>
  </si>
  <si>
    <t>Ini juga ok kalo ga pakai hd650/hd6xx bisa buat beyerdynamic yang 250 ohm juga</t>
  </si>
  <si>
    <t>- SVS 3000 Micro
- KEF KC62</t>
  </si>
  <si>
    <t>Xduoo MT-602</t>
  </si>
  <si>
    <t xml:space="preserve">Focal Chora 806
</t>
  </si>
  <si>
    <t xml:space="preserve">- Medium Living room
</t>
  </si>
  <si>
    <t>Passive</t>
  </si>
  <si>
    <t>One of the most transparent speaker yang cukup affordable banget untuk passive dan terbilang sweet spot lah ga mesti yang super duper mahal kaya puluhan juta dan masih sangat neutral juga tonality nya. very very wiiiideeee soundstage. megah. gak begitu banyak low nya but pass aja. really great with sub kalo butuh lowsnya. tapi kalo ruangannya treated bagus. sebenernya udah cukup banget. clean transparent very2 revealing magnesium driver</t>
  </si>
  <si>
    <t>Speaker
Cable</t>
  </si>
  <si>
    <t>IG highlight</t>
  </si>
  <si>
    <t>- 3.5 aux in
- RCA</t>
  </si>
  <si>
    <t>- 6.35
- 3.5</t>
  </si>
  <si>
    <t>Class A, tube amp</t>
  </si>
  <si>
    <t>kalo mau coba warm murmer pake tube bisa start dari sini.. gw pribadi preferensi gw adalah selalu neutral, natural. dan solid state. apa adanya and clean no coloration.. for recording Tube = yes. for listening, tube = no, for me. especially if u only plan to have 1 amp</t>
  </si>
  <si>
    <t>Topping A50s</t>
  </si>
  <si>
    <t xml:space="preserve">Yamaha HS 8
</t>
  </si>
  <si>
    <t>-RCA</t>
  </si>
  <si>
    <t>- 4.4 Bal
- 6.35 + 3.5 converter
- RCA</t>
  </si>
  <si>
    <t>High gain, lo gain, 
act as preamp for speaker as well
use p50s linear power supply</t>
  </si>
  <si>
    <t>Kuat aja. but gak ada karakter2 uniknya. clean ok. no extra2 feature yg gimana2. prefer ambil Zen Can</t>
  </si>
  <si>
    <t>- Mixing
- Listening</t>
  </si>
  <si>
    <t>- Living room
- Medium Studio</t>
  </si>
  <si>
    <t>Ini speaker yang gw pakai sehari-hari. sekaligus buat meeting, dengerin lagu, nonton,maupun editing, mixing. Enak. flat tuning tapi sampai ke bagian lownya cukup jelas. midrangenya juga oke banget buat edit voiceover udah cukup,buat mixing low end oke kaya lagu yg banyak mixing tom floor, kick drum,bass or lagu electronic dan jazz bass. terdengar detail bassnya. detailed, dan ADA bukan BOOSTED yaahh. Even lawan Adam Audio a7x pun yang harganya 2x lipat banyak sekali sound engineer yang prefer ini. this is why HS8 si speaker dengan ciri khas tweeter white cone ini sangat legendaris. sangat amat affordable, tapi frequency rangenya bagus buat mixing kalo lagi gapengen pakai headphone,dan tentunya cocok juga buat casual listening denger lagu spotify maupun nonton netflix. and +1 lagi karena lu ga perlu beli sub bass, di sini bass udh cukup banget. apalagi kalo ruangan lu di treat dengan baik akustiknya</t>
  </si>
  <si>
    <t>TRS
XLR</t>
  </si>
  <si>
    <t>Room Control (semacam Low Cut)
High Trim (semacam high cut)</t>
  </si>
  <si>
    <t>Ga perlu ud ok</t>
  </si>
  <si>
    <r>
      <rPr>
        <rFont val="Arial"/>
        <color theme="1"/>
      </rPr>
      <t xml:space="preserve">Adam Audio D3V
</t>
    </r>
    <r>
      <rPr>
        <rFont val="Arial"/>
        <b/>
        <i/>
        <color rgb="FFFF0000"/>
      </rPr>
      <t>Fernanda's Main
Mixing Speaker</t>
    </r>
  </si>
  <si>
    <t>- Nearfield Desk
Setup</t>
  </si>
  <si>
    <t>Gilak! Speaker kecil tergila yang pernah gw denger. directivity detail dari AMT drivernya. response cepetnya. huge sound from a small form factor speaker. Bisa USB, bisa TRS, tapi dari TRS ttp diubah lagi ke digital, kena DSP, kena DAC nya lagi. tp ttp bs beda suaranya dibanding direct USB. jujur banget speaker ini. bass ga akan kaya speaker inch gede. tp berasa cukup bgt dgn passive radiatornya di kondisi nearfield desk kecil</t>
  </si>
  <si>
    <t>TRS
USB</t>
  </si>
  <si>
    <t>Room Control, Position, Desk. Auto Standby.
baut ke stand mic</t>
  </si>
  <si>
    <t>Polk Signature Elite ES20</t>
  </si>
  <si>
    <t xml:space="preserve">Ini koleksi pribadi gw pesen sendiri. Neutral2 masih se arah sama HS8. lebih Punchy mid bassnya di HS8. tapi midrange nya cakep banget. vokal sweet banget di sini. treble juga gak kerasa warm tetep jernih. bass gak banyak tapi udah OK. dan kalo kurang ya pakai EQ aja di Amplifier. wajib di dengerin nearfield. </t>
  </si>
  <si>
    <t xml:space="preserve">Edifier MR3
</t>
  </si>
  <si>
    <t>Shopee
Tiktok</t>
  </si>
  <si>
    <t>Ini speakernya agak nutup di mids. dan treblenya mesti lu EQ dikit. EQ di app Connex ada 5 frekuensi. gw ga terlalu pakai EQ yang dibelakang speakernya paling nambah treble dikit. kurang open aja. tapi low drivernya bagus. rumble berasa. low end berasa. kuragn open di mids aja. buat editing Voiceover konten masih oke. mungkin musik masih agak kurang. not bad. better EQ dari yang MR4. cocok didengarkan NEAR FIELD. di PC jarak dekat. Timbre bagus. rumble nya deep. mantulnya enak. walau gak se clean itu juga. ada rasa kesan warm/dark di mid to high. tapi bisa Dikoreksi pakai EQ nya lewat aplikasi. yang kesimpen langsung di DSP chip dalam speakernya. bagus. Rumble low lebar. imaging cakep. better than MR4. tapi WAJIB nearfield di desk setup pakenya. kalo posisinya bener. ngarah telinga. dan cukup deket. ini enak. kalo di living room jauh. mending R1280/1700</t>
  </si>
  <si>
    <t>RCA
TRS
Bluetooth
3.5</t>
  </si>
  <si>
    <t>YES
SBC</t>
  </si>
  <si>
    <r>
      <rPr>
        <rFont val="Arial"/>
        <color theme="1"/>
      </rPr>
      <t xml:space="preserve">Polytron PHS 5B
</t>
    </r>
    <r>
      <rPr>
        <rFont val="Arial"/>
        <b/>
        <i/>
        <color rgb="FFFF0000"/>
      </rPr>
      <t>Termurmer Bagus</t>
    </r>
  </si>
  <si>
    <t>- Listening
- Movie
- Gaming</t>
  </si>
  <si>
    <t>- Nearfield Desk
Setup
- Small Apartemen/Kosan</t>
  </si>
  <si>
    <r>
      <rPr/>
      <t xml:space="preserve">Soundnya sangat amat decent, tested via USB dan Optical. via aux gampang distorsi, via blutut masih decent walau tntu ga sebagus digital in cablenya. ada room compensation di midbass. ada bazz boost dan ada 2 knob BASS dan TREBLE buat cut/boost. 
</t>
    </r>
    <r>
      <rPr>
        <color rgb="FF1155CC"/>
        <u/>
      </rPr>
      <t>Review di Sini</t>
    </r>
  </si>
  <si>
    <t>USB
Optical
3.5
Bluetooth</t>
  </si>
  <si>
    <t>Mid bass Cut via App
Bazzooke Bass Boost via app</t>
  </si>
  <si>
    <t>Di youtube</t>
  </si>
  <si>
    <t>NUX Axon 3</t>
  </si>
  <si>
    <r>
      <rPr>
        <color rgb="FF1F1F1F"/>
      </rPr>
      <t xml:space="preserve">Ukuran kecil. bisa USB. bagus, powerful, ada parametric EQ di aplikasinya via PC maupun HP. tapi ini speaker kecil yaa drivernya. low subnya gak akan dapet2 amat, dan buat MIXING sekali lagi buat MIXING bukan buat dibandingin sama spiker Logitech simbada. tapi alternatif murah dari Adam D3v maupun iLoud. bagus. buat mixing portable on the go kaya di hotel or pas touring, atau di ruangan kosan/apartemen sempit. </t>
    </r>
    <r>
      <rPr>
        <color rgb="FF1155CC"/>
        <u/>
      </rPr>
      <t>Review di sini</t>
    </r>
  </si>
  <si>
    <t>Poyltron PHS 6a</t>
  </si>
  <si>
    <t>- Ini buat Bluetooth speaker single UNIT yaaah. yang portable. bukan yang 2 unit
yang 2 unit ada d halaman sebelahnya
- Stereo mode adalah kalian bisa beli 2 speaker yg sama. terus yg satu jadi Left, yg satu jadi Right</t>
  </si>
  <si>
    <t>Neutral tuning, midrange centric. punch ok. woofer 5.5 inch. woofernya r1700 edifier hanya 4. jadi ini sebenernya tuningannya emang netral tapi subbassnya dalem. masih berasa. cuma gak boosted aja. dasn ada mode BAZOOKE Via app buat boost bassnya ditambah EQ Bass dan treble di belakang speaker. gw set di tre: jam 10. Bass di jam 3. Ada mode USB, bluetooth SBC, optical. RCA, 3.5</t>
  </si>
  <si>
    <t>RCA,
Optical,
USB Dac
USB File
3.5mm</t>
  </si>
  <si>
    <t>App support
Class D Amplifier + DSP
Bazooke bass boost
EQ Low and High</t>
  </si>
  <si>
    <r>
      <rPr>
        <color rgb="FF1155CC"/>
        <u/>
      </rPr>
      <t>- Same song
different source</t>
    </r>
    <r>
      <rPr/>
      <t xml:space="preserve">
</t>
    </r>
    <r>
      <rPr>
        <color rgb="FF1155CC"/>
        <u/>
      </rPr>
      <t>- Different songs</t>
    </r>
  </si>
  <si>
    <t>Value
4 money</t>
  </si>
  <si>
    <t>Sound 4
The Price</t>
  </si>
  <si>
    <t>LINK + Price</t>
  </si>
  <si>
    <t>Size</t>
  </si>
  <si>
    <t>Mobile
Friendly?</t>
  </si>
  <si>
    <t>Stereo 
Mode</t>
  </si>
  <si>
    <t>Edifier R1700BTs</t>
  </si>
  <si>
    <t xml:space="preserve">Edifier D12
</t>
  </si>
  <si>
    <t>- Medium Living room
- Bedroom</t>
  </si>
  <si>
    <r>
      <rPr/>
      <t>Upgrade nya dari R1700 yang lama.. ada sub out. dan extra line out.. midrange centric and crunchy. more open and spacious than 1280dBs dan tetep bisa dikasih subwoofer out. kalo mau vokalan ambil 1700 mau kaya lebih EDM an bisa r1280dbs cuma kalo 22nya lu kasih sub tetep enak2 aja</t>
    </r>
    <r>
      <rPr>
        <color rgb="FF000000"/>
      </rPr>
      <t xml:space="preserve">
</t>
    </r>
    <r>
      <rPr>
        <color rgb="FF1155CC"/>
        <u/>
      </rPr>
      <t>cek this one out</t>
    </r>
  </si>
  <si>
    <t>RCA
Optical
Coax</t>
  </si>
  <si>
    <t>EQ Low and High</t>
  </si>
  <si>
    <t>Edifier T5</t>
  </si>
  <si>
    <t>Bedeuh driver dari spiker bookshelf R1280 dipindahh ke sini sepasang dijadiin satu unit dalam posisi miring. wenak bos. punchy. dan menyenangkan untuk setup ambient d rumah. loudness kenceng ada EQ knob juga. Bessstttt from edifier. Powerful 70w ngalain Marshall Action dan Klipsch. Punchy</t>
  </si>
  <si>
    <t>XL</t>
  </si>
  <si>
    <t>- Bluetooth
- 3.5</t>
  </si>
  <si>
    <t>AAC/SBC</t>
  </si>
  <si>
    <t>Dicolok Listrik</t>
  </si>
  <si>
    <r>
      <rPr>
        <rFont val="Arial"/>
        <color theme="1"/>
      </rPr>
      <t xml:space="preserve">Edifier R1280DBs
</t>
    </r>
    <r>
      <rPr>
        <rFont val="Arial"/>
        <b/>
        <color rgb="FFFF6D01"/>
      </rPr>
      <t>Garansi 3 tahun</t>
    </r>
  </si>
  <si>
    <t>Bose Soundlink Max</t>
  </si>
  <si>
    <t>Ya ini seri paling legendaris R1280db yang pengen punya speaker punchy mid bass. gw prefer r1700 sedikit sebnernya midrangenya lebih clean utamanya kalo akan pakai T5 Subwoofer sih sikat aja. yg antara 1280 or r1700 gak akan ada yang rugi</t>
  </si>
  <si>
    <r>
      <rPr>
        <rFont val="Arial"/>
        <color theme="1"/>
      </rPr>
      <t xml:space="preserve">Edifier R12u 
</t>
    </r>
    <r>
      <rPr>
        <rFont val="Arial"/>
        <b/>
        <i/>
        <color rgb="FFFF0000"/>
      </rPr>
      <t>NEW RECOMMENDED</t>
    </r>
  </si>
  <si>
    <t>-Listening</t>
  </si>
  <si>
    <t>Mahal banget sih 7 juta. for me it's a skip. Khususnya buat di rumah aja. selalu prefer 2 unit speaker boookshel daripada single unit blutut speaker. tapi kalo butuh bass gede dan bisa dibawa kemana2 dengan brandingan Bose ya sikat aja. bebas</t>
  </si>
  <si>
    <t>SANGAT REKOMENDED. buat anak kosan. garansi 3 tahun. Hanya orang aneh yang ga punya bajet, kebanyakan nanya, tapi ga beli ini. 2 channel. lebar. midbass lebih berasa dari spiker logitec yg murmer2. cocok buat setup kecil2an yang spacenya gak gede. kaya lesehan pake laptop d kosan. jauh lebih bagus dari speaker blutut 1 unit. ga berasa imaging lebarnya. dan masih bisa pakai headset kabel juga. jangan tanya. sudah cekout saja. gak ada bajet kebanyakan mau. ini udah sangat bagus. dilarang mikir. udah cekout pk link gw</t>
  </si>
  <si>
    <r>
      <rPr>
        <rFont val="Arial"/>
        <color rgb="FFFF0000"/>
      </rPr>
      <t>aptX Lossless</t>
    </r>
    <r>
      <rPr>
        <rFont val="Arial"/>
        <color theme="1"/>
      </rPr>
      <t xml:space="preserve">
AAC/SBC</t>
    </r>
  </si>
  <si>
    <t>20 jam</t>
  </si>
  <si>
    <t>IP67</t>
  </si>
  <si>
    <t>Here</t>
  </si>
  <si>
    <t>Mackie-CR5-X</t>
  </si>
  <si>
    <t>EQ, Powerbank</t>
  </si>
  <si>
    <r>
      <rPr/>
      <t xml:space="preserve">Ini lebih fuller lagi range frequenncynya dibanding CR4-x tapi menurut gw sih yaa CR4 udah cukup banget kjalo bajet lu di bawah 3 juta dan tentu saja masih butuh beli stand dan lain2. dia 5inch hampir sama dengan Yamaha HS5. but ini lebih ada low endnya. buntuk sub bassnya masih berasa di sini, HS5 lebih cleaner sound, lebih fast transient jadi kedengerannya, but I think kalo lu banyak mixing elektronic  music, sub bass, bass jazz lebih kedengeran di sini di banding HS5. can see this video for reference.  </t>
    </r>
    <r>
      <rPr>
        <color rgb="FF1155CC"/>
        <u/>
      </rPr>
      <t>https://www.youtube.com/watch?v=AgqRjiNnoVU</t>
    </r>
  </si>
  <si>
    <t>Sony Ult FIeld 5</t>
  </si>
  <si>
    <t>RCA
TRS</t>
  </si>
  <si>
    <t>Yamaha HS 5</t>
  </si>
  <si>
    <t>Ini 2 juta lebih murah dari bose. tapi ya tetep aja mahal. buat speaker bluetooth satu unit. Suaranya gak seboomy soundlink max dan earfun uboom x. agak lebih balance. lebih mid bass centric ketimbang sub. bisa pakai strap</t>
  </si>
  <si>
    <t>LDAC, AAC, SBC</t>
  </si>
  <si>
    <t>25 jam</t>
  </si>
  <si>
    <t>EQ, Powerbank, Speaker Strap, RGB</t>
  </si>
  <si>
    <t>ini sebenernya bagus, reference monitor banget yang cenderung neutral, but cukup berasa minim sub bassnya.. that is why gw selalu suka HS8 dibanding ini. or HS7, but then again. kali aja lu gak banyak mixing, low end, sub bass. mungkin lagu2 lu cenderung akustik yang isinya gitar dan vokal doang, or mixing voiceover doang bisa aja pakai ini. but I storngly recommend Mackie CR4-X for value for money. or CR5-x sekalian buat dapetin sub bassnya.. and kalo lu lagi gak mixing, denger lagu di CR5-x lebih berasa low endnya. NOT BOOSTED yah. lebih ADA. jadi lu buat nonton bisa, denger musik masih enjoy, mixing pun bisa sampe ke sub bass low end. There is no point in buying this especially di harga 3,8 juta lagi bagi gw... but it's just me. but jujurly bener high nya or upper midnya clear banget for vokal mixing. Bisa jadi opsti buat yang suka mixing dengan 2 pasang speaker, 1 for full band (HS8), 1 lagi (hs5) for vokal/voiceover/podcast suara manusia only.</t>
  </si>
  <si>
    <t>XLR
TRS</t>
  </si>
  <si>
    <t>Room Control (semacam Low Cut)
High Trim (semacam high cut)</t>
  </si>
  <si>
    <t>Earfun Uboom X</t>
  </si>
  <si>
    <t>Mackie CR4-X</t>
  </si>
  <si>
    <t>Bagi yang butuh monitoring murah meriah bisa pakai ini.. at least beli yang ini sih kalo menurut gw dibanding yang CR3 karena terlalu tipis suaranya kurang gak sampai ke sub. jadikalo mixing bass. or drrum gitu kurang berasa...</t>
  </si>
  <si>
    <t>Edifier MR4</t>
  </si>
  <si>
    <r>
      <rPr>
        <color rgb="FF1155CC"/>
        <u/>
      </rPr>
      <t>Full Review di Youtube</t>
    </r>
    <r>
      <rPr>
        <color rgb="FF000000"/>
      </rPr>
      <t xml:space="preserve"> - bagus. gede. fuler sounding. sound pressure level juga oke di volume kenceng gak shouty. gak piercing, bass gede. tebel. dalam. karena driver lebih gede aja sih. bisa di EQ. terus si EQ nya Oluv juga enak enak. batre badak bisa jadi powerbank 30 jam. </t>
    </r>
  </si>
  <si>
    <t>Ini posisinya sekarang udah agak sulit. dia gak ada EQ dan Room acoustic adjustment nya kaya mr3. ukurannya agak lebih gede. agak deket ke r1280dbs. di forum banyak yang dijual lagi sama orang2 karena suaranya sounds "boring" less punch. kurang mid juga dikit. jadi kalo lu bukan akan ngedit Voiceover/konten saran gw ambil R1280dbs aja. pokoknya lu cuma mau dengerin. baik kamar kecil, sedeng, or dengerin agak jauh bukan near field. stick to R1280dbs. kalo space lu agak kecil. di kamar. kadang ngedit VO konten dikit. MR3 aja</t>
  </si>
  <si>
    <t>Mackie CR3-X</t>
  </si>
  <si>
    <t>30 jam</t>
  </si>
  <si>
    <t>HERE</t>
  </si>
  <si>
    <t>Bagi yang butuh monitoring murah meriah bisa pakai ini..kalo butuh space kecil. dan mixingnya jarang full band mix, kaya jarang ada banyak mixing low end frequncy. bisa beli ini aja cocok buat yang cuma mixing voiceover, or cover lagu gegonjrengan. kalo banyak mixing bass, kick drum, tom floor dan full band rekaman, saran lebih ambil ke cr4-x aja sih</t>
  </si>
  <si>
    <t>Sony Ult Field 3</t>
  </si>
  <si>
    <t xml:space="preserve">Edifier N300
</t>
  </si>
  <si>
    <t>Pengganti si R19bt dan ada konektor USB nya juga dan ada powered colokannya juga. udah Type C. enak. murah. improvement buat dari spiker leptop dan monitor aja</t>
  </si>
  <si>
    <t>3.5mm
USB
Bluetooth</t>
  </si>
  <si>
    <t>Edifier R19bt</t>
  </si>
  <si>
    <t>Kalo butuh murah buat speaker di taro di kanan kiri leptop. setup lesehan dan gak makan tempat. mending beli ini daripada logitech murah2 or merk gaming yang RGB RGB murah2. ini kecil tapi jelas suaranya gak butek mendem, USB Powered, blutut, dan udah ada headphone out nya juga. gak yang wah banget kaya seri R yg di atas list. tapi cukup kalo lu butuhnya emang yg kecil. Suppport Blutut</t>
  </si>
  <si>
    <t>YES
AAC/SBC</t>
  </si>
  <si>
    <t>Naini lawannya Soundlink flex 2. Flex 2 pilih kalo lu suka yg kecil bagus. pilih ini agak lebih gede dikit. tapi sebaran bass lebih lebar dispersinya. lebih powerful juga dari soundlink flex 2. bisa custom eq tapi prefer suara dari mode ULT nya. dan bisa jadi powerbank</t>
  </si>
  <si>
    <t>L</t>
  </si>
  <si>
    <t>BLUETOOTH</t>
  </si>
  <si>
    <t>24 Jam</t>
  </si>
  <si>
    <r>
      <rPr>
        <rFont val="Arial"/>
        <color theme="1"/>
      </rPr>
      <t xml:space="preserve">Bose Soundlink Flex 2
</t>
    </r>
    <r>
      <rPr>
        <rFont val="Arial"/>
        <b/>
        <i/>
        <color rgb="FFFF0000"/>
      </rPr>
      <t>BEST SOUND MEDIUM FORM FACTOR</t>
    </r>
  </si>
  <si>
    <r>
      <rPr>
        <color rgb="FF1155CC"/>
        <u/>
      </rPr>
      <t xml:space="preserve">Video Review
</t>
    </r>
    <r>
      <rPr/>
      <t>Ini bagus untuk benda yang kecil suarahnya cakep loudness ga banyak tapi bass and clarity oke banget. punchy. tiimbrenya natural. jernih tapi gak harsh. gak ada passive radiator kiri kanan sub kaya sony ult field 1 tapi oke banget suaranya sih sebenernya. dibanting, nyebur juga cakep. cuma harganya ga ngotak aja buat portable speaker. Tapi kalo lu emg suka dengan kemewahan dan demen portable ukuran Medium gini, Nothing beats this</t>
    </r>
  </si>
  <si>
    <t>M</t>
  </si>
  <si>
    <r>
      <rPr>
        <rFont val="Arial"/>
        <color rgb="FFFF0000"/>
      </rPr>
      <t>aptX Lossless</t>
    </r>
    <r>
      <rPr>
        <rFont val="Arial"/>
        <color theme="1"/>
      </rPr>
      <t xml:space="preserve">
AAC/SBC</t>
    </r>
  </si>
  <si>
    <t>EQ, Posisi tidur/berdiri,
Custom Button</t>
  </si>
  <si>
    <t>Soundcore Boom 2</t>
  </si>
  <si>
    <r>
      <rPr/>
      <t xml:space="preserve">Waini ukurannya lebih gede memang dari ult field dan JBL flip tapi harganya pas banget. lebih murah malah. the bigger the driver the better. deeper sounding gak tiny juga suasranya. megah. tipe 4 driver. 2 mid high depan dan 2 sub kanan kiri. asyik. ada Custom EQ juga hampir parametric.
</t>
    </r>
    <r>
      <rPr>
        <color rgb="FF1155CC"/>
        <u/>
      </rPr>
      <t>Full review di Youtube</t>
    </r>
  </si>
  <si>
    <t>24 jam</t>
  </si>
  <si>
    <t xml:space="preserve">EQ </t>
  </si>
  <si>
    <t>Uboom Raver</t>
  </si>
  <si>
    <t>Cukup ok drivernya. kerasa lega dan mid bass to subbassnya dalem tapi gak super boosted kaya yang X. Pilihan bagus under 1 juta kalo suka ukuran L. Better driver dan tonal daripada Eggel Elite XL 2s walau Eggel ada custom EQnya. drivernya masih jauh bagus Earfun</t>
  </si>
  <si>
    <t>6 Jam</t>
  </si>
  <si>
    <r>
      <rPr>
        <rFont val="Arial"/>
        <color theme="1"/>
      </rPr>
      <t xml:space="preserve">Eggel Home 3
</t>
    </r>
    <r>
      <rPr>
        <rFont val="Arial"/>
        <b/>
        <i/>
        <color rgb="FFFF0000"/>
      </rPr>
      <t>NEW VINTAGE LOOK
+ BISA KARAOKE</t>
    </r>
  </si>
  <si>
    <t xml:space="preserve">Ok bgt lah ala2 Klipsch The One, Marshall Stanmore, or Edifier D32. gak akan 100% superior SQ nya. tapi bagus kok. bass dalem. jelas. gebukan gak sepunchy edifier, tp bisa gede juga bassnya. ok kok. ini dan Terra 3 max eggel cukup oke dari rentang bajet, bisa custom EQ, value for money karaokean juga not bad banget. </t>
  </si>
  <si>
    <t>15 Jam</t>
  </si>
  <si>
    <t xml:space="preserve">Eggel Terra 3 Max
</t>
  </si>
  <si>
    <r>
      <rPr/>
      <t xml:space="preserve">Naini baru eggel terbaik so far. elite xl2s gak impress, kalah jauh sama uboom, terra 3s, terra mini, banyak pesaing yg lebih bagus. Baru ini Eggel yang bisa gua approve. Driver bagus. build gak enteng, ada aux. </t>
    </r>
    <r>
      <rPr>
        <color rgb="FF1155CC"/>
        <u/>
      </rPr>
      <t>Review di sini</t>
    </r>
  </si>
  <si>
    <t>EQ, Indoor Outdoor Mode</t>
  </si>
  <si>
    <t>Earfun Uboom L</t>
  </si>
  <si>
    <r>
      <rPr>
        <color rgb="FF1155CC"/>
        <u/>
      </rPr>
      <t>Full review di Youtube</t>
    </r>
    <r>
      <rPr>
        <color rgb="FF000000"/>
      </rPr>
      <t xml:space="preserve"> - Value for money terbaik earfun. driver bagus. bass dapet. EQ pun 10 band, lebih custom dari ult field. agak latency kalo tidak di mode VIDEO. battery good. build good</t>
    </r>
  </si>
  <si>
    <t>16 jam</t>
  </si>
  <si>
    <t>Sony Ult Field</t>
  </si>
  <si>
    <t>Waini baru bagus dibanding seri XE yang drivernya ketutup plastik. ini open banget. lebih fuller sounding tapi gak bloated bassnya dari JBL Flip 6. cakep lebar. megah juga untuk di taro di kamar. jelas. gak harsh bisa EQ juga.</t>
  </si>
  <si>
    <t>JBL Flip 6</t>
  </si>
  <si>
    <t>JBL Yg ori 1.8 ingat kalo dapat 600 rebu or di bawah 1,8an dijamin palsu or garansi gajelas. suara enak. dalem. bass pas. treble gak se harsh JBL flip 5. Flip 5 juga gak harsh amat sih tapi ini lebih okay instrumen2 nya lebih kedengeran bagus. low mid juga lebih tebel berasa. cuma agak lebih gede aja. Flip 5 itu ukurannnya sweet spot banget buat ditaro di tas</t>
  </si>
  <si>
    <t>JBL Flip 5</t>
  </si>
  <si>
    <t xml:space="preserve">JBL ini menurut gw ukurannya udah paling pas. paling oke buat dibawa kemana2 gak sebesar flip 6. walau suara flip 6 lebih balance. lebih less harsh treblenya lebih deep bassnya tapi ukurannya pass banget. buat ditaro kaya di tempat Tumblr di sisi kiri kanan backpack. </t>
  </si>
  <si>
    <t>Edifier MP260</t>
  </si>
  <si>
    <t>Upgradenya MP230. bigger size, + ada Subwoofer kecil dalemnya. ada alarm. still Very punchy as well. gw cobain semua speaker edifier gebukannya super punchy semua. asyik2 dan ga bloated boomy aneh2 gitu</t>
  </si>
  <si>
    <t>ML</t>
  </si>
  <si>
    <t>- Bluetooth
- 3.5
- USB</t>
  </si>
  <si>
    <t>7 Jam</t>
  </si>
  <si>
    <t>Edifier MP230</t>
  </si>
  <si>
    <t>Vintage ish. retro style tapi ttetep khas edifier punchy nya dapet walau sub freq low nya gak banyak. tapi compared to spiker2 blutut merk lain kaya di tiktok ini mah far superior. Class D amp + DSP. wenaakkkk</t>
  </si>
  <si>
    <t>9 Jam</t>
  </si>
  <si>
    <t>Marshall Emberton</t>
  </si>
  <si>
    <t>gak worth it kemahalan. bass juga ga seberapa. kurang oke low mid nya juga. Bose Soundlink FLex 2 aja</t>
  </si>
  <si>
    <t xml:space="preserve">Bluetooth
</t>
  </si>
  <si>
    <t>Sony Linkbuds Speaker</t>
  </si>
  <si>
    <r>
      <rPr>
        <color rgb="FF1155CC"/>
        <u/>
      </rPr>
      <t xml:space="preserve">Video Review
</t>
    </r>
    <r>
      <rPr/>
      <t>Teknologi nya ada auto switch. TWS masuk case langsung pindah speaker walau lg stel lagu. atau sebaliknya. lagi setel speaker, mau keluar rumah, pasang tws ke kuping. musik auto pindah ke tws. bagus. tanpa perlu hapenya apple/samsung NO Ecosystem HP. tapi suaranya gw kurang suka karena kemahalan juga harganya. di bajet segini sih. gak jelek. tapi gak se amazing bose soundlink flex 2. menang fitur. suara not bad tp gak best</t>
    </r>
  </si>
  <si>
    <t>EQ, Auto Switch, Baterai charge mentok di 90%</t>
  </si>
  <si>
    <t>Sony XB23</t>
  </si>
  <si>
    <t xml:space="preserve">Warm balance. ada XTRA BASS. oke lah. tapi ternyata emang speaker2 bluetooth kae gini kalo mau enak dari brand gede harus 1 juta ke atas. </t>
  </si>
  <si>
    <t>12 JAM</t>
  </si>
  <si>
    <t>Harman kardon Onyx 7</t>
  </si>
  <si>
    <t>Blutut masih 4.2 agak outdated. suara ya mayan punchy. dalam bassnya. Gak ada EQ. app support</t>
  </si>
  <si>
    <t>8 Jam</t>
  </si>
  <si>
    <t>Soundcore Motion +</t>
  </si>
  <si>
    <t>Enak portable.. suaranya bagus. dan kerennya ada CUSTOM EQUALIZER. batre 12 jam. IPX7 rating. ada aux, blutut APTX</t>
  </si>
  <si>
    <t>APTX</t>
  </si>
  <si>
    <t>Custom Equalizer di aplikasi Soundcore</t>
  </si>
  <si>
    <t>Bose Soundlink Flex</t>
  </si>
  <si>
    <t>Ini mendingan daripada soundlink mini. ngebass nya udah bisa bersaing. cuma tetep overpriced buangets bung wkwkwkwk</t>
  </si>
  <si>
    <t>Bose App</t>
  </si>
  <si>
    <t>Eggel Elite XL 2s</t>
  </si>
  <si>
    <t>Gua ga suka si agak mendem dan hampirs semua speaker eggel itu RINGAN! entah kenapa segede ini pun ringan. kaya berasa ginmana aja gitu kalo terlalu ringan. mungkin kurang bagus dalemnya. suarnya untuk bajet segini Earfun Raver all the way. jauh. driver jauh bagus jernih, impac low juga better. ini mendem muffled muddy. agak kurang bottomnya. diboost di EQ langsung distorsi</t>
  </si>
  <si>
    <t>IP56</t>
  </si>
  <si>
    <t>Custom EQ di Aplikasi</t>
  </si>
  <si>
    <t>Rapatech Wave 1</t>
  </si>
  <si>
    <t>Enak portable. dia konsepnya emang buat ambient ruangan banget. ada speaker 2 di unit depannnya lalu ada ada 2 tweeter lagi sebagai bassnya di sisi kanan kiri. jadi emang buat 360 derajat sound mengisi ambient ruangan/kamar. ada EQ Preset juga praktis. suaranya juga lumayan kenceng d kamar gw yang 4x3 penuh. EQ yang merah yg paling rekomended. RGB bisa dimatiin. bisa pake sd card juga</t>
  </si>
  <si>
    <t xml:space="preserve">- Bluetooth
- 3.5
</t>
  </si>
  <si>
    <t>EQ Preset</t>
  </si>
  <si>
    <t>Sony SRS-XB13</t>
  </si>
  <si>
    <t xml:space="preserve">kalo lu demen blutut spiker yang portable dan bisa dibawa kemana-kemana dan under sejuta bisa ambil ini suaranya better dibanding merk2 china murahan or JBL.  Bisa konek jadi 2 speaker kalo lu punya 2 unit jadi streo pair. batre 16 jam. suara bagus. SPL (Sound pressure level) bagus jadi dikenceing suaranya masih stabil enak gak sakit. ada strap bua digantung or digelangin. </t>
  </si>
  <si>
    <t>Eggel Terra 3s</t>
  </si>
  <si>
    <t>Sama sih biasa aja. ga se spesial itu kok. kopong bassnya. dibediriin nih rekomendasi pakainya. tapi ada passive radiator jadi ketutup kan tuh d bawah. kalo bediri speakernya ad d kanan kiri tapi ya tetep aja satu unit gak akan selebar speaker 2 unit. seperti biasa eggel. terlalu ringan rasa speakernya berasa ga solid. prefer XB13 dan Rapatech malah jauh berat</t>
  </si>
  <si>
    <t>Sony SRS-XB100</t>
  </si>
  <si>
    <r>
      <rPr>
        <rFont val="Arial"/>
        <b/>
        <i/>
        <color rgb="FFFFFF00"/>
        <sz val="12.0"/>
      </rPr>
      <t>TIER LIST INI SANGAT SUBJEKTIF kalo tidak suka bisa bikin aj TIER LIST sendiri yah.
Makasi kalo udah cekout pakai link gw. link broken? DM aja di IG. belanja bukan paksaan.
keputusan di jari kalian mau link yg manapun gw tutup mata
Semuanya subjektif yaah silakan preferensi gue:</t>
    </r>
    <r>
      <rPr>
        <rFont val="Arial"/>
        <color rgb="FFFFFFFF"/>
        <sz val="12.0"/>
      </rPr>
      <t xml:space="preserve">
- Soundbar guna utamanya adalah improve suara dari dari speaker TV yg sekarang rata2 bezel less
sehingga speaker TV biasanya mendem karena speakernya di belakang TV &amp; dipantulkan ke tembok
- Soundbar bukan untuk mixing. Tuningannya rata2 ngebass. fun. dengan sub woofer pair biasanya
- Soundbar Cocok untuk enhance experience nonton movie, atau denger musik dari koneksi Smart TV
yang sudah integrated dengan spotify, apple music, chromecast, airplay
- Soundbar cocok juga yang gamau repot mikirin AV Receiver buat speaker passive dengan banyak kabel,
</t>
    </r>
  </si>
  <si>
    <t>DAP</t>
  </si>
  <si>
    <t>Android
Yes No?</t>
  </si>
  <si>
    <t>DAC Chip</t>
  </si>
  <si>
    <t>Bluetooth
Transmitter</t>
  </si>
  <si>
    <t>Bluetooth
Receiver</t>
  </si>
  <si>
    <t>Eversolo DMP A6 Master Edition</t>
  </si>
  <si>
    <t>mirip XB 13. lebih baru. tapi lebih ngebass xb13. sayangnya xb13 nya malah discontinue</t>
  </si>
  <si>
    <t>Unit</t>
  </si>
  <si>
    <t>Immersive Audio
Virtualisation</t>
  </si>
  <si>
    <t>Wired
Connect</t>
  </si>
  <si>
    <t>Wireless
Connect</t>
  </si>
  <si>
    <t>App Support</t>
  </si>
  <si>
    <t>Sub Connect</t>
  </si>
  <si>
    <t>Soundcore Select 4 Go</t>
  </si>
  <si>
    <t>XLR, RCA
Coax, Opt,
USB Dac</t>
  </si>
  <si>
    <t>S+++</t>
  </si>
  <si>
    <t>Dual
ESS 9038Q2M</t>
  </si>
  <si>
    <t>Sennheiser Ambeo Soundbar Plus</t>
  </si>
  <si>
    <t>Harus dicolok</t>
  </si>
  <si>
    <t>LDAC
APTX</t>
  </si>
  <si>
    <t>Ya ini bukan DAP Portable sih tapi bisa install apple music, tidal. qobuz, spotify. ada radio internet juga. enak bisa dikontrol lewat hape. ada displaynya cakep. suaranya juga tebel dalem. dan transparent. bisa ngerip CD asal ada cd transport, bisa dikasih SSD buat naro lagu offline juga. unik banget lah. femtoclock nya bagus di seri master nya. ga ngerrti pokoknya Jitter CLocknya dari forum2 si bagus. sayang ga ada Headphone amp nya depannya itu aja. jadi butuh nambah amp lagi</t>
  </si>
  <si>
    <t>yg master katanya lebih warm dan meaty bobot low nya. bisa diganti juga linear power supply dan lain sebagainya. ini gw pakai buat speaker gw di setup home audio gw. dan gw pakai juga buat heapdhone ke Topping a90d dan Focal Clear MG</t>
  </si>
  <si>
    <t>Sony WM1AM2</t>
  </si>
  <si>
    <t>Sony in-house
S-Master-HX</t>
  </si>
  <si>
    <t>40 hours</t>
  </si>
  <si>
    <t>LDAC
AAC, SBC</t>
  </si>
  <si>
    <t>Nope</t>
  </si>
  <si>
    <t>1 bar
1 Sub (optional)</t>
  </si>
  <si>
    <t>- Terlalu jernih. transparan. suara sangat lebar. kiri kanan atas bawah.
- Midrange jernih clarity jernih parah. dikencengin gak sakit. SPL bagus
- ada 4 mic buat kalibrasi menyesuaikan ruangan
- 1 Speaker L, 2 Speaker LR front, 2 speaker LR  Samping, 2 speaker ceiling bounce, 2 speaker low frequency ceiling bounce
- App support, eco mode, EQ, 3d effect</t>
  </si>
  <si>
    <t>7.1.4
Dolby Atmos
DTS X
360 Realty Audio
Mpeg H Audio</t>
  </si>
  <si>
    <t>- RCA
- Optical
- USB
- 2 HDMI
- HDMI Arc
- Ethernet
- Pre Sub Out</t>
  </si>
  <si>
    <t>Hiby R6 Pro 2</t>
  </si>
  <si>
    <t>- Bluetooth
- Apple Airplay
- Spotify Conect
- Tidal Connect</t>
  </si>
  <si>
    <t>11000000
Shopee</t>
  </si>
  <si>
    <r>
      <rPr/>
      <t xml:space="preserve">ngalain JBL Go 2 dan Edifier mp85. suara ngebass. bisa custom EQ batre awet banget. bisa digantung. ip rating dan build bagus
</t>
    </r>
    <r>
      <rPr>
        <color rgb="FF1155CC"/>
        <u/>
      </rPr>
      <t>Full Review Youtube</t>
    </r>
  </si>
  <si>
    <t>Wireless</t>
  </si>
  <si>
    <t>Sony Theatre System 6</t>
  </si>
  <si>
    <t>Class A
Class AB
3.5
4.4</t>
  </si>
  <si>
    <t>Dual AK449EX
+ AK4191EQ</t>
  </si>
  <si>
    <t>Max 8 Hours CLASS AB
Max 6 Hours CLASS A</t>
  </si>
  <si>
    <t>- Very very good AKM Sound. warm. sweet, spacious not aggressive. kalo kata temen2 yang suka nongkrong di Beyond the music memang "AKM BANGET" sweet sekali cakep. suka ini suaranya berkarakter bagnet legit banget buat dengerin vokal juga. ada 2 amp juga kalo mau beda rasa.. cuma bagi gw baterai is big deal. jadi gw ga bungkus ini. tapi gw akuin gw suka suaranya even compare to zx707 gw yang felt "too digital"</t>
  </si>
  <si>
    <t>Eggel Terra 3 Mini</t>
  </si>
  <si>
    <t>Astell Kern SR35</t>
  </si>
  <si>
    <t>1 Bar
1 Sub
2 Rear</t>
  </si>
  <si>
    <t>Tonaly sebagus Theatre Bar 6 tapi dengan speaker belakang. suaranya juga cakep yg belakang. mid low mid ga hilang. udah jernih banget. ga expect bisa semurah dan sebagus ini buat awam yang punya space buat rear speaker pasti suka. 
volume rear speaker sama volume sub woofer bisa diatur, belum ada custom EQ buat masing2 channel tapi udah muantep bangets. ada voice zoom jg buat kecilin gedein vocal/dialog</t>
  </si>
  <si>
    <t xml:space="preserve">5.1
Dolby Atmos
DTS X
</t>
  </si>
  <si>
    <t>- Bluetooth
- HDMI eARC/ARC
- Optical</t>
  </si>
  <si>
    <t>- Bluetooth</t>
  </si>
  <si>
    <t>As Main
receiver</t>
  </si>
  <si>
    <t>Cirrus Logic
CS43198 (Quad)</t>
  </si>
  <si>
    <t>Sony Theatre Bar 6</t>
  </si>
  <si>
    <t>Dia bisa streaming pakai OS sendiri dan ada Mode quad dac. cuma jadi lebih boros suara bisa lebih bagus tapi tergantung aja sih pengen pakai yang mana. bentuknya kecil dan menurut gw layarnya agak kekecilan buat gw pakai. sisanya sih overall oke. arajh suaranya lebih ke netral jernih2 ajaa amp nya juga belum ada rasa analog2 yg gimana2 gitu masih digital ish</t>
  </si>
  <si>
    <t>Sony ZX707</t>
  </si>
  <si>
    <t>25 hours</t>
  </si>
  <si>
    <t>-DSD Remastering. ubah PCM flac/mp3 ke DSD. ngaruh berasa lower mid dan headrom jadi  masih bisa dihajar volumenya.
- Vinyl Remastering.  berasa ada warmth di lower mid. arm resonance sama yang turntable mode paling berasa di gue.
- DSEE Ultimate. CD flac/mp3. Ai tech upscale. gak tellalu berasa tapi lumayan ngaruh.
- Graphic EQ 10 band. rasa analog sekali. seperti bukan EQ digital DAP. sudah seperti EQ Plugin berbayar buat rekaman
- DC Linear phase. Analog like filter. low nya rasa bukan digital seperti pakai analog EQ di rak signal processor. berasa bukan gimick ada dua tipe A dan B. starting low, standard, dan high
-  Dynamic volume normalisation. ngenormalisasi semua loudness album. tapi gw gak nyalain sih.</t>
  </si>
  <si>
    <t>Beuh ini finally gw bisa rasain bar yang tonally bagus low midnya gak terlalu ilang kaya most soundbar under 5 juta yang pernah gw coba. lebih hadir. dan detailnya udah kaya Ambeo yang 2.1 bagus banget dengerin buntut reverb di music ada. ada vitur voice zoom bikin speakernya lebih bisa nongolin suara dialog. dan lu bisa EQ subwoofernya juga biar gak terlalu muddy/too much gitu. cakep banget. FULL REVIEW DI SINI</t>
  </si>
  <si>
    <t xml:space="preserve">3.1.2
Dolby Atmos
DTS X
</t>
  </si>
  <si>
    <r>
      <rPr>
        <color rgb="FF1155CC"/>
        <u/>
      </rPr>
      <t>Soundtest di sini</t>
    </r>
    <r>
      <rPr/>
      <t xml:space="preserve"> Standar. tidak terlalu ngebass. agak muddy mendem dikit juga. speaker jauh terasa lebih ringan dibandingkan dengan Soundcore Select 4 Go. Highly recommend ambil Soundcore saja.</t>
    </r>
  </si>
  <si>
    <t>Astell Kern SR25</t>
  </si>
  <si>
    <t>Polk Signa S4</t>
  </si>
  <si>
    <t>20 Hours</t>
  </si>
  <si>
    <t>Bisa spotify apple music streaming service. punya OS sendiri. sound ok. tapi perforrma sih akan lebih baik kalo sekarang ambil SR35</t>
  </si>
  <si>
    <t>1 bar
1 Sub</t>
  </si>
  <si>
    <t>Fiio M11s</t>
  </si>
  <si>
    <t>- bagus. punchy sekali. lumayan ngebass bgt. midrange enak. 
- Adjust vocal/speech via remote
- EQ Preset (movie, music mode) ada di remote</t>
  </si>
  <si>
    <t>Dolby Atmos
3.1.2</t>
  </si>
  <si>
    <t>- Aux 3.5
- HDMI eARC/ARC
- Optical</t>
  </si>
  <si>
    <t>Pioneer sBX 101</t>
  </si>
  <si>
    <t>1299000
Shopee</t>
  </si>
  <si>
    <t>Edifier MP85</t>
  </si>
  <si>
    <t>ESS Sabre
ES9038Q2n</t>
  </si>
  <si>
    <t>15 hours di 3.5</t>
  </si>
  <si>
    <t>Ini enak juga sih buat yang start under 10 juta. DAC nya enak. masih ada kesan warm warm dikit tapi udah oke banget di bajet segini buat punya DAP</t>
  </si>
  <si>
    <t>Shanling m3 Ultra</t>
  </si>
  <si>
    <t>- Udah cukup ckup banget buat yg mau hemat banget. buat improve sound quality TV
- suara warm, agak v shape. bassnya pas menurut gw sub nya oke gak lebay. buat low nya cukup "present" aja.
- EQ preset gak ada yang enak kecuali yang nomor 1. kalo gapake sub agak kurang sih menurut gw.</t>
  </si>
  <si>
    <t>Dolby Digital 2.1</t>
  </si>
  <si>
    <t>- Aux 3.5
- RCA
- Optical</t>
  </si>
  <si>
    <t>Soundtech Soundbar</t>
  </si>
  <si>
    <t>20 Hours di 3.5
14 Hours di 4.4</t>
  </si>
  <si>
    <t>Salah satu DAP yang bentuknya mungkin upgrade nya dari si Shanling M3x dengan OS yang lebih baru dan lebih powerful juga outputnya dengan mempertahankan build yang masih kecil pula</t>
  </si>
  <si>
    <t>Hiby R6 gen 3</t>
  </si>
  <si>
    <t>7900000
Shopee</t>
  </si>
  <si>
    <t>1 bar</t>
  </si>
  <si>
    <t>Spiker. kecil driver kecil. ga cocok buat ngegbass2. pkoknya ada orang cari speaker nbebass bajet segini. driver twitter kecil segini ya ga bisa. minimal Sony xb100 or si rapatech wave1 itu. kalo mau branded kaya JBL ya udah pasti di atas sejuta. ini fungsinya aapa? ngencengin suara lebih dari suara hape/laptop. udeh that;'s it. estetik. portable bisa bawa kemana2. kalo jedag jeduh edm ga dapet. kalo lagu2 ambient2 jazz jadul macem ella fitzgerald yaa masih bsa lah</t>
  </si>
  <si>
    <t>- Cempreng. Kurang banget. dan gampang distorsi/peak atau pecah kalo volume di atas jam 10</t>
  </si>
  <si>
    <t>- Aux 3.5</t>
  </si>
  <si>
    <t>8 jam</t>
  </si>
  <si>
    <t>(class A)
15 hours di 3.5
12 hours di 4.4
(class A)
9 hours di 3.5
6 hours di 4.4</t>
  </si>
  <si>
    <t>UAT, LDAC, APTX, AAC, SBC</t>
  </si>
  <si>
    <t>Fiturnya sangat well packed dengan harga yang masih make sense buat menyaingi shanling dan fiio. dengan varian amp Class A dan AB sebagai nilai jualnya. Tapi kalo ada duitnya siiii. gas yang pro 2 wkwkwkwk</t>
  </si>
  <si>
    <t>Bose Soundlink Mini</t>
  </si>
  <si>
    <t>3 juta.suara tipis. cempreng. less bass. value sangat rendahan sekali. super duper overpriced</t>
  </si>
  <si>
    <r>
      <rPr>
        <rFont val="Arial"/>
        <color theme="1"/>
      </rPr>
      <t xml:space="preserve">Fiio JM21
</t>
    </r>
    <r>
      <rPr>
        <rFont val="Arial"/>
        <b/>
        <i/>
        <color rgb="FFFF0000"/>
      </rPr>
      <t>New Recommended</t>
    </r>
  </si>
  <si>
    <t>3499000
Shopee</t>
  </si>
  <si>
    <t>Ecle Portable Speaker</t>
  </si>
  <si>
    <t>12.5 hours di 3.5
9.5 hours di 4.4</t>
  </si>
  <si>
    <t>SBC, AAC,APTX, LDAC, LHDC</t>
  </si>
  <si>
    <t>SBC, AAC, LDAC</t>
  </si>
  <si>
    <t>Batre 4-6jam. Ada  selah buat naaro hape. enak kalo lu mau enhance suara hape saat nonton netplix sembari makan.. gak mewah amat tapi fitur buat naro hapenya jadi enak. ada gantungan jg. ala2 speaker blutut yg bulet lainnnya</t>
  </si>
  <si>
    <t>3.5mm</t>
  </si>
  <si>
    <t>bisa sisipkan hp di atas speakernya</t>
  </si>
  <si>
    <r>
      <rPr/>
      <t xml:space="preserve">MURAH! Fitur kumplit juga ini pesaing R4. tapi suarnya gw lebih suka ini. lebih fuller sounding aja. kalo R4 kan agak turun tuh sub nya. ini juga enggak. dan build quality Fiio rasanya lebih bagus dari Hiby yang under 10 juta masih suka ada aja banyak yg claim garansi.
</t>
    </r>
    <r>
      <rPr>
        <color rgb="FF1155CC"/>
        <u/>
      </rPr>
      <t>Full review di Youtube</t>
    </r>
  </si>
  <si>
    <t xml:space="preserve">Hiby R4
</t>
  </si>
  <si>
    <t>4049000
Shopee
Shopee 2</t>
  </si>
  <si>
    <t>Ess Sabre
ES9018C2M</t>
  </si>
  <si>
    <t>11hours</t>
  </si>
  <si>
    <t>Finally DAP murah guys! Fitur kumplit, class A amp, baterai okelah untuk harganya. Ada EQ, bit perfect. suaranya oke juga kok. bersaing lah dengan DAC2 macem Shanling UA4. Midrange centric clean, no thick sub bass, not so punchy. a lil bit dry gak super wet sounstagenya but good enough for newbie DAP. ada PLUGIN gitu buat nambah punch dan nambah soundstage. very sublte but you can hear it. FITUR UNIK yang gak GIMIK</t>
  </si>
  <si>
    <t>Hiby R5 Gen 2</t>
  </si>
  <si>
    <t>6250000
Shopee</t>
  </si>
  <si>
    <t>35 Hours
10 Hours with Class A Amp</t>
  </si>
  <si>
    <t>Ada class A amp boros sih tapi ya kalo butuh  yang ada karakter amp beda bisa pakai ini..  dan ukurannnya kecil.
enak digenggam baterainya juga oke bgt. nothing special sih suaranya ya oke jernih netral aja kalo gapake class A
cuma harganya mepet banget mau ke yang R6 gen 3</t>
  </si>
  <si>
    <t>Shanling m3x</t>
  </si>
  <si>
    <t>4500000
Shopee</t>
  </si>
  <si>
    <t>23 hours di 3.5
19 Hours di 4.4</t>
  </si>
  <si>
    <t xml:space="preserve">Cocok untuk newbie. Enak. jernih forward. batre 23 jam. enak aman lama bisa dipakenya. jarang dicas. </t>
  </si>
  <si>
    <r>
      <rPr>
        <rFont val="Arial"/>
        <color theme="1"/>
      </rPr>
      <t xml:space="preserve">Snowsky Disc
</t>
    </r>
    <r>
      <rPr>
        <rFont val="Arial"/>
        <b/>
        <i/>
        <color rgb="FFFF0000"/>
      </rPr>
      <t>NEW Recommended</t>
    </r>
  </si>
  <si>
    <t>12 hours di 3.5</t>
  </si>
  <si>
    <t>LDAC, SBC</t>
  </si>
  <si>
    <r>
      <rPr/>
      <t xml:space="preserve">jernih megah, suara kaya m1s dengan harga setengahnya ajaaa. bagus banget. UI juga sangat amat lancar, bisa jadi Dongle DAC dan juga bisa jadi player transport doang dan dikeluarkan ke DAC lain. Memori up to 2TB </t>
    </r>
    <r>
      <rPr>
        <b/>
        <i/>
        <color rgb="FF1155CC"/>
        <u/>
      </rPr>
      <t>REVIEW DI SINI</t>
    </r>
  </si>
  <si>
    <t>Shanling m1s</t>
  </si>
  <si>
    <t>14.5 hours di 3.5
10.5 hours di 4.4</t>
  </si>
  <si>
    <t>Cocok untuk yang ga butuh android. os dari shanlingnya oke banget kok. lagu, cover album dll keliatan semua jg.enak suaranya midrangenya bagus clean. terang asyik. suaranya prefer ini dibanding hiby bentuknya juga kecil ringan. powernya cukup buat most IEM. 2 way blutut</t>
  </si>
  <si>
    <r>
      <rPr>
        <rFont val="Arial"/>
        <color theme="1"/>
      </rPr>
      <t xml:space="preserve">Hiby R3 gen ii
</t>
    </r>
    <r>
      <rPr>
        <rFont val="Arial"/>
        <b/>
        <i/>
        <color rgb="FFFF0000"/>
      </rPr>
      <t>Budget + Streaming</t>
    </r>
  </si>
  <si>
    <t>2900000
Shopee</t>
  </si>
  <si>
    <t>15 hours</t>
  </si>
  <si>
    <t>Warm ngebass muantep teknikalitas bassnya. rumblingnya ok ngets. bisa pakai airplay juga. jadi kalo mau stream di wifi yang sama pakai device apple. bisa langsung pakai airplay. lebih bagus dari blutut. bisa stream tidal dan qobuz. gabisa spotify/apple music</t>
  </si>
  <si>
    <r>
      <rPr>
        <rFont val="Arial"/>
        <color theme="1"/>
      </rPr>
      <t xml:space="preserve">Hiby R1
</t>
    </r>
    <r>
      <rPr>
        <rFont val="Arial"/>
        <b/>
        <i/>
        <color rgb="FFFF0000"/>
      </rPr>
      <t>NEW BUDGET</t>
    </r>
  </si>
  <si>
    <t>1375000
Shopee</t>
  </si>
  <si>
    <t>Xduoo X2s</t>
  </si>
  <si>
    <t>10 Hours</t>
  </si>
  <si>
    <t>Murah bisa EQ. bisa juga jadi DAC via kabel USB</t>
  </si>
  <si>
    <t>Soundcard</t>
  </si>
  <si>
    <t>input output</t>
  </si>
  <si>
    <t>Varian dengan jumlah input lainnnya</t>
  </si>
  <si>
    <t>Ugreen TRRS</t>
  </si>
  <si>
    <t>3.5 TRRS</t>
  </si>
  <si>
    <t>Ini buat yang leptop or PC nya gak ada input TRRS (jack 3,5 dengan 3 garis) cocok banget pake ini. biasanya kan kalo di PC cuma ada merah ama ijo kepisah gitu. mic ya mic, headset ya headset. jadinya rempong. mending pake ini, jadi IEM kalian or headset kalian yg ujungnnya TRRS bisa langusng kepake juga micnya dan kiri kanan headset/iem nya</t>
  </si>
  <si>
    <t>SSS+++</t>
  </si>
  <si>
    <t>Lynx Aurora 32 Dante</t>
  </si>
  <si>
    <r>
      <rPr>
        <rFont val="Arial"/>
        <b/>
        <color theme="1"/>
      </rPr>
      <t xml:space="preserve">IN: </t>
    </r>
    <r>
      <rPr>
        <rFont val="Arial"/>
        <b/>
        <color theme="1"/>
      </rPr>
      <t xml:space="preserve">32 (dante)
</t>
    </r>
    <r>
      <rPr>
        <rFont val="Arial"/>
        <b/>
        <color theme="1"/>
      </rPr>
      <t xml:space="preserve">Headphone out: </t>
    </r>
    <r>
      <rPr>
        <rFont val="Arial"/>
        <b/>
        <color theme="1"/>
      </rPr>
      <t xml:space="preserve">2
</t>
    </r>
  </si>
  <si>
    <t>Terlalu bagus, jernih, rapih rasa natural suara analog diubah jadi digital tapi jadi cakep banget. dulu gw pake ini waktu di Net doang sih. bukan yang seri 32 tapi yang 16t kalo gasalah yaaahh. ada dante connectionnnya buat dicolok kaya ke Midas gitu lu return pake plugin jadi makin sabi banget. yah hanya impian tapi harga segini mah</t>
  </si>
  <si>
    <r>
      <rPr>
        <rFont val="Arial"/>
        <color theme="1"/>
      </rPr>
      <t xml:space="preserve">Antelope Zen Go
Synergy Core
</t>
    </r>
    <r>
      <rPr>
        <rFont val="Arial"/>
        <b/>
        <i/>
        <color theme="1"/>
      </rPr>
      <t>Fernanda Gunsan's Daily Driver</t>
    </r>
  </si>
  <si>
    <t>9200000
Shopee</t>
  </si>
  <si>
    <t>IN: 2 combo XLR TRS
Out: 2 RCA, 2 TRS
Headphone out: 2</t>
  </si>
  <si>
    <r>
      <rPr>
        <rFont val="Arial"/>
        <b/>
        <i/>
        <color theme="1"/>
      </rPr>
      <t>ZERO LATENCY</t>
    </r>
    <r>
      <rPr>
        <rFont val="Arial"/>
        <b/>
        <i/>
        <color theme="1"/>
      </rPr>
      <t xml:space="preserve"> Digital Signal Processing PLUGINS</t>
    </r>
    <r>
      <rPr>
        <rFont val="Arial"/>
        <b/>
        <i/>
        <color theme="1"/>
      </rPr>
      <t xml:space="preserve">! pluginnnya ga main2 dibuat dari ngebongkat kompresor/preamp,eq vintage komponennya atu2 dibikin secara digital. headroomnya 127dB coy!. gainnnya 65dB udah mah low noise, headroom luas. conversion juga bagus banget. Preamp clean banget bersih.
dapat 37 plugin yang kece badai juga buat take guitar or vokal. bisa dipake sembari ngecas di HP, tablet, macbook ada input type c lagi. </t>
    </r>
    <r>
      <rPr>
        <rFont val="Arial"/>
        <b/>
        <i/>
        <color theme="1"/>
      </rPr>
      <t>LOOPBACK MIXERNYA CANGGIH BANGET BUAT LIVE</t>
    </r>
    <r>
      <rPr>
        <rFont val="Arial"/>
        <b/>
        <i/>
        <color theme="1"/>
      </rPr>
      <t xml:space="preserve">.. jadi lu live bisa ngemisah misal suara spotify, youtube, game lu, dan elu sendiri bisa dimix masing2. </t>
    </r>
  </si>
  <si>
    <t>SPL Crimson 3</t>
  </si>
  <si>
    <t>Price + Tokped</t>
  </si>
  <si>
    <t>Signal-to-noise
Ratio</t>
  </si>
  <si>
    <t>Sound Pressure
Level</t>
  </si>
  <si>
    <t>Noise
Cancellation</t>
  </si>
  <si>
    <r>
      <rPr>
        <rFont val="Arial"/>
        <color theme="1"/>
      </rPr>
      <t xml:space="preserve">Hollyland Lark Max 2
</t>
    </r>
    <r>
      <rPr>
        <rFont val="Arial"/>
        <b/>
        <i/>
        <color rgb="FFFF0000"/>
      </rPr>
      <t>Endgame Content Creator Mic</t>
    </r>
  </si>
  <si>
    <r>
      <rPr>
        <rFont val="Arial"/>
        <b/>
        <color theme="1"/>
      </rPr>
      <t xml:space="preserve">IN: </t>
    </r>
    <r>
      <rPr>
        <rFont val="Arial"/>
        <b/>
        <color theme="1"/>
      </rPr>
      <t xml:space="preserve">2 XLR/TRS, 2 TRS instrument, 2 RCA In, 1 stereo 3,5 phone in
</t>
    </r>
    <r>
      <rPr>
        <rFont val="Arial"/>
        <b/>
        <color theme="1"/>
      </rPr>
      <t>Headphone out</t>
    </r>
    <r>
      <rPr>
        <rFont val="Arial"/>
        <b/>
        <color theme="1"/>
      </rPr>
      <t xml:space="preserve">: 2
</t>
    </r>
    <r>
      <rPr>
        <rFont val="Arial"/>
        <b/>
        <color theme="1"/>
      </rPr>
      <t xml:space="preserve">OUT: </t>
    </r>
    <r>
      <rPr>
        <rFont val="Arial"/>
        <b/>
        <color theme="1"/>
      </rPr>
      <t>2 XLR Speakers A out. 2 TRS Speakers B out</t>
    </r>
  </si>
  <si>
    <r>
      <rPr>
        <rFont val="Arial"/>
        <color rgb="FF1155CC"/>
        <u/>
      </rPr>
      <t>SPL jangan ditanya lagi sih kualitasnya juga cakep banget. preampnya mantep. gain gede. ada TALKBACK jadi kalo lu beda ruangan ini lu ngomong langsung ke soncardnya buat ngobrol sama penyanyi bisa banget. bisa atur mix and dry out juga buat di headphone. ada artist mode buat monitorng speakers a,b dan penaynyi.
gw pernah rekam pake ini tapi gw lupa ini kaenya seri yang ke 2 waktu itu
Cek di sini:</t>
    </r>
    <r>
      <rPr>
        <rFont val="Arial"/>
        <b/>
        <color rgb="FF1155CC"/>
        <u/>
      </rPr>
      <t>https://www.youtube.com/watch?v=hii-075XSCo</t>
    </r>
  </si>
  <si>
    <t>Shopee
Tiktok</t>
  </si>
  <si>
    <t>A++++</t>
  </si>
  <si>
    <t>SSL 2</t>
  </si>
  <si>
    <t>4395000
Shopee</t>
  </si>
  <si>
    <t>3.5, Type C, Lightning, Sony Hotshoe</t>
  </si>
  <si>
    <t>Bisa ke Sony hotshoe, bisa ada 25step pengaturan noise cancellation. bisa 4 Transmitter, bisa dimonitoring pakai TWS. 32 bit ga cuma internal, bisa dikirim ke receiver jd bs rekam 32bit langsung ke laptop. Auto Gain control</t>
  </si>
  <si>
    <r>
      <rPr>
        <rFont val="Arial"/>
        <b/>
        <color theme="1"/>
      </rPr>
      <t xml:space="preserve">IN: </t>
    </r>
    <r>
      <rPr>
        <rFont val="Arial"/>
        <b/>
        <color theme="1"/>
      </rPr>
      <t xml:space="preserve">2 XLR TRS Combo
</t>
    </r>
    <r>
      <rPr>
        <rFont val="Arial"/>
        <b/>
        <color theme="1"/>
      </rPr>
      <t xml:space="preserve">OUT: 2 </t>
    </r>
    <r>
      <rPr>
        <rFont val="Arial"/>
        <b/>
        <color theme="1"/>
      </rPr>
      <t xml:space="preserve">TRS out
</t>
    </r>
    <r>
      <rPr>
        <rFont val="Arial"/>
        <b/>
        <color theme="1"/>
      </rPr>
      <t xml:space="preserve">HEADPHONE OUT: </t>
    </r>
    <r>
      <rPr>
        <rFont val="Arial"/>
        <b/>
        <color theme="1"/>
      </rPr>
      <t>1</t>
    </r>
  </si>
  <si>
    <t>Ini daily driver gua. buat mixing. bahkan buat dengerin lagu di speaker maupun meeting pake ini juga. headphone out nya juga bagus pake AKM chip DAC nya. gainnya gede. dan salah satu soundcard yang paling LOW NOISE di kelasnya. preapmnya ada rasa2 warmth. kalo mau ada colorisation bisa pake tombol 4k nya.</t>
  </si>
  <si>
    <r>
      <rPr>
        <rFont val="Arial"/>
        <color rgb="FF1155CC"/>
        <u/>
      </rPr>
      <t xml:space="preserve">- SSL 2+ 
</t>
    </r>
    <r>
      <rPr>
        <rFont val="Arial"/>
        <color rgb="FF000000"/>
        <u/>
      </rPr>
      <t>(2 in XLR TRS combo + 4 out)
headphone out ada 2</t>
    </r>
  </si>
  <si>
    <t>72 dB</t>
  </si>
  <si>
    <t>128 dB</t>
  </si>
  <si>
    <t>25 Step NC</t>
  </si>
  <si>
    <t xml:space="preserve">Bisa dipakai ke Sony Hotshoe tanpa kabel 3.5 lagi. bisa type c ke laptop/PC bisa ke HP jg pakai dongle C nya. </t>
  </si>
  <si>
    <t>Sennheiser Profile Wireless</t>
  </si>
  <si>
    <t>Audient ID4
mark ii</t>
  </si>
  <si>
    <t>3.5, Type C, Lightning</t>
  </si>
  <si>
    <r>
      <rPr>
        <rFont val="Arial"/>
        <b/>
        <color theme="1"/>
      </rPr>
      <t xml:space="preserve">IN: </t>
    </r>
    <r>
      <rPr>
        <rFont val="Arial"/>
        <b/>
        <color theme="1"/>
      </rPr>
      <t xml:space="preserve">1 XLR, 1 Instrument
</t>
    </r>
    <r>
      <rPr>
        <rFont val="Arial"/>
        <b/>
        <color theme="1"/>
      </rPr>
      <t xml:space="preserve">OUT: </t>
    </r>
    <r>
      <rPr>
        <rFont val="Arial"/>
        <b/>
        <color theme="1"/>
      </rPr>
      <t xml:space="preserve">2 Trs out
</t>
    </r>
    <r>
      <rPr>
        <rFont val="Arial"/>
        <b/>
        <color theme="1"/>
      </rPr>
      <t xml:space="preserve">Headphone OUt: </t>
    </r>
    <r>
      <rPr>
        <rFont val="Arial"/>
        <b/>
        <color theme="1"/>
      </rPr>
      <t>1</t>
    </r>
  </si>
  <si>
    <t>ini gw pake selama 3 tahun waktu kerja di tokopedia. preampnya termasuk bersih juga. low noise. tapi kekuatan utamanya ada pada INSTRUMENT IN nya. ini dia pake JFET Transformer. seperti yang biasa ada pada DI box pada umumnya kaya radial JDI. bikin GITAR sama BASS lu direct colok ke sini jadi tebel inputnya,. low end  nya lebih ada. bukan lebih di boost tapi lebih ada. terus juga gak cempreng doang suaranya kaya nyolok focusrite. headroomnya juga gede jadi gak gampang ngepeak. terus knob dari si audient ID series ini mantep banget bisa buat gerakin fader or efek di DAW lu</t>
  </si>
  <si>
    <r>
      <rPr>
        <rFont val="Arial"/>
      </rPr>
      <t xml:space="preserve">The best mic capsule on the market just get cheaper. </t>
    </r>
    <r>
      <rPr>
        <rFont val="Arial"/>
        <color rgb="FF1155CC"/>
        <u/>
      </rPr>
      <t xml:space="preserve">Tonton full review di sini
</t>
    </r>
    <r>
      <rPr>
        <rFont val="Arial"/>
      </rPr>
      <t>bisa pakai mic sennheiser dengan lock mechanism. bisa jadi mic handheld, bisa jadi mic usb, bisa jadi mic clip on. serba bisa. gak ada noise reduction dan bisa 32bit setelah update firmware</t>
    </r>
  </si>
  <si>
    <r>
      <rPr>
        <rFont val="Arial"/>
      </rPr>
      <t xml:space="preserve">- </t>
    </r>
    <r>
      <rPr>
        <rFont val="Arial"/>
        <color rgb="FF1155CC"/>
        <u/>
      </rPr>
      <t xml:space="preserve">Audient ID14
</t>
    </r>
    <r>
      <rPr>
        <rFont val="Arial"/>
      </rPr>
      <t>(2 XLR or 2 DI Instrument input) + 4 out TRS
Headphone out: 1 + 8  ADAT in + 2 ADAT Out</t>
    </r>
    <r>
      <rPr>
        <rFont val="Arial"/>
        <color rgb="FF000000"/>
      </rPr>
      <t xml:space="preserve">
</t>
    </r>
    <r>
      <rPr>
        <rFont val="Arial"/>
        <color rgb="FF1155CC"/>
        <u/>
      </rPr>
      <t xml:space="preserve">- Audient ID44
</t>
    </r>
    <r>
      <rPr>
        <rFont val="Arial"/>
      </rPr>
      <t xml:space="preserve">(4XLR in. 2 DI instrument input, 2x Send Return at 1 and 2 channel for insert) + 4 TRS Out. 2 headphone out.. 20 in + 24 out in total if using ADAT </t>
    </r>
  </si>
  <si>
    <t>78.5 dB</t>
  </si>
  <si>
    <t>113 dB</t>
  </si>
  <si>
    <t>- Masukin semua unit ke dock nya. lalu jadi mic usb taro stand bisa
- masukin semua MIC aja ke dock, receiver ke kamera/hp lalu jadi mic handheld wireless ala reporter berita
- Ambil semua Mic dan receiver, lalu jadi clip on wireles.</t>
  </si>
  <si>
    <r>
      <rPr>
        <rFont val="Arial"/>
        <color theme="1"/>
      </rPr>
      <t xml:space="preserve">Saramonic Air
</t>
    </r>
    <r>
      <rPr>
        <rFont val="Arial"/>
        <b/>
        <i/>
        <color rgb="FFFF0000"/>
      </rPr>
      <t>Balance Sound</t>
    </r>
  </si>
  <si>
    <t>Motu M2</t>
  </si>
  <si>
    <t xml:space="preserve">Menurut gw suaranya lebih bagtus dari Hollyland Lark m2 dan m2s. clarity dapet. EQ nya juga ada. limiter ada. NC ada. gausah beli varian yang dapat lavalier. Lav mic nya jelek. </t>
  </si>
  <si>
    <t>90 dB</t>
  </si>
  <si>
    <t>120 dB</t>
  </si>
  <si>
    <t>Weak &amp; Strong</t>
  </si>
  <si>
    <r>
      <rPr>
        <rFont val="Arial"/>
        <b/>
        <color theme="1"/>
      </rPr>
      <t>IN:</t>
    </r>
    <r>
      <rPr>
        <rFont val="Arial"/>
        <b/>
        <color theme="1"/>
      </rPr>
      <t xml:space="preserve"> 2 combo XLR 
</t>
    </r>
    <r>
      <rPr>
        <rFont val="Arial"/>
        <b/>
        <color theme="1"/>
      </rPr>
      <t>OUT:</t>
    </r>
    <r>
      <rPr>
        <rFont val="Arial"/>
        <b/>
        <color theme="1"/>
      </rPr>
      <t xml:space="preserve"> 2 TRS Out, 2 RCAout
</t>
    </r>
    <r>
      <rPr>
        <rFont val="Arial"/>
        <b/>
        <color theme="1"/>
      </rPr>
      <t xml:space="preserve">Headphone OUT: </t>
    </r>
    <r>
      <rPr>
        <rFont val="Arial"/>
        <b/>
        <color theme="1"/>
      </rPr>
      <t>1</t>
    </r>
  </si>
  <si>
    <r>
      <rPr>
        <rFont val="Arial"/>
        <color theme="1"/>
      </rPr>
      <t xml:space="preserve">DJI Mic Mini 2S
</t>
    </r>
    <r>
      <rPr>
        <rFont val="Arial"/>
        <b/>
        <i/>
        <color rgb="FFCC4125"/>
      </rPr>
      <t>NEW</t>
    </r>
  </si>
  <si>
    <t xml:space="preserve">Ini bagus sebenernya tapi mahal banget. jadi kaya bisa mending beli SSL 2. sangat amat bersaing dengan ssl. noisenya kecil sama2. tapi gain nya gedean motu daripada SSL. tapi sialnya waktu awal2 doi keluar sih. ada bug gitu. bisa timbul suara jitter gitu tiba2. meletup2. ga tau sekarang sih ya. that's why gw ambil SSL 2 waktu itu. </t>
  </si>
  <si>
    <r>
      <rPr>
        <rFont val="Arial"/>
        <color rgb="FF1155CC"/>
        <u/>
      </rPr>
      <t xml:space="preserve">- Motu M4
</t>
    </r>
    <r>
      <rPr>
        <rFont val="Arial"/>
        <b/>
        <color theme="1"/>
        <u/>
      </rPr>
      <t>IN:</t>
    </r>
    <r>
      <rPr>
        <rFont val="Arial"/>
        <color theme="1"/>
        <u/>
      </rPr>
      <t xml:space="preserve"> 2 combo XLR TRS, 2 Line in
</t>
    </r>
    <r>
      <rPr>
        <rFont val="Arial"/>
        <b/>
        <color theme="1"/>
        <u/>
      </rPr>
      <t>OUT:</t>
    </r>
    <r>
      <rPr>
        <rFont val="Arial"/>
        <color theme="1"/>
        <u/>
      </rPr>
      <t xml:space="preserve"> 4 TRS Out, 4 RCAout
</t>
    </r>
    <r>
      <rPr>
        <rFont val="Arial"/>
        <b/>
        <color theme="1"/>
        <u/>
      </rPr>
      <t>Headphone OUT:</t>
    </r>
    <r>
      <rPr>
        <rFont val="Arial"/>
        <color theme="1"/>
        <u/>
      </rPr>
      <t xml:space="preserve"> 1</t>
    </r>
  </si>
  <si>
    <r>
      <rPr>
        <rFont val="Arial"/>
      </rPr>
      <t xml:space="preserve">Ada varian 1 mic doang 1juta. ada varian 2 mic 1 receiver bisa kamera dan HP dan bisa nerima up to 4 mic kalo beli 2 additional mic lagi. kalo varian 1 mic + 1 receiver type c ya ga bisa ke kamera. menariknya dia bisa pairing langsung blutut dari micnya langsung pairing blutut ke HP gitu. dan kedetek di app DJI mimo </t>
    </r>
    <r>
      <rPr>
        <rFont val="Arial"/>
        <color rgb="FF1155CC"/>
        <u/>
      </rPr>
      <t>Full Review</t>
    </r>
  </si>
  <si>
    <t>Audient EVO</t>
  </si>
  <si>
    <t>126 dB</t>
  </si>
  <si>
    <t>Basic, Mid, Strong</t>
  </si>
  <si>
    <t>Hollyland Lark Max</t>
  </si>
  <si>
    <t>2490000
Shopee</t>
  </si>
  <si>
    <t>bagus. alternatif sennheiser tapi harganya nanggung. ada noise reduction yang ok juga buat orang newbie yang gak akan post process hasil rekamannnya. minusnya agak berat aja kalo dijepit kebaju akan letoy. bisa pakai 3.5 lav juga.</t>
  </si>
  <si>
    <t>70 dB</t>
  </si>
  <si>
    <t>Boya Magic</t>
  </si>
  <si>
    <r>
      <rPr>
        <rFont val="Arial"/>
        <b/>
        <color theme="1"/>
      </rPr>
      <t>IN</t>
    </r>
    <r>
      <rPr>
        <rFont val="Arial"/>
        <b/>
        <color theme="1"/>
      </rPr>
      <t xml:space="preserve">: 2 XLR TRS
</t>
    </r>
    <r>
      <rPr>
        <rFont val="Arial"/>
        <b/>
        <color theme="1"/>
      </rPr>
      <t>OUT:</t>
    </r>
    <r>
      <rPr>
        <rFont val="Arial"/>
        <b/>
        <color theme="1"/>
      </rPr>
      <t xml:space="preserve"> 2 Trs out
</t>
    </r>
    <r>
      <rPr>
        <rFont val="Arial"/>
        <b/>
        <color theme="1"/>
      </rPr>
      <t>Headphone OUt:</t>
    </r>
    <r>
      <rPr>
        <rFont val="Arial"/>
        <b/>
        <color theme="1"/>
      </rPr>
      <t xml:space="preserve"> 1</t>
    </r>
  </si>
  <si>
    <t>BEST VALUE FOR MONEY. BEST ALL ROUNDER 2 JUTAAN
Musisi bisa, podcast bisa, gamer bisa. At least kalo lu mau beli soundcard murahan. lu beli ini deh. bagi gw ini benchmark soundcard paling terjangkau harusnya at leaast kaya gini. preamp bersih. low noise. kekurangannya kalo banding Audient ID adalah, ada instrumen input yang JFET transformer. kekurangan lainnya makenya agak ribet karena knob nya gak banyak. jadi harus diatur dari software gitu. gak langsung puter2 di bendanya.</t>
  </si>
  <si>
    <r>
      <rPr>
        <rFont val="Arial"/>
        <color rgb="FF1155CC"/>
        <u/>
      </rPr>
      <t xml:space="preserve">- Audient Evo 8
</t>
    </r>
    <r>
      <rPr>
        <rFont val="Arial"/>
        <color rgb="FF1155CC"/>
        <u/>
      </rPr>
      <t>(4x XLR TRS Combo input) + 4 TRS out
headphone out: 2</t>
    </r>
  </si>
  <si>
    <r>
      <rPr>
        <rFont val="Arial"/>
      </rPr>
      <t xml:space="preserve">Ini ok. belum ada limiter dan internal recording. Tp cukup praktis form factornya. kaya mini sennheiser profile wireless. 
Suara cakep, noise reduction juga udah bagus di Weak. ada CUSTOM EQ juga. 
</t>
    </r>
    <r>
      <rPr>
        <rFont val="Arial"/>
        <color rgb="FF1155CC"/>
        <u/>
      </rPr>
      <t>Tonton review Youtube disini</t>
    </r>
  </si>
  <si>
    <t>80dB</t>
  </si>
  <si>
    <t>115 dB</t>
  </si>
  <si>
    <t xml:space="preserve">Bisa shotgun, handheld, desktop, maupun cllip on. </t>
  </si>
  <si>
    <t>Presonus Revelator</t>
  </si>
  <si>
    <t>Godox Cube</t>
  </si>
  <si>
    <t>3248000
Shopee</t>
  </si>
  <si>
    <r>
      <rPr>
        <rFont val="Arial"/>
        <b/>
        <color theme="1"/>
      </rPr>
      <t>IN</t>
    </r>
    <r>
      <rPr>
        <rFont val="Arial"/>
        <b/>
        <color theme="1"/>
      </rPr>
      <t xml:space="preserve">: 2 XLR TRS
</t>
    </r>
    <r>
      <rPr>
        <rFont val="Arial"/>
        <b/>
        <color theme="1"/>
      </rPr>
      <t>OUT:</t>
    </r>
    <r>
      <rPr>
        <rFont val="Arial"/>
        <b/>
        <color theme="1"/>
      </rPr>
      <t xml:space="preserve"> 2 Trs out
</t>
    </r>
    <r>
      <rPr>
        <rFont val="Arial"/>
        <b/>
        <color theme="1"/>
      </rPr>
      <t>Headphone OUt:</t>
    </r>
    <r>
      <rPr>
        <rFont val="Arial"/>
        <b/>
        <color theme="1"/>
      </rPr>
      <t xml:space="preserve"> 1</t>
    </r>
  </si>
  <si>
    <t xml:space="preserve">Ini kalo lu emang mau coba DSP Plugin dan loop back recording kaya apaan. lu pake ini. dia ada DSP Chip. dimana punya PLUGIN bawaan yang dirunning dari chip tersbut jadinya gak delay. Pluginnya ud kaya yg di mixer digitalnya presonus. EQ dan Comprenya bukan yg default doang, berkarakter banget ada yg vintage2 juga. modulation kaya reverb gitu juga ada. terus lu bisa looopback recording.. mic lu nyala sembari lu rekam lagu di youtube ke DAW gitu juga bisa banget banget. </t>
  </si>
  <si>
    <t>M-Audio Air 192/4</t>
  </si>
  <si>
    <t>1736000
Shopee</t>
  </si>
  <si>
    <r>
      <rPr>
        <rFont val="Arial"/>
      </rPr>
      <t xml:space="preserve">Ini menurut gw lebih bagus dari lark m2 mic nya. bagus banget. gw geser ke bawah dikit ke arah dada, masih dapat low end frequencynya di suara gua. Gas aja, jauh lebih murah pula dari M2 dan M2s. dan casingnya lebih kecil lagi buat dibawa kemana mana kaya case tws. </t>
    </r>
    <r>
      <rPr>
        <rFont val="Arial"/>
        <color rgb="FF1155CC"/>
        <u/>
      </rPr>
      <t>Review di sini</t>
    </r>
  </si>
  <si>
    <r>
      <rPr>
        <rFont val="Arial"/>
        <b/>
        <color theme="1"/>
      </rPr>
      <t>IN:</t>
    </r>
    <r>
      <rPr>
        <rFont val="Arial"/>
        <b/>
        <color theme="1"/>
      </rPr>
      <t xml:space="preserve"> 1 XLR TRS Combo. 1 Instrument input
</t>
    </r>
    <r>
      <rPr>
        <rFont val="Arial"/>
        <b/>
        <color theme="1"/>
      </rPr>
      <t>OUT</t>
    </r>
    <r>
      <rPr>
        <rFont val="Arial"/>
        <b/>
        <color theme="1"/>
      </rPr>
      <t xml:space="preserve">: 2 Trs out
</t>
    </r>
    <r>
      <rPr>
        <rFont val="Arial"/>
        <b/>
        <color theme="1"/>
      </rPr>
      <t>Headphone OUt:</t>
    </r>
    <r>
      <rPr>
        <rFont val="Arial"/>
        <b/>
        <color theme="1"/>
      </rPr>
      <t xml:space="preserve"> 1</t>
    </r>
  </si>
  <si>
    <t>ini entry level banget kalo bajet lu under 2 juta. preampnya biasa aja nothing special tapi kalo lu emang bajetnya mentok ya bbisa beli ini tapi noisenya lumayan rendah banget.. gw punya M-audio fast track pro dari tahun 2007masih awet dan bisa digunakan sampe sekarang. jadi kualitas M-audio sih jangan di tanya lagi. Sialnya ironisnya suka error kalo rekaman di 192. but that's not important for entry level</t>
  </si>
  <si>
    <t>75 dB</t>
  </si>
  <si>
    <r>
      <rPr>
        <rFont val="Arial"/>
        <color rgb="FF1155CC"/>
        <u/>
      </rPr>
      <t>- M-audio Air 192 | 6</t>
    </r>
    <r>
      <rPr>
        <rFont val="Arial"/>
        <color rgb="FF000000"/>
        <u/>
      </rPr>
      <t xml:space="preserve">
</t>
    </r>
    <r>
      <rPr>
        <rFont val="Arial"/>
        <color rgb="FF000000"/>
        <u/>
      </rPr>
      <t xml:space="preserve">varian dengan input yang lebih banyak. combo + XLR in ada 2. 
</t>
    </r>
  </si>
  <si>
    <r>
      <rPr>
        <rFont val="Arial"/>
        <color theme="1"/>
      </rPr>
      <t xml:space="preserve">Hollyland Lark A1
</t>
    </r>
    <r>
      <rPr>
        <rFont val="Arial"/>
        <b/>
        <i/>
        <color rgb="FFFF0000"/>
      </rPr>
      <t xml:space="preserve">BEST NEWBIE </t>
    </r>
  </si>
  <si>
    <t>Behringer UM 2</t>
  </si>
  <si>
    <t>Type C, Lightning</t>
  </si>
  <si>
    <t>Selamat tinggal BOYA dan TAKARA. buat phone user, live streamer yg pake HP iphone/android kelar banget. harga startingnya tanpa case cuma 600k. ini harga launching. ada EQ preset, ada Reverb, ada AUTO LIMITER. jadi kalo teriak2 lg live, aman gak peak. auto kena gain reduction. bisa dipake sembari cas juga</t>
  </si>
  <si>
    <t>67 dB</t>
  </si>
  <si>
    <t>Weark, Med, Strong</t>
  </si>
  <si>
    <t>Hollyland Lark m2s</t>
  </si>
  <si>
    <r>
      <rPr>
        <rFont val="Arial"/>
        <b/>
        <color theme="1"/>
      </rPr>
      <t>IN:</t>
    </r>
    <r>
      <rPr>
        <rFont val="Arial"/>
        <b/>
        <color theme="1"/>
      </rPr>
      <t xml:space="preserve"> 1 XLR, 1 Instrument 
</t>
    </r>
    <r>
      <rPr>
        <rFont val="Arial"/>
        <b/>
        <color theme="1"/>
      </rPr>
      <t>OUT:</t>
    </r>
    <r>
      <rPr>
        <rFont val="Arial"/>
        <b/>
        <color theme="1"/>
      </rPr>
      <t xml:space="preserve"> 2 RCAout
</t>
    </r>
    <r>
      <rPr>
        <rFont val="Arial"/>
        <b/>
        <color theme="1"/>
      </rPr>
      <t>Headphone OUT</t>
    </r>
    <r>
      <rPr>
        <rFont val="Arial"/>
        <b/>
        <color theme="1"/>
      </rPr>
      <t>: 1</t>
    </r>
  </si>
  <si>
    <t>saran gw lu jangan beli ini sih. mentang2 murah. jadi mending nabung lagi aka ke M audio air atau langsung ke Audient Evo sekalian bray. gw yakin banget ini noisenya tinggi. klalo nyanyi or ngomong lu pelan. jadi lu harus naekin gain kan? ketika dinaekin yaudah. pasti offside itu noise nya wkwk</t>
  </si>
  <si>
    <t>Arturia Minifuse</t>
  </si>
  <si>
    <r>
      <rPr>
        <rFont val="Arial"/>
        <b/>
        <color theme="1"/>
      </rPr>
      <t>IN:</t>
    </r>
    <r>
      <rPr>
        <rFont val="Arial"/>
        <b/>
        <color theme="1"/>
      </rPr>
      <t xml:space="preserve"> 1 XLR, TS TRS Combo
</t>
    </r>
    <r>
      <rPr>
        <rFont val="Arial"/>
        <b/>
        <color theme="1"/>
      </rPr>
      <t>OUT:</t>
    </r>
    <r>
      <rPr>
        <rFont val="Arial"/>
        <b/>
        <color theme="1"/>
      </rPr>
      <t xml:space="preserve"> 2 TRS Out
</t>
    </r>
    <r>
      <rPr>
        <rFont val="Arial"/>
        <b/>
        <color theme="1"/>
      </rPr>
      <t>Headphone OUT</t>
    </r>
    <r>
      <rPr>
        <rFont val="Arial"/>
        <b/>
        <color theme="1"/>
      </rPr>
      <t>: 1</t>
    </r>
  </si>
  <si>
    <r>
      <rPr>
        <rFont val="Arial"/>
      </rPr>
      <t xml:space="preserve">Ini bedanya sama yang M2, adalah dia bentuk mic nya ngejepit gitu bukan diapit magnet. jadi langsung auto jepit di baju maupun kemeja oke. cuma kalo jepit kaos kan jadi agak terlalu ke ats tuh biasanya agak muddy/muffled suara kitanya krna deket tenggorokan, baeknya kalo kaos agak turun dikit, seperti M2 dimagnetin ke situ biar clear. di sini ga bisa. cuma ini enaknyha praktis dan ada noise reduction diatur lewat app hape
</t>
    </r>
    <r>
      <rPr>
        <rFont val="Arial"/>
        <color rgb="FF1155CC"/>
        <u/>
      </rPr>
      <t>Review M2S VS M2</t>
    </r>
  </si>
  <si>
    <t>worth considering, ada loopback recording, dan dia ngasih banyak plugin mulai dari preamp, sofwer rekaman macem ableton, cuma gatau apakah limited time atau selamanya. buat yang pengen di bawah 2 juta ini bisa jadi solusi. gw liat banyak content creator mulai pake termasuk di Tiktok juga iya. FX plugin yang dia kasih lumayan banget sih kaenya. cuma belom cobain.</t>
  </si>
  <si>
    <t>Steinberg UR12</t>
  </si>
  <si>
    <t>116 dB</t>
  </si>
  <si>
    <t>Hollyland Lark M2</t>
  </si>
  <si>
    <r>
      <rPr>
        <rFont val="Arial"/>
        <b/>
        <color theme="1"/>
      </rPr>
      <t xml:space="preserve">IN: </t>
    </r>
    <r>
      <rPr>
        <rFont val="Arial"/>
        <b/>
        <color theme="1"/>
      </rPr>
      <t xml:space="preserve">1 XLR, 1 Instrument 
</t>
    </r>
    <r>
      <rPr>
        <rFont val="Arial"/>
        <b/>
        <color theme="1"/>
      </rPr>
      <t>OUT:</t>
    </r>
    <r>
      <rPr>
        <rFont val="Arial"/>
        <b/>
        <color theme="1"/>
      </rPr>
      <t xml:space="preserve"> 2 RCAout
</t>
    </r>
    <r>
      <rPr>
        <rFont val="Arial"/>
        <b/>
        <color theme="1"/>
      </rPr>
      <t>Headphone</t>
    </r>
    <r>
      <rPr>
        <rFont val="Arial"/>
        <b/>
        <color theme="1"/>
      </rPr>
      <t xml:space="preserve"> OUT: 1</t>
    </r>
  </si>
  <si>
    <r>
      <rPr>
        <rFont val="Arial"/>
        <color rgb="FF1155CC"/>
        <u/>
      </rPr>
      <t xml:space="preserve">Gw gak ngerti kenapa orang masih beli ini. ini tuh inputnya luar biasa noisenya tinggi. cek aja di video ini di menit ke 4:50. noisenya paling gede anjai kacau bat </t>
    </r>
    <r>
      <rPr>
        <rFont val="Arial"/>
        <color rgb="FF1155CC"/>
        <u/>
      </rPr>
      <t>https://youtu.be/DOT5eFx_G3s?t=290</t>
    </r>
  </si>
  <si>
    <t>Native Instrument 
Komplete Audio 2</t>
  </si>
  <si>
    <t>2535000
Shopee</t>
  </si>
  <si>
    <t>- kaya TWS dimasukin ke dalam case charging gitu. cakep sih suaranya udah oke. bentuknya kaya kancing, bisa dikalungin included kalungnya.  bisa pakai magnet. bisa dijepit juga. enak buat attach kemana2 tapi tetep low profile . Ada noise reduciton tapi too sensitive dan agak bikin suara gua tenggelem.</t>
  </si>
  <si>
    <t>Banyak varian, kalo mau ke HP Type C doang, or mau ke Lightning doang, or mau ke 3.5 kamera doang, or paketan 33nya</t>
  </si>
  <si>
    <t>Rode Wireless Go 2</t>
  </si>
  <si>
    <r>
      <rPr>
        <rFont val="Arial"/>
        <b/>
        <color theme="1"/>
      </rPr>
      <t xml:space="preserve">IN: </t>
    </r>
    <r>
      <rPr>
        <rFont val="Arial"/>
        <b/>
        <color theme="1"/>
      </rPr>
      <t xml:space="preserve">2 XLR TRS combo
</t>
    </r>
    <r>
      <rPr>
        <rFont val="Arial"/>
        <b/>
        <color theme="1"/>
      </rPr>
      <t>OUT:</t>
    </r>
    <r>
      <rPr>
        <rFont val="Arial"/>
        <b/>
        <color theme="1"/>
      </rPr>
      <t xml:space="preserve"> 2 TRS out
</t>
    </r>
    <r>
      <rPr>
        <rFont val="Arial"/>
        <b/>
        <color theme="1"/>
      </rPr>
      <t>Headphone</t>
    </r>
    <r>
      <rPr>
        <rFont val="Arial"/>
        <b/>
        <color theme="1"/>
      </rPr>
      <t xml:space="preserve"> OUT: 1</t>
    </r>
  </si>
  <si>
    <t>Ini sebenernya not bad. tapi kalo dari segi harga mending gw beli Audient Evo lagi sih. sama dia juga ini knob gainnya cuma satu gatau dia nyambung antara satu dan dua nya atau gimana atau bisa select dan atur gainnnya.. but dia ini salah satu yang punya banyak plugin midi pack yang oke banget. dari suara2 drum, synth dll</t>
  </si>
  <si>
    <t>Focusrite Scarlett Solo</t>
  </si>
  <si>
    <t>3.5, USB</t>
  </si>
  <si>
    <t>sebenernya gw pake yg seri 1. Buat live tiktok. tapi beda harganya ga jauh, mending lu ambil yg 2. utamanya sih di GAIN. di yg seri 1 itu ga bisa diturunin lagi. rentan pecah kalo lu teriak or ketawa. dan di seri 2 lu ada safety track. channel kiri gain sebenarnya, channel kanan menangkap suara yg sama tapi gain lebi rendah. jadi kalo dari ngomong tiba2 lu ktawwa kenceng terus di kiri ngepeak. ya lu ambil aja di safety track yang kanan. rekaman lu aman dari peak. dan fiturnya banyak dah. bisa diatur software juga. dan lu bisa pake buat 2 orang kalo beli yang ini</t>
  </si>
  <si>
    <t>112 dB</t>
  </si>
  <si>
    <r>
      <rPr>
        <rFont val="Arial"/>
        <b/>
        <color theme="1"/>
      </rPr>
      <t xml:space="preserve">IN: </t>
    </r>
    <r>
      <rPr>
        <rFont val="Arial"/>
        <b/>
        <color theme="1"/>
      </rPr>
      <t xml:space="preserve">1 XLR 1 instrument in 
</t>
    </r>
    <r>
      <rPr>
        <rFont val="Arial"/>
        <b/>
        <color theme="1"/>
      </rPr>
      <t>OUT:</t>
    </r>
    <r>
      <rPr>
        <rFont val="Arial"/>
        <b/>
        <color theme="1"/>
      </rPr>
      <t xml:space="preserve"> 2 TRS out
</t>
    </r>
    <r>
      <rPr>
        <rFont val="Arial"/>
        <b/>
        <color theme="1"/>
      </rPr>
      <t>Headphone</t>
    </r>
    <r>
      <rPr>
        <rFont val="Arial"/>
        <b/>
        <color theme="1"/>
      </rPr>
      <t xml:space="preserve"> OUT: 1</t>
    </r>
  </si>
  <si>
    <t>Omnidirectional, artinya menangkap segala arah sejujurnya kalo lu pake clip on. tp since ini gabung sama transmitter, agak semi directional juga sih. beli paketan yang ama magnetnya. biar nempel d baju enak, kalo lu gak punya lavalier mic. Pake clip on itu enak. lu ga perlu ngamanin headroom di kamera. karena gak bakal bocor mic shot gun dari atas kan. dan bisa ambil wide angle. shot jauh. tanpa khawatir ada mic bocor d kamera. Sialnya tp dia menangkap suara dari segala arah. pastikan suara d sekliling or studio itu kedap</t>
  </si>
  <si>
    <t>Ini salah satu yang paling mainstream sedunia sih tapi saran gw mending lu nabung dikit lagi bisa dapat audient evo. preamp lebih bagus. noise lebih rendahan audient evo. nothing special really di mata gw focusrite scarlett. tapi banyak opsi input juga dia yang laen</t>
  </si>
  <si>
    <t>- Focusrite Scarlett 2i2
- Focusrite Scarlett 4i4
- Focusrite Scarlette 8i6
- Focusrite Scarlett 18i8
- Focusrite Scarlett 18i20</t>
  </si>
  <si>
    <t>Name</t>
  </si>
  <si>
    <t>link Shopee</t>
  </si>
  <si>
    <t>link Tiktok</t>
  </si>
  <si>
    <t>UNEED GaN Charger 65W</t>
  </si>
  <si>
    <t>Baseus GaN6 Pro Fast Charging 65W</t>
  </si>
  <si>
    <t>Baseus GaN6 Pro Fast Charging 100W + free kabel</t>
  </si>
  <si>
    <t>Powerbank Anker 10.000 mAh</t>
  </si>
  <si>
    <t>Avangarde Powerbank + Charger Sony</t>
  </si>
  <si>
    <t>Anker Powerbank with bracket 5.000 mAh</t>
  </si>
  <si>
    <t>Cuktech PB100P Power Bank 10.000mAh 150W USB Type-C Fast Charging</t>
  </si>
  <si>
    <r>
      <rPr>
        <color rgb="FF1155CC"/>
        <u/>
      </rPr>
      <t xml:space="preserve">600,300
</t>
    </r>
    <r>
      <rPr/>
      <t>diskon</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</si>
</sst>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Rp]#,##0"/>
  </numFmts>
  <fonts count="249">
    <font>
      <sz val="10.0"/>
      <color rgb="FF000000"/>
      <name val="Arial"/>
      <scheme val="minor"/>
    </font>
    <font>
      <b/>
      <color theme="1"/>
      <name val="Arial"/>
      <scheme val="minor"/>
    </font>
    <font>
      <b/>
      <sz val="9.0"/>
      <color theme="1"/>
      <name val="Arial"/>
      <scheme val="minor"/>
    </font>
    <font>
      <color theme="1"/>
      <name val="Arial"/>
      <scheme val="minor"/>
    </font>
    <font>
      <b/>
      <i/>
      <sz val="29.0"/>
      <color rgb="FFFF0000"/>
      <name val="Arial"/>
    </font>
    <font>
      <color theme="1"/>
      <name val="Arial"/>
    </font>
    <font>
      <u/>
      <color rgb="FF0000FF"/>
    </font>
    <font>
      <u/>
      <sz val="16.0"/>
      <color rgb="FF0000FF"/>
      <name val="Arial"/>
    </font>
    <font>
      <u/>
      <color rgb="FF0000FF"/>
    </font>
    <font>
      <u/>
      <color rgb="FF1155CC"/>
      <name val="Arial"/>
      <scheme val="minor"/>
    </font>
    <font>
      <color rgb="FF000000"/>
      <name val="Arial"/>
      <scheme val="minor"/>
    </font>
    <font>
      <b/>
      <i/>
      <sz val="13.0"/>
      <color rgb="FFFFFFFF"/>
      <name val="Calibri"/>
    </font>
    <font>
      <b/>
      <i/>
      <sz val="13.0"/>
      <color rgb="FFFFFFFF"/>
      <name val="Arial"/>
    </font>
    <font>
      <u/>
      <color rgb="FF0000FF"/>
    </font>
    <font>
      <u/>
      <color rgb="FF1155CC"/>
    </font>
    <font>
      <b/>
      <i/>
      <color rgb="FFFFFFFF"/>
      <name val="Arial"/>
    </font>
    <font>
      <color rgb="FFFFFFFF"/>
      <name val="Arial"/>
    </font>
    <font>
      <u/>
      <color rgb="FF0000FF"/>
    </font>
    <font>
      <b/>
      <u/>
      <color rgb="FF0000FF"/>
    </font>
    <font>
      <u/>
      <color rgb="FF0000FF"/>
    </font>
    <font>
      <b/>
      <i/>
      <u/>
      <sz val="13.0"/>
      <color rgb="FF0000FF"/>
      <name val="Calibri"/>
    </font>
    <font>
      <b/>
      <i/>
      <sz val="13.0"/>
      <color theme="1"/>
      <name val="Arial"/>
    </font>
    <font>
      <b/>
      <i/>
      <color theme="1"/>
      <name val="Arial"/>
    </font>
    <font>
      <b/>
      <i/>
      <sz val="13.0"/>
      <color theme="1"/>
      <name val="Calibri"/>
    </font>
    <font>
      <sz val="13.0"/>
      <color theme="1"/>
      <name val="Calibri"/>
    </font>
    <font>
      <sz val="13.0"/>
      <color theme="1"/>
      <name val="Arial"/>
    </font>
    <font>
      <u/>
      <sz val="13.0"/>
      <color rgb="FF0000FF"/>
      <name val="Calibri"/>
    </font>
    <font>
      <u/>
      <color rgb="FF1155CC"/>
    </font>
    <font>
      <u/>
      <sz val="13.0"/>
      <color rgb="FF0000FF"/>
      <name val="Calibri"/>
    </font>
    <font>
      <u/>
      <color rgb="FF1155CC"/>
    </font>
    <font/>
    <font>
      <b/>
      <i/>
      <sz val="14.0"/>
      <color rgb="FFFF0000"/>
      <name val="Arial"/>
    </font>
    <font>
      <b/>
      <i/>
      <u/>
      <sz val="13.0"/>
      <color rgb="FF0000FF"/>
      <name val="Calibri"/>
    </font>
    <font>
      <u/>
      <color rgb="FF0000FF"/>
    </font>
    <font>
      <b/>
      <i/>
      <u/>
      <sz val="14.0"/>
      <color rgb="FFFF0000"/>
      <name val="Arial"/>
    </font>
    <font>
      <u/>
      <sz val="14.0"/>
      <color rgb="FF1155CC"/>
      <name val="Arial"/>
    </font>
    <font>
      <u/>
      <sz val="14.0"/>
      <color rgb="FF0000FF"/>
      <name val="Arial"/>
    </font>
    <font>
      <u/>
      <color rgb="FF1155CC"/>
      <name val="Arial"/>
      <scheme val="minor"/>
    </font>
    <font>
      <sz val="14.0"/>
      <color theme="1"/>
      <name val="Arial"/>
    </font>
    <font>
      <u/>
      <color rgb="FF0000FF"/>
      <name val="Arial"/>
    </font>
    <font>
      <u/>
      <color rgb="FF1155CC"/>
    </font>
    <font>
      <u/>
      <color rgb="FF0000FF"/>
    </font>
    <font>
      <u/>
      <color rgb="FF1155CC"/>
    </font>
    <font>
      <color rgb="FF000000"/>
      <name val="Arial"/>
    </font>
    <font>
      <u/>
      <color rgb="FF0000FF"/>
    </font>
    <font>
      <u/>
      <color rgb="FF0000FF"/>
    </font>
    <font>
      <u/>
      <color rgb="FF1155CC"/>
    </font>
    <font>
      <u/>
      <color rgb="FF0000FF"/>
    </font>
    <font>
      <u/>
      <color rgb="FF1155CC"/>
    </font>
    <font>
      <u/>
      <color rgb="FF0000FF"/>
    </font>
    <font>
      <u/>
      <color rgb="FF1155CC"/>
      <name val="Arial"/>
    </font>
    <font>
      <u/>
      <color rgb="FF1155CC"/>
    </font>
    <font>
      <u/>
      <color rgb="FF1155CC"/>
    </font>
    <font>
      <u/>
      <color rgb="FF1155CC"/>
    </font>
    <font>
      <u/>
      <color rgb="FF1155CC"/>
      <name val="Arial"/>
      <scheme val="minor"/>
    </font>
    <font>
      <u/>
      <color rgb="FF1155CC"/>
      <name val="Arial"/>
      <scheme val="minor"/>
    </font>
    <font>
      <u/>
      <color rgb="FF0000FF"/>
    </font>
    <font>
      <u/>
      <color rgb="FF1155CC"/>
      <name val="Arial"/>
      <scheme val="minor"/>
    </font>
    <font>
      <u/>
      <color rgb="FF1155CC"/>
      <name val="Arial"/>
      <scheme val="minor"/>
    </font>
    <font>
      <u/>
      <color rgb="FF0000FF"/>
      <name val="Arial"/>
    </font>
    <font>
      <b/>
      <sz val="12.0"/>
      <color theme="1"/>
      <name val="Arial"/>
      <scheme val="minor"/>
    </font>
    <font>
      <u/>
      <color rgb="FF0000FF"/>
    </font>
    <font>
      <u/>
      <color rgb="FF1155CC"/>
      <name val="Arial"/>
      <scheme val="minor"/>
    </font>
    <font>
      <u/>
      <color rgb="FF0000FF"/>
    </font>
    <font>
      <u/>
      <color rgb="FF0000FF"/>
    </font>
    <font>
      <color theme="1"/>
    </font>
    <font>
      <u/>
      <color rgb="FF1155CC"/>
      <name val="Arial"/>
      <scheme val="minor"/>
    </font>
    <font>
      <u/>
      <color rgb="FF0000FF"/>
    </font>
    <font>
      <u/>
      <color rgb="FF0000FF"/>
      <name val="Arial"/>
    </font>
    <font>
      <color rgb="FF0000FF"/>
    </font>
    <font>
      <u/>
      <color rgb="FF1155CC"/>
    </font>
    <font>
      <u/>
      <color rgb="FF000000"/>
      <name val="Arial"/>
    </font>
    <font>
      <u/>
      <color rgb="FF0000FF"/>
    </font>
    <font>
      <u/>
      <color rgb="FF0000FF"/>
    </font>
    <font>
      <u/>
      <color rgb="FF1155CC"/>
      <name val="Arial"/>
      <scheme val="minor"/>
    </font>
    <font>
      <color rgb="FF1F1F1F"/>
      <name val="Arial"/>
      <scheme val="minor"/>
    </font>
    <font>
      <u/>
      <color rgb="FF1155CC"/>
      <name val="Arial"/>
      <scheme val="minor"/>
    </font>
    <font>
      <u/>
      <color rgb="FF1155CC"/>
      <name val="Arial"/>
      <scheme val="minor"/>
    </font>
    <font>
      <u/>
      <color rgb="FF0000FF"/>
    </font>
    <font>
      <u/>
      <color rgb="FF1155CC"/>
    </font>
    <font>
      <u/>
      <color rgb="FF1155CC"/>
    </font>
    <font>
      <u/>
      <color rgb="FF0000FF"/>
    </font>
    <font>
      <u/>
      <color rgb="FF0000FF"/>
    </font>
    <font>
      <u/>
      <color rgb="FF1155CC"/>
    </font>
    <font>
      <i/>
      <u/>
      <color rgb="FF0000FF"/>
    </font>
    <font>
      <u/>
      <color rgb="FF0000FF"/>
    </font>
    <font>
      <u/>
      <color rgb="FF0000FF"/>
    </font>
    <font>
      <i/>
      <u/>
      <color rgb="FF0000FF"/>
    </font>
    <font>
      <u/>
      <color rgb="FF0000FF"/>
    </font>
    <font>
      <u/>
      <color rgb="FF0000FF"/>
    </font>
    <font>
      <u/>
      <color rgb="FF0000FF"/>
    </font>
    <font>
      <u/>
      <color rgb="FF0000FF"/>
    </font>
    <font>
      <u/>
      <color rgb="FF0000FF"/>
    </font>
    <font>
      <u/>
      <color rgb="FF0000FF"/>
    </font>
    <font>
      <u/>
      <color rgb="FF1155CC"/>
    </font>
    <font>
      <i/>
      <u/>
      <color rgb="FF1155CC"/>
    </font>
    <font>
      <u/>
      <color rgb="FF0000FF"/>
    </font>
    <font>
      <u/>
      <color rgb="FF0000FF"/>
    </font>
    <font>
      <u/>
      <color rgb="FF0000FF"/>
    </font>
    <font>
      <u/>
      <color rgb="FF1155CC"/>
      <name val="Arial"/>
      <scheme val="minor"/>
    </font>
    <font>
      <u/>
      <color rgb="FF1155CC"/>
    </font>
    <font>
      <u/>
      <color rgb="FF1155CC"/>
    </font>
    <font>
      <u/>
      <color rgb="FF1155CC"/>
    </font>
    <font>
      <u/>
      <color rgb="FF1155CC"/>
      <name val="Arial"/>
    </font>
    <font>
      <u/>
      <color rgb="FF0000FF"/>
    </font>
    <font>
      <u/>
      <color rgb="FF0000FF"/>
    </font>
    <font>
      <u/>
      <color rgb="FF0000FF"/>
    </font>
    <font>
      <u/>
      <color rgb="FF1155CC"/>
    </font>
    <font>
      <u/>
      <color rgb="FF0000FF"/>
    </font>
    <font>
      <u/>
      <color rgb="FF1155CC"/>
    </font>
    <font>
      <u/>
      <color rgb="FF0000FF"/>
    </font>
    <font>
      <u/>
      <color rgb="FF1155CC"/>
    </font>
    <font>
      <u/>
      <color rgb="FF1155CC"/>
      <name val="Arial"/>
      <scheme val="minor"/>
    </font>
    <font>
      <u/>
      <color rgb="FF1155CC"/>
      <name val="Arial"/>
      <scheme val="minor"/>
    </font>
    <font>
      <u/>
      <color rgb="FF4A86E8"/>
    </font>
    <font>
      <u/>
      <color rgb="FF1155CC"/>
    </font>
    <font>
      <u/>
      <color rgb="FF1155CC"/>
    </font>
    <font>
      <u/>
      <color rgb="FF0000FF"/>
      <name val="Arial"/>
    </font>
    <font>
      <u/>
      <color rgb="FF0000FF"/>
    </font>
    <font>
      <u/>
      <color rgb="FF0000FF"/>
    </font>
    <font>
      <u/>
      <color rgb="FF0000FF"/>
    </font>
    <font>
      <u/>
      <color rgb="FF1155CC"/>
    </font>
    <font>
      <u/>
      <color rgb="FF1155CC"/>
    </font>
    <font>
      <u/>
      <color rgb="FF0000FF"/>
    </font>
    <font>
      <u/>
      <color rgb="FF0000FF"/>
    </font>
    <font>
      <u/>
      <color rgb="FF0000FF"/>
    </font>
    <font>
      <u/>
      <color rgb="FF1155CC"/>
      <name val="Arial"/>
      <scheme val="minor"/>
    </font>
    <font>
      <u/>
      <color rgb="FF1155CC"/>
      <name val="Arial"/>
      <scheme val="minor"/>
    </font>
    <font>
      <u/>
      <color rgb="FF1155CC"/>
      <name val="Arial"/>
      <scheme val="minor"/>
    </font>
    <font>
      <u/>
      <color rgb="FF1155CC"/>
    </font>
    <font>
      <b/>
      <u/>
      <color rgb="FF0000FF"/>
    </font>
    <font>
      <u/>
      <color rgb="FF1155CC"/>
      <name val="Arial"/>
      <scheme val="minor"/>
    </font>
    <font>
      <u/>
      <color rgb="FF1155CC"/>
      <name val="Arial"/>
    </font>
    <font>
      <u/>
      <color rgb="FF1155CC"/>
    </font>
    <font>
      <u/>
      <color rgb="FF0000FF"/>
    </font>
    <font>
      <color rgb="FF1155CC"/>
      <name val="Arial"/>
      <scheme val="minor"/>
    </font>
    <font>
      <u/>
      <color rgb="FF1155CC"/>
      <name val="Arial"/>
      <scheme val="minor"/>
    </font>
    <font>
      <u/>
      <color rgb="FF1155CC"/>
      <name val="Arial"/>
      <scheme val="minor"/>
    </font>
    <font>
      <u/>
      <color rgb="FF1155CC"/>
      <name val="Arial"/>
      <scheme val="minor"/>
    </font>
    <font>
      <u/>
      <color rgb="FF0000FF"/>
    </font>
    <font>
      <sz val="12.0"/>
      <color theme="0"/>
      <name val="Arial"/>
      <scheme val="minor"/>
    </font>
    <font>
      <u/>
      <color rgb="FF1155CC"/>
    </font>
    <font>
      <u/>
      <color rgb="FF1155CC"/>
      <name val="Arial"/>
      <scheme val="minor"/>
    </font>
    <font>
      <u/>
      <color rgb="FF1155CC"/>
      <name val="Arial"/>
    </font>
    <font>
      <u/>
      <color rgb="FF0000FF"/>
      <name val="Arial"/>
    </font>
    <font>
      <u/>
      <color rgb="FF1155CC"/>
      <name val="Arial"/>
    </font>
    <font>
      <color rgb="FF1155CC"/>
    </font>
    <font>
      <u/>
      <color rgb="FF1155CC"/>
      <name val="Arial"/>
      <scheme val="minor"/>
    </font>
    <font>
      <sz val="12.0"/>
      <color rgb="FFFFFFFF"/>
      <name val="Arial"/>
      <scheme val="minor"/>
    </font>
    <font>
      <color rgb="FFFFFF00"/>
      <name val="Arial"/>
      <scheme val="minor"/>
    </font>
    <font>
      <u/>
      <color rgb="FF1155CC"/>
      <name val="Arial"/>
      <scheme val="minor"/>
    </font>
    <font>
      <u/>
      <color rgb="FF1155CC"/>
    </font>
    <font>
      <u/>
      <color rgb="FF1155CC"/>
    </font>
    <font>
      <u/>
      <color rgb="FF1155CC"/>
      <name val="Arial"/>
      <scheme val="minor"/>
    </font>
    <font>
      <u/>
      <sz val="11.0"/>
      <color rgb="FF1155CC"/>
      <name val="Arial"/>
    </font>
    <font>
      <u/>
      <color rgb="FF1155CC"/>
    </font>
    <font>
      <u/>
      <color rgb="FF0000FF"/>
    </font>
    <font>
      <sz val="11.0"/>
      <color rgb="FF000000"/>
      <name val="Arial"/>
    </font>
    <font>
      <b/>
      <color rgb="FFFFFFFF"/>
      <name val="Arial"/>
      <scheme val="minor"/>
    </font>
    <font>
      <color rgb="FFFFFFFF"/>
      <name val="Arial"/>
      <scheme val="minor"/>
    </font>
    <font>
      <b/>
      <i/>
      <sz val="12.0"/>
      <color theme="1"/>
      <name val="Arial"/>
      <scheme val="minor"/>
    </font>
    <font>
      <b/>
      <u/>
      <color rgb="FF0000FF"/>
    </font>
    <font>
      <u/>
      <color rgb="FF0000FF"/>
    </font>
    <font>
      <u/>
      <color rgb="FF1155CC"/>
    </font>
    <font>
      <b/>
      <u/>
      <color rgb="FF1155CC"/>
    </font>
    <font>
      <u/>
      <color rgb="FF0000FF"/>
    </font>
    <font>
      <b/>
      <u/>
      <color rgb="FF1155CC"/>
      <name val="Arial"/>
      <scheme val="minor"/>
    </font>
    <font>
      <u/>
      <color rgb="FF1155CC"/>
    </font>
    <font>
      <u/>
      <color rgb="FF0000FF"/>
    </font>
    <font>
      <u/>
      <color rgb="FF0000FF"/>
    </font>
    <font>
      <u/>
      <color rgb="FF0000FF"/>
    </font>
    <font>
      <u/>
      <color rgb="FF1155CC"/>
      <name val="Arial"/>
      <scheme val="minor"/>
    </font>
    <font>
      <u/>
      <color rgb="FF0000FF"/>
    </font>
    <font>
      <i/>
      <color theme="1"/>
      <name val="Arial"/>
      <scheme val="minor"/>
    </font>
    <font>
      <u/>
      <color rgb="FF1155CC"/>
    </font>
    <font>
      <u/>
      <color rgb="FF0000FF"/>
    </font>
    <font>
      <u/>
      <color rgb="FF1155CC"/>
    </font>
    <font>
      <u/>
      <color rgb="FF0000FF"/>
    </font>
    <font>
      <u/>
      <color rgb="FF0000FF"/>
    </font>
    <font>
      <u/>
      <color rgb="FF1155CC"/>
    </font>
    <font>
      <u/>
      <color rgb="FF1155CC"/>
    </font>
    <font>
      <u/>
      <color rgb="FF0000FF"/>
    </font>
    <font>
      <u/>
      <color rgb="FF1155CC"/>
    </font>
    <font>
      <u/>
      <color rgb="FF1155CC"/>
    </font>
    <font>
      <u/>
      <color rgb="FF1155CC"/>
    </font>
    <font>
      <u/>
      <color rgb="FF1155CC"/>
    </font>
    <font>
      <u/>
      <color rgb="FF0000FF"/>
    </font>
    <font>
      <u/>
      <color rgb="FF0000FF"/>
    </font>
    <font>
      <u/>
      <color rgb="FF1155CC"/>
    </font>
    <font>
      <u/>
      <color rgb="FF0000FF"/>
    </font>
    <font>
      <u/>
      <color rgb="FF0000FF"/>
    </font>
    <font>
      <u/>
      <color rgb="FF1155CC"/>
    </font>
    <font>
      <u/>
      <color rgb="FF1155CC"/>
    </font>
    <font>
      <u/>
      <color rgb="FF1155CC"/>
    </font>
    <font>
      <u/>
      <color rgb="FF0000FF"/>
    </font>
    <font>
      <u/>
      <color rgb="FF1155CC"/>
    </font>
    <font>
      <u/>
      <color rgb="FF0000FF"/>
      <name val="Arial"/>
    </font>
    <font>
      <u/>
      <color rgb="FF0000FF"/>
    </font>
    <font>
      <u/>
      <color rgb="FF1155CC"/>
      <name val="Arial"/>
    </font>
    <font>
      <u/>
      <color rgb="FF1155CC"/>
    </font>
    <font>
      <u/>
      <color rgb="FF1155CC"/>
      <name val="Arial"/>
    </font>
    <font>
      <u/>
      <color rgb="FF1155CC"/>
      <name val="Arial"/>
      <scheme val="minor"/>
    </font>
    <font>
      <u/>
      <color rgb="FF0000FF"/>
      <name val="Arial"/>
    </font>
    <font>
      <u/>
      <color rgb="FF1155CC"/>
      <name val="Arial"/>
    </font>
    <font>
      <u/>
      <color rgb="FF0000FF"/>
      <name val="Arial"/>
    </font>
    <font>
      <u/>
      <color rgb="FF0000FF"/>
      <name val="Arial"/>
    </font>
    <font>
      <u/>
      <color rgb="FF1155CC"/>
      <name val="Arial"/>
    </font>
    <font>
      <u/>
      <color rgb="FF1155CC"/>
      <name val="Arial"/>
    </font>
    <font>
      <u/>
      <color rgb="FF0000FF"/>
    </font>
    <font>
      <u/>
      <color rgb="FF0000FF"/>
      <name val="Arial"/>
    </font>
    <font>
      <u/>
      <color rgb="FF1155CC"/>
      <name val="Arial"/>
    </font>
    <font>
      <u/>
      <color rgb="FF1155CC"/>
    </font>
    <font>
      <u/>
      <color rgb="FF1155CC"/>
      <name val="Arial"/>
    </font>
    <font>
      <u/>
      <color rgb="FF1155CC"/>
      <name val="Arial"/>
    </font>
    <font>
      <u/>
      <color rgb="FF0000FF"/>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1155CC"/>
      <name val="Arial"/>
      <scheme val="minor"/>
    </font>
    <font>
      <u/>
      <color rgb="FF1155CC"/>
      <name val="Arial"/>
      <scheme val="minor"/>
    </font>
    <font>
      <u/>
      <color rgb="FF1155CC"/>
      <name val="Arial"/>
      <scheme val="minor"/>
    </font>
    <font>
      <u/>
      <color rgb="FF1155CC"/>
      <name val="Arial"/>
      <scheme val="minor"/>
    </font>
    <font>
      <u/>
      <color rgb="FF1155CC"/>
      <name val="Arial"/>
      <scheme val="minor"/>
    </font>
    <font>
      <i/>
      <u/>
      <color rgb="FF0000FF"/>
    </font>
    <font>
      <u/>
      <color rgb="FF0000FF"/>
    </font>
    <font>
      <b/>
      <u/>
      <color rgb="FF1155CC"/>
    </font>
    <font>
      <u/>
      <color rgb="FF1155CC"/>
      <name val="Arial"/>
    </font>
    <font>
      <b/>
      <color theme="1"/>
      <name val="Arial"/>
    </font>
    <font>
      <b/>
      <u/>
      <color rgb="FF1155CC"/>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font>
    <font>
      <u/>
      <color rgb="FF0000FF"/>
    </font>
    <font>
      <u/>
      <color rgb="FF0000FF"/>
    </font>
  </fonts>
  <fills count="26">
    <fill>
      <patternFill patternType="none"/>
    </fill>
    <fill>
      <patternFill patternType="lightGray"/>
    </fill>
    <fill>
      <patternFill patternType="solid">
        <fgColor rgb="FF31FCA3"/>
        <bgColor rgb="FF31FCA3"/>
      </patternFill>
    </fill>
    <fill>
      <patternFill patternType="solid">
        <fgColor rgb="FFFF9900"/>
        <bgColor rgb="FFFF9900"/>
      </patternFill>
    </fill>
    <fill>
      <patternFill patternType="solid">
        <fgColor rgb="FFF9CB9C"/>
        <bgColor rgb="FFF9CB9C"/>
      </patternFill>
    </fill>
    <fill>
      <patternFill patternType="solid">
        <fgColor rgb="FFF4CCCC"/>
        <bgColor rgb="FFF4CCCC"/>
      </patternFill>
    </fill>
    <fill>
      <patternFill patternType="solid">
        <fgColor rgb="FFFFF2CC"/>
        <bgColor rgb="FFFFF2CC"/>
      </patternFill>
    </fill>
    <fill>
      <patternFill patternType="solid">
        <fgColor rgb="FFFF0000"/>
        <bgColor rgb="FFFF0000"/>
      </patternFill>
    </fill>
    <fill>
      <patternFill patternType="solid">
        <fgColor rgb="FFB6D7A8"/>
        <bgColor rgb="FFB6D7A8"/>
      </patternFill>
    </fill>
    <fill>
      <patternFill patternType="solid">
        <fgColor rgb="FFC9DAF8"/>
        <bgColor rgb="FFC9DAF8"/>
      </patternFill>
    </fill>
    <fill>
      <patternFill patternType="solid">
        <fgColor rgb="FFFCE5CD"/>
        <bgColor rgb="FFFCE5CD"/>
      </patternFill>
    </fill>
    <fill>
      <patternFill patternType="solid">
        <fgColor rgb="FFFFFFFF"/>
        <bgColor rgb="FFFFFFFF"/>
      </patternFill>
    </fill>
    <fill>
      <patternFill patternType="solid">
        <fgColor rgb="FFD9EAD3"/>
        <bgColor rgb="FFD9EAD3"/>
      </patternFill>
    </fill>
    <fill>
      <patternFill patternType="solid">
        <fgColor rgb="FF00FF00"/>
        <bgColor rgb="FF00FF00"/>
      </patternFill>
    </fill>
    <fill>
      <patternFill patternType="solid">
        <fgColor rgb="FFCFE2F3"/>
        <bgColor rgb="FFCFE2F3"/>
      </patternFill>
    </fill>
    <fill>
      <patternFill patternType="solid">
        <fgColor rgb="FFEA9999"/>
        <bgColor rgb="FFEA9999"/>
      </patternFill>
    </fill>
    <fill>
      <patternFill patternType="solid">
        <fgColor rgb="FFFFD966"/>
        <bgColor rgb="FFFFD966"/>
      </patternFill>
    </fill>
    <fill>
      <patternFill patternType="solid">
        <fgColor rgb="FF93C47D"/>
        <bgColor rgb="FF93C47D"/>
      </patternFill>
    </fill>
    <fill>
      <patternFill patternType="solid">
        <fgColor rgb="FF900DA0"/>
        <bgColor rgb="FF900DA0"/>
      </patternFill>
    </fill>
    <fill>
      <patternFill patternType="solid">
        <fgColor rgb="FFFFFF00"/>
        <bgColor rgb="FFFFFF00"/>
      </patternFill>
    </fill>
    <fill>
      <patternFill patternType="solid">
        <fgColor theme="9"/>
        <bgColor theme="9"/>
      </patternFill>
    </fill>
    <fill>
      <patternFill patternType="solid">
        <fgColor theme="0"/>
        <bgColor theme="0"/>
      </patternFill>
    </fill>
    <fill>
      <patternFill patternType="solid">
        <fgColor rgb="FFEAD1DC"/>
        <bgColor rgb="FFEAD1DC"/>
      </patternFill>
    </fill>
    <fill>
      <patternFill patternType="solid">
        <fgColor rgb="FFEFEFEF"/>
        <bgColor rgb="FFEFEFEF"/>
      </patternFill>
    </fill>
    <fill>
      <patternFill patternType="solid">
        <fgColor rgb="FFD9D2E9"/>
        <bgColor rgb="FFD9D2E9"/>
      </patternFill>
    </fill>
    <fill>
      <patternFill patternType="solid">
        <fgColor theme="5"/>
        <bgColor theme="5"/>
      </patternFill>
    </fill>
  </fills>
  <borders count="7">
    <border/>
    <border>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s>
  <cellStyleXfs count="1">
    <xf borderId="0" fillId="0" fontId="0" numFmtId="0" applyAlignment="1" applyFont="1"/>
  </cellStyleXfs>
  <cellXfs count="624">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2" fontId="2" numFmtId="0" xfId="0" applyAlignment="1" applyFill="1" applyFont="1">
      <alignment readingOrder="0" vertical="center"/>
    </xf>
    <xf borderId="0" fillId="3" fontId="1" numFmtId="0" xfId="0" applyAlignment="1" applyFill="1" applyFont="1">
      <alignment horizontal="left" readingOrder="0"/>
    </xf>
    <xf borderId="0" fillId="2" fontId="2" numFmtId="0" xfId="0" applyAlignment="1" applyFill="1" applyFont="1">
      <alignment readingOrder="0"/>
    </xf>
    <xf borderId="0" fillId="2" fontId="1" numFmtId="0" xfId="0" applyAlignment="1" applyFill="1" applyFont="1">
      <alignment horizontal="center" readingOrder="0" vertical="center"/>
    </xf>
    <xf borderId="0" fillId="4" fontId="1" numFmtId="0" xfId="0" applyAlignment="1" applyFill="1" applyFont="1">
      <alignment readingOrder="0"/>
    </xf>
    <xf borderId="0" fillId="5" fontId="1" numFmtId="0" xfId="0" applyAlignment="1" applyFill="1" applyFont="1">
      <alignment readingOrder="0" vertical="center"/>
    </xf>
    <xf borderId="0" fillId="5" fontId="3" numFmtId="0" xfId="0" applyAlignment="1" applyFill="1" applyFont="1">
      <alignment readingOrder="0" vertical="center"/>
    </xf>
    <xf borderId="1" fillId="0" fontId="4" numFmtId="0" xfId="0" applyAlignment="1" applyBorder="1" applyFont="1">
      <alignment readingOrder="0" vertical="bottom"/>
    </xf>
    <xf borderId="0" fillId="6" fontId="3" numFmtId="0" xfId="0" applyAlignment="1" applyFill="1" applyFont="1">
      <alignment readingOrder="0" shrinkToFit="0" vertical="center" wrapText="1"/>
    </xf>
    <xf borderId="1" fillId="0" fontId="5" numFmtId="0" xfId="0" applyAlignment="1" applyBorder="1" applyFont="1">
      <alignment vertical="bottom"/>
    </xf>
    <xf borderId="0" fillId="0" fontId="5" numFmtId="0" xfId="0" applyAlignment="1" applyFont="1">
      <alignment vertical="bottom"/>
    </xf>
    <xf borderId="0" fillId="2" fontId="1" numFmtId="0" xfId="0" applyAlignment="1" applyFill="1" applyFont="1">
      <alignment horizontal="left" readingOrder="0"/>
    </xf>
    <xf borderId="0" fillId="6" fontId="6" numFmtId="3" xfId="0" applyAlignment="1" applyFill="1" applyFont="1" applyNumberFormat="1">
      <alignment readingOrder="0" shrinkToFit="0" vertical="center" wrapText="1"/>
    </xf>
    <xf borderId="0" fillId="0" fontId="7" numFmtId="0" xfId="0" applyAlignment="1" applyFont="1">
      <alignment readingOrder="0" vertical="bottom"/>
    </xf>
    <xf borderId="0" fillId="6" fontId="8" numFmtId="3" xfId="0" applyAlignment="1" applyFill="1" applyFont="1" applyNumberFormat="1">
      <alignment horizontal="left" readingOrder="0" shrinkToFit="0" vertical="center" wrapText="1"/>
    </xf>
    <xf borderId="0" fillId="2" fontId="3" numFmtId="0" xfId="0" applyFill="1" applyFont="1"/>
    <xf borderId="0" fillId="6" fontId="9" numFmtId="0" xfId="0" applyAlignment="1" applyFill="1" applyFont="1">
      <alignment readingOrder="0" shrinkToFit="0" vertical="center" wrapText="1"/>
    </xf>
    <xf borderId="0" fillId="6" fontId="10" numFmtId="0" xfId="0" applyAlignment="1" applyFill="1" applyFont="1">
      <alignment readingOrder="0" shrinkToFit="0" vertical="center" wrapText="1"/>
    </xf>
    <xf borderId="2" fillId="7" fontId="11" numFmtId="0" xfId="0" applyAlignment="1" applyBorder="1" applyFill="1" applyFont="1">
      <alignment readingOrder="0" shrinkToFit="0" vertical="bottom" wrapText="0"/>
    </xf>
    <xf borderId="0" fillId="2" fontId="3" numFmtId="0" xfId="0" applyAlignment="1" applyFill="1" applyFont="1">
      <alignment readingOrder="0"/>
    </xf>
    <xf borderId="0" fillId="6" fontId="3" numFmtId="0" xfId="0" applyFill="1" applyFont="1"/>
    <xf borderId="0" fillId="8" fontId="3" numFmtId="0" xfId="0" applyAlignment="1" applyFill="1" applyFont="1">
      <alignment readingOrder="0" shrinkToFit="0" vertical="center" wrapText="1"/>
    </xf>
    <xf borderId="3" fillId="7" fontId="12" numFmtId="0" xfId="0" applyAlignment="1" applyBorder="1" applyFill="1" applyFont="1">
      <alignment vertical="bottom"/>
    </xf>
    <xf borderId="0" fillId="6" fontId="13" numFmtId="0" xfId="0" applyAlignment="1" applyFill="1" applyFont="1">
      <alignment readingOrder="0" shrinkToFit="0" vertical="center" wrapText="1"/>
    </xf>
    <xf borderId="0" fillId="6" fontId="14" numFmtId="0" xfId="0" applyAlignment="1" applyFill="1" applyFont="1">
      <alignment readingOrder="0" shrinkToFit="0" vertical="center" wrapText="1"/>
    </xf>
    <xf borderId="0" fillId="8" fontId="1" numFmtId="0" xfId="0" applyAlignment="1" applyFill="1" applyFont="1">
      <alignment readingOrder="0" shrinkToFit="0" vertical="center" wrapText="1"/>
    </xf>
    <xf borderId="4" fillId="7" fontId="15" numFmtId="0" xfId="0" applyAlignment="1" applyBorder="1" applyFill="1" applyFont="1">
      <alignment vertical="bottom"/>
    </xf>
    <xf borderId="0" fillId="6" fontId="1" numFmtId="2" xfId="0" applyAlignment="1" applyFill="1" applyFont="1" applyNumberFormat="1">
      <alignment horizontal="center" readingOrder="0" shrinkToFit="0" vertical="center" wrapText="1"/>
    </xf>
    <xf borderId="3" fillId="7" fontId="16" numFmtId="0" xfId="0" applyAlignment="1" applyBorder="1" applyFill="1" applyFont="1">
      <alignment vertical="bottom"/>
    </xf>
    <xf borderId="0" fillId="6" fontId="3" numFmtId="0" xfId="0" applyAlignment="1" applyFill="1" applyFont="1">
      <alignment readingOrder="0" shrinkToFit="0" vertical="center" wrapText="1"/>
    </xf>
    <xf borderId="0" fillId="6" fontId="3" numFmtId="0" xfId="0" applyAlignment="1" applyFill="1" applyFont="1">
      <alignment readingOrder="0" shrinkToFit="0" vertical="center" wrapText="0"/>
    </xf>
    <xf borderId="0" fillId="6" fontId="3" numFmtId="0" xfId="0" applyAlignment="1" applyFill="1" applyFont="1">
      <alignment horizontal="center" readingOrder="0" shrinkToFit="0" vertical="center" wrapText="0"/>
    </xf>
    <xf borderId="0" fillId="6" fontId="3" numFmtId="2" xfId="0" applyAlignment="1" applyFill="1" applyFont="1" applyNumberFormat="1">
      <alignment readingOrder="0" shrinkToFit="0" vertical="center" wrapText="1"/>
    </xf>
    <xf borderId="0" fillId="6" fontId="3" numFmtId="0" xfId="0" applyAlignment="1" applyFill="1" applyFont="1">
      <alignment readingOrder="0"/>
    </xf>
    <xf borderId="0" fillId="9" fontId="3" numFmtId="0" xfId="0" applyFill="1" applyFont="1"/>
    <xf borderId="0" fillId="6" fontId="3" numFmtId="0" xfId="0" applyAlignment="1" applyFill="1" applyFont="1">
      <alignment horizontal="center" readingOrder="0" shrinkToFit="0" vertical="center" wrapText="1"/>
    </xf>
    <xf borderId="0" fillId="7" fontId="16" numFmtId="0" xfId="0" applyAlignment="1" applyFill="1" applyFont="1">
      <alignment vertical="bottom"/>
    </xf>
    <xf borderId="0" fillId="8" fontId="17" numFmtId="3" xfId="0" applyAlignment="1" applyFill="1" applyFont="1" applyNumberFormat="1">
      <alignment readingOrder="0" shrinkToFit="0" vertical="center" wrapText="1"/>
    </xf>
    <xf borderId="5" fillId="7" fontId="11" numFmtId="0" xfId="0" applyAlignment="1" applyBorder="1" applyFill="1" applyFont="1">
      <alignment readingOrder="0" shrinkToFit="0" vertical="bottom" wrapText="0"/>
    </xf>
    <xf borderId="0" fillId="10" fontId="18" numFmtId="3" xfId="0" applyAlignment="1" applyFill="1" applyFont="1" applyNumberFormat="1">
      <alignment readingOrder="0" shrinkToFit="0" vertical="center" wrapText="1"/>
    </xf>
    <xf borderId="6" fillId="7" fontId="12" numFmtId="0" xfId="0" applyAlignment="1" applyBorder="1" applyFill="1" applyFont="1">
      <alignment vertical="bottom"/>
    </xf>
    <xf borderId="0" fillId="7" fontId="15" numFmtId="0" xfId="0" applyAlignment="1" applyFill="1" applyFont="1">
      <alignment vertical="bottom"/>
    </xf>
    <xf borderId="0" fillId="8" fontId="19" numFmtId="0" xfId="0" applyAlignment="1" applyFill="1" applyFont="1">
      <alignment readingOrder="0" shrinkToFit="0" vertical="center" wrapText="1"/>
    </xf>
    <xf borderId="0" fillId="8" fontId="3" numFmtId="0" xfId="0" applyAlignment="1" applyFill="1" applyFont="1">
      <alignment readingOrder="0" shrinkToFit="0" vertical="center" wrapText="1"/>
    </xf>
    <xf borderId="6" fillId="7" fontId="16" numFmtId="0" xfId="0" applyAlignment="1" applyBorder="1" applyFill="1" applyFont="1">
      <alignment vertical="bottom"/>
    </xf>
    <xf borderId="0" fillId="8" fontId="3" numFmtId="0" xfId="0" applyAlignment="1" applyFill="1" applyFont="1">
      <alignment readingOrder="0" shrinkToFit="0" vertical="center" wrapText="0"/>
    </xf>
    <xf borderId="5" fillId="6" fontId="20" numFmtId="0" xfId="0" applyAlignment="1" applyBorder="1" applyFill="1" applyFont="1">
      <alignment readingOrder="0" shrinkToFit="0" vertical="bottom" wrapText="0"/>
    </xf>
    <xf borderId="6" fillId="6" fontId="21" numFmtId="0" xfId="0" applyAlignment="1" applyBorder="1" applyFill="1" applyFont="1">
      <alignment vertical="bottom"/>
    </xf>
    <xf borderId="0" fillId="6" fontId="22" numFmtId="0" xfId="0" applyAlignment="1" applyFill="1" applyFont="1">
      <alignment vertical="bottom"/>
    </xf>
    <xf borderId="6" fillId="6" fontId="22" numFmtId="0" xfId="0" applyAlignment="1" applyBorder="1" applyFill="1" applyFont="1">
      <alignment vertical="bottom"/>
    </xf>
    <xf borderId="5" fillId="6" fontId="23" numFmtId="0" xfId="0" applyAlignment="1" applyBorder="1" applyFill="1" applyFont="1">
      <alignment readingOrder="0" shrinkToFit="0" vertical="bottom" wrapText="0"/>
    </xf>
    <xf borderId="0" fillId="8" fontId="3" numFmtId="0" xfId="0" applyAlignment="1" applyFill="1" applyFont="1">
      <alignment readingOrder="0"/>
    </xf>
    <xf borderId="5" fillId="6" fontId="24" numFmtId="0" xfId="0" applyAlignment="1" applyBorder="1" applyFill="1" applyFont="1">
      <alignment readingOrder="0" shrinkToFit="0" vertical="bottom" wrapText="0"/>
    </xf>
    <xf borderId="0" fillId="8" fontId="3" numFmtId="0" xfId="0" applyFill="1" applyFont="1"/>
    <xf borderId="6" fillId="6" fontId="25" numFmtId="0" xfId="0" applyAlignment="1" applyBorder="1" applyFill="1" applyFont="1">
      <alignment vertical="bottom"/>
    </xf>
    <xf borderId="0" fillId="6" fontId="5" numFmtId="0" xfId="0" applyAlignment="1" applyFill="1" applyFont="1">
      <alignment vertical="bottom"/>
    </xf>
    <xf borderId="6" fillId="6" fontId="5" numFmtId="0" xfId="0" applyAlignment="1" applyBorder="1" applyFill="1" applyFont="1">
      <alignment vertical="bottom"/>
    </xf>
    <xf borderId="0" fillId="6" fontId="24" numFmtId="0" xfId="0" applyAlignment="1" applyFill="1" applyFont="1">
      <alignment readingOrder="0" shrinkToFit="0" vertical="bottom" wrapText="0"/>
    </xf>
    <xf borderId="0" fillId="6" fontId="25" numFmtId="0" xfId="0" applyAlignment="1" applyFill="1" applyFont="1">
      <alignment vertical="bottom"/>
    </xf>
    <xf borderId="0" fillId="6" fontId="26" numFmtId="0" xfId="0" applyAlignment="1" applyFill="1" applyFont="1">
      <alignment readingOrder="0" shrinkToFit="0" vertical="bottom" wrapText="0"/>
    </xf>
    <xf borderId="0" fillId="8" fontId="3" numFmtId="3" xfId="0" applyAlignment="1" applyFill="1" applyFont="1" applyNumberFormat="1">
      <alignment readingOrder="0" shrinkToFit="0" vertical="center" wrapText="1"/>
    </xf>
    <xf borderId="0" fillId="10" fontId="1" numFmtId="3" xfId="0" applyAlignment="1" applyFill="1" applyFont="1" applyNumberFormat="1">
      <alignment readingOrder="0" shrinkToFit="0" vertical="center" wrapText="1"/>
    </xf>
    <xf borderId="0" fillId="6" fontId="27" numFmtId="3" xfId="0" applyAlignment="1" applyFill="1" applyFont="1" applyNumberFormat="1">
      <alignment readingOrder="0" shrinkToFit="0" vertical="center" wrapText="1"/>
    </xf>
    <xf borderId="0" fillId="6" fontId="28" numFmtId="0" xfId="0" applyAlignment="1" applyFill="1" applyFont="1">
      <alignment readingOrder="0" vertical="bottom"/>
    </xf>
    <xf borderId="0" fillId="8" fontId="29" numFmtId="3" xfId="0" applyAlignment="1" applyFill="1" applyFont="1" applyNumberFormat="1">
      <alignment readingOrder="0" shrinkToFit="0" vertical="center" wrapText="1"/>
    </xf>
    <xf borderId="0" fillId="6" fontId="24" numFmtId="0" xfId="0" applyAlignment="1" applyFill="1" applyFont="1">
      <alignment readingOrder="0" vertical="bottom"/>
    </xf>
    <xf borderId="0" fillId="11" fontId="24" numFmtId="0" xfId="0" applyAlignment="1" applyFill="1" applyFont="1">
      <alignment readingOrder="0" shrinkToFit="0" vertical="bottom" wrapText="0"/>
    </xf>
    <xf borderId="6" fillId="0" fontId="30" numFmtId="0" xfId="0" applyBorder="1" applyFont="1"/>
    <xf borderId="0" fillId="12" fontId="31" numFmtId="0" xfId="0" applyAlignment="1" applyFill="1" applyFont="1">
      <alignment readingOrder="0" vertical="bottom"/>
    </xf>
    <xf borderId="0" fillId="12" fontId="25" numFmtId="0" xfId="0" applyAlignment="1" applyFill="1" applyFont="1">
      <alignment vertical="bottom"/>
    </xf>
    <xf borderId="0" fillId="12" fontId="5" numFmtId="0" xfId="0" applyAlignment="1" applyFill="1" applyFont="1">
      <alignment vertical="bottom"/>
    </xf>
    <xf borderId="6" fillId="12" fontId="5" numFmtId="0" xfId="0" applyAlignment="1" applyBorder="1" applyFill="1" applyFont="1">
      <alignment vertical="bottom"/>
    </xf>
    <xf borderId="5" fillId="12" fontId="23" numFmtId="0" xfId="0" applyAlignment="1" applyBorder="1" applyFill="1" applyFont="1">
      <alignment readingOrder="0" shrinkToFit="0" vertical="bottom" wrapText="0"/>
    </xf>
    <xf borderId="0" fillId="12" fontId="32" numFmtId="0" xfId="0" applyAlignment="1" applyFill="1" applyFont="1">
      <alignment readingOrder="0" shrinkToFit="0" vertical="bottom" wrapText="0"/>
    </xf>
    <xf borderId="0" fillId="11" fontId="23" numFmtId="0" xfId="0" applyAlignment="1" applyFill="1" applyFont="1">
      <alignment readingOrder="0" shrinkToFit="0" vertical="bottom" wrapText="0"/>
    </xf>
    <xf borderId="0" fillId="11" fontId="5" numFmtId="0" xfId="0" applyAlignment="1" applyFill="1" applyFont="1">
      <alignment vertical="bottom"/>
    </xf>
    <xf borderId="0" fillId="10" fontId="33" numFmtId="3" xfId="0" applyAlignment="1" applyFill="1" applyFont="1" applyNumberFormat="1">
      <alignment readingOrder="0" shrinkToFit="0" vertical="center" wrapText="1"/>
    </xf>
    <xf borderId="0" fillId="0" fontId="34" numFmtId="0" xfId="0" applyAlignment="1" applyFont="1">
      <alignment readingOrder="0" vertical="top"/>
    </xf>
    <xf borderId="0" fillId="6" fontId="3" numFmtId="3" xfId="0" applyAlignment="1" applyFill="1" applyFont="1" applyNumberFormat="1">
      <alignment readingOrder="0" shrinkToFit="0" vertical="center" wrapText="1"/>
    </xf>
    <xf borderId="0" fillId="6" fontId="3" numFmtId="3" xfId="0" applyAlignment="1" applyFill="1" applyFont="1" applyNumberFormat="1">
      <alignment horizontal="left" readingOrder="0" shrinkToFit="0" vertical="center" wrapText="1"/>
    </xf>
    <xf borderId="0" fillId="13" fontId="5" numFmtId="0" xfId="0" applyAlignment="1" applyFill="1" applyFont="1">
      <alignment vertical="bottom"/>
    </xf>
    <xf borderId="0" fillId="0" fontId="35"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36" numFmtId="0" xfId="0" applyAlignment="1" applyFont="1">
      <alignment horizontal="left" readingOrder="0" shrinkToFit="0" vertical="center" wrapText="1"/>
    </xf>
    <xf borderId="0" fillId="8" fontId="37" numFmtId="0" xfId="0" applyAlignment="1" applyFill="1" applyFont="1">
      <alignment readingOrder="0" shrinkToFit="0" vertical="center" wrapText="1"/>
    </xf>
    <xf borderId="0" fillId="0" fontId="38"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9" fontId="3" numFmtId="0" xfId="0" applyAlignment="1" applyFill="1" applyFont="1">
      <alignment readingOrder="0" shrinkToFit="0" vertical="center" wrapText="1"/>
    </xf>
    <xf borderId="0" fillId="0" fontId="39" numFmtId="0" xfId="0" applyAlignment="1" applyFont="1">
      <alignment horizontal="left" readingOrder="0" shrinkToFit="0" vertical="center" wrapText="1"/>
    </xf>
    <xf borderId="0" fillId="9" fontId="40" numFmtId="3" xfId="0" applyAlignment="1" applyFill="1" applyFont="1" applyNumberFormat="1">
      <alignment readingOrder="0" shrinkToFit="0" vertical="center" wrapText="1"/>
    </xf>
    <xf borderId="0" fillId="9" fontId="41" numFmtId="3" xfId="0" applyAlignment="1" applyFill="1" applyFont="1" applyNumberFormat="1">
      <alignment readingOrder="0" shrinkToFit="0" vertical="center" wrapText="1"/>
    </xf>
    <xf borderId="0" fillId="9" fontId="42" numFmtId="0" xfId="0" applyAlignment="1" applyFill="1" applyFont="1">
      <alignment readingOrder="0" shrinkToFit="0" vertical="center" wrapText="1"/>
    </xf>
    <xf borderId="0" fillId="9" fontId="43" numFmtId="0" xfId="0" applyAlignment="1" applyFill="1" applyFont="1">
      <alignment horizontal="left" readingOrder="0" vertical="center"/>
    </xf>
    <xf borderId="0" fillId="9" fontId="3" numFmtId="2" xfId="0" applyAlignment="1" applyFill="1" applyFont="1" applyNumberFormat="1">
      <alignment readingOrder="0" shrinkToFit="0" vertical="center" wrapText="1"/>
    </xf>
    <xf borderId="0" fillId="9" fontId="44" numFmtId="0" xfId="0" applyAlignment="1" applyFill="1" applyFont="1">
      <alignment readingOrder="0" shrinkToFit="0" vertical="center" wrapText="1"/>
    </xf>
    <xf borderId="0" fillId="9" fontId="3" numFmtId="0" xfId="0" applyAlignment="1" applyFill="1" applyFont="1">
      <alignment readingOrder="0"/>
    </xf>
    <xf borderId="0" fillId="9" fontId="3" numFmtId="0" xfId="0" applyAlignment="1" applyFill="1" applyFont="1">
      <alignment horizontal="center" readingOrder="0" shrinkToFit="0" vertical="center" wrapText="1"/>
    </xf>
    <xf borderId="0" fillId="14" fontId="3" numFmtId="0" xfId="0" applyFill="1" applyFont="1"/>
    <xf borderId="0" fillId="6" fontId="3" numFmtId="0" xfId="0" applyAlignment="1" applyFill="1" applyFont="1">
      <alignment readingOrder="0" shrinkToFit="0" vertical="center" wrapText="1"/>
    </xf>
    <xf borderId="0" fillId="6" fontId="45" numFmtId="0" xfId="0" applyAlignment="1" applyFill="1" applyFont="1">
      <alignment readingOrder="0" shrinkToFit="0" vertical="center" wrapText="1"/>
    </xf>
    <xf borderId="0" fillId="14" fontId="3" numFmtId="0" xfId="0" applyAlignment="1" applyFill="1" applyFont="1">
      <alignment readingOrder="0" shrinkToFit="0" vertical="center" wrapText="1"/>
    </xf>
    <xf borderId="0" fillId="14" fontId="46" numFmtId="3" xfId="0" applyAlignment="1" applyFill="1" applyFont="1" applyNumberFormat="1">
      <alignment readingOrder="0" shrinkToFit="0" vertical="center" wrapText="1"/>
    </xf>
    <xf borderId="0" fillId="14" fontId="47" numFmtId="0" xfId="0" applyAlignment="1" applyFill="1" applyFont="1">
      <alignment readingOrder="0" shrinkToFit="0" vertical="center" wrapText="1"/>
    </xf>
    <xf borderId="0" fillId="14" fontId="3" numFmtId="0" xfId="0" applyAlignment="1" applyFill="1" applyFont="1">
      <alignment readingOrder="0" shrinkToFit="0" vertical="center" wrapText="1"/>
    </xf>
    <xf borderId="0" fillId="14" fontId="3" numFmtId="0" xfId="0" applyAlignment="1" applyFill="1" applyFont="1">
      <alignment horizontal="center" readingOrder="0" shrinkToFit="0" vertical="center" wrapText="1"/>
    </xf>
    <xf borderId="0" fillId="14" fontId="3" numFmtId="2" xfId="0" applyAlignment="1" applyFill="1" applyFont="1" applyNumberFormat="1">
      <alignment readingOrder="0" shrinkToFit="0" vertical="center" wrapText="1"/>
    </xf>
    <xf borderId="0" fillId="6" fontId="3" numFmtId="0" xfId="0" applyAlignment="1" applyFill="1" applyFont="1">
      <alignment horizontal="center" readingOrder="0" shrinkToFit="0" vertical="center" wrapText="1"/>
    </xf>
    <xf borderId="0" fillId="6" fontId="3" numFmtId="0" xfId="0" applyAlignment="1" applyFill="1" applyFont="1">
      <alignment horizontal="left" readingOrder="0" shrinkToFit="0" vertical="center" wrapText="1"/>
    </xf>
    <xf borderId="0" fillId="8" fontId="3" numFmtId="0" xfId="0" applyAlignment="1" applyFill="1" applyFont="1">
      <alignment readingOrder="0" shrinkToFit="0" vertical="center" wrapText="0"/>
    </xf>
    <xf borderId="0" fillId="15" fontId="3" numFmtId="0" xfId="0" applyFill="1" applyFont="1"/>
    <xf borderId="0" fillId="15" fontId="3" numFmtId="0" xfId="0" applyAlignment="1" applyFill="1" applyFont="1">
      <alignment readingOrder="0" shrinkToFit="0" vertical="center" wrapText="1"/>
    </xf>
    <xf borderId="0" fillId="10" fontId="3" numFmtId="3" xfId="0" applyAlignment="1" applyFill="1" applyFont="1" applyNumberFormat="1">
      <alignment readingOrder="0" shrinkToFit="0" vertical="center" wrapText="1"/>
    </xf>
    <xf borderId="0" fillId="15" fontId="48" numFmtId="3" xfId="0" applyAlignment="1" applyFill="1" applyFont="1" applyNumberFormat="1">
      <alignment readingOrder="0" shrinkToFit="0" vertical="center" wrapText="1"/>
    </xf>
    <xf borderId="0" fillId="15" fontId="49" numFmtId="3" xfId="0" applyAlignment="1" applyFill="1" applyFont="1" applyNumberFormat="1">
      <alignment readingOrder="0" shrinkToFit="0" vertical="center" wrapText="1"/>
    </xf>
    <xf borderId="0" fillId="6" fontId="3" numFmtId="3" xfId="0" applyAlignment="1" applyFill="1" applyFont="1" applyNumberFormat="1">
      <alignment horizontal="left" readingOrder="0" shrinkToFit="0" vertical="center" wrapText="1"/>
    </xf>
    <xf borderId="0" fillId="15" fontId="3" numFmtId="0" xfId="0" applyAlignment="1" applyFill="1" applyFont="1">
      <alignment readingOrder="0" shrinkToFit="0" vertical="center" wrapText="0"/>
    </xf>
    <xf borderId="0" fillId="8" fontId="50" numFmtId="0" xfId="0" applyAlignment="1" applyFill="1" applyFont="1">
      <alignment shrinkToFit="0" wrapText="1"/>
    </xf>
    <xf borderId="0" fillId="15" fontId="3" numFmtId="0" xfId="0" applyAlignment="1" applyFill="1" applyFont="1">
      <alignment horizontal="center" readingOrder="0" shrinkToFit="0" vertical="center" wrapText="0"/>
    </xf>
    <xf borderId="0" fillId="8" fontId="5" numFmtId="0" xfId="0" applyAlignment="1" applyFill="1" applyFont="1">
      <alignment readingOrder="0" shrinkToFit="0" wrapText="0"/>
    </xf>
    <xf borderId="0" fillId="8" fontId="5" numFmtId="0" xfId="0" applyAlignment="1" applyFill="1" applyFont="1">
      <alignment shrinkToFit="0" wrapText="0"/>
    </xf>
    <xf borderId="0" fillId="8" fontId="5" numFmtId="0" xfId="0" applyAlignment="1" applyFill="1" applyFont="1">
      <alignment shrinkToFit="0" wrapText="1"/>
    </xf>
    <xf borderId="0" fillId="15" fontId="3" numFmtId="2" xfId="0" applyAlignment="1" applyFill="1" applyFont="1" applyNumberFormat="1">
      <alignment readingOrder="0" shrinkToFit="0" vertical="center" wrapText="1"/>
    </xf>
    <xf borderId="0" fillId="6" fontId="5" numFmtId="2" xfId="0" applyAlignment="1" applyFill="1" applyFont="1" applyNumberFormat="1">
      <alignment horizontal="right" shrinkToFit="0" wrapText="1"/>
    </xf>
    <xf borderId="0" fillId="8" fontId="5" numFmtId="0" xfId="0" applyAlignment="1" applyFill="1" applyFont="1">
      <alignment horizontal="right" shrinkToFit="0" wrapText="1"/>
    </xf>
    <xf borderId="0" fillId="8" fontId="5" numFmtId="0" xfId="0" applyAlignment="1" applyFill="1" applyFont="1">
      <alignment horizontal="right" readingOrder="0" shrinkToFit="0" wrapText="1"/>
    </xf>
    <xf borderId="0" fillId="8" fontId="5" numFmtId="0" xfId="0" applyAlignment="1" applyFill="1" applyFont="1">
      <alignment readingOrder="0" vertical="bottom"/>
    </xf>
    <xf borderId="0" fillId="6" fontId="51" numFmtId="3" xfId="0" applyAlignment="1" applyFill="1" applyFont="1" applyNumberFormat="1">
      <alignment horizontal="left" readingOrder="0" shrinkToFit="0" vertical="center" wrapText="1"/>
    </xf>
    <xf borderId="0" fillId="12" fontId="3" numFmtId="0" xfId="0" applyAlignment="1" applyFill="1" applyFont="1">
      <alignment horizontal="center" readingOrder="0" shrinkToFit="0" vertical="center" wrapText="1"/>
    </xf>
    <xf borderId="0" fillId="10" fontId="52" numFmtId="3" xfId="0" applyAlignment="1" applyFill="1" applyFont="1" applyNumberFormat="1">
      <alignment readingOrder="0" shrinkToFit="0" vertical="center" wrapText="1"/>
    </xf>
    <xf borderId="0" fillId="12" fontId="1" numFmtId="2" xfId="0" applyAlignment="1" applyFill="1" applyFont="1" applyNumberFormat="1">
      <alignment horizontal="center" readingOrder="0" shrinkToFit="0" vertical="center" wrapText="1"/>
    </xf>
    <xf borderId="0" fillId="8" fontId="53" numFmtId="0" xfId="0" applyAlignment="1" applyFill="1" applyFont="1">
      <alignment readingOrder="0" shrinkToFit="0" vertical="center" wrapText="1"/>
    </xf>
    <xf borderId="0" fillId="9" fontId="3" numFmtId="3" xfId="0" applyAlignment="1" applyFill="1" applyFont="1" applyNumberFormat="1">
      <alignment readingOrder="0" shrinkToFit="0" vertical="center" wrapText="1"/>
    </xf>
    <xf borderId="0" fillId="9" fontId="3" numFmtId="3" xfId="0" applyAlignment="1" applyFill="1" applyFont="1" applyNumberFormat="1">
      <alignment horizontal="left" readingOrder="0" shrinkToFit="0" vertical="center" wrapText="1"/>
    </xf>
    <xf borderId="0" fillId="14" fontId="54" numFmtId="3" xfId="0" applyAlignment="1" applyFill="1" applyFont="1" applyNumberFormat="1">
      <alignment readingOrder="0" shrinkToFit="0" vertical="center" wrapText="1"/>
    </xf>
    <xf borderId="0" fillId="14" fontId="55" numFmtId="3" xfId="0" applyAlignment="1" applyFill="1" applyFont="1" applyNumberFormat="1">
      <alignment horizontal="left" readingOrder="0" shrinkToFit="0" vertical="center" wrapText="1"/>
    </xf>
    <xf borderId="0" fillId="8" fontId="56" numFmtId="0" xfId="0" applyAlignment="1" applyFill="1" applyFont="1">
      <alignment readingOrder="0" shrinkToFit="0" vertical="center" wrapText="0"/>
    </xf>
    <xf borderId="0" fillId="15" fontId="57" numFmtId="3" xfId="0" applyAlignment="1" applyFill="1" applyFont="1" applyNumberFormat="1">
      <alignment readingOrder="0" shrinkToFit="0" vertical="center" wrapText="1"/>
    </xf>
    <xf borderId="0" fillId="15" fontId="58" numFmtId="3" xfId="0" applyAlignment="1" applyFill="1" applyFont="1" applyNumberFormat="1">
      <alignment horizontal="left" readingOrder="0" shrinkToFit="0" vertical="center" wrapText="1"/>
    </xf>
    <xf borderId="0" fillId="5" fontId="3" numFmtId="0" xfId="0" applyAlignment="1" applyFill="1" applyFont="1">
      <alignment readingOrder="0" shrinkToFit="0" vertical="center" wrapText="1"/>
    </xf>
    <xf borderId="0" fillId="5" fontId="3" numFmtId="3" xfId="0" applyAlignment="1" applyFill="1" applyFont="1" applyNumberFormat="1">
      <alignment readingOrder="0" shrinkToFit="0" vertical="center" wrapText="1"/>
    </xf>
    <xf borderId="0" fillId="5" fontId="3" numFmtId="3" xfId="0" applyAlignment="1" applyFill="1" applyFont="1" applyNumberFormat="1">
      <alignment horizontal="left" readingOrder="0" shrinkToFit="0" vertical="center" wrapText="1"/>
    </xf>
    <xf borderId="0" fillId="5" fontId="3" numFmtId="0" xfId="0" applyAlignment="1" applyFill="1" applyFont="1">
      <alignment readingOrder="0" shrinkToFit="0" vertical="center" wrapText="0"/>
    </xf>
    <xf borderId="0" fillId="5" fontId="3" numFmtId="0" xfId="0" applyAlignment="1" applyFill="1" applyFont="1">
      <alignment readingOrder="0"/>
    </xf>
    <xf borderId="0" fillId="5" fontId="3" numFmtId="0" xfId="0" applyAlignment="1" applyFill="1" applyFont="1">
      <alignment horizontal="left" readingOrder="0"/>
    </xf>
    <xf borderId="0" fillId="5" fontId="3" numFmtId="0" xfId="0" applyAlignment="1" applyFill="1" applyFont="1">
      <alignment readingOrder="0" shrinkToFit="0" wrapText="1"/>
    </xf>
    <xf borderId="0" fillId="5" fontId="3" numFmtId="0" xfId="0" applyFill="1" applyFont="1"/>
    <xf borderId="0" fillId="0" fontId="3" numFmtId="0" xfId="0" applyAlignment="1" applyFont="1">
      <alignment horizontal="left"/>
    </xf>
    <xf borderId="0" fillId="14" fontId="1" numFmtId="2" xfId="0" applyAlignment="1" applyFill="1" applyFont="1" applyNumberFormat="1">
      <alignment horizontal="center" readingOrder="0" shrinkToFit="0" vertical="center" wrapText="1"/>
    </xf>
    <xf borderId="0" fillId="14" fontId="3" numFmtId="0" xfId="0" applyAlignment="1" applyFill="1" applyFont="1">
      <alignment horizontal="center" readingOrder="0" shrinkToFit="0" vertical="center" wrapText="1"/>
    </xf>
    <xf borderId="0" fillId="5" fontId="1" numFmtId="2" xfId="0" applyAlignment="1" applyFill="1" applyFont="1" applyNumberFormat="1">
      <alignment horizontal="center" readingOrder="0" shrinkToFit="0" vertical="center" wrapText="1"/>
    </xf>
    <xf borderId="0" fillId="8" fontId="59" numFmtId="0" xfId="0" applyAlignment="1" applyFill="1" applyFont="1">
      <alignment readingOrder="0" shrinkToFit="0" wrapText="1"/>
    </xf>
    <xf borderId="0" fillId="0" fontId="3" numFmtId="0" xfId="0" applyAlignment="1" applyFont="1">
      <alignment shrinkToFit="0" vertical="center" wrapText="1"/>
    </xf>
    <xf borderId="0" fillId="9" fontId="3" numFmtId="0" xfId="0" applyAlignment="1" applyFill="1" applyFont="1">
      <alignment readingOrder="0" shrinkToFit="0" vertical="center" wrapText="0"/>
    </xf>
    <xf borderId="0" fillId="9" fontId="3" numFmtId="0" xfId="0" applyAlignment="1" applyFill="1" applyFont="1">
      <alignment readingOrder="0" shrinkToFit="0" vertical="center" wrapText="1"/>
    </xf>
    <xf borderId="0" fillId="5" fontId="1" numFmtId="0" xfId="0" applyAlignment="1" applyFill="1" applyFont="1">
      <alignment horizontal="center" readingOrder="0" vertical="center"/>
    </xf>
    <xf borderId="0" fillId="5" fontId="60" numFmtId="0" xfId="0" applyAlignment="1" applyFill="1" applyFont="1">
      <alignment horizontal="center" readingOrder="0" vertical="center"/>
    </xf>
    <xf borderId="0" fillId="13" fontId="1" numFmtId="0" xfId="0" applyAlignment="1" applyFill="1" applyFont="1">
      <alignment horizontal="center" readingOrder="0" vertical="center"/>
    </xf>
    <xf borderId="0" fillId="16" fontId="1" numFmtId="0" xfId="0" applyAlignment="1" applyFill="1" applyFont="1">
      <alignment horizontal="center" readingOrder="0" vertical="center"/>
    </xf>
    <xf borderId="0" fillId="5" fontId="60" numFmtId="0" xfId="0" applyAlignment="1" applyFill="1" applyFont="1">
      <alignment readingOrder="0"/>
    </xf>
    <xf borderId="0" fillId="5" fontId="1" numFmtId="0" xfId="0" applyAlignment="1" applyFill="1" applyFont="1">
      <alignment readingOrder="0"/>
    </xf>
    <xf borderId="0" fillId="13" fontId="3" numFmtId="0" xfId="0" applyAlignment="1" applyFill="1" applyFont="1">
      <alignment readingOrder="0" vertical="center"/>
    </xf>
    <xf borderId="0" fillId="13" fontId="3" numFmtId="0" xfId="0" applyAlignment="1" applyFill="1" applyFont="1">
      <alignment horizontal="center" readingOrder="0" vertical="center"/>
    </xf>
    <xf borderId="0" fillId="16" fontId="3" numFmtId="0" xfId="0" applyAlignment="1" applyFill="1" applyFont="1">
      <alignment horizontal="center" readingOrder="0" vertical="center"/>
    </xf>
    <xf borderId="0" fillId="9" fontId="61" numFmtId="3" xfId="0" applyAlignment="1" applyFill="1" applyFont="1" applyNumberFormat="1">
      <alignment horizontal="left" readingOrder="0" shrinkToFit="0" vertical="center" wrapText="1"/>
    </xf>
    <xf borderId="0" fillId="9" fontId="62" numFmtId="3" xfId="0" applyAlignment="1" applyFill="1" applyFont="1" applyNumberFormat="1">
      <alignment readingOrder="0" shrinkToFit="0" vertical="center" wrapText="1"/>
    </xf>
    <xf borderId="0" fillId="9" fontId="3" numFmtId="9" xfId="0" applyAlignment="1" applyFill="1" applyFont="1" applyNumberFormat="1">
      <alignment readingOrder="0" shrinkToFit="0" vertical="center" wrapText="1"/>
    </xf>
    <xf borderId="0" fillId="6" fontId="3" numFmtId="2" xfId="0" applyAlignment="1" applyFill="1" applyFont="1" applyNumberFormat="1">
      <alignment horizontal="center" readingOrder="0" shrinkToFit="0" vertical="center" wrapText="1"/>
    </xf>
    <xf borderId="0" fillId="6" fontId="3" numFmtId="0" xfId="0" applyAlignment="1" applyFill="1" applyFont="1">
      <alignment readingOrder="0"/>
    </xf>
    <xf borderId="0" fillId="6" fontId="3" numFmtId="9" xfId="0" applyAlignment="1" applyFill="1" applyFont="1" applyNumberFormat="1">
      <alignment horizontal="center" readingOrder="0" shrinkToFit="0" vertical="center" wrapText="1"/>
    </xf>
    <xf borderId="0" fillId="6" fontId="3" numFmtId="0" xfId="0" applyAlignment="1" applyFill="1" applyFont="1">
      <alignment readingOrder="0" shrinkToFit="0" vertical="center" wrapText="1"/>
    </xf>
    <xf borderId="0" fillId="9" fontId="3" numFmtId="0" xfId="0" applyAlignment="1" applyFill="1" applyFont="1">
      <alignment readingOrder="0" shrinkToFit="0" vertical="center" wrapText="0"/>
    </xf>
    <xf borderId="0" fillId="9" fontId="63" numFmtId="0" xfId="0" applyAlignment="1" applyFill="1" applyFont="1">
      <alignment readingOrder="0" shrinkToFit="0" vertical="center" wrapText="0"/>
    </xf>
    <xf borderId="0" fillId="6" fontId="64" numFmtId="0" xfId="0" applyAlignment="1" applyFill="1" applyFont="1">
      <alignment readingOrder="0"/>
    </xf>
    <xf borderId="0" fillId="6" fontId="65" numFmtId="0" xfId="0" applyAlignment="1" applyFill="1" applyFont="1">
      <alignment readingOrder="0" shrinkToFit="0" vertical="center" wrapText="1"/>
    </xf>
    <xf borderId="0" fillId="9" fontId="66" numFmtId="0" xfId="0" applyAlignment="1" applyFill="1" applyFont="1">
      <alignment readingOrder="0" shrinkToFit="0" vertical="center" wrapText="1"/>
    </xf>
    <xf borderId="0" fillId="5" fontId="10" numFmtId="0" xfId="0" applyAlignment="1" applyFill="1" applyFont="1">
      <alignment horizontal="center" readingOrder="0" vertical="center"/>
    </xf>
    <xf borderId="0" fillId="5" fontId="3" numFmtId="0" xfId="0" applyAlignment="1" applyFill="1" applyFont="1">
      <alignment horizontal="center" readingOrder="0" vertical="center"/>
    </xf>
    <xf borderId="0" fillId="6" fontId="67" numFmtId="0" xfId="0" applyAlignment="1" applyFill="1" applyFont="1">
      <alignment horizontal="center" readingOrder="0" shrinkToFit="0" vertical="center" wrapText="1"/>
    </xf>
    <xf borderId="0" fillId="6" fontId="3" numFmtId="0" xfId="0" applyAlignment="1" applyFill="1" applyFont="1">
      <alignment horizontal="left" readingOrder="0" shrinkToFit="0" vertical="center" wrapText="1"/>
    </xf>
    <xf borderId="0" fillId="9" fontId="68" numFmtId="3" xfId="0" applyAlignment="1" applyFill="1" applyFont="1" applyNumberFormat="1">
      <alignment horizontal="left" readingOrder="0" shrinkToFit="0" vertical="center" wrapText="1"/>
    </xf>
    <xf borderId="0" fillId="6" fontId="69" numFmtId="0" xfId="0" applyAlignment="1" applyFill="1" applyFont="1">
      <alignment horizontal="center" readingOrder="0" vertical="center"/>
    </xf>
    <xf borderId="0" fillId="6" fontId="3" numFmtId="0" xfId="0" applyAlignment="1" applyFill="1" applyFont="1">
      <alignment horizontal="center" readingOrder="0" vertical="center"/>
    </xf>
    <xf borderId="0" fillId="6" fontId="3" numFmtId="0" xfId="0" applyAlignment="1" applyFill="1" applyFont="1">
      <alignment horizontal="left" readingOrder="0" vertical="center"/>
    </xf>
    <xf borderId="0" fillId="9" fontId="70" numFmtId="49" xfId="0" applyAlignment="1" applyFill="1" applyFont="1" applyNumberFormat="1">
      <alignment readingOrder="0" shrinkToFit="0" vertical="center" wrapText="1"/>
    </xf>
    <xf borderId="0" fillId="9" fontId="71" numFmtId="3" xfId="0" applyAlignment="1" applyFill="1" applyFont="1" applyNumberFormat="1">
      <alignment horizontal="left" readingOrder="0" shrinkToFit="0" vertical="center" wrapText="1"/>
    </xf>
    <xf borderId="0" fillId="9" fontId="3" numFmtId="49" xfId="0" applyAlignment="1" applyFill="1" applyFont="1" applyNumberFormat="1">
      <alignment readingOrder="0" shrinkToFit="0" vertical="center" wrapText="1"/>
    </xf>
    <xf borderId="0" fillId="6" fontId="5" numFmtId="2" xfId="0" applyAlignment="1" applyFill="1" applyFont="1" applyNumberFormat="1">
      <alignment horizontal="center" shrinkToFit="0" wrapText="1"/>
    </xf>
    <xf borderId="0" fillId="12" fontId="5" numFmtId="0" xfId="0" applyAlignment="1" applyFill="1" applyFont="1">
      <alignment horizontal="center" readingOrder="0" shrinkToFit="0" wrapText="1"/>
    </xf>
    <xf borderId="0" fillId="6" fontId="10" numFmtId="0" xfId="0" applyAlignment="1" applyFill="1" applyFont="1">
      <alignment horizontal="center" readingOrder="0" shrinkToFit="0" vertical="center" wrapText="1"/>
    </xf>
    <xf borderId="0" fillId="12" fontId="5" numFmtId="0" xfId="0" applyAlignment="1" applyFill="1" applyFont="1">
      <alignment horizontal="center" shrinkToFit="0" wrapText="1"/>
    </xf>
    <xf borderId="0" fillId="6" fontId="3" numFmtId="0" xfId="0" applyAlignment="1" applyFill="1" applyFont="1">
      <alignment horizontal="center" readingOrder="0" vertical="center"/>
    </xf>
    <xf borderId="0" fillId="6" fontId="5" numFmtId="0" xfId="0" applyAlignment="1" applyFill="1" applyFont="1">
      <alignment horizontal="center" readingOrder="0" shrinkToFit="0" wrapText="1"/>
    </xf>
    <xf borderId="0" fillId="6" fontId="5" numFmtId="0" xfId="0" applyAlignment="1" applyFill="1" applyFont="1">
      <alignment horizontal="center" shrinkToFit="0" wrapText="1"/>
    </xf>
    <xf borderId="0" fillId="6" fontId="43" numFmtId="3" xfId="0" applyAlignment="1" applyFill="1" applyFont="1" applyNumberFormat="1">
      <alignment horizontal="left" readingOrder="0" shrinkToFit="0" vertical="center" wrapText="1"/>
    </xf>
    <xf borderId="0" fillId="6" fontId="3" numFmtId="0" xfId="0" applyAlignment="1" applyFill="1" applyFont="1">
      <alignment readingOrder="0" shrinkToFit="0" vertical="center" wrapText="0"/>
    </xf>
    <xf borderId="0" fillId="6" fontId="3" numFmtId="0" xfId="0" applyAlignment="1" applyFill="1" applyFont="1">
      <alignment readingOrder="0" shrinkToFit="0" vertical="center" wrapText="0"/>
    </xf>
    <xf borderId="0" fillId="9" fontId="72" numFmtId="49" xfId="0" applyAlignment="1" applyFill="1" applyFont="1" applyNumberFormat="1">
      <alignment readingOrder="0" shrinkToFit="0" vertical="center" wrapText="1"/>
    </xf>
    <xf borderId="0" fillId="6" fontId="73" numFmtId="0" xfId="0" applyAlignment="1" applyFill="1" applyFont="1">
      <alignment readingOrder="0" shrinkToFit="0" vertical="center" wrapText="0"/>
    </xf>
    <xf borderId="0" fillId="6" fontId="3" numFmtId="0" xfId="0" applyAlignment="1" applyFill="1" applyFont="1">
      <alignment horizontal="center" readingOrder="0" shrinkToFit="0" vertical="center" wrapText="1"/>
    </xf>
    <xf borderId="0" fillId="6" fontId="69" numFmtId="0" xfId="0" applyAlignment="1" applyFill="1" applyFont="1">
      <alignment readingOrder="0" shrinkToFit="0" vertical="center" wrapText="0"/>
    </xf>
    <xf borderId="0" fillId="6" fontId="3" numFmtId="0" xfId="0" applyAlignment="1" applyFill="1" applyFont="1">
      <alignment horizontal="center" readingOrder="0" vertical="center"/>
    </xf>
    <xf borderId="0" fillId="9" fontId="43" numFmtId="3" xfId="0" applyAlignment="1" applyFill="1" applyFont="1" applyNumberFormat="1">
      <alignment horizontal="left" readingOrder="0" shrinkToFit="0" vertical="center" wrapText="1"/>
    </xf>
    <xf borderId="0" fillId="6" fontId="10" numFmtId="0" xfId="0" applyAlignment="1" applyFill="1" applyFont="1">
      <alignment readingOrder="0" shrinkToFit="0" vertical="center" wrapText="0"/>
    </xf>
    <xf borderId="0" fillId="10" fontId="74" numFmtId="3" xfId="0" applyAlignment="1" applyFill="1" applyFont="1" applyNumberFormat="1">
      <alignment readingOrder="0" shrinkToFit="0" vertical="center" wrapText="1"/>
    </xf>
    <xf borderId="0" fillId="6" fontId="75"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0" fillId="6" fontId="76" numFmtId="0" xfId="0" applyAlignment="1" applyFill="1" applyFont="1">
      <alignment readingOrder="0" shrinkToFit="0" vertical="center" wrapText="0"/>
    </xf>
    <xf borderId="0" fillId="12" fontId="3" numFmtId="0" xfId="0" applyAlignment="1" applyFill="1" applyFont="1">
      <alignment readingOrder="0" shrinkToFit="0" vertical="center" wrapText="1"/>
    </xf>
    <xf borderId="0" fillId="6" fontId="77" numFmtId="0" xfId="0" applyAlignment="1" applyFill="1" applyFont="1">
      <alignment readingOrder="0" vertical="center"/>
    </xf>
    <xf borderId="0" fillId="6" fontId="78" numFmtId="0" xfId="0" applyAlignment="1" applyFill="1" applyFont="1">
      <alignment horizontal="left" readingOrder="0" vertical="center"/>
    </xf>
    <xf borderId="0" fillId="6" fontId="79" numFmtId="0" xfId="0" applyAlignment="1" applyFill="1" applyFont="1">
      <alignment readingOrder="0" shrinkToFit="0" vertical="center" wrapText="0"/>
    </xf>
    <xf borderId="0" fillId="9" fontId="80" numFmtId="3" xfId="0" applyAlignment="1" applyFill="1" applyFont="1" applyNumberFormat="1">
      <alignment horizontal="left" readingOrder="0" shrinkToFit="0" vertical="center" wrapText="1"/>
    </xf>
    <xf borderId="0" fillId="6" fontId="81" numFmtId="0" xfId="0" applyAlignment="1" applyFill="1" applyFont="1">
      <alignment horizontal="center" readingOrder="0" vertical="center"/>
    </xf>
    <xf borderId="0" fillId="6" fontId="10" numFmtId="0" xfId="0" applyAlignment="1" applyFill="1" applyFont="1">
      <alignment readingOrder="0" shrinkToFit="0" vertical="center" wrapText="0"/>
    </xf>
    <xf borderId="0" fillId="6" fontId="43" numFmtId="0" xfId="0" applyAlignment="1" applyFill="1" applyFont="1">
      <alignment horizontal="left" readingOrder="0" shrinkToFit="0" wrapText="1"/>
    </xf>
    <xf borderId="0" fillId="6" fontId="82" numFmtId="3" xfId="0" applyAlignment="1" applyFill="1" applyFont="1" applyNumberFormat="1">
      <alignment horizontal="right" readingOrder="0" shrinkToFit="0" vertical="center" wrapText="1"/>
    </xf>
    <xf borderId="0" fillId="6" fontId="83" numFmtId="0" xfId="0" applyAlignment="1" applyFill="1" applyFont="1">
      <alignment readingOrder="0" vertical="center"/>
    </xf>
    <xf borderId="0" fillId="9" fontId="69" numFmtId="3" xfId="0" applyAlignment="1" applyFill="1" applyFont="1" applyNumberFormat="1">
      <alignment horizontal="left" readingOrder="0" shrinkToFit="0" vertical="center" wrapText="1"/>
    </xf>
    <xf borderId="0" fillId="6" fontId="84" numFmtId="3" xfId="0" applyAlignment="1" applyFill="1" applyFont="1" applyNumberFormat="1">
      <alignment horizontal="right" readingOrder="0" shrinkToFit="0" vertical="center" wrapText="1"/>
    </xf>
    <xf borderId="0" fillId="10" fontId="85" numFmtId="3" xfId="0" applyAlignment="1" applyFill="1" applyFont="1" applyNumberFormat="1">
      <alignment horizontal="left" readingOrder="0" shrinkToFit="0" vertical="center" wrapText="1"/>
    </xf>
    <xf borderId="0" fillId="6" fontId="86" numFmtId="0" xfId="0" applyAlignment="1" applyFill="1" applyFont="1">
      <alignment readingOrder="0" vertical="center"/>
    </xf>
    <xf borderId="0" fillId="6" fontId="3" numFmtId="0" xfId="0" applyAlignment="1" applyFill="1" applyFont="1">
      <alignment readingOrder="0" vertical="center"/>
    </xf>
    <xf borderId="0" fillId="6" fontId="3" numFmtId="0" xfId="0" applyAlignment="1" applyFill="1" applyFont="1">
      <alignment readingOrder="0" vertical="center"/>
    </xf>
    <xf borderId="0" fillId="6" fontId="3" numFmtId="0" xfId="0" applyAlignment="1" applyFill="1" applyFont="1">
      <alignment horizontal="center" vertical="center"/>
    </xf>
    <xf borderId="0" fillId="12" fontId="3" numFmtId="0" xfId="0" applyAlignment="1" applyFill="1" applyFont="1">
      <alignment readingOrder="0" shrinkToFit="0" vertical="center" wrapText="1"/>
    </xf>
    <xf borderId="0" fillId="9" fontId="87" numFmtId="3" xfId="0" applyAlignment="1" applyFill="1" applyFont="1" applyNumberFormat="1">
      <alignment horizontal="left" readingOrder="0" shrinkToFit="0" vertical="center" wrapText="1"/>
    </xf>
    <xf borderId="0" fillId="12" fontId="88" numFmtId="3" xfId="0" applyAlignment="1" applyFill="1" applyFont="1" applyNumberFormat="1">
      <alignment readingOrder="0" shrinkToFit="0" vertical="center" wrapText="1"/>
    </xf>
    <xf borderId="0" fillId="12" fontId="89" numFmtId="3" xfId="0" applyAlignment="1" applyFill="1" applyFont="1" applyNumberFormat="1">
      <alignment horizontal="left" readingOrder="0" shrinkToFit="0" vertical="center" wrapText="1"/>
    </xf>
    <xf borderId="0" fillId="12" fontId="90" numFmtId="0" xfId="0" applyAlignment="1" applyFill="1" applyFont="1">
      <alignment readingOrder="0" shrinkToFit="0" vertical="center" wrapText="1"/>
    </xf>
    <xf borderId="0" fillId="12" fontId="91" numFmtId="0" xfId="0" applyAlignment="1" applyFill="1" applyFont="1">
      <alignment horizontal="center" readingOrder="0" shrinkToFit="0" vertical="center" wrapText="1"/>
    </xf>
    <xf borderId="0" fillId="12" fontId="3" numFmtId="0" xfId="0" applyAlignment="1" applyFill="1" applyFont="1">
      <alignment horizontal="left" readingOrder="0" shrinkToFit="0" vertical="center" wrapText="1"/>
    </xf>
    <xf borderId="0" fillId="12" fontId="92" numFmtId="0" xfId="0" applyAlignment="1" applyFill="1" applyFont="1">
      <alignment horizontal="center" readingOrder="0" vertical="center"/>
    </xf>
    <xf borderId="0" fillId="12" fontId="3" numFmtId="0" xfId="0" applyAlignment="1" applyFill="1" applyFont="1">
      <alignment horizontal="center" readingOrder="0" vertical="center"/>
    </xf>
    <xf borderId="0" fillId="12" fontId="3" numFmtId="0" xfId="0" applyFill="1" applyFont="1"/>
    <xf borderId="0" fillId="9" fontId="93" numFmtId="3" xfId="0" applyAlignment="1" applyFill="1" applyFont="1" applyNumberFormat="1">
      <alignment horizontal="right" readingOrder="0" shrinkToFit="0" vertical="center" wrapText="1"/>
    </xf>
    <xf borderId="0" fillId="12" fontId="10" numFmtId="0" xfId="0" applyAlignment="1" applyFill="1" applyFont="1">
      <alignment horizontal="center" readingOrder="0" shrinkToFit="0" vertical="center" wrapText="1"/>
    </xf>
    <xf borderId="0" fillId="12" fontId="3" numFmtId="0" xfId="0" applyAlignment="1" applyFill="1" applyFont="1">
      <alignment horizontal="center" readingOrder="0" vertical="center"/>
    </xf>
    <xf borderId="0" fillId="9" fontId="94" numFmtId="3" xfId="0" applyAlignment="1" applyFill="1" applyFont="1" applyNumberFormat="1">
      <alignment horizontal="right" readingOrder="0" shrinkToFit="0" vertical="center" wrapText="1"/>
    </xf>
    <xf borderId="0" fillId="5" fontId="1" numFmtId="0" xfId="0" applyFill="1" applyFont="1"/>
    <xf borderId="0" fillId="6" fontId="3" numFmtId="3" xfId="0" applyAlignment="1" applyFill="1" applyFont="1" applyNumberFormat="1">
      <alignment readingOrder="0" shrinkToFit="0" vertical="center" wrapText="1"/>
    </xf>
    <xf borderId="0" fillId="6" fontId="10" numFmtId="0" xfId="0" applyAlignment="1" applyFill="1" applyFont="1">
      <alignment readingOrder="0" shrinkToFit="0" vertical="center" wrapText="1"/>
    </xf>
    <xf borderId="0" fillId="9" fontId="95" numFmtId="3" xfId="0" applyAlignment="1" applyFill="1" applyFont="1" applyNumberFormat="1">
      <alignment horizontal="left" readingOrder="0" shrinkToFit="0" vertical="center" wrapText="1"/>
    </xf>
    <xf borderId="0" fillId="6" fontId="96" numFmtId="0" xfId="0" applyAlignment="1" applyFill="1" applyFont="1">
      <alignment horizontal="center" readingOrder="0" shrinkToFit="0" vertical="center" wrapText="1"/>
    </xf>
    <xf borderId="0" fillId="17" fontId="3" numFmtId="0" xfId="0" applyAlignment="1" applyFill="1" applyFont="1">
      <alignment readingOrder="0" shrinkToFit="0" vertical="center" wrapText="1"/>
    </xf>
    <xf borderId="0" fillId="12" fontId="97" numFmtId="3" xfId="0" applyAlignment="1" applyFill="1" applyFont="1" applyNumberFormat="1">
      <alignment horizontal="right" readingOrder="0" shrinkToFit="0" vertical="center" wrapText="1"/>
    </xf>
    <xf borderId="0" fillId="17" fontId="98" numFmtId="3" xfId="0" applyAlignment="1" applyFill="1" applyFont="1" applyNumberFormat="1">
      <alignment readingOrder="0" shrinkToFit="0" vertical="center" wrapText="1"/>
    </xf>
    <xf borderId="0" fillId="17" fontId="3" numFmtId="3" xfId="0" applyAlignment="1" applyFill="1" applyFont="1" applyNumberFormat="1">
      <alignment readingOrder="0" shrinkToFit="0" vertical="center" wrapText="1"/>
    </xf>
    <xf borderId="0" fillId="17" fontId="10" numFmtId="0" xfId="0" applyAlignment="1" applyFill="1" applyFont="1">
      <alignment readingOrder="0" shrinkToFit="0" vertical="center" wrapText="1"/>
    </xf>
    <xf borderId="0" fillId="17" fontId="3" numFmtId="0" xfId="0" applyAlignment="1" applyFill="1" applyFont="1">
      <alignment horizontal="center" readingOrder="0" shrinkToFit="0" vertical="center" wrapText="1"/>
    </xf>
    <xf borderId="0" fillId="17" fontId="99" numFmtId="0" xfId="0" applyAlignment="1" applyFill="1" applyFont="1">
      <alignment horizontal="center" readingOrder="0" shrinkToFit="0" vertical="center" wrapText="1"/>
    </xf>
    <xf borderId="0" fillId="17" fontId="3" numFmtId="0" xfId="0" applyAlignment="1" applyFill="1" applyFont="1">
      <alignment readingOrder="0" shrinkToFit="0" vertical="center" wrapText="1"/>
    </xf>
    <xf borderId="0" fillId="17" fontId="3" numFmtId="0" xfId="0" applyAlignment="1" applyFill="1" applyFont="1">
      <alignment readingOrder="0"/>
    </xf>
    <xf borderId="0" fillId="17" fontId="100" numFmtId="0" xfId="0" applyAlignment="1" applyFill="1" applyFont="1">
      <alignment readingOrder="0"/>
    </xf>
    <xf borderId="0" fillId="17" fontId="3" numFmtId="0" xfId="0" applyFill="1" applyFont="1"/>
    <xf borderId="0" fillId="17" fontId="101" numFmtId="0" xfId="0" applyAlignment="1" applyFill="1" applyFont="1">
      <alignment horizontal="center" readingOrder="0" shrinkToFit="0" vertical="center" wrapText="1"/>
    </xf>
    <xf borderId="0" fillId="17" fontId="102" numFmtId="3" xfId="0" applyAlignment="1" applyFill="1" applyFont="1" applyNumberFormat="1">
      <alignment readingOrder="0" shrinkToFit="0" vertical="center" wrapText="1"/>
    </xf>
    <xf borderId="0" fillId="6" fontId="103" numFmtId="3" xfId="0" applyAlignment="1" applyFill="1" applyFont="1" applyNumberFormat="1">
      <alignment horizontal="left" readingOrder="0" shrinkToFit="0" vertical="center" wrapText="1"/>
    </xf>
    <xf borderId="0" fillId="17" fontId="104" numFmtId="0" xfId="0" applyAlignment="1" applyFill="1" applyFont="1">
      <alignment readingOrder="0" shrinkToFit="0" vertical="center" wrapText="1"/>
    </xf>
    <xf borderId="0" fillId="9" fontId="105" numFmtId="3" xfId="0" applyAlignment="1" applyFill="1" applyFont="1" applyNumberFormat="1">
      <alignment readingOrder="0" shrinkToFit="0" vertical="center" wrapText="1"/>
    </xf>
    <xf borderId="0" fillId="17" fontId="106" numFmtId="0" xfId="0" applyAlignment="1" applyFill="1" applyFont="1">
      <alignment horizontal="center" readingOrder="0" shrinkToFit="0" vertical="center" wrapText="1"/>
    </xf>
    <xf borderId="0" fillId="12" fontId="107" numFmtId="3" xfId="0" applyAlignment="1" applyFill="1" applyFont="1" applyNumberFormat="1">
      <alignment horizontal="left" readingOrder="0" shrinkToFit="0" vertical="center" wrapText="1"/>
    </xf>
    <xf borderId="0" fillId="14" fontId="108" numFmtId="3" xfId="0" applyAlignment="1" applyFill="1" applyFont="1" applyNumberFormat="1">
      <alignment readingOrder="0" shrinkToFit="0" vertical="center" wrapText="1"/>
    </xf>
    <xf borderId="0" fillId="14" fontId="3" numFmtId="3" xfId="0" applyAlignment="1" applyFill="1" applyFont="1" applyNumberFormat="1">
      <alignment readingOrder="0" shrinkToFit="0" vertical="center" wrapText="1"/>
    </xf>
    <xf borderId="0" fillId="12" fontId="109" numFmtId="0" xfId="0" applyAlignment="1" applyFill="1" applyFont="1">
      <alignment readingOrder="0" shrinkToFit="0" vertical="center" wrapText="1"/>
    </xf>
    <xf borderId="0" fillId="14" fontId="10" numFmtId="0" xfId="0" applyAlignment="1" applyFill="1" applyFont="1">
      <alignment readingOrder="0" shrinkToFit="0" vertical="center" wrapText="1"/>
    </xf>
    <xf borderId="0" fillId="14" fontId="110" numFmtId="0" xfId="0" applyAlignment="1" applyFill="1" applyFont="1">
      <alignment horizontal="center" readingOrder="0" shrinkToFit="0" vertical="center" wrapText="1"/>
    </xf>
    <xf borderId="0" fillId="14" fontId="3" numFmtId="0" xfId="0" applyAlignment="1" applyFill="1" applyFont="1">
      <alignment readingOrder="0"/>
    </xf>
    <xf borderId="0" fillId="14" fontId="3" numFmtId="0" xfId="0" applyAlignment="1" applyFill="1" applyFont="1">
      <alignment readingOrder="0" shrinkToFit="0" vertical="center" wrapText="1"/>
    </xf>
    <xf borderId="0" fillId="14" fontId="10" numFmtId="3" xfId="0" applyAlignment="1" applyFill="1" applyFont="1" applyNumberFormat="1">
      <alignment readingOrder="0" shrinkToFit="0" vertical="center" wrapText="1"/>
    </xf>
    <xf borderId="0" fillId="9" fontId="3" numFmtId="3" xfId="0" applyAlignment="1" applyFill="1" applyFont="1" applyNumberFormat="1">
      <alignment readingOrder="0" shrinkToFit="0" vertical="center" wrapText="1"/>
    </xf>
    <xf borderId="0" fillId="14" fontId="10" numFmtId="0" xfId="0" applyAlignment="1" applyFill="1" applyFont="1">
      <alignment readingOrder="0" shrinkToFit="0" vertical="center" wrapText="1"/>
    </xf>
    <xf borderId="0" fillId="12" fontId="10" numFmtId="0" xfId="0" applyAlignment="1" applyFill="1" applyFont="1">
      <alignment horizontal="center" readingOrder="0" shrinkToFit="0" vertical="center" wrapText="1"/>
    </xf>
    <xf borderId="0" fillId="12" fontId="3" numFmtId="0" xfId="0" applyAlignment="1" applyFill="1" applyFont="1">
      <alignment horizontal="center" vertical="center"/>
    </xf>
    <xf borderId="0" fillId="6" fontId="3" numFmtId="0" xfId="0" applyAlignment="1" applyFill="1" applyFont="1">
      <alignment readingOrder="0" shrinkToFit="0" wrapText="0"/>
    </xf>
    <xf borderId="0" fillId="12" fontId="111" numFmtId="3" xfId="0" applyAlignment="1" applyFill="1" applyFont="1" applyNumberFormat="1">
      <alignment readingOrder="0" shrinkToFit="0" vertical="center" wrapText="1"/>
    </xf>
    <xf borderId="0" fillId="6" fontId="112" numFmtId="3" xfId="0" applyAlignment="1" applyFill="1" applyFont="1" applyNumberFormat="1">
      <alignment readingOrder="0" shrinkToFit="0" vertical="center" wrapText="1"/>
    </xf>
    <xf borderId="0" fillId="9" fontId="113" numFmtId="49" xfId="0" applyAlignment="1" applyFill="1" applyFont="1" applyNumberFormat="1">
      <alignment readingOrder="0" shrinkToFit="0" vertical="center" wrapText="1"/>
    </xf>
    <xf borderId="0" fillId="6" fontId="114" numFmtId="0" xfId="0" applyAlignment="1" applyFill="1" applyFont="1">
      <alignment readingOrder="0" shrinkToFit="0" vertical="center" wrapText="1"/>
    </xf>
    <xf borderId="0" fillId="6" fontId="3" numFmtId="0" xfId="0" applyAlignment="1" applyFill="1" applyFont="1">
      <alignment vertical="center"/>
    </xf>
    <xf borderId="0" fillId="14" fontId="115" numFmtId="3" xfId="0" applyAlignment="1" applyFill="1" applyFont="1" applyNumberFormat="1">
      <alignment horizontal="left" readingOrder="0" shrinkToFit="0" vertical="center" wrapText="1"/>
    </xf>
    <xf borderId="0" fillId="14" fontId="116" numFmtId="0" xfId="0" applyAlignment="1" applyFill="1" applyFont="1">
      <alignment readingOrder="0" shrinkToFit="0" vertical="center" wrapText="1"/>
    </xf>
    <xf borderId="0" fillId="6" fontId="117" numFmtId="3" xfId="0" applyAlignment="1" applyFill="1" applyFont="1" applyNumberFormat="1">
      <alignment horizontal="left" readingOrder="0" shrinkToFit="0" vertical="center" wrapText="1"/>
    </xf>
    <xf borderId="0" fillId="6" fontId="10" numFmtId="3" xfId="0" applyAlignment="1" applyFill="1" applyFont="1" applyNumberFormat="1">
      <alignment readingOrder="0" shrinkToFit="0" vertical="center" wrapText="1"/>
    </xf>
    <xf borderId="0" fillId="14" fontId="3" numFmtId="0" xfId="0" applyAlignment="1" applyFill="1" applyFont="1">
      <alignment horizontal="center" readingOrder="0" shrinkToFit="0" vertical="center" wrapText="1"/>
    </xf>
    <xf borderId="0" fillId="14" fontId="3" numFmtId="0" xfId="0" applyAlignment="1" applyFill="1" applyFont="1">
      <alignment horizontal="left" readingOrder="0" shrinkToFit="0" vertical="center" wrapText="1"/>
    </xf>
    <xf borderId="0" fillId="14" fontId="3" numFmtId="0" xfId="0" applyAlignment="1" applyFill="1" applyFont="1">
      <alignment horizontal="center" readingOrder="0" vertical="center"/>
    </xf>
    <xf borderId="0" fillId="14" fontId="118" numFmtId="3" xfId="0" applyAlignment="1" applyFill="1" applyFont="1" applyNumberFormat="1">
      <alignment horizontal="left" readingOrder="0" shrinkToFit="0" vertical="center" wrapText="1"/>
    </xf>
    <xf borderId="0" fillId="14" fontId="10" numFmtId="3" xfId="0" applyAlignment="1" applyFill="1" applyFont="1" applyNumberFormat="1">
      <alignment readingOrder="0" shrinkToFit="0" vertical="center" wrapText="1"/>
    </xf>
    <xf borderId="0" fillId="14" fontId="119" numFmtId="0" xfId="0" applyAlignment="1" applyFill="1" applyFont="1">
      <alignment horizontal="center" readingOrder="0" shrinkToFit="0" vertical="center" wrapText="1"/>
    </xf>
    <xf borderId="0" fillId="9" fontId="10" numFmtId="49" xfId="0" applyAlignment="1" applyFill="1" applyFont="1" applyNumberFormat="1">
      <alignment readingOrder="0" shrinkToFit="0" vertical="center" wrapText="1"/>
    </xf>
    <xf borderId="0" fillId="14" fontId="120" numFmtId="0" xfId="0" applyAlignment="1" applyFill="1" applyFont="1">
      <alignment horizontal="center" readingOrder="0" vertical="center"/>
    </xf>
    <xf borderId="0" fillId="6" fontId="10" numFmtId="0" xfId="0" applyAlignment="1" applyFill="1" applyFont="1">
      <alignment readingOrder="0" shrinkToFit="0" vertical="center" wrapText="1"/>
    </xf>
    <xf borderId="0" fillId="6" fontId="43" numFmtId="0" xfId="0" applyAlignment="1" applyFill="1" applyFont="1">
      <alignment horizontal="left" readingOrder="0" vertical="center"/>
    </xf>
    <xf borderId="0" fillId="9" fontId="10" numFmtId="3" xfId="0" applyAlignment="1" applyFill="1" applyFont="1" applyNumberFormat="1">
      <alignment readingOrder="0" shrinkToFit="0" vertical="center" wrapText="1"/>
    </xf>
    <xf borderId="0" fillId="9" fontId="10" numFmtId="0" xfId="0" applyAlignment="1" applyFill="1" applyFont="1">
      <alignment readingOrder="0" shrinkToFit="0" vertical="center" wrapText="1"/>
    </xf>
    <xf borderId="0" fillId="9" fontId="10" numFmtId="0" xfId="0" applyAlignment="1" applyFill="1" applyFont="1">
      <alignment readingOrder="0" shrinkToFit="0" vertical="center" wrapText="1"/>
    </xf>
    <xf borderId="0" fillId="14" fontId="3" numFmtId="0" xfId="0" applyAlignment="1" applyFill="1" applyFont="1">
      <alignment horizontal="center" vertical="center"/>
    </xf>
    <xf borderId="0" fillId="9" fontId="10" numFmtId="3" xfId="0" applyAlignment="1" applyFill="1" applyFont="1" applyNumberFormat="1">
      <alignment readingOrder="0" shrinkToFit="0" vertical="center" wrapText="1"/>
    </xf>
    <xf borderId="0" fillId="5" fontId="121" numFmtId="3" xfId="0" applyAlignment="1" applyFill="1" applyFont="1" applyNumberFormat="1">
      <alignment readingOrder="0" shrinkToFit="0" vertical="center" wrapText="1"/>
    </xf>
    <xf borderId="0" fillId="5" fontId="122" numFmtId="3" xfId="0" applyAlignment="1" applyFill="1" applyFont="1" applyNumberFormat="1">
      <alignment horizontal="left" readingOrder="0" shrinkToFit="0" vertical="center" wrapText="1"/>
    </xf>
    <xf borderId="0" fillId="5" fontId="10" numFmtId="0" xfId="0" applyAlignment="1" applyFill="1" applyFont="1">
      <alignment horizontal="center" readingOrder="0" shrinkToFit="0" vertical="center" wrapText="1"/>
    </xf>
    <xf borderId="0" fillId="5" fontId="3" numFmtId="0" xfId="0" applyAlignment="1" applyFill="1" applyFont="1">
      <alignment readingOrder="0" shrinkToFit="0" vertical="center" wrapText="1"/>
    </xf>
    <xf borderId="0" fillId="5" fontId="3" numFmtId="0" xfId="0" applyAlignment="1" applyFill="1" applyFont="1">
      <alignment horizontal="center" vertical="center"/>
    </xf>
    <xf borderId="0" fillId="5" fontId="123" numFmtId="3" xfId="0" applyAlignment="1" applyFill="1" applyFont="1" applyNumberFormat="1">
      <alignment horizontal="left" readingOrder="0" shrinkToFit="0" vertical="center" wrapText="1"/>
    </xf>
    <xf borderId="0" fillId="0" fontId="10" numFmtId="0" xfId="0" applyAlignment="1" applyFont="1">
      <alignment shrinkToFit="0" vertical="center" wrapText="1"/>
    </xf>
    <xf borderId="0" fillId="5" fontId="124" numFmtId="3" xfId="0" applyAlignment="1" applyFill="1" applyFont="1" applyNumberFormat="1">
      <alignment readingOrder="0" shrinkToFit="0" vertical="center" wrapText="1"/>
    </xf>
    <xf borderId="0" fillId="5" fontId="125" numFmtId="0" xfId="0" applyAlignment="1" applyFill="1" applyFont="1">
      <alignment horizontal="center" readingOrder="0" shrinkToFit="0" vertical="center" wrapText="1"/>
    </xf>
    <xf borderId="0" fillId="6" fontId="126" numFmtId="3" xfId="0" applyAlignment="1" applyFill="1" applyFont="1" applyNumberFormat="1">
      <alignment horizontal="left" readingOrder="0" shrinkToFit="0" vertical="center" wrapText="1"/>
    </xf>
    <xf borderId="0" fillId="14" fontId="10" numFmtId="0" xfId="0" applyAlignment="1" applyFill="1" applyFont="1">
      <alignment horizontal="center" readingOrder="0" shrinkToFit="0" vertical="center" wrapText="1"/>
    </xf>
    <xf borderId="0" fillId="9" fontId="127" numFmtId="3" xfId="0" applyAlignment="1" applyFill="1" applyFont="1" applyNumberFormat="1">
      <alignment horizontal="left" readingOrder="0" shrinkToFit="0" vertical="center" wrapText="1"/>
    </xf>
    <xf borderId="0" fillId="9" fontId="10" numFmtId="0" xfId="0" applyAlignment="1" applyFill="1" applyFont="1">
      <alignment horizontal="center" readingOrder="0" shrinkToFit="0" vertical="center" wrapText="1"/>
    </xf>
    <xf borderId="0" fillId="9" fontId="3" numFmtId="0" xfId="0" applyAlignment="1" applyFill="1" applyFont="1">
      <alignment horizontal="center" vertical="center"/>
    </xf>
    <xf borderId="0" fillId="6" fontId="128" numFmtId="0" xfId="0" applyAlignment="1" applyFill="1" applyFont="1">
      <alignment horizontal="left" readingOrder="0" shrinkToFit="0" vertical="center" wrapText="1"/>
    </xf>
    <xf borderId="0" fillId="6" fontId="10" numFmtId="0" xfId="0" applyAlignment="1" applyFill="1" applyFont="1">
      <alignment horizontal="center" readingOrder="0" shrinkToFit="0" vertical="center" wrapText="1"/>
    </xf>
    <xf borderId="0" fillId="9" fontId="3" numFmtId="0" xfId="0" applyAlignment="1" applyFill="1" applyFont="1">
      <alignment horizontal="left" readingOrder="0" shrinkToFit="0" vertical="center" wrapText="1"/>
    </xf>
    <xf borderId="0" fillId="9" fontId="10" numFmtId="0" xfId="0" applyAlignment="1" applyFill="1" applyFont="1">
      <alignment horizontal="center" readingOrder="0" shrinkToFit="0" vertical="center" wrapText="1"/>
    </xf>
    <xf borderId="0" fillId="0" fontId="3" numFmtId="0" xfId="0" applyAlignment="1" applyFont="1">
      <alignment horizontal="left" shrinkToFit="0" vertical="center" wrapText="1"/>
    </xf>
    <xf borderId="0" fillId="0" fontId="10" numFmtId="0" xfId="0" applyAlignment="1" applyFont="1">
      <alignment horizontal="center" shrinkToFit="0" vertical="center" wrapText="1"/>
    </xf>
    <xf borderId="0" fillId="0" fontId="3" numFmtId="0" xfId="0" applyAlignment="1" applyFont="1">
      <alignment horizontal="center" vertical="center"/>
    </xf>
    <xf borderId="0" fillId="0" fontId="10" numFmtId="0" xfId="0" applyAlignment="1" applyFont="1">
      <alignment horizontal="center"/>
    </xf>
    <xf borderId="0" fillId="16" fontId="129" numFmtId="0" xfId="0" applyAlignment="1" applyFill="1" applyFont="1">
      <alignment readingOrder="0" shrinkToFit="0" vertical="center" wrapText="1"/>
    </xf>
    <xf borderId="0" fillId="12" fontId="130" numFmtId="0" xfId="0" applyAlignment="1" applyFill="1" applyFont="1">
      <alignment readingOrder="0" vertical="top"/>
    </xf>
    <xf borderId="0" fillId="12" fontId="10" numFmtId="0" xfId="0" applyAlignment="1" applyFill="1" applyFont="1">
      <alignment readingOrder="0" shrinkToFit="0" vertical="center" wrapText="1"/>
    </xf>
    <xf borderId="0" fillId="12" fontId="10" numFmtId="0" xfId="0" applyAlignment="1" applyFill="1" applyFont="1">
      <alignment horizontal="center" readingOrder="0" shrinkToFit="0" vertical="center" wrapText="1"/>
    </xf>
    <xf borderId="0" fillId="11" fontId="3" numFmtId="0" xfId="0" applyFill="1" applyFont="1"/>
    <xf borderId="0" fillId="11" fontId="131" numFmtId="0" xfId="0" applyAlignment="1" applyFill="1" applyFont="1">
      <alignment readingOrder="0" shrinkToFit="0" vertical="center" wrapText="1"/>
    </xf>
    <xf borderId="0" fillId="5" fontId="3" numFmtId="0" xfId="0" applyAlignment="1" applyFill="1" applyFont="1">
      <alignment horizontal="center" readingOrder="0"/>
    </xf>
    <xf borderId="0" fillId="6" fontId="3" numFmtId="164" xfId="0" applyAlignment="1" applyFill="1" applyFont="1" applyNumberFormat="1">
      <alignment readingOrder="0" shrinkToFit="0" vertical="center" wrapText="1"/>
    </xf>
    <xf borderId="0" fillId="6" fontId="132" numFmtId="0" xfId="0" applyAlignment="1" applyFill="1" applyFont="1">
      <alignment horizontal="left" readingOrder="0" shrinkToFit="0" vertical="center" wrapText="1"/>
    </xf>
    <xf borderId="0" fillId="6" fontId="133" numFmtId="0" xfId="0" applyAlignment="1" applyFill="1" applyFont="1">
      <alignment readingOrder="0" shrinkToFit="0" vertical="center" wrapText="1"/>
    </xf>
    <xf borderId="0" fillId="9" fontId="3" numFmtId="3" xfId="0" applyAlignment="1" applyFill="1" applyFont="1" applyNumberFormat="1">
      <alignment horizontal="left" readingOrder="0" shrinkToFit="0" vertical="center" wrapText="1"/>
    </xf>
    <xf borderId="0" fillId="9" fontId="3" numFmtId="3" xfId="0" applyAlignment="1" applyFill="1" applyFont="1" applyNumberFormat="1">
      <alignment readingOrder="0" shrinkToFit="0" vertical="center" wrapText="1"/>
    </xf>
    <xf borderId="0" fillId="8" fontId="3" numFmtId="164" xfId="0" applyAlignment="1" applyFill="1" applyFont="1" applyNumberFormat="1">
      <alignment readingOrder="0" shrinkToFit="0" vertical="center" wrapText="1"/>
    </xf>
    <xf borderId="0" fillId="8" fontId="3" numFmtId="0" xfId="0" applyAlignment="1" applyFill="1" applyFont="1">
      <alignment horizontal="center" readingOrder="0" shrinkToFit="0" vertical="center" wrapText="1"/>
    </xf>
    <xf borderId="0" fillId="6" fontId="69" numFmtId="0" xfId="0" applyAlignment="1" applyFill="1" applyFont="1">
      <alignment readingOrder="0" shrinkToFit="0" vertical="center" wrapText="1"/>
    </xf>
    <xf borderId="0" fillId="6" fontId="3" numFmtId="0" xfId="0" applyAlignment="1" applyFill="1" applyFont="1">
      <alignment readingOrder="0" shrinkToFit="0" vertical="center" wrapText="1"/>
    </xf>
    <xf borderId="0" fillId="10" fontId="3" numFmtId="3" xfId="0" applyAlignment="1" applyFill="1" applyFont="1" applyNumberFormat="1">
      <alignment readingOrder="0" shrinkToFit="0" vertical="center" wrapText="1"/>
    </xf>
    <xf borderId="0" fillId="5" fontId="134" numFmtId="0" xfId="0" applyAlignment="1" applyFill="1" applyFont="1">
      <alignment readingOrder="0" shrinkToFit="0" vertical="center" wrapText="1"/>
    </xf>
    <xf borderId="0" fillId="5" fontId="3" numFmtId="0" xfId="0" applyAlignment="1" applyFill="1" applyFont="1">
      <alignment readingOrder="0" shrinkToFit="0" vertical="center" wrapText="1"/>
    </xf>
    <xf borderId="0" fillId="5" fontId="3" numFmtId="0" xfId="0" applyAlignment="1" applyFill="1" applyFont="1">
      <alignment horizontal="center" readingOrder="0" shrinkToFit="0" vertical="center" wrapText="1"/>
    </xf>
    <xf borderId="0" fillId="5" fontId="3" numFmtId="0" xfId="0" applyAlignment="1" applyFill="1" applyFont="1">
      <alignment horizontal="left" readingOrder="0" shrinkToFit="0" vertical="center" wrapText="1"/>
    </xf>
    <xf borderId="0" fillId="10" fontId="135" numFmtId="3" xfId="0" applyAlignment="1" applyFill="1" applyFont="1" applyNumberFormat="1">
      <alignment readingOrder="0" shrinkToFit="0" vertical="center" wrapText="1"/>
    </xf>
    <xf borderId="0" fillId="14" fontId="3" numFmtId="0" xfId="0" applyAlignment="1" applyFill="1" applyFont="1">
      <alignment readingOrder="0" shrinkToFit="0" vertical="center" wrapText="1"/>
    </xf>
    <xf borderId="0" fillId="14" fontId="3" numFmtId="0" xfId="0" applyAlignment="1" applyFill="1" applyFont="1">
      <alignment horizontal="center" readingOrder="0" shrinkToFit="0" vertical="center" wrapText="1"/>
    </xf>
    <xf borderId="0" fillId="6" fontId="136" numFmtId="164" xfId="0" applyAlignment="1" applyFill="1" applyFont="1" applyNumberFormat="1">
      <alignment readingOrder="0" shrinkToFit="0" vertical="center" wrapText="1"/>
    </xf>
    <xf borderId="0" fillId="14" fontId="137" numFmtId="164" xfId="0" applyAlignment="1" applyFill="1" applyFont="1" applyNumberFormat="1">
      <alignment readingOrder="0" shrinkToFit="0" vertical="center" wrapText="1"/>
    </xf>
    <xf borderId="0" fillId="10" fontId="69" numFmtId="3" xfId="0" applyAlignment="1" applyFill="1" applyFont="1" applyNumberFormat="1">
      <alignment readingOrder="0" shrinkToFit="0" vertical="center" wrapText="1"/>
    </xf>
    <xf borderId="0" fillId="14" fontId="138" numFmtId="0" xfId="0" applyAlignment="1" applyFill="1" applyFont="1">
      <alignment readingOrder="0" shrinkToFit="0" vertical="center" wrapText="1"/>
    </xf>
    <xf borderId="0" fillId="12" fontId="10" numFmtId="164" xfId="0" applyAlignment="1" applyFill="1" applyFont="1" applyNumberFormat="1">
      <alignment readingOrder="0" shrinkToFit="0" vertical="center" wrapText="1"/>
    </xf>
    <xf borderId="0" fillId="12" fontId="3" numFmtId="0" xfId="0" applyAlignment="1" applyFill="1" applyFont="1">
      <alignment readingOrder="0" shrinkToFit="0" vertical="center" wrapText="0"/>
    </xf>
    <xf borderId="0" fillId="12" fontId="3" numFmtId="0" xfId="0" applyAlignment="1" applyFill="1" applyFont="1">
      <alignment readingOrder="0"/>
    </xf>
    <xf borderId="0" fillId="12" fontId="43" numFmtId="0" xfId="0" applyAlignment="1" applyFill="1" applyFont="1">
      <alignment horizontal="left" readingOrder="0" vertical="center"/>
    </xf>
    <xf borderId="0" fillId="10" fontId="139" numFmtId="3" xfId="0" applyAlignment="1" applyFill="1" applyFont="1" applyNumberFormat="1">
      <alignment readingOrder="0" shrinkToFit="0" vertical="center" wrapText="1"/>
    </xf>
    <xf borderId="0" fillId="15" fontId="3" numFmtId="0" xfId="0" applyAlignment="1" applyFill="1" applyFont="1">
      <alignment readingOrder="0" shrinkToFit="0" vertical="center" wrapText="0"/>
    </xf>
    <xf borderId="0" fillId="15" fontId="3" numFmtId="0" xfId="0" applyAlignment="1" applyFill="1" applyFont="1">
      <alignment horizontal="center" readingOrder="0" shrinkToFit="0" vertical="center" wrapText="0"/>
    </xf>
    <xf borderId="0" fillId="12" fontId="43" numFmtId="0" xfId="0" applyAlignment="1" applyFill="1" applyFont="1">
      <alignment horizontal="left" readingOrder="0" shrinkToFit="0" wrapText="1"/>
    </xf>
    <xf borderId="0" fillId="12" fontId="43" numFmtId="0" xfId="0" applyAlignment="1" applyFill="1" applyFont="1">
      <alignment horizontal="left" readingOrder="0"/>
    </xf>
    <xf borderId="0" fillId="14" fontId="3" numFmtId="0" xfId="0" applyAlignment="1" applyFill="1" applyFont="1">
      <alignment readingOrder="0" shrinkToFit="0" vertical="center" wrapText="0"/>
    </xf>
    <xf borderId="0" fillId="14" fontId="3" numFmtId="0" xfId="0" applyAlignment="1" applyFill="1" applyFont="1">
      <alignment horizontal="center" readingOrder="0" shrinkToFit="0" vertical="center" wrapText="0"/>
    </xf>
    <xf borderId="0" fillId="14" fontId="3" numFmtId="3" xfId="0" applyAlignment="1" applyFill="1" applyFont="1" applyNumberFormat="1">
      <alignment readingOrder="0" shrinkToFit="0" vertical="center" wrapText="1"/>
    </xf>
    <xf borderId="0" fillId="10" fontId="3" numFmtId="3" xfId="0" applyAlignment="1" applyFill="1" applyFont="1" applyNumberFormat="1">
      <alignment readingOrder="0" shrinkToFit="0" vertical="center" wrapText="1"/>
    </xf>
    <xf borderId="0" fillId="14" fontId="3" numFmtId="0" xfId="0" applyAlignment="1" applyFill="1" applyFont="1">
      <alignment readingOrder="0" shrinkToFit="0" vertical="center" wrapText="0"/>
    </xf>
    <xf borderId="0" fillId="6" fontId="3" numFmtId="2" xfId="0" applyAlignment="1" applyFill="1" applyFont="1" applyNumberFormat="1">
      <alignment readingOrder="0" shrinkToFit="0" vertical="center" wrapText="0"/>
    </xf>
    <xf borderId="0" fillId="10" fontId="3" numFmtId="0" xfId="0" applyAlignment="1" applyFill="1" applyFont="1">
      <alignment shrinkToFit="0" vertical="center" wrapText="1"/>
    </xf>
    <xf borderId="0" fillId="0" fontId="3" numFmtId="0" xfId="0" applyAlignment="1" applyFont="1">
      <alignment shrinkToFit="0" vertical="center" wrapText="0"/>
    </xf>
    <xf borderId="0" fillId="6" fontId="3" numFmtId="2" xfId="0" applyAlignment="1" applyFill="1" applyFont="1" applyNumberFormat="1">
      <alignment shrinkToFit="0" vertical="center" wrapText="0"/>
    </xf>
    <xf borderId="0" fillId="0" fontId="3" numFmtId="0" xfId="0" applyAlignment="1" applyFont="1">
      <alignment readingOrder="0" shrinkToFit="0" vertical="center" wrapText="0"/>
    </xf>
    <xf borderId="0" fillId="6" fontId="3" numFmtId="2" xfId="0" applyAlignment="1" applyFill="1" applyFont="1" applyNumberFormat="1">
      <alignment shrinkToFit="0" vertical="center" wrapText="1"/>
    </xf>
    <xf borderId="0" fillId="10" fontId="3" numFmtId="0" xfId="0" applyFill="1" applyFont="1"/>
    <xf borderId="0" fillId="18" fontId="140" numFmtId="0" xfId="0" applyAlignment="1" applyFill="1" applyFont="1">
      <alignment readingOrder="0" vertical="top"/>
    </xf>
    <xf borderId="0" fillId="18" fontId="3" numFmtId="0" xfId="0" applyFill="1" applyFont="1"/>
    <xf borderId="0" fillId="6" fontId="3" numFmtId="2" xfId="0" applyFill="1" applyFont="1" applyNumberFormat="1"/>
    <xf borderId="0" fillId="19" fontId="141" numFmtId="0" xfId="0" applyAlignment="1" applyFill="1" applyFont="1">
      <alignment readingOrder="0" shrinkToFit="0" vertical="center" wrapText="1"/>
    </xf>
    <xf borderId="0" fillId="19" fontId="142" numFmtId="0" xfId="0" applyAlignment="1" applyFill="1" applyFont="1">
      <alignment readingOrder="0" shrinkToFit="0" vertical="center" wrapText="1"/>
    </xf>
    <xf borderId="0" fillId="14" fontId="10" numFmtId="164" xfId="0" applyAlignment="1" applyFill="1" applyFont="1" applyNumberFormat="1">
      <alignment readingOrder="0" shrinkToFit="0" vertical="center" wrapText="1"/>
    </xf>
    <xf borderId="0" fillId="6" fontId="5" numFmtId="0" xfId="0" applyAlignment="1" applyFill="1" applyFont="1">
      <alignment horizontal="right" readingOrder="0" shrinkToFit="0" vertical="center" wrapText="1"/>
    </xf>
    <xf borderId="0" fillId="6" fontId="5" numFmtId="0" xfId="0" applyAlignment="1" applyFill="1" applyFont="1">
      <alignment readingOrder="0" shrinkToFit="0" vertical="center" wrapText="1"/>
    </xf>
    <xf borderId="0" fillId="9" fontId="143" numFmtId="3" xfId="0" applyAlignment="1" applyFill="1" applyFont="1" applyNumberFormat="1">
      <alignment horizontal="left" readingOrder="0" shrinkToFit="0" vertical="center" wrapText="1"/>
    </xf>
    <xf borderId="0" fillId="6" fontId="144" numFmtId="0" xfId="0" applyAlignment="1" applyFill="1" applyFont="1">
      <alignment readingOrder="0" shrinkToFit="0" vertical="center" wrapText="1"/>
    </xf>
    <xf borderId="0" fillId="12" fontId="5" numFmtId="0" xfId="0" applyAlignment="1" applyFill="1" applyFont="1">
      <alignment horizontal="right" shrinkToFit="0" vertical="center" wrapText="1"/>
    </xf>
    <xf borderId="0" fillId="12" fontId="5" numFmtId="0" xfId="0" applyAlignment="1" applyFill="1" applyFont="1">
      <alignment horizontal="right" readingOrder="0" shrinkToFit="0" vertical="center" wrapText="1"/>
    </xf>
    <xf borderId="0" fillId="12" fontId="5" numFmtId="0" xfId="0" applyAlignment="1" applyFill="1" applyFont="1">
      <alignment horizontal="center" shrinkToFit="0" vertical="center" wrapText="1"/>
    </xf>
    <xf borderId="0" fillId="6" fontId="5" numFmtId="0" xfId="0" applyAlignment="1" applyFill="1" applyFont="1">
      <alignment horizontal="right" shrinkToFit="0" vertical="center" wrapText="1"/>
    </xf>
    <xf borderId="0" fillId="6" fontId="5" numFmtId="0" xfId="0" applyAlignment="1" applyFill="1" applyFont="1">
      <alignment vertical="center"/>
    </xf>
    <xf borderId="0" fillId="6" fontId="5" numFmtId="0" xfId="0" applyAlignment="1" applyFill="1" applyFont="1">
      <alignment vertical="center"/>
    </xf>
    <xf borderId="0" fillId="12" fontId="10" numFmtId="164" xfId="0" applyAlignment="1" applyFill="1" applyFont="1" applyNumberFormat="1">
      <alignment horizontal="left" readingOrder="0" shrinkToFit="0" vertical="center" wrapText="1"/>
    </xf>
    <xf borderId="0" fillId="6" fontId="10" numFmtId="0" xfId="0" applyAlignment="1" applyFill="1" applyFont="1">
      <alignment horizontal="center" readingOrder="0" shrinkToFit="0" vertical="center" wrapText="1"/>
    </xf>
    <xf borderId="0" fillId="6" fontId="145" numFmtId="0" xfId="0" applyAlignment="1" applyFill="1" applyFont="1">
      <alignment readingOrder="0" vertical="center"/>
    </xf>
    <xf borderId="0" fillId="14" fontId="10" numFmtId="164" xfId="0" applyAlignment="1" applyFill="1" applyFont="1" applyNumberFormat="1">
      <alignment horizontal="center" readingOrder="0" shrinkToFit="0" vertical="center" wrapText="1"/>
    </xf>
    <xf borderId="0" fillId="6" fontId="5" numFmtId="0" xfId="0" applyAlignment="1" applyFill="1" applyFont="1">
      <alignment shrinkToFit="0" vertical="center" wrapText="1"/>
    </xf>
    <xf borderId="0" fillId="12" fontId="3" numFmtId="3" xfId="0" applyAlignment="1" applyFill="1" applyFont="1" applyNumberFormat="1">
      <alignment readingOrder="0" shrinkToFit="0" vertical="center" wrapText="1"/>
    </xf>
    <xf borderId="0" fillId="12" fontId="3" numFmtId="164" xfId="0" applyAlignment="1" applyFill="1" applyFont="1" applyNumberFormat="1">
      <alignment horizontal="left" readingOrder="0" shrinkToFit="0" vertical="center" wrapText="1"/>
    </xf>
    <xf borderId="0" fillId="14" fontId="10" numFmtId="164" xfId="0" applyAlignment="1" applyFill="1" applyFont="1" applyNumberFormat="1">
      <alignment horizontal="left" readingOrder="0" shrinkToFit="0" vertical="center" wrapText="1"/>
    </xf>
    <xf borderId="0" fillId="14" fontId="3" numFmtId="0" xfId="0" applyAlignment="1" applyFill="1" applyFont="1">
      <alignment readingOrder="0" shrinkToFit="0" vertical="center" wrapText="0"/>
    </xf>
    <xf borderId="0" fillId="9" fontId="146" numFmtId="3" xfId="0" applyAlignment="1" applyFill="1" applyFont="1" applyNumberFormat="1">
      <alignment readingOrder="0" shrinkToFit="0" vertical="center" wrapText="1"/>
    </xf>
    <xf borderId="0" fillId="14" fontId="43" numFmtId="0" xfId="0" applyAlignment="1" applyFill="1" applyFont="1">
      <alignment horizontal="left" readingOrder="0" vertical="center"/>
    </xf>
    <xf borderId="0" fillId="14" fontId="3" numFmtId="164" xfId="0" applyAlignment="1" applyFill="1" applyFont="1" applyNumberFormat="1">
      <alignment horizontal="left" readingOrder="0" shrinkToFit="0" vertical="center" wrapText="1"/>
    </xf>
    <xf borderId="0" fillId="6" fontId="10" numFmtId="164" xfId="0" applyAlignment="1" applyFill="1" applyFont="1" applyNumberFormat="1">
      <alignment horizontal="left" readingOrder="0" shrinkToFit="0" vertical="center" wrapText="1"/>
    </xf>
    <xf borderId="0" fillId="6" fontId="43" numFmtId="0" xfId="0" applyAlignment="1" applyFill="1" applyFont="1">
      <alignment horizontal="left" readingOrder="0"/>
    </xf>
    <xf borderId="0" fillId="6" fontId="10" numFmtId="164" xfId="0" applyAlignment="1" applyFill="1" applyFont="1" applyNumberFormat="1">
      <alignment readingOrder="0" shrinkToFit="0" vertical="center" wrapText="1"/>
    </xf>
    <xf borderId="0" fillId="12" fontId="10" numFmtId="0" xfId="0" applyAlignment="1" applyFill="1" applyFont="1">
      <alignment readingOrder="0" shrinkToFit="0" vertical="center" wrapText="0"/>
    </xf>
    <xf borderId="0" fillId="12" fontId="10" numFmtId="0" xfId="0" applyAlignment="1" applyFill="1" applyFont="1">
      <alignment horizontal="center" readingOrder="0" shrinkToFit="0" vertical="center" wrapText="0"/>
    </xf>
    <xf borderId="0" fillId="9" fontId="10" numFmtId="164" xfId="0" applyAlignment="1" applyFill="1" applyFont="1" applyNumberFormat="1">
      <alignment readingOrder="0" shrinkToFit="0" vertical="center" wrapText="1"/>
    </xf>
    <xf borderId="0" fillId="9" fontId="147" numFmtId="0" xfId="0" applyAlignment="1" applyFill="1" applyFont="1">
      <alignment readingOrder="0" shrinkToFit="0" vertical="center" wrapText="0"/>
    </xf>
    <xf borderId="0" fillId="0" fontId="10" numFmtId="164" xfId="0" applyAlignment="1" applyFont="1" applyNumberFormat="1">
      <alignment shrinkToFit="0" vertical="center" wrapText="1"/>
    </xf>
    <xf borderId="0" fillId="0" fontId="3" numFmtId="0" xfId="0" applyAlignment="1" applyFont="1">
      <alignment horizontal="center" shrinkToFit="0" vertical="center" wrapText="1"/>
    </xf>
    <xf borderId="0" fillId="0" fontId="10" numFmtId="164" xfId="0" applyFont="1" applyNumberFormat="1"/>
    <xf borderId="0" fillId="0" fontId="3" numFmtId="0" xfId="0" applyAlignment="1" applyFont="1">
      <alignment horizontal="center"/>
    </xf>
    <xf borderId="0" fillId="20" fontId="148" numFmtId="0" xfId="0" applyAlignment="1" applyFill="1" applyFont="1">
      <alignment readingOrder="0" vertical="top"/>
    </xf>
    <xf borderId="0" fillId="20" fontId="3" numFmtId="0" xfId="0" applyAlignment="1" applyFill="1" applyFont="1">
      <alignment vertical="top"/>
    </xf>
    <xf borderId="0" fillId="20" fontId="149" numFmtId="0" xfId="0" applyAlignment="1" applyFill="1" applyFont="1">
      <alignment readingOrder="0" shrinkToFit="0" vertical="top" wrapText="1"/>
    </xf>
    <xf borderId="0" fillId="21" fontId="149" numFmtId="0" xfId="0" applyAlignment="1" applyFill="1" applyFont="1">
      <alignment readingOrder="0"/>
    </xf>
    <xf borderId="0" fillId="22" fontId="3" numFmtId="0" xfId="0" applyAlignment="1" applyFill="1" applyFont="1">
      <alignment readingOrder="0"/>
    </xf>
    <xf borderId="0" fillId="17" fontId="3" numFmtId="3" xfId="0" applyAlignment="1" applyFill="1" applyFont="1" applyNumberFormat="1">
      <alignment readingOrder="0" shrinkToFit="0" vertical="center" wrapText="1"/>
    </xf>
    <xf borderId="0" fillId="17" fontId="150" numFmtId="0" xfId="0" applyAlignment="1" applyFill="1" applyFont="1">
      <alignment readingOrder="0" shrinkToFit="0" vertical="center" wrapText="0"/>
    </xf>
    <xf borderId="0" fillId="17" fontId="151" numFmtId="0" xfId="0" applyAlignment="1" applyFill="1" applyFont="1">
      <alignment readingOrder="0" shrinkToFit="0" vertical="center" wrapText="0"/>
    </xf>
    <xf borderId="0" fillId="6" fontId="3" numFmtId="3" xfId="0" applyAlignment="1" applyFill="1" applyFont="1" applyNumberFormat="1">
      <alignment readingOrder="0" shrinkToFit="0" vertical="center" wrapText="1"/>
    </xf>
    <xf borderId="0" fillId="14" fontId="3" numFmtId="3" xfId="0" applyAlignment="1" applyFill="1" applyFont="1" applyNumberFormat="1">
      <alignment readingOrder="0" shrinkToFit="0" vertical="center" wrapText="1"/>
    </xf>
    <xf borderId="0" fillId="14" fontId="3" numFmtId="3" xfId="0" applyAlignment="1" applyFill="1" applyFont="1" applyNumberFormat="1">
      <alignment readingOrder="0" shrinkToFit="0" vertical="center" wrapText="1"/>
    </xf>
    <xf borderId="0" fillId="9" fontId="3" numFmtId="3" xfId="0" applyAlignment="1" applyFill="1" applyFont="1" applyNumberFormat="1">
      <alignment readingOrder="0" shrinkToFit="0" vertical="center" wrapText="1"/>
    </xf>
    <xf borderId="0" fillId="14" fontId="152" numFmtId="0" xfId="0" applyAlignment="1" applyFill="1" applyFont="1">
      <alignment readingOrder="0" shrinkToFit="0" vertical="center" wrapText="0"/>
    </xf>
    <xf borderId="0" fillId="14" fontId="153" numFmtId="0" xfId="0" applyAlignment="1" applyFill="1" applyFont="1">
      <alignment readingOrder="0" shrinkToFit="0" vertical="center" wrapText="0"/>
    </xf>
    <xf borderId="0" fillId="23" fontId="154" numFmtId="0" xfId="0" applyAlignment="1" applyFill="1" applyFont="1">
      <alignment readingOrder="0"/>
    </xf>
    <xf borderId="0" fillId="9" fontId="155" numFmtId="0" xfId="0" applyAlignment="1" applyFill="1" applyFont="1">
      <alignment readingOrder="0" shrinkToFit="0" vertical="center" wrapText="0"/>
    </xf>
    <xf borderId="0" fillId="9" fontId="156" numFmtId="0" xfId="0" applyAlignment="1" applyFill="1" applyFont="1">
      <alignment readingOrder="0" shrinkToFit="0" vertical="center" wrapText="0"/>
    </xf>
    <xf borderId="0" fillId="6" fontId="3" numFmtId="0" xfId="0" applyAlignment="1" applyFill="1" applyFont="1">
      <alignment shrinkToFit="0" vertical="center" wrapText="0"/>
    </xf>
    <xf borderId="0" fillId="9" fontId="3" numFmtId="0" xfId="0" applyAlignment="1" applyFill="1" applyFont="1">
      <alignment readingOrder="0" shrinkToFit="0" vertical="center" wrapText="1"/>
    </xf>
    <xf borderId="0" fillId="9" fontId="3" numFmtId="0" xfId="0" applyAlignment="1" applyFill="1" applyFont="1">
      <alignment shrinkToFit="0" vertical="center" wrapText="0"/>
    </xf>
    <xf borderId="0" fillId="12" fontId="3" numFmtId="0" xfId="0" applyAlignment="1" applyFill="1" applyFont="1">
      <alignment horizontal="center" readingOrder="0" shrinkToFit="0" vertical="center" wrapText="1"/>
    </xf>
    <xf borderId="0" fillId="0" fontId="3" numFmtId="0" xfId="0" applyAlignment="1" applyFont="1">
      <alignment shrinkToFit="0" vertical="center" wrapText="1"/>
    </xf>
    <xf borderId="0" fillId="0" fontId="3" numFmtId="0" xfId="0" applyFont="1"/>
    <xf borderId="0" fillId="12" fontId="157" numFmtId="0" xfId="0" applyAlignment="1" applyFill="1" applyFont="1">
      <alignment readingOrder="0"/>
    </xf>
    <xf borderId="0" fillId="12" fontId="157" numFmtId="0" xfId="0" applyAlignment="1" applyFill="1" applyFont="1">
      <alignment horizontal="center" readingOrder="0"/>
    </xf>
    <xf borderId="0" fillId="6" fontId="157" numFmtId="0" xfId="0" applyAlignment="1" applyFill="1" applyFont="1">
      <alignment readingOrder="0"/>
    </xf>
    <xf borderId="0" fillId="7" fontId="158" numFmtId="0" xfId="0" applyAlignment="1" applyFill="1" applyFont="1">
      <alignment readingOrder="0" vertical="center"/>
    </xf>
    <xf borderId="0" fillId="7" fontId="158" numFmtId="0" xfId="0" applyAlignment="1" applyFill="1" applyFont="1">
      <alignment readingOrder="0"/>
    </xf>
    <xf borderId="0" fillId="7" fontId="159" numFmtId="0" xfId="0" applyFill="1" applyFont="1"/>
    <xf borderId="0" fillId="8" fontId="160" numFmtId="0" xfId="0" applyAlignment="1" applyFill="1" applyFont="1">
      <alignment readingOrder="0" vertical="center"/>
    </xf>
    <xf borderId="0" fillId="9" fontId="161" numFmtId="3" xfId="0" applyAlignment="1" applyFill="1" applyFont="1" applyNumberFormat="1">
      <alignment horizontal="left" readingOrder="0" shrinkToFit="0" vertical="center" wrapText="1"/>
    </xf>
    <xf borderId="0" fillId="8" fontId="162" numFmtId="3" xfId="0" applyAlignment="1" applyFill="1" applyFont="1" applyNumberFormat="1">
      <alignment readingOrder="0" vertical="center"/>
    </xf>
    <xf borderId="0" fillId="8" fontId="3" numFmtId="0" xfId="0" applyAlignment="1" applyFill="1" applyFont="1">
      <alignment readingOrder="0"/>
    </xf>
    <xf borderId="0" fillId="8" fontId="3" numFmtId="3" xfId="0" applyAlignment="1" applyFill="1" applyFont="1" applyNumberFormat="1">
      <alignment readingOrder="0" vertical="center"/>
    </xf>
    <xf borderId="0" fillId="8" fontId="3" numFmtId="3" xfId="0" applyAlignment="1" applyFill="1" applyFont="1" applyNumberFormat="1">
      <alignment readingOrder="0" shrinkToFit="0" vertical="center" wrapText="1"/>
    </xf>
    <xf borderId="0" fillId="9" fontId="163" numFmtId="3" xfId="0" applyAlignment="1" applyFill="1" applyFont="1" applyNumberFormat="1">
      <alignment readingOrder="0" shrinkToFit="0" vertical="center" wrapText="1"/>
    </xf>
    <xf borderId="0" fillId="8" fontId="3" numFmtId="0" xfId="0" applyAlignment="1" applyFill="1" applyFont="1">
      <alignment readingOrder="0" vertical="center"/>
    </xf>
    <xf borderId="0" fillId="9" fontId="164" numFmtId="3" xfId="0" applyAlignment="1" applyFill="1" applyFont="1" applyNumberFormat="1">
      <alignment horizontal="left" readingOrder="0" shrinkToFit="0" vertical="center" wrapText="1"/>
    </xf>
    <xf borderId="0" fillId="9" fontId="1" numFmtId="3" xfId="0" applyAlignment="1" applyFill="1" applyFont="1" applyNumberFormat="1">
      <alignment readingOrder="0" shrinkToFit="0" vertical="center" wrapText="1"/>
    </xf>
    <xf borderId="0" fillId="8" fontId="165" numFmtId="0" xfId="0" applyAlignment="1" applyFill="1" applyFont="1">
      <alignment readingOrder="0"/>
    </xf>
    <xf borderId="0" fillId="9" fontId="166" numFmtId="3" xfId="0" applyAlignment="1" applyFill="1" applyFont="1" applyNumberFormat="1">
      <alignment readingOrder="0" shrinkToFit="0" vertical="center" wrapText="1"/>
    </xf>
    <xf borderId="0" fillId="8" fontId="167" numFmtId="3" xfId="0" applyAlignment="1" applyFill="1" applyFont="1" applyNumberFormat="1">
      <alignment readingOrder="0" vertical="center"/>
    </xf>
    <xf borderId="0" fillId="9" fontId="168" numFmtId="0" xfId="0" applyAlignment="1" applyFill="1" applyFont="1">
      <alignment horizontal="left" readingOrder="0" shrinkToFit="0" vertical="center" wrapText="1"/>
    </xf>
    <xf borderId="0" fillId="8" fontId="169" numFmtId="0" xfId="0" applyAlignment="1" applyFill="1" applyFont="1">
      <alignment readingOrder="0" vertical="center"/>
    </xf>
    <xf borderId="0" fillId="8" fontId="1" numFmtId="0" xfId="0" applyAlignment="1" applyFill="1" applyFont="1">
      <alignment readingOrder="0" vertical="center"/>
    </xf>
    <xf borderId="0" fillId="12" fontId="10" numFmtId="0" xfId="0" applyAlignment="1" applyFill="1" applyFont="1">
      <alignment readingOrder="0" shrinkToFit="0" vertical="center" wrapText="0"/>
    </xf>
    <xf borderId="0" fillId="12" fontId="10" numFmtId="0" xfId="0" applyAlignment="1" applyFill="1" applyFont="1">
      <alignment horizontal="center" readingOrder="0" shrinkToFit="0" vertical="center" wrapText="0"/>
    </xf>
    <xf borderId="0" fillId="6" fontId="10" numFmtId="0" xfId="0" applyAlignment="1" applyFill="1" applyFont="1">
      <alignment readingOrder="0" shrinkToFit="0" vertical="center" wrapText="0"/>
    </xf>
    <xf borderId="0" fillId="6" fontId="3" numFmtId="0" xfId="0" applyAlignment="1" applyFill="1" applyFont="1">
      <alignment shrinkToFit="0" vertical="center" wrapText="1"/>
    </xf>
    <xf borderId="0" fillId="12" fontId="10" numFmtId="0" xfId="0" applyAlignment="1" applyFill="1" applyFont="1">
      <alignment shrinkToFit="0" vertical="center" wrapText="1"/>
    </xf>
    <xf borderId="0" fillId="8" fontId="65" numFmtId="0" xfId="0" applyAlignment="1" applyFill="1" applyFont="1">
      <alignment readingOrder="0"/>
    </xf>
    <xf borderId="0" fillId="24" fontId="3" numFmtId="0" xfId="0" applyAlignment="1" applyFill="1" applyFont="1">
      <alignment readingOrder="0"/>
    </xf>
    <xf borderId="0" fillId="24" fontId="3" numFmtId="0" xfId="0" applyAlignment="1" applyFill="1" applyFont="1">
      <alignment readingOrder="0" vertical="center"/>
    </xf>
    <xf borderId="0" fillId="0" fontId="3" numFmtId="0" xfId="0" applyFont="1"/>
    <xf borderId="0" fillId="12" fontId="10" numFmtId="0" xfId="0" applyFill="1" applyFont="1"/>
    <xf borderId="0" fillId="24" fontId="170" numFmtId="3" xfId="0" applyAlignment="1" applyFill="1" applyFont="1" applyNumberFormat="1">
      <alignment readingOrder="0" vertical="center"/>
    </xf>
    <xf borderId="0" fillId="24" fontId="3" numFmtId="0" xfId="0" applyAlignment="1" applyFill="1" applyFont="1">
      <alignment readingOrder="0"/>
    </xf>
    <xf borderId="0" fillId="24" fontId="3" numFmtId="3" xfId="0" applyAlignment="1" applyFill="1" applyFont="1" applyNumberFormat="1">
      <alignment readingOrder="0" shrinkToFit="0" vertical="center" wrapText="1"/>
    </xf>
    <xf borderId="0" fillId="24" fontId="3" numFmtId="49" xfId="0" applyAlignment="1" applyFill="1" applyFont="1" applyNumberFormat="1">
      <alignment readingOrder="0" vertical="center"/>
    </xf>
    <xf borderId="0" fillId="24" fontId="3" numFmtId="0" xfId="0" applyAlignment="1" applyFill="1" applyFont="1">
      <alignment readingOrder="0" shrinkToFit="0" vertical="center" wrapText="1"/>
    </xf>
    <xf borderId="0" fillId="24" fontId="171" numFmtId="0" xfId="0" applyAlignment="1" applyFill="1" applyFont="1">
      <alignment readingOrder="0" vertical="center"/>
    </xf>
    <xf borderId="0" fillId="24" fontId="3" numFmtId="0" xfId="0" applyFill="1" applyFont="1"/>
    <xf borderId="0" fillId="24" fontId="3" numFmtId="3" xfId="0" applyAlignment="1" applyFill="1" applyFont="1" applyNumberFormat="1">
      <alignment readingOrder="0" vertical="center"/>
    </xf>
    <xf borderId="0" fillId="24" fontId="172" numFmtId="0" xfId="0" applyAlignment="1" applyFill="1" applyFont="1">
      <alignment readingOrder="0"/>
    </xf>
    <xf borderId="0" fillId="24" fontId="3" numFmtId="0" xfId="0" applyAlignment="1" applyFill="1" applyFont="1">
      <alignment readingOrder="0"/>
    </xf>
    <xf borderId="0" fillId="24" fontId="173" numFmtId="3" xfId="0" applyAlignment="1" applyFill="1" applyFont="1" applyNumberFormat="1">
      <alignment readingOrder="0" shrinkToFit="0" vertical="center" wrapText="1"/>
    </xf>
    <xf borderId="0" fillId="24" fontId="3" numFmtId="0" xfId="0" applyAlignment="1" applyFill="1" applyFont="1">
      <alignment horizontal="left" readingOrder="0" vertical="center"/>
    </xf>
    <xf borderId="0" fillId="24" fontId="174" numFmtId="3" xfId="0" applyAlignment="1" applyFill="1" applyFont="1" applyNumberFormat="1">
      <alignment readingOrder="0" vertical="center"/>
    </xf>
    <xf borderId="0" fillId="14" fontId="10" numFmtId="0" xfId="0" applyAlignment="1" applyFill="1" applyFont="1">
      <alignment readingOrder="0" shrinkToFit="0" vertical="center" wrapText="1"/>
    </xf>
    <xf borderId="0" fillId="24" fontId="175" numFmtId="0" xfId="0" applyAlignment="1" applyFill="1" applyFont="1">
      <alignment readingOrder="0" vertical="center"/>
    </xf>
    <xf borderId="0" fillId="24" fontId="3" numFmtId="0" xfId="0" applyAlignment="1" applyFill="1" applyFont="1">
      <alignment vertical="center"/>
    </xf>
    <xf borderId="0" fillId="24" fontId="176" numFmtId="0" xfId="0" applyAlignment="1" applyFill="1" applyFont="1">
      <alignment readingOrder="0" vertical="center"/>
    </xf>
    <xf borderId="0" fillId="6" fontId="177" numFmtId="3" xfId="0" applyAlignment="1" applyFill="1" applyFont="1" applyNumberFormat="1">
      <alignment readingOrder="0" vertical="center"/>
    </xf>
    <xf borderId="0" fillId="6" fontId="178" numFmtId="0" xfId="0" applyAlignment="1" applyFill="1" applyFont="1">
      <alignment readingOrder="0"/>
    </xf>
    <xf borderId="0" fillId="6" fontId="3" numFmtId="0" xfId="0" applyAlignment="1" applyFill="1" applyFont="1">
      <alignment readingOrder="0" shrinkToFit="0" wrapText="1"/>
    </xf>
    <xf borderId="0" fillId="6" fontId="3" numFmtId="0" xfId="0" applyAlignment="1" applyFill="1" applyFont="1">
      <alignment readingOrder="0"/>
    </xf>
    <xf borderId="0" fillId="6" fontId="3" numFmtId="3" xfId="0" applyAlignment="1" applyFill="1" applyFont="1" applyNumberFormat="1">
      <alignment readingOrder="0" vertical="center"/>
    </xf>
    <xf borderId="0" fillId="6" fontId="3" numFmtId="164" xfId="0" applyAlignment="1" applyFill="1" applyFont="1" applyNumberFormat="1">
      <alignment horizontal="left" readingOrder="0" shrinkToFit="0" vertical="center" wrapText="1"/>
    </xf>
    <xf borderId="0" fillId="6" fontId="3" numFmtId="164" xfId="0" applyAlignment="1" applyFill="1" applyFont="1" applyNumberFormat="1">
      <alignment horizontal="left" readingOrder="0" vertical="center"/>
    </xf>
    <xf borderId="0" fillId="6" fontId="179" numFmtId="3" xfId="0" applyAlignment="1" applyFill="1" applyFont="1" applyNumberFormat="1">
      <alignment readingOrder="0" vertical="center"/>
    </xf>
    <xf borderId="0" fillId="6" fontId="180" numFmtId="0" xfId="0" applyAlignment="1" applyFill="1" applyFont="1">
      <alignment readingOrder="0"/>
    </xf>
    <xf borderId="0" fillId="6" fontId="181" numFmtId="0" xfId="0" applyAlignment="1" applyFill="1" applyFont="1">
      <alignment readingOrder="0" shrinkToFit="0" wrapText="1"/>
    </xf>
    <xf borderId="0" fillId="24" fontId="182" numFmtId="0" xfId="0" applyAlignment="1" applyFill="1" applyFont="1">
      <alignment readingOrder="0"/>
    </xf>
    <xf borderId="0" fillId="6" fontId="183" numFmtId="3" xfId="0" applyAlignment="1" applyFill="1" applyFont="1" applyNumberFormat="1">
      <alignment readingOrder="0"/>
    </xf>
    <xf borderId="0" fillId="6" fontId="3" numFmtId="0" xfId="0" applyAlignment="1" applyFill="1" applyFont="1">
      <alignment readingOrder="0" shrinkToFit="0" wrapText="1"/>
    </xf>
    <xf borderId="0" fillId="6" fontId="184" numFmtId="0" xfId="0" applyAlignment="1" applyFill="1" applyFont="1">
      <alignment readingOrder="0"/>
    </xf>
    <xf borderId="0" fillId="9" fontId="185" numFmtId="3" xfId="0" applyAlignment="1" applyFill="1" applyFont="1" applyNumberFormat="1">
      <alignment readingOrder="0"/>
    </xf>
    <xf borderId="0" fillId="9" fontId="3" numFmtId="0" xfId="0" applyAlignment="1" applyFill="1" applyFont="1">
      <alignment readingOrder="0"/>
    </xf>
    <xf borderId="0" fillId="9" fontId="3" numFmtId="0" xfId="0" applyAlignment="1" applyFill="1" applyFont="1">
      <alignment readingOrder="0" shrinkToFit="0" wrapText="1"/>
    </xf>
    <xf borderId="0" fillId="9" fontId="186" numFmtId="0" xfId="0" applyAlignment="1" applyFill="1" applyFont="1">
      <alignment readingOrder="0"/>
    </xf>
    <xf borderId="0" fillId="22" fontId="3" numFmtId="0" xfId="0" applyAlignment="1" applyFill="1" applyFont="1">
      <alignment readingOrder="0" vertical="center"/>
    </xf>
    <xf borderId="0" fillId="22" fontId="187" numFmtId="3" xfId="0" applyAlignment="1" applyFill="1" applyFont="1" applyNumberFormat="1">
      <alignment readingOrder="0" vertical="center"/>
    </xf>
    <xf borderId="0" fillId="22" fontId="188" numFmtId="0" xfId="0" applyAlignment="1" applyFill="1" applyFont="1">
      <alignment readingOrder="0" vertical="center"/>
    </xf>
    <xf borderId="0" fillId="22" fontId="189" numFmtId="0" xfId="0" applyAlignment="1" applyFill="1" applyFont="1">
      <alignment readingOrder="0" vertical="center"/>
    </xf>
    <xf borderId="0" fillId="22" fontId="3" numFmtId="3" xfId="0" applyAlignment="1" applyFill="1" applyFont="1" applyNumberFormat="1">
      <alignment readingOrder="0" vertical="center"/>
    </xf>
    <xf borderId="0" fillId="22" fontId="3" numFmtId="0" xfId="0" applyAlignment="1" applyFill="1" applyFont="1">
      <alignment readingOrder="0" shrinkToFit="0" vertical="center" wrapText="1"/>
    </xf>
    <xf borderId="0" fillId="22" fontId="3" numFmtId="0" xfId="0" applyFill="1" applyFont="1"/>
    <xf borderId="0" fillId="9" fontId="190" numFmtId="3" xfId="0" applyAlignment="1" applyFill="1" applyFont="1" applyNumberFormat="1">
      <alignment readingOrder="0"/>
    </xf>
    <xf borderId="0" fillId="9" fontId="191" numFmtId="0" xfId="0" applyAlignment="1" applyFill="1" applyFont="1">
      <alignment readingOrder="0"/>
    </xf>
    <xf borderId="0" fillId="9" fontId="192" numFmtId="0" xfId="0" applyAlignment="1" applyFill="1" applyFont="1">
      <alignment readingOrder="0"/>
    </xf>
    <xf borderId="0" fillId="22" fontId="193" numFmtId="3" xfId="0" applyAlignment="1" applyFill="1" applyFont="1" applyNumberFormat="1">
      <alignment readingOrder="0" vertical="center"/>
    </xf>
    <xf borderId="0" fillId="22" fontId="194" numFmtId="0" xfId="0" applyAlignment="1" applyFill="1" applyFont="1">
      <alignment readingOrder="0"/>
    </xf>
    <xf borderId="0" fillId="22" fontId="3" numFmtId="0" xfId="0" applyAlignment="1" applyFill="1" applyFont="1">
      <alignment readingOrder="0"/>
    </xf>
    <xf borderId="0" fillId="22" fontId="195" numFmtId="0" xfId="0" applyAlignment="1" applyFill="1" applyFont="1">
      <alignment readingOrder="0"/>
    </xf>
    <xf borderId="0" fillId="5" fontId="5" numFmtId="0" xfId="0" applyAlignment="1" applyFill="1" applyFont="1">
      <alignment vertical="bottom"/>
    </xf>
    <xf borderId="0" fillId="5" fontId="5" numFmtId="0" xfId="0" applyAlignment="1" applyFill="1" applyFont="1">
      <alignment readingOrder="0" vertical="bottom"/>
    </xf>
    <xf borderId="0" fillId="12" fontId="5" numFmtId="0" xfId="0" applyAlignment="1" applyFill="1" applyFont="1">
      <alignment readingOrder="0" shrinkToFit="0" vertical="center" wrapText="1"/>
    </xf>
    <xf borderId="0" fillId="22" fontId="3" numFmtId="0" xfId="0" applyAlignment="1" applyFill="1" applyFont="1">
      <alignment readingOrder="0" shrinkToFit="0" wrapText="0"/>
    </xf>
    <xf borderId="0" fillId="12" fontId="196" numFmtId="165" xfId="0" applyAlignment="1" applyFill="1" applyFont="1" applyNumberFormat="1">
      <alignment horizontal="right" readingOrder="0" shrinkToFit="0" vertical="center" wrapText="1"/>
    </xf>
    <xf borderId="0" fillId="12" fontId="5" numFmtId="0" xfId="0" applyAlignment="1" applyFill="1" applyFont="1">
      <alignment shrinkToFit="0" vertical="center" wrapText="1"/>
    </xf>
    <xf borderId="0" fillId="22" fontId="197" numFmtId="0" xfId="0" applyAlignment="1" applyFill="1" applyFont="1">
      <alignment readingOrder="0" shrinkToFit="0" wrapText="0"/>
    </xf>
    <xf borderId="0" fillId="12" fontId="5" numFmtId="0" xfId="0" applyAlignment="1" applyFill="1" applyFont="1">
      <alignment vertical="center"/>
    </xf>
    <xf borderId="0" fillId="22" fontId="3" numFmtId="3" xfId="0" applyAlignment="1" applyFill="1" applyFont="1" applyNumberFormat="1">
      <alignment readingOrder="0" shrinkToFit="0" vertical="center" wrapText="1"/>
    </xf>
    <xf borderId="0" fillId="12" fontId="198" numFmtId="0" xfId="0" applyAlignment="1" applyFill="1" applyFont="1">
      <alignment shrinkToFit="0" wrapText="1"/>
    </xf>
    <xf borderId="0" fillId="12" fontId="5" numFmtId="0" xfId="0" applyAlignment="1" applyFill="1" applyFont="1">
      <alignment readingOrder="0" shrinkToFit="0" wrapText="1"/>
    </xf>
    <xf borderId="0" fillId="22" fontId="199" numFmtId="0" xfId="0" applyAlignment="1" applyFill="1" applyFont="1">
      <alignment readingOrder="0" vertical="center"/>
    </xf>
    <xf borderId="0" fillId="12" fontId="200" numFmtId="165" xfId="0" applyAlignment="1" applyFill="1" applyFont="1" applyNumberFormat="1">
      <alignment horizontal="right" shrinkToFit="0" vertical="center" wrapText="1"/>
    </xf>
    <xf borderId="0" fillId="22" fontId="201" numFmtId="0" xfId="0" applyAlignment="1" applyFill="1" applyFont="1">
      <alignment readingOrder="0" vertical="center"/>
    </xf>
    <xf borderId="0" fillId="12" fontId="5" numFmtId="0" xfId="0" applyAlignment="1" applyFill="1" applyFont="1">
      <alignment shrinkToFit="0" wrapText="1"/>
    </xf>
    <xf borderId="0" fillId="22" fontId="3" numFmtId="0" xfId="0" applyAlignment="1" applyFill="1" applyFont="1">
      <alignment readingOrder="0"/>
    </xf>
    <xf borderId="0" fillId="12" fontId="202" numFmtId="0" xfId="0" applyAlignment="1" applyFill="1" applyFont="1">
      <alignment readingOrder="0" shrinkToFit="0" vertical="center" wrapText="1"/>
    </xf>
    <xf borderId="0" fillId="6" fontId="5" numFmtId="0" xfId="0" applyAlignment="1" applyFill="1" applyFont="1">
      <alignment shrinkToFit="0" vertical="center" wrapText="1"/>
    </xf>
    <xf borderId="0" fillId="6" fontId="203" numFmtId="165" xfId="0" applyAlignment="1" applyFill="1" applyFont="1" applyNumberFormat="1">
      <alignment horizontal="right" shrinkToFit="0" vertical="center" wrapText="1"/>
    </xf>
    <xf borderId="0" fillId="6" fontId="5" numFmtId="0" xfId="0" applyAlignment="1" applyFill="1" applyFont="1">
      <alignment shrinkToFit="0" wrapText="1"/>
    </xf>
    <xf borderId="0" fillId="6" fontId="5" numFmtId="0" xfId="0" applyFill="1" applyFont="1"/>
    <xf borderId="0" fillId="14" fontId="5" numFmtId="0" xfId="0" applyAlignment="1" applyFill="1" applyFont="1">
      <alignment readingOrder="0" shrinkToFit="0" vertical="center" wrapText="1"/>
    </xf>
    <xf borderId="0" fillId="14" fontId="204" numFmtId="165" xfId="0" applyAlignment="1" applyFill="1" applyFont="1" applyNumberFormat="1">
      <alignment horizontal="right" readingOrder="0" shrinkToFit="0" vertical="center" wrapText="1"/>
    </xf>
    <xf borderId="0" fillId="14" fontId="205" numFmtId="0" xfId="0" applyAlignment="1" applyFill="1" applyFont="1">
      <alignment readingOrder="0" shrinkToFit="0" vertical="center" wrapText="1"/>
    </xf>
    <xf borderId="0" fillId="14" fontId="5" numFmtId="0" xfId="0" applyAlignment="1" applyFill="1" applyFont="1">
      <alignment shrinkToFit="0" vertical="center" wrapText="1"/>
    </xf>
    <xf borderId="0" fillId="14" fontId="206" numFmtId="0" xfId="0" applyAlignment="1" applyFill="1" applyFont="1">
      <alignment readingOrder="0" shrinkToFit="0" wrapText="1"/>
    </xf>
    <xf borderId="0" fillId="14" fontId="5" numFmtId="0" xfId="0" applyFill="1" applyFont="1"/>
    <xf borderId="0" fillId="14" fontId="207" numFmtId="165" xfId="0" applyAlignment="1" applyFill="1" applyFont="1" applyNumberFormat="1">
      <alignment horizontal="right" shrinkToFit="0" vertical="center" wrapText="1"/>
    </xf>
    <xf borderId="0" fillId="6" fontId="208" numFmtId="0" xfId="0" applyAlignment="1" applyFill="1" applyFont="1">
      <alignment readingOrder="0"/>
    </xf>
    <xf borderId="0" fillId="14" fontId="209" numFmtId="0" xfId="0" applyAlignment="1" applyFill="1" applyFont="1">
      <alignment shrinkToFit="0" vertical="center" wrapText="1"/>
    </xf>
    <xf borderId="0" fillId="14" fontId="210" numFmtId="0" xfId="0" applyAlignment="1" applyFill="1" applyFont="1">
      <alignment shrinkToFit="0" wrapText="1"/>
    </xf>
    <xf borderId="0" fillId="14" fontId="5" numFmtId="0" xfId="0" applyAlignment="1" applyFill="1" applyFont="1">
      <alignment shrinkToFit="0" wrapText="1"/>
    </xf>
    <xf borderId="0" fillId="9" fontId="3" numFmtId="0" xfId="0" applyAlignment="1" applyFill="1" applyFont="1">
      <alignment readingOrder="0" vertical="center"/>
    </xf>
    <xf borderId="0" fillId="9" fontId="211" numFmtId="3" xfId="0" applyAlignment="1" applyFill="1" applyFont="1" applyNumberFormat="1">
      <alignment readingOrder="0" vertical="center"/>
    </xf>
    <xf borderId="0" fillId="9" fontId="3" numFmtId="0" xfId="0" applyAlignment="1" applyFill="1" applyFont="1">
      <alignment readingOrder="0"/>
    </xf>
    <xf borderId="0" fillId="9" fontId="3" numFmtId="3" xfId="0" applyAlignment="1" applyFill="1" applyFont="1" applyNumberFormat="1">
      <alignment readingOrder="0" vertical="center"/>
    </xf>
    <xf borderId="0" fillId="0" fontId="3" numFmtId="0" xfId="0" applyAlignment="1" applyFont="1">
      <alignment shrinkToFit="0" wrapText="1"/>
    </xf>
    <xf borderId="0" fillId="14" fontId="212" numFmtId="0" xfId="0" applyAlignment="1" applyFill="1" applyFont="1">
      <alignment readingOrder="0" shrinkToFit="0" vertical="center" wrapText="1"/>
    </xf>
    <xf borderId="0" fillId="14" fontId="43" numFmtId="0" xfId="0" applyAlignment="1" applyFill="1" applyFont="1">
      <alignment readingOrder="0" shrinkToFit="0" vertical="center" wrapText="1"/>
    </xf>
    <xf borderId="0" fillId="14" fontId="213" numFmtId="0" xfId="0" applyAlignment="1" applyFill="1" applyFont="1">
      <alignment vertical="center"/>
    </xf>
    <xf borderId="0" fillId="6" fontId="214" numFmtId="0" xfId="0" applyAlignment="1" applyFill="1" applyFont="1">
      <alignment shrinkToFit="0" vertical="center" wrapText="1"/>
    </xf>
    <xf borderId="0" fillId="6" fontId="215" numFmtId="0" xfId="0" applyAlignment="1" applyFill="1" applyFont="1">
      <alignment vertical="center"/>
    </xf>
    <xf borderId="0" fillId="9" fontId="5" numFmtId="0" xfId="0" applyAlignment="1" applyFill="1" applyFont="1">
      <alignment shrinkToFit="0" vertical="center" wrapText="1"/>
    </xf>
    <xf borderId="0" fillId="9" fontId="216" numFmtId="165" xfId="0" applyAlignment="1" applyFill="1" applyFont="1" applyNumberFormat="1">
      <alignment horizontal="right" shrinkToFit="0" vertical="center" wrapText="1"/>
    </xf>
    <xf borderId="0" fillId="9" fontId="217" numFmtId="0" xfId="0" applyAlignment="1" applyFill="1" applyFont="1">
      <alignment readingOrder="0" shrinkToFit="0" vertical="center" wrapText="1"/>
    </xf>
    <xf borderId="0" fillId="9" fontId="5" numFmtId="0" xfId="0" applyAlignment="1" applyFill="1" applyFont="1">
      <alignment readingOrder="0" shrinkToFit="0" vertical="center" wrapText="1"/>
    </xf>
    <xf borderId="0" fillId="9" fontId="43" numFmtId="0" xfId="0" applyAlignment="1" applyFill="1" applyFont="1">
      <alignment readingOrder="0" shrinkToFit="0" vertical="center" wrapText="1"/>
    </xf>
    <xf borderId="0" fillId="9" fontId="218" numFmtId="0" xfId="0" applyAlignment="1" applyFill="1" applyFont="1">
      <alignment vertical="center"/>
    </xf>
    <xf borderId="0" fillId="9" fontId="5" numFmtId="0" xfId="0" applyAlignment="1" applyFill="1" applyFont="1">
      <alignment shrinkToFit="0" wrapText="1"/>
    </xf>
    <xf borderId="0" fillId="9" fontId="5" numFmtId="0" xfId="0" applyFill="1" applyFont="1"/>
    <xf borderId="0" fillId="9" fontId="5" numFmtId="0" xfId="0" applyAlignment="1" applyFill="1" applyFont="1">
      <alignment vertical="center"/>
    </xf>
    <xf borderId="0" fillId="6" fontId="219" numFmtId="0" xfId="0" applyAlignment="1" applyFill="1" applyFont="1">
      <alignment shrinkToFit="0" vertical="center" wrapText="1"/>
    </xf>
    <xf borderId="0" fillId="14" fontId="220" numFmtId="0" xfId="0" applyAlignment="1" applyFill="1" applyFont="1">
      <alignment shrinkToFit="0" vertical="center" wrapText="1"/>
    </xf>
    <xf borderId="0" fillId="14" fontId="221" numFmtId="0" xfId="0" applyAlignment="1" applyFill="1" applyFont="1">
      <alignment readingOrder="0" shrinkToFit="0" vertical="center" wrapText="1"/>
    </xf>
    <xf borderId="0" fillId="6" fontId="222" numFmtId="165" xfId="0" applyAlignment="1" applyFill="1" applyFont="1" applyNumberFormat="1">
      <alignment horizontal="right" readingOrder="0" shrinkToFit="0" vertical="center" wrapText="1"/>
    </xf>
    <xf borderId="0" fillId="6" fontId="223" numFmtId="165" xfId="0" applyAlignment="1" applyFill="1" applyFont="1" applyNumberFormat="1">
      <alignment horizontal="right" vertical="center"/>
    </xf>
    <xf borderId="0" fillId="6" fontId="5" numFmtId="0" xfId="0" applyAlignment="1" applyFill="1" applyFont="1">
      <alignment readingOrder="0" vertical="center"/>
    </xf>
    <xf borderId="0" fillId="0" fontId="3" numFmtId="0" xfId="0" applyAlignment="1" applyFont="1">
      <alignment vertical="center"/>
    </xf>
    <xf borderId="0" fillId="2" fontId="3" numFmtId="0" xfId="0" applyAlignment="1" applyFill="1" applyFont="1">
      <alignment horizontal="center" readingOrder="0"/>
    </xf>
    <xf borderId="0" fillId="8" fontId="3" numFmtId="3" xfId="0" applyAlignment="1" applyFill="1" applyFont="1" applyNumberFormat="1">
      <alignment horizontal="center" readingOrder="0" shrinkToFit="0" vertical="center" wrapText="1"/>
    </xf>
    <xf borderId="0" fillId="8" fontId="3" numFmtId="0" xfId="0" applyAlignment="1" applyFill="1" applyFont="1">
      <alignment readingOrder="0" shrinkToFit="0" vertical="center" wrapText="1"/>
    </xf>
    <xf borderId="0" fillId="8" fontId="224" numFmtId="3" xfId="0" applyAlignment="1" applyFill="1" applyFont="1" applyNumberFormat="1">
      <alignment horizontal="center" readingOrder="0" shrinkToFit="0" vertical="center" wrapText="1"/>
    </xf>
    <xf borderId="0" fillId="12" fontId="3" numFmtId="164" xfId="0" applyAlignment="1" applyFill="1" applyFont="1" applyNumberFormat="1">
      <alignment readingOrder="0" shrinkToFit="0" vertical="center" wrapText="1"/>
    </xf>
    <xf borderId="0" fillId="12" fontId="225" numFmtId="3" xfId="0" applyAlignment="1" applyFill="1" applyFont="1" applyNumberFormat="1">
      <alignment readingOrder="0" shrinkToFit="0" vertical="center" wrapText="1"/>
    </xf>
    <xf borderId="0" fillId="14" fontId="10" numFmtId="3" xfId="0" applyAlignment="1" applyFill="1" applyFont="1" applyNumberFormat="1">
      <alignment horizontal="center" readingOrder="0" shrinkToFit="0" vertical="center" wrapText="1"/>
    </xf>
    <xf borderId="0" fillId="25" fontId="148" numFmtId="0" xfId="0" applyAlignment="1" applyFill="1" applyFont="1">
      <alignment readingOrder="0" vertical="top"/>
    </xf>
    <xf borderId="0" fillId="25" fontId="3" numFmtId="0" xfId="0" applyFill="1" applyFont="1"/>
    <xf borderId="0" fillId="6" fontId="3" numFmtId="3" xfId="0" applyAlignment="1" applyFill="1" applyFont="1" applyNumberFormat="1">
      <alignment horizontal="center" readingOrder="0" shrinkToFit="0" vertical="center" wrapText="1"/>
    </xf>
    <xf borderId="0" fillId="25" fontId="149" numFmtId="0" xfId="0" applyAlignment="1" applyFill="1" applyFont="1">
      <alignment readingOrder="0" vertical="center"/>
    </xf>
    <xf borderId="0" fillId="9" fontId="226" numFmtId="3" xfId="0" applyAlignment="1" applyFill="1" applyFont="1" applyNumberFormat="1">
      <alignment horizontal="center" readingOrder="0" shrinkToFit="0" vertical="center" wrapText="1"/>
    </xf>
    <xf borderId="0" fillId="6" fontId="43" numFmtId="3" xfId="0" applyAlignment="1" applyFill="1" applyFont="1" applyNumberFormat="1">
      <alignment horizontal="center" readingOrder="0"/>
    </xf>
    <xf borderId="0" fillId="9" fontId="3" numFmtId="3" xfId="0" applyAlignment="1" applyFill="1" applyFont="1" applyNumberFormat="1">
      <alignment horizontal="center" readingOrder="0" shrinkToFit="0" vertical="center" wrapText="1"/>
    </xf>
    <xf borderId="0" fillId="6" fontId="227" numFmtId="3" xfId="0" applyAlignment="1" applyFill="1" applyFont="1" applyNumberFormat="1">
      <alignment horizontal="center" readingOrder="0" shrinkToFit="0" vertical="center" wrapText="1"/>
    </xf>
    <xf borderId="0" fillId="14" fontId="228" numFmtId="3" xfId="0" applyAlignment="1" applyFill="1" applyFont="1" applyNumberFormat="1">
      <alignment horizontal="center" readingOrder="0" shrinkToFit="0" vertical="center" wrapText="1"/>
    </xf>
    <xf borderId="0" fillId="6" fontId="3" numFmtId="0" xfId="0" applyAlignment="1" applyFill="1" applyFont="1">
      <alignment readingOrder="0" shrinkToFit="0" vertical="center" wrapText="0"/>
    </xf>
    <xf borderId="0" fillId="6" fontId="229" numFmtId="3" xfId="0" applyAlignment="1" applyFill="1" applyFont="1" applyNumberFormat="1">
      <alignment readingOrder="0" shrinkToFit="0" vertical="center" wrapText="1"/>
    </xf>
    <xf borderId="0" fillId="25" fontId="140" numFmtId="0" xfId="0" applyAlignment="1" applyFill="1" applyFont="1">
      <alignment readingOrder="0" vertical="center"/>
    </xf>
    <xf borderId="0" fillId="8" fontId="3" numFmtId="0" xfId="0" applyAlignment="1" applyFill="1" applyFont="1">
      <alignment horizontal="center" readingOrder="0" vertical="center"/>
    </xf>
    <xf borderId="0" fillId="8" fontId="10" numFmtId="3" xfId="0" applyAlignment="1" applyFill="1" applyFont="1" applyNumberFormat="1">
      <alignment horizontal="center" readingOrder="0" shrinkToFit="0" vertical="center" wrapText="1"/>
    </xf>
    <xf borderId="0" fillId="8" fontId="230" numFmtId="3" xfId="0" applyAlignment="1" applyFill="1" applyFont="1" applyNumberFormat="1">
      <alignment horizontal="center" readingOrder="0" shrinkToFit="0" vertical="center" wrapText="1"/>
    </xf>
    <xf borderId="0" fillId="6" fontId="231" numFmtId="3" xfId="0" applyAlignment="1" applyFill="1" applyFont="1" applyNumberFormat="1">
      <alignment readingOrder="0" shrinkToFit="0" vertical="center" wrapText="1"/>
    </xf>
    <xf borderId="0" fillId="6" fontId="232" numFmtId="3" xfId="0" applyAlignment="1" applyFill="1" applyFont="1" applyNumberFormat="1">
      <alignment horizontal="right" shrinkToFit="0" wrapText="1"/>
    </xf>
    <xf borderId="0" fillId="6" fontId="233" numFmtId="0" xfId="0" applyAlignment="1" applyFill="1" applyFont="1">
      <alignment shrinkToFit="0" wrapText="1"/>
    </xf>
    <xf borderId="0" fillId="12" fontId="234" numFmtId="3" xfId="0" applyAlignment="1" applyFill="1" applyFont="1" applyNumberFormat="1">
      <alignment horizontal="right" readingOrder="0" shrinkToFit="0" wrapText="1"/>
    </xf>
    <xf borderId="0" fillId="12" fontId="22" numFmtId="0" xfId="0" applyAlignment="1" applyFill="1" applyFont="1">
      <alignment shrinkToFit="0" wrapText="1"/>
    </xf>
    <xf borderId="0" fillId="12" fontId="5" numFmtId="0" xfId="0" applyFill="1" applyFont="1"/>
    <xf borderId="0" fillId="14" fontId="235" numFmtId="3" xfId="0" applyAlignment="1" applyFill="1" applyFont="1" applyNumberFormat="1">
      <alignment horizontal="right" shrinkToFit="0" wrapText="1"/>
    </xf>
    <xf borderId="0" fillId="14" fontId="233" numFmtId="0" xfId="0" applyAlignment="1" applyFill="1" applyFont="1">
      <alignment shrinkToFit="0" wrapText="1"/>
    </xf>
    <xf borderId="0" fillId="14" fontId="236" numFmtId="165" xfId="0" applyAlignment="1" applyFill="1" applyFont="1" applyNumberFormat="1">
      <alignment horizontal="right" readingOrder="0" shrinkToFit="0" vertical="center" wrapText="1"/>
    </xf>
    <xf borderId="0" fillId="14" fontId="237" numFmtId="3" xfId="0" applyAlignment="1" applyFill="1" applyFont="1" applyNumberFormat="1">
      <alignment horizontal="right" readingOrder="0" shrinkToFit="0" wrapText="1"/>
    </xf>
    <xf borderId="0" fillId="14" fontId="5" numFmtId="0" xfId="0" applyAlignment="1" applyFill="1" applyFont="1">
      <alignment readingOrder="0" shrinkToFit="0" vertical="center" wrapText="1"/>
    </xf>
    <xf borderId="0" fillId="14" fontId="5" numFmtId="0" xfId="0" applyAlignment="1" applyFill="1" applyFont="1">
      <alignment readingOrder="0" shrinkToFit="0" wrapText="1"/>
    </xf>
    <xf borderId="0" fillId="14" fontId="5" numFmtId="165" xfId="0" applyAlignment="1" applyFill="1" applyFont="1" applyNumberFormat="1">
      <alignment horizontal="right" readingOrder="0" shrinkToFit="0" vertical="center" wrapText="1"/>
    </xf>
    <xf borderId="0" fillId="6" fontId="238" numFmtId="0" xfId="0" applyAlignment="1" applyFill="1" applyFont="1">
      <alignment shrinkToFit="0" wrapText="1"/>
    </xf>
    <xf borderId="0" fillId="6" fontId="239" numFmtId="0" xfId="0" applyFill="1" applyFont="1"/>
    <xf borderId="0" fillId="6" fontId="240" numFmtId="0" xfId="0" applyAlignment="1" applyFill="1" applyFont="1">
      <alignment shrinkToFit="0" wrapText="1"/>
    </xf>
    <xf borderId="0" fillId="6" fontId="241" numFmtId="3" xfId="0" applyAlignment="1" applyFill="1" applyFont="1" applyNumberFormat="1">
      <alignment horizontal="right" readingOrder="0" shrinkToFit="0" wrapText="1"/>
    </xf>
    <xf borderId="0" fillId="14" fontId="242" numFmtId="0" xfId="0" applyFill="1" applyFont="1"/>
    <xf borderId="0" fillId="14" fontId="5" numFmtId="0" xfId="0" applyAlignment="1" applyFill="1" applyFont="1">
      <alignment shrinkToFit="0" vertical="center" wrapText="1"/>
    </xf>
    <xf borderId="0" fillId="9" fontId="243" numFmtId="3" xfId="0" applyAlignment="1" applyFill="1" applyFont="1" applyNumberFormat="1">
      <alignment horizontal="right" readingOrder="0" shrinkToFit="0" wrapText="1"/>
    </xf>
    <xf borderId="0" fillId="9" fontId="244" numFmtId="3" xfId="0" applyAlignment="1" applyFill="1" applyFont="1" applyNumberFormat="1">
      <alignment horizontal="right" shrinkToFit="0" wrapText="1"/>
    </xf>
    <xf borderId="0" fillId="9" fontId="245" numFmtId="0" xfId="0" applyFill="1" applyFont="1"/>
    <xf borderId="0" fillId="6" fontId="5" numFmtId="3" xfId="0" applyFill="1" applyFont="1" applyNumberFormat="1"/>
    <xf borderId="0" fillId="0" fontId="5" numFmtId="0" xfId="0" applyFont="1"/>
    <xf borderId="0" fillId="5" fontId="1" numFmtId="0" xfId="0" applyAlignment="1" applyFill="1" applyFont="1">
      <alignment readingOrder="0" shrinkToFit="0" wrapText="1"/>
    </xf>
    <xf borderId="0" fillId="0" fontId="3" numFmtId="0" xfId="0" applyAlignment="1" applyFont="1">
      <alignment readingOrder="0" shrinkToFit="0" wrapText="1"/>
    </xf>
    <xf borderId="0" fillId="0" fontId="246" numFmtId="3" xfId="0" applyAlignment="1" applyFont="1" applyNumberFormat="1">
      <alignment readingOrder="0"/>
    </xf>
    <xf borderId="0" fillId="0" fontId="247" numFmtId="0" xfId="0" applyAlignment="1" applyFont="1">
      <alignment readingOrder="0"/>
    </xf>
    <xf borderId="0" fillId="0" fontId="248" numFmtId="3" xfId="0" applyAlignment="1" applyFont="1" applyNumberForma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4343400</xdr:colOff>
      <xdr:row>0</xdr:row>
      <xdr:rowOff>476250</xdr:rowOff>
    </xdr:from>
    <xdr:ext cx="4076700" cy="72580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youtube.com/watch?v=VIYf4zdFQ_I&amp;t=223s" TargetMode="External"/><Relationship Id="rId10" Type="http://schemas.openxmlformats.org/officeDocument/2006/relationships/hyperlink" Target="https://www.instagram.com/s/aGlnaGxpZ2h0OjE4MDAwMzY1Nzg5NTE2MzY5?story_media_id=3276335165135429721_303901424&amp;igsh=Z2YwNTB3d3Rpd3Nw" TargetMode="External"/><Relationship Id="rId13" Type="http://schemas.openxmlformats.org/officeDocument/2006/relationships/hyperlink" Target="https://www.instagram.com/s/aGlnaGxpZ2h0OjE3OTk5ODU5MDc5ODM1ODA1?story_media_id=3108048619493084760_303901424&amp;igsh=OHU5dXp3YzcwZmht" TargetMode="External"/><Relationship Id="rId12" Type="http://schemas.openxmlformats.org/officeDocument/2006/relationships/hyperlink" Target="https://www.youtube.com/watch?v=huIFXq3d-xM&amp;t=512s" TargetMode="External"/><Relationship Id="rId1" Type="http://schemas.openxmlformats.org/officeDocument/2006/relationships/hyperlink" Target="https://www.instagram.com/fernandagunsan/" TargetMode="External"/><Relationship Id="rId2" Type="http://schemas.openxmlformats.org/officeDocument/2006/relationships/hyperlink" Target="https://www.instagram.com/fernandagunsan/" TargetMode="External"/><Relationship Id="rId3" Type="http://schemas.openxmlformats.org/officeDocument/2006/relationships/hyperlink" Target="https://www.youtube.com/watch?v=VIYf4zdFQ_I" TargetMode="External"/><Relationship Id="rId4" Type="http://schemas.openxmlformats.org/officeDocument/2006/relationships/hyperlink" Target="https://docs.google.com/spreadsheets/d/1ZTJfjQrVxqLp12w_oWD8c3v2EN42ftoKMNK2wlieHgw/edit?usp=sharing" TargetMode="External"/><Relationship Id="rId9" Type="http://schemas.openxmlformats.org/officeDocument/2006/relationships/hyperlink" Target="https://squig.link/lab/fernandagunsan/" TargetMode="External"/><Relationship Id="rId15" Type="http://schemas.openxmlformats.org/officeDocument/2006/relationships/hyperlink" Target="https://youtu.be/r6IyRprxMII?si=7hJ_MDpjXWP1Q54p&amp;t=1395" TargetMode="External"/><Relationship Id="rId14" Type="http://schemas.openxmlformats.org/officeDocument/2006/relationships/hyperlink" Target="https://www.youtube.com/watch?v=7REz8Yv0Rrk&amp;t=2s" TargetMode="External"/><Relationship Id="rId16" Type="http://schemas.openxmlformats.org/officeDocument/2006/relationships/drawing" Target="../drawings/drawing1.xml"/><Relationship Id="rId5" Type="http://schemas.openxmlformats.org/officeDocument/2006/relationships/hyperlink" Target="https://docs.google.com/document/d/1sXjdVHWm2_LpThlFBA1KxvUSA3qbSPAqbcvNnYSkFNU/edit?usp=sharing" TargetMode="External"/><Relationship Id="rId6" Type="http://schemas.openxmlformats.org/officeDocument/2006/relationships/hyperlink" Target="https://www.instagram.com/s/aGlnaGxpZ2h0OjE3OTU2Njc2MDM1NzM3OTI3?story_media_id=2861704916635207070_303901424&amp;igsh=ZWIxMjU1Yno3Nmtj" TargetMode="External"/><Relationship Id="rId7" Type="http://schemas.openxmlformats.org/officeDocument/2006/relationships/hyperlink" Target="https://www.instagram.com/s/aGlnaGxpZ2h0OjE3OTY4MTEwMDk4MzcwNjc4?story_media_id=3085940008196369495_303901424&amp;igsh=MXJqZm0zMjYyaGxvNA==" TargetMode="External"/><Relationship Id="rId8" Type="http://schemas.openxmlformats.org/officeDocument/2006/relationships/hyperlink" Target="https://www.instagram.com/s/aGlnaGxpZ2h0OjE4Mzc1NjMwNjA0MDY2NDcw?story_media_id=3209006948297334442_303901424&amp;igsh=NnR1MHZ0dWI4czJs"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tokopedia.link/HApzniW1xHb" TargetMode="External"/><Relationship Id="rId194" Type="http://schemas.openxmlformats.org/officeDocument/2006/relationships/hyperlink" Target="https://tokopedia.link/2CuQySnDJzb" TargetMode="External"/><Relationship Id="rId193" Type="http://schemas.openxmlformats.org/officeDocument/2006/relationships/hyperlink" Target="https://drive.google.com/file/d/1gteQ3OkjGoggFbX8JJuqVIfx4uHn1AMQ/view?usp=drive_link" TargetMode="External"/><Relationship Id="rId192" Type="http://schemas.openxmlformats.org/officeDocument/2006/relationships/hyperlink" Target="https://drive.google.com/file/d/14IWwnRQ1UCSJEecllEE8tnlyyjEB_4cv/view?usp=drive_link" TargetMode="External"/><Relationship Id="rId191" Type="http://schemas.openxmlformats.org/officeDocument/2006/relationships/hyperlink" Target="https://s.shopee.co.id/50DkNKPNT7" TargetMode="External"/><Relationship Id="rId187" Type="http://schemas.openxmlformats.org/officeDocument/2006/relationships/hyperlink" Target="https://tokopedia.link/tQDN94dYvOb" TargetMode="External"/><Relationship Id="rId186" Type="http://schemas.openxmlformats.org/officeDocument/2006/relationships/hyperlink" Target="https://tokopedia.link/z4vib741Srb" TargetMode="External"/><Relationship Id="rId185" Type="http://schemas.openxmlformats.org/officeDocument/2006/relationships/hyperlink" Target="https://drive.google.com/file/d/1YE1x0DelrUsQhE5yWBO8LIo5ByXX-WgT/view?usp=drive_link" TargetMode="External"/><Relationship Id="rId184" Type="http://schemas.openxmlformats.org/officeDocument/2006/relationships/hyperlink" Target="https://drive.google.com/file/d/11aH17hWJlE_LbEvUE8yq5YQLe2yfbWIt/view?usp=drive_link" TargetMode="External"/><Relationship Id="rId189" Type="http://schemas.openxmlformats.org/officeDocument/2006/relationships/hyperlink" Target="https://www.instagram.com/p/ChMQ3w7B_my/" TargetMode="External"/><Relationship Id="rId188" Type="http://schemas.openxmlformats.org/officeDocument/2006/relationships/hyperlink" Target="https://s.shopee.co.id/2VblKpus89" TargetMode="External"/><Relationship Id="rId183" Type="http://schemas.openxmlformats.org/officeDocument/2006/relationships/hyperlink" Target="https://s.shopee.co.id/10hbaiEqe5" TargetMode="External"/><Relationship Id="rId182" Type="http://schemas.openxmlformats.org/officeDocument/2006/relationships/hyperlink" Target="https://tokopedia.link/Hzz2zYNR8Bb" TargetMode="External"/><Relationship Id="rId181" Type="http://schemas.openxmlformats.org/officeDocument/2006/relationships/hyperlink" Target="https://drive.google.com/file/d/1_-MdUxenyluMKRLVOOKzBpkORNXJMSiC/view?usp=drive_link" TargetMode="External"/><Relationship Id="rId180" Type="http://schemas.openxmlformats.org/officeDocument/2006/relationships/hyperlink" Target="https://youtu.be/ucCPiEmTsrA" TargetMode="External"/><Relationship Id="rId176" Type="http://schemas.openxmlformats.org/officeDocument/2006/relationships/hyperlink" Target="https://tokopedia.link/NkX1ODgFyJb" TargetMode="External"/><Relationship Id="rId297" Type="http://schemas.openxmlformats.org/officeDocument/2006/relationships/hyperlink" Target="https://vt.tiktok.com/ZSMH7RCrN/" TargetMode="External"/><Relationship Id="rId175" Type="http://schemas.openxmlformats.org/officeDocument/2006/relationships/hyperlink" Target="https://drive.google.com/file/d/1HpUsg2KrO7SnVTCzM3ooN64bYyS-_uyJ/view?usp=drive_link" TargetMode="External"/><Relationship Id="rId296" Type="http://schemas.openxmlformats.org/officeDocument/2006/relationships/hyperlink" Target="https://drive.google.com/file/d/1dzlsE8Tg01GpQqk12BaILJGcBCO3VP0l/view?usp=drive_link" TargetMode="External"/><Relationship Id="rId174" Type="http://schemas.openxmlformats.org/officeDocument/2006/relationships/hyperlink" Target="https://youtu.be/ucCPiEmTsrA" TargetMode="External"/><Relationship Id="rId295" Type="http://schemas.openxmlformats.org/officeDocument/2006/relationships/hyperlink" Target="https://vt.tokopedia.com/t/ZS9BgXCwPLwb8-HAOkj/" TargetMode="External"/><Relationship Id="rId173" Type="http://schemas.openxmlformats.org/officeDocument/2006/relationships/hyperlink" Target="https://drive.google.com/file/d/1N3zaov_Uqg0ZfSH98gfocgA255Plyg6c/view?usp=drive_link" TargetMode="External"/><Relationship Id="rId294" Type="http://schemas.openxmlformats.org/officeDocument/2006/relationships/hyperlink" Target="https://s.shopee.co.id/8KcyOMzeG9" TargetMode="External"/><Relationship Id="rId179" Type="http://schemas.openxmlformats.org/officeDocument/2006/relationships/hyperlink" Target="https://drive.google.com/file/d/1vGQspX-nDPtGBWVa5I7_OUUvMgJMQdrh/view?usp=drive_link" TargetMode="External"/><Relationship Id="rId178" Type="http://schemas.openxmlformats.org/officeDocument/2006/relationships/hyperlink" Target="https://vt.tokopedia.com/t/ZS9BgabrkuDwB-xLtwh/" TargetMode="External"/><Relationship Id="rId299" Type="http://schemas.openxmlformats.org/officeDocument/2006/relationships/hyperlink" Target="https://www.instagram.com/p/CgT4RaaBNct/" TargetMode="External"/><Relationship Id="rId177" Type="http://schemas.openxmlformats.org/officeDocument/2006/relationships/hyperlink" Target="https://s.shopee.co.id/9f8LyS7mWz" TargetMode="External"/><Relationship Id="rId298" Type="http://schemas.openxmlformats.org/officeDocument/2006/relationships/hyperlink" Target="https://drive.google.com/file/d/1RUlT0K5VoVM6MxS8YfAn_0XRLeMx_yjy/view?usp=drive_link" TargetMode="External"/><Relationship Id="rId198" Type="http://schemas.openxmlformats.org/officeDocument/2006/relationships/hyperlink" Target="https://s.shopee.co.id/9pJ07UyUSZ" TargetMode="External"/><Relationship Id="rId197" Type="http://schemas.openxmlformats.org/officeDocument/2006/relationships/hyperlink" Target="https://tokopedia.link/HoyXmADZUsb" TargetMode="External"/><Relationship Id="rId196" Type="http://schemas.openxmlformats.org/officeDocument/2006/relationships/hyperlink" Target="https://s.shopee.co.id/6AQbWNPvwg" TargetMode="External"/><Relationship Id="rId195" Type="http://schemas.openxmlformats.org/officeDocument/2006/relationships/hyperlink" Target="https://tokopedia.link/ENnvlYuKbLb" TargetMode="External"/><Relationship Id="rId199" Type="http://schemas.openxmlformats.org/officeDocument/2006/relationships/hyperlink" Target="https://www.instagram.com/p/CkqCcdShhyd/" TargetMode="External"/><Relationship Id="rId150" Type="http://schemas.openxmlformats.org/officeDocument/2006/relationships/hyperlink" Target="https://vt.tokopedia.com/t/ZSH3u6eGsrhen-Y9PtL/" TargetMode="External"/><Relationship Id="rId271" Type="http://schemas.openxmlformats.org/officeDocument/2006/relationships/hyperlink" Target="https://s.shopee.co.id/1BGzFPHnes" TargetMode="External"/><Relationship Id="rId392" Type="http://schemas.openxmlformats.org/officeDocument/2006/relationships/hyperlink" Target="https://tokopedia.link/XUZpKRavADb" TargetMode="External"/><Relationship Id="rId270" Type="http://schemas.openxmlformats.org/officeDocument/2006/relationships/hyperlink" Target="https://s.shopee.co.id/1BGzFPHnes" TargetMode="External"/><Relationship Id="rId391" Type="http://schemas.openxmlformats.org/officeDocument/2006/relationships/hyperlink" Target="https://drive.google.com/file/d/1AdjH7T5YEsT6bXLAEm7t07Q5wGxNw6iR/view?usp=share_link" TargetMode="External"/><Relationship Id="rId390" Type="http://schemas.openxmlformats.org/officeDocument/2006/relationships/hyperlink" Target="https://tokopedia.link/M6gOWWwwyvb" TargetMode="External"/><Relationship Id="rId1" Type="http://schemas.openxmlformats.org/officeDocument/2006/relationships/hyperlink" Target="https://s.shopee.co.id/6KyxQg8Har" TargetMode="External"/><Relationship Id="rId2" Type="http://schemas.openxmlformats.org/officeDocument/2006/relationships/hyperlink" Target="https://s.shopee.co.id/6KyxQg8Har" TargetMode="External"/><Relationship Id="rId3" Type="http://schemas.openxmlformats.org/officeDocument/2006/relationships/hyperlink" Target="https://vt.tokopedia.com/t/ZS9BgdonrQcLB-A8i0O/" TargetMode="External"/><Relationship Id="rId149" Type="http://schemas.openxmlformats.org/officeDocument/2006/relationships/hyperlink" Target="https://s.shopee.co.id/A9vqVSHycC" TargetMode="External"/><Relationship Id="rId4" Type="http://schemas.openxmlformats.org/officeDocument/2006/relationships/hyperlink" Target="https://youtu.be/q-sOKor3aNk" TargetMode="External"/><Relationship Id="rId148" Type="http://schemas.openxmlformats.org/officeDocument/2006/relationships/hyperlink" Target="https://tokopedia.link/Ke888OhqdJb" TargetMode="External"/><Relationship Id="rId269" Type="http://schemas.openxmlformats.org/officeDocument/2006/relationships/hyperlink" Target="https://drive.google.com/file/d/1tegwsUDr8qVQvoijt8_El9d2Qrm19q8R/view?usp=drive_link" TargetMode="External"/><Relationship Id="rId9" Type="http://schemas.openxmlformats.org/officeDocument/2006/relationships/hyperlink" Target="https://drive.google.com/file/d/1qi22BEnVsCmX9wE_OOyPqkAB5Usm6bzn/view?usp=drive_link" TargetMode="External"/><Relationship Id="rId143" Type="http://schemas.openxmlformats.org/officeDocument/2006/relationships/hyperlink" Target="https://vt.tokopedia.com/t/ZS9BgkoSCkpda-cnNPx/" TargetMode="External"/><Relationship Id="rId264" Type="http://schemas.openxmlformats.org/officeDocument/2006/relationships/hyperlink" Target="https://vt.tokopedia.com/t/ZS9BgxVtwENuW-fCBOI/" TargetMode="External"/><Relationship Id="rId385" Type="http://schemas.openxmlformats.org/officeDocument/2006/relationships/hyperlink" Target="https://s.shopee.co.id/2LIOL2Uaiu" TargetMode="External"/><Relationship Id="rId142" Type="http://schemas.openxmlformats.org/officeDocument/2006/relationships/hyperlink" Target="https://s.shopee.co.id/6AWlNWG1qC" TargetMode="External"/><Relationship Id="rId263" Type="http://schemas.openxmlformats.org/officeDocument/2006/relationships/hyperlink" Target="https://s.shopee.co.id/8UwS5TGXmo" TargetMode="External"/><Relationship Id="rId384" Type="http://schemas.openxmlformats.org/officeDocument/2006/relationships/hyperlink" Target="https://tokopedia.link/0WuQu6htSPb" TargetMode="External"/><Relationship Id="rId141" Type="http://schemas.openxmlformats.org/officeDocument/2006/relationships/hyperlink" Target="https://tokopedia.link/vyE2UZz6ARb" TargetMode="External"/><Relationship Id="rId262" Type="http://schemas.openxmlformats.org/officeDocument/2006/relationships/hyperlink" Target="https://s.shopee.co.id/8UwS5TGXmo" TargetMode="External"/><Relationship Id="rId383" Type="http://schemas.openxmlformats.org/officeDocument/2006/relationships/hyperlink" Target="https://www.youtube.com/watch?v=1ycK0tP1YZ0&amp;t=2s" TargetMode="External"/><Relationship Id="rId140" Type="http://schemas.openxmlformats.org/officeDocument/2006/relationships/hyperlink" Target="https://tokopedia.link/aaHdb4maymb" TargetMode="External"/><Relationship Id="rId261" Type="http://schemas.openxmlformats.org/officeDocument/2006/relationships/hyperlink" Target="https://drive.google.com/file/d/11bhkMTNy1bMpkx_wBQ-7AGRpJoPxHvEj/view?usp=drive_link" TargetMode="External"/><Relationship Id="rId382" Type="http://schemas.openxmlformats.org/officeDocument/2006/relationships/hyperlink" Target="https://vt.tokopedia.com/t/ZS9BgtAF6hpaB-O2HuL/" TargetMode="External"/><Relationship Id="rId5" Type="http://schemas.openxmlformats.org/officeDocument/2006/relationships/hyperlink" Target="https://drive.google.com/file/d/1EvwVbKgcuzCJKMIvPwXlsLvWSSGBZJvH/view?usp=drive_link" TargetMode="External"/><Relationship Id="rId147" Type="http://schemas.openxmlformats.org/officeDocument/2006/relationships/hyperlink" Target="https://vt.tokopedia.com/t/ZS9BgBhtLma2r-Wsz86/" TargetMode="External"/><Relationship Id="rId268" Type="http://schemas.openxmlformats.org/officeDocument/2006/relationships/hyperlink" Target="https://s.shopee.co.id/9pR5QOwRE1" TargetMode="External"/><Relationship Id="rId389" Type="http://schemas.openxmlformats.org/officeDocument/2006/relationships/hyperlink" Target="https://drive.google.com/file/d/1L_VyL72fpGO-YOpg4Ju3K-7MfANyVhux/view?usp=share_link" TargetMode="External"/><Relationship Id="rId6" Type="http://schemas.openxmlformats.org/officeDocument/2006/relationships/hyperlink" Target="https://tk.tokopedia.com/ZSurKD8gV/" TargetMode="External"/><Relationship Id="rId146" Type="http://schemas.openxmlformats.org/officeDocument/2006/relationships/hyperlink" Target="https://www.youtube.com/watch?v=-kfCZgHGzUs&amp;t=7s" TargetMode="External"/><Relationship Id="rId267" Type="http://schemas.openxmlformats.org/officeDocument/2006/relationships/hyperlink" Target="https://s.shopee.co.id/9pR5QOwRE1" TargetMode="External"/><Relationship Id="rId388" Type="http://schemas.openxmlformats.org/officeDocument/2006/relationships/hyperlink" Target="https://drive.google.com/file/d/14ocms5ZIemib5S7PXCGFT0-3D6rY3j8u/view?usp=share_link" TargetMode="External"/><Relationship Id="rId7" Type="http://schemas.openxmlformats.org/officeDocument/2006/relationships/hyperlink" Target="https://s.shopee.co.id/9zstYnIcEJ" TargetMode="External"/><Relationship Id="rId145" Type="http://schemas.openxmlformats.org/officeDocument/2006/relationships/hyperlink" Target="https://youtu.be/-kfCZgHGzUs" TargetMode="External"/><Relationship Id="rId266" Type="http://schemas.openxmlformats.org/officeDocument/2006/relationships/hyperlink" Target="https://www.youtube.com/watch?v=n9Z0M9HEi_A&amp;t=79s" TargetMode="External"/><Relationship Id="rId387" Type="http://schemas.openxmlformats.org/officeDocument/2006/relationships/hyperlink" Target="https://s.shopee.co.id/2VWPP8pGNi" TargetMode="External"/><Relationship Id="rId8" Type="http://schemas.openxmlformats.org/officeDocument/2006/relationships/hyperlink" Target="https://vt.tokopedia.com/t/ZS9RJD8mBFy5W-oWc87/" TargetMode="External"/><Relationship Id="rId144" Type="http://schemas.openxmlformats.org/officeDocument/2006/relationships/hyperlink" Target="https://www.youtube.com/watch?v=-kfCZgHGzUs&amp;t=7s" TargetMode="External"/><Relationship Id="rId265" Type="http://schemas.openxmlformats.org/officeDocument/2006/relationships/hyperlink" Target="https://www.youtube.com/watch?v=n9Z0M9HEi_A&amp;t=79s" TargetMode="External"/><Relationship Id="rId386" Type="http://schemas.openxmlformats.org/officeDocument/2006/relationships/hyperlink" Target="https://tokopedia.link/AwHmvTpk7vb" TargetMode="External"/><Relationship Id="rId260" Type="http://schemas.openxmlformats.org/officeDocument/2006/relationships/hyperlink" Target="https://vt.tiktok.com/ZSMHWVC8U/" TargetMode="External"/><Relationship Id="rId381" Type="http://schemas.openxmlformats.org/officeDocument/2006/relationships/hyperlink" Target="https://s.shopee.co.id/6AbPJJ8yyv" TargetMode="External"/><Relationship Id="rId380" Type="http://schemas.openxmlformats.org/officeDocument/2006/relationships/hyperlink" Target="https://tk.tokopedia.com/ZSAcqUbMo/" TargetMode="External"/><Relationship Id="rId139" Type="http://schemas.openxmlformats.org/officeDocument/2006/relationships/hyperlink" Target="https://drive.google.com/file/d/1Q3uJrwxhMLwkBqlqVCNLQJtp_2y5jtRz/view?usp=sharing" TargetMode="External"/><Relationship Id="rId138" Type="http://schemas.openxmlformats.org/officeDocument/2006/relationships/hyperlink" Target="https://drive.google.com/file/d/11_IIoTfF8am85_1BKgaAeIiCNBp2I5qh/view?usp=drive_link" TargetMode="External"/><Relationship Id="rId259" Type="http://schemas.openxmlformats.org/officeDocument/2006/relationships/hyperlink" Target="https://drive.google.com/file/d/1h-Dou0QBiOtELoTg5iZ3GYE-bE_idDjD/view?usp=drive_link" TargetMode="External"/><Relationship Id="rId137" Type="http://schemas.openxmlformats.org/officeDocument/2006/relationships/hyperlink" Target="https://s.shopee.co.id/7pXvj2PtiF" TargetMode="External"/><Relationship Id="rId258" Type="http://schemas.openxmlformats.org/officeDocument/2006/relationships/hyperlink" Target="https://vt.tokopedia.com/t/ZSH3GRo5Pmpg4-31Ryh/" TargetMode="External"/><Relationship Id="rId379" Type="http://schemas.openxmlformats.org/officeDocument/2006/relationships/hyperlink" Target="https://s.shopee.co.id/3Am6CLDvoR" TargetMode="External"/><Relationship Id="rId132" Type="http://schemas.openxmlformats.org/officeDocument/2006/relationships/hyperlink" Target="https://drive.google.com/file/d/11_DU6aDxGwiLQWYCtBV8MMihCXnqM5_p/view?usp=drive_link" TargetMode="External"/><Relationship Id="rId253" Type="http://schemas.openxmlformats.org/officeDocument/2006/relationships/hyperlink" Target="https://vt.tokopedia.com/t/ZS9BgxhF2jhTu-hhfXC/" TargetMode="External"/><Relationship Id="rId374" Type="http://schemas.openxmlformats.org/officeDocument/2006/relationships/hyperlink" Target="https://s.shopee.co.id/1B9nu7xChG" TargetMode="External"/><Relationship Id="rId131" Type="http://schemas.openxmlformats.org/officeDocument/2006/relationships/hyperlink" Target="https://vt.tokopedia.com/t/ZSH3ujgqJSRy1-N2pGz/" TargetMode="External"/><Relationship Id="rId252" Type="http://schemas.openxmlformats.org/officeDocument/2006/relationships/hyperlink" Target="https://s.shopee.co.id/6pkdthlc1c" TargetMode="External"/><Relationship Id="rId373" Type="http://schemas.openxmlformats.org/officeDocument/2006/relationships/hyperlink" Target="https://tokopedia.link/eIxNN0yCyKb" TargetMode="External"/><Relationship Id="rId130" Type="http://schemas.openxmlformats.org/officeDocument/2006/relationships/hyperlink" Target="https://s.shopee.co.id/5fTR90qoqW" TargetMode="External"/><Relationship Id="rId251" Type="http://schemas.openxmlformats.org/officeDocument/2006/relationships/hyperlink" Target="https://vt.tokopedia.com/t/ZSHvtonQQd1M5-wpGjT/om/t/ZS6krSDR9/" TargetMode="External"/><Relationship Id="rId372" Type="http://schemas.openxmlformats.org/officeDocument/2006/relationships/hyperlink" Target="https://drive.google.com/file/d/1hEtS35MUxBFBJjOG7VBRgOhJKt-V1j_5/view?usp=share_link" TargetMode="External"/><Relationship Id="rId250" Type="http://schemas.openxmlformats.org/officeDocument/2006/relationships/hyperlink" Target="https://www.youtube.com/watch?v=u28zMXI6pwY&amp;t=2s" TargetMode="External"/><Relationship Id="rId371" Type="http://schemas.openxmlformats.org/officeDocument/2006/relationships/hyperlink" Target="https://vt.tokopedia.com/t/ZS68T3baE/" TargetMode="External"/><Relationship Id="rId136" Type="http://schemas.openxmlformats.org/officeDocument/2006/relationships/hyperlink" Target="https://tokopedia.link/EKBmDcxhtBb" TargetMode="External"/><Relationship Id="rId257" Type="http://schemas.openxmlformats.org/officeDocument/2006/relationships/hyperlink" Target="https://shope.ee/VkI6pD4xp" TargetMode="External"/><Relationship Id="rId378" Type="http://schemas.openxmlformats.org/officeDocument/2006/relationships/hyperlink" Target="https://tokopedia.link/2Vi4fAMV9Cb" TargetMode="External"/><Relationship Id="rId135" Type="http://schemas.openxmlformats.org/officeDocument/2006/relationships/hyperlink" Target="https://tokopedia.link/MvEqU5Xtjtb" TargetMode="External"/><Relationship Id="rId256" Type="http://schemas.openxmlformats.org/officeDocument/2006/relationships/hyperlink" Target="https://tokopedia.link/ORNfK3ATPFb" TargetMode="External"/><Relationship Id="rId377" Type="http://schemas.openxmlformats.org/officeDocument/2006/relationships/hyperlink" Target="https://drive.google.com/file/d/19NQ2gF3j3FWRp1UzSIqHPSut9SIzxwjR/view?usp=share_link" TargetMode="External"/><Relationship Id="rId134" Type="http://schemas.openxmlformats.org/officeDocument/2006/relationships/hyperlink" Target="https://drive.google.com/file/d/1xD3BOt7dEq2bZEcjIgCTAK3bKPHfFFja/view?usp=drive_link" TargetMode="External"/><Relationship Id="rId255" Type="http://schemas.openxmlformats.org/officeDocument/2006/relationships/hyperlink" Target="https://youtu.be/6AWSkJJZypk" TargetMode="External"/><Relationship Id="rId376" Type="http://schemas.openxmlformats.org/officeDocument/2006/relationships/hyperlink" Target="https://drive.google.com/file/d/1hEtS35MUxBFBJjOG7VBRgOhJKt-V1j_5/view?usp=share_link" TargetMode="External"/><Relationship Id="rId133" Type="http://schemas.openxmlformats.org/officeDocument/2006/relationships/hyperlink" Target="https://youtu.be/ShgNR_x1I0o" TargetMode="External"/><Relationship Id="rId254" Type="http://schemas.openxmlformats.org/officeDocument/2006/relationships/hyperlink" Target="https://www.youtube.com/watch?v=6AWSkJJZypk" TargetMode="External"/><Relationship Id="rId375" Type="http://schemas.openxmlformats.org/officeDocument/2006/relationships/hyperlink" Target="https://vt.tokopedia.com/t/ZS9BgGyskqM8G-pld1t/" TargetMode="External"/><Relationship Id="rId172" Type="http://schemas.openxmlformats.org/officeDocument/2006/relationships/hyperlink" Target="https://vt.tokopedia.com/t/ZSH3u6Sxkxsv2-jsjLC/" TargetMode="External"/><Relationship Id="rId293" Type="http://schemas.openxmlformats.org/officeDocument/2006/relationships/hyperlink" Target="https://tokopedia.link/senvL2jhXtb" TargetMode="External"/><Relationship Id="rId171" Type="http://schemas.openxmlformats.org/officeDocument/2006/relationships/hyperlink" Target="https://s.shopee.co.id/4puE7qSuD2" TargetMode="External"/><Relationship Id="rId292" Type="http://schemas.openxmlformats.org/officeDocument/2006/relationships/hyperlink" Target="https://vt.tokopedia.com/t/ZSHoCrbGaAx16-yT6KJ/" TargetMode="External"/><Relationship Id="rId170" Type="http://schemas.openxmlformats.org/officeDocument/2006/relationships/hyperlink" Target="https://tokopedia.link/6MOTYGmrFGb" TargetMode="External"/><Relationship Id="rId291" Type="http://schemas.openxmlformats.org/officeDocument/2006/relationships/hyperlink" Target="https://s.shopee.co.id/AUowzUmvnF" TargetMode="External"/><Relationship Id="rId290" Type="http://schemas.openxmlformats.org/officeDocument/2006/relationships/hyperlink" Target="https://s.shopee.co.id/AUowzUmvnF" TargetMode="External"/><Relationship Id="rId165" Type="http://schemas.openxmlformats.org/officeDocument/2006/relationships/hyperlink" Target="https://s.shopee.co.id/4VHNj8JKXl" TargetMode="External"/><Relationship Id="rId286" Type="http://schemas.openxmlformats.org/officeDocument/2006/relationships/hyperlink" Target="https://tk.tokopedia.com/ZSBDPM3Q6/" TargetMode="External"/><Relationship Id="rId164" Type="http://schemas.openxmlformats.org/officeDocument/2006/relationships/hyperlink" Target="https://tokopedia.link/rZdysGtq9Jb" TargetMode="External"/><Relationship Id="rId285" Type="http://schemas.openxmlformats.org/officeDocument/2006/relationships/hyperlink" Target="https://drive.google.com/file/d/1j-XPZp_1jY34Pm3zddNUZVGK7IdB3Ew5/view?usp=share_link" TargetMode="External"/><Relationship Id="rId163" Type="http://schemas.openxmlformats.org/officeDocument/2006/relationships/hyperlink" Target="https://drive.google.com/file/d/1YAYY6dXz-PIA9zqxcDlsiprAIb_s-kAK/view?usp=drive_link" TargetMode="External"/><Relationship Id="rId284" Type="http://schemas.openxmlformats.org/officeDocument/2006/relationships/hyperlink" Target="https://drive.google.com/file/d/1ivAo9-foDnwcXBAREtv5DCC7-f4CNdcn/view?usp=share_link" TargetMode="External"/><Relationship Id="rId162" Type="http://schemas.openxmlformats.org/officeDocument/2006/relationships/hyperlink" Target="https://www.youtube.com/watch?v=IpZL_yXIoMc&amp;feature=youtu.be" TargetMode="External"/><Relationship Id="rId283" Type="http://schemas.openxmlformats.org/officeDocument/2006/relationships/hyperlink" Target="https://tokopedia.link/OLYRGYM0nCb" TargetMode="External"/><Relationship Id="rId169" Type="http://schemas.openxmlformats.org/officeDocument/2006/relationships/hyperlink" Target="https://drive.google.com/file/d/1VRUuh5lztGr0xLBodD37IACHYjH4VR1q/view?usp=drive_link" TargetMode="External"/><Relationship Id="rId168" Type="http://schemas.openxmlformats.org/officeDocument/2006/relationships/hyperlink" Target="https://youtu.be/ucCPiEmTsrA" TargetMode="External"/><Relationship Id="rId289" Type="http://schemas.openxmlformats.org/officeDocument/2006/relationships/hyperlink" Target="https://youtu.be/eJ6maeAGyrk?si=aCcCOwvrCcwI4szi" TargetMode="External"/><Relationship Id="rId167" Type="http://schemas.openxmlformats.org/officeDocument/2006/relationships/hyperlink" Target="https://drive.google.com/file/d/1k7pvsiKm2vX0PX9FaCcPavA2UkRV66pj/view?usp=drive_link" TargetMode="External"/><Relationship Id="rId288" Type="http://schemas.openxmlformats.org/officeDocument/2006/relationships/hyperlink" Target="https://vt.tokopedia.com/t/ZS9BgX1maUdSd-OSuVp/" TargetMode="External"/><Relationship Id="rId166" Type="http://schemas.openxmlformats.org/officeDocument/2006/relationships/hyperlink" Target="https://vt.tokopedia.com/t/ZS9Bg5sJKrEvC-fnEJo/" TargetMode="External"/><Relationship Id="rId287" Type="http://schemas.openxmlformats.org/officeDocument/2006/relationships/hyperlink" Target="https://s.shopee.co.id/AA5xgD2c6s" TargetMode="External"/><Relationship Id="rId161" Type="http://schemas.openxmlformats.org/officeDocument/2006/relationships/hyperlink" Target="https://www.youtube.com/watch?v=IpZL_yXIoMc&amp;feature=youtu.be" TargetMode="External"/><Relationship Id="rId282" Type="http://schemas.openxmlformats.org/officeDocument/2006/relationships/hyperlink" Target="https://vt.tiktok.com/ZSMHWVEKf/" TargetMode="External"/><Relationship Id="rId160" Type="http://schemas.openxmlformats.org/officeDocument/2006/relationships/hyperlink" Target="https://vt.tokopedia.com/t/ZS9BgSYAUWXYh-wMiSY/" TargetMode="External"/><Relationship Id="rId281" Type="http://schemas.openxmlformats.org/officeDocument/2006/relationships/hyperlink" Target="https://drive.google.com/file/d/1h-Dou0QBiOtELoTg5iZ3GYE-bE_idDjD/view?usp=drive_link" TargetMode="External"/><Relationship Id="rId280" Type="http://schemas.openxmlformats.org/officeDocument/2006/relationships/hyperlink" Target="https://vt.tokopedia.com/t/ZSH3uAf1hvqoW-1Z5iG/" TargetMode="External"/><Relationship Id="rId159" Type="http://schemas.openxmlformats.org/officeDocument/2006/relationships/hyperlink" Target="https://s.shopee.co.id/10qh4BL4yb" TargetMode="External"/><Relationship Id="rId154" Type="http://schemas.openxmlformats.org/officeDocument/2006/relationships/hyperlink" Target="https://vt.tokopedia.com/t/ZSHGTjwMKNttN-85o8q/" TargetMode="External"/><Relationship Id="rId275" Type="http://schemas.openxmlformats.org/officeDocument/2006/relationships/hyperlink" Target="https://tokopedia.link/338mJDGh5Nb" TargetMode="External"/><Relationship Id="rId396" Type="http://schemas.openxmlformats.org/officeDocument/2006/relationships/hyperlink" Target="https://s.shopee.co.id/2VWPPDrdwc" TargetMode="External"/><Relationship Id="rId153" Type="http://schemas.openxmlformats.org/officeDocument/2006/relationships/hyperlink" Target="https://s.shopee.co.id/AA79SWh1w9" TargetMode="External"/><Relationship Id="rId274" Type="http://schemas.openxmlformats.org/officeDocument/2006/relationships/hyperlink" Target="https://drive.google.com/file/d/1YMjZ5VBBtEqVSpL3dsW5-JGqV-52p37C/view?usp=drive_link" TargetMode="External"/><Relationship Id="rId395" Type="http://schemas.openxmlformats.org/officeDocument/2006/relationships/hyperlink" Target="https://tokopedia.link/kouc32yqzub" TargetMode="External"/><Relationship Id="rId152" Type="http://schemas.openxmlformats.org/officeDocument/2006/relationships/hyperlink" Target="https://tk.tokopedia.com/ZSAjVedJc/" TargetMode="External"/><Relationship Id="rId273" Type="http://schemas.openxmlformats.org/officeDocument/2006/relationships/hyperlink" Target="https://www.youtube.com/watch?v=2d__e2RL0dg" TargetMode="External"/><Relationship Id="rId394" Type="http://schemas.openxmlformats.org/officeDocument/2006/relationships/hyperlink" Target="https://drive.google.com/file/d/16b0wJpsYqcpwS1-Qqcdj6mYaEsnHR06S/view?usp=sharing" TargetMode="External"/><Relationship Id="rId151" Type="http://schemas.openxmlformats.org/officeDocument/2006/relationships/hyperlink" Target="https://drive.google.com/file/d/1UC361s_0uUgzrIbiIp3qO1BUp8w4Bk8z/view?usp=drive_link" TargetMode="External"/><Relationship Id="rId272" Type="http://schemas.openxmlformats.org/officeDocument/2006/relationships/hyperlink" Target="https://vt.tokopedia.com/t/ZS9BgCY8Nn2cu-od2TU/" TargetMode="External"/><Relationship Id="rId393" Type="http://schemas.openxmlformats.org/officeDocument/2006/relationships/hyperlink" Target="https://vt.tokopedia.com/t/ZS68owNoC/" TargetMode="External"/><Relationship Id="rId158" Type="http://schemas.openxmlformats.org/officeDocument/2006/relationships/hyperlink" Target="https://s.shopee.co.id/10qh4BL4yb" TargetMode="External"/><Relationship Id="rId279" Type="http://schemas.openxmlformats.org/officeDocument/2006/relationships/hyperlink" Target="https://s.shopee.co.id/8AEIU9u5il" TargetMode="External"/><Relationship Id="rId157" Type="http://schemas.openxmlformats.org/officeDocument/2006/relationships/hyperlink" Target="https://drive.google.com/file/d/1X4TWTc9pjXvlsgWH4frziMHYLt_0kOey/view?usp=drive_link" TargetMode="External"/><Relationship Id="rId278" Type="http://schemas.openxmlformats.org/officeDocument/2006/relationships/hyperlink" Target="https://tokopedia.link/GnLCI1EVUNb" TargetMode="External"/><Relationship Id="rId399" Type="http://schemas.openxmlformats.org/officeDocument/2006/relationships/hyperlink" Target="https://tokopedia.link/gUEfp18vCsb" TargetMode="External"/><Relationship Id="rId156" Type="http://schemas.openxmlformats.org/officeDocument/2006/relationships/hyperlink" Target="https://www.youtube.com/watch?v=-amKyuyeVz0&amp;t=34s" TargetMode="External"/><Relationship Id="rId277" Type="http://schemas.openxmlformats.org/officeDocument/2006/relationships/hyperlink" Target="https://vt.tokopedia.com/t/ZSH3uARfevcpf-uBK8u/" TargetMode="External"/><Relationship Id="rId398" Type="http://schemas.openxmlformats.org/officeDocument/2006/relationships/hyperlink" Target="https://tokopedia.link/SKKK9Kcp3Fb" TargetMode="External"/><Relationship Id="rId155" Type="http://schemas.openxmlformats.org/officeDocument/2006/relationships/hyperlink" Target="https://www.youtube.com/watch?v=-amKyuyeVz0&amp;t=34s" TargetMode="External"/><Relationship Id="rId276" Type="http://schemas.openxmlformats.org/officeDocument/2006/relationships/hyperlink" Target="https://s.shopee.co.id/10lHtqJT4V" TargetMode="External"/><Relationship Id="rId397" Type="http://schemas.openxmlformats.org/officeDocument/2006/relationships/hyperlink" Target="https://vt.tokopedia.com/t/ZSrao4aqu/" TargetMode="External"/><Relationship Id="rId40" Type="http://schemas.openxmlformats.org/officeDocument/2006/relationships/hyperlink" Target="https://s.shopee.co.id/2Vc31heStu" TargetMode="External"/><Relationship Id="rId42" Type="http://schemas.openxmlformats.org/officeDocument/2006/relationships/hyperlink" Target="https://www.tiktok.com/@fernandagunsan/video/7424831826562190598" TargetMode="External"/><Relationship Id="rId41" Type="http://schemas.openxmlformats.org/officeDocument/2006/relationships/hyperlink" Target="https://vt.tokopedia.com/t/ZS9BgFSMBdmE4-Q42PQ/" TargetMode="External"/><Relationship Id="rId44" Type="http://schemas.openxmlformats.org/officeDocument/2006/relationships/hyperlink" Target="https://tokopedia.link/yUAgDA8CxJb" TargetMode="External"/><Relationship Id="rId43" Type="http://schemas.openxmlformats.org/officeDocument/2006/relationships/hyperlink" Target="https://youtu.be/WL-MQAcxr98" TargetMode="External"/><Relationship Id="rId46" Type="http://schemas.openxmlformats.org/officeDocument/2006/relationships/hyperlink" Target="https://vt.tokopedia.com/t/ZS9BgFprqYkak-1FlmO/" TargetMode="External"/><Relationship Id="rId45" Type="http://schemas.openxmlformats.org/officeDocument/2006/relationships/hyperlink" Target="https://s.shopee.co.id/AAACjeAlmQ" TargetMode="External"/><Relationship Id="rId48" Type="http://schemas.openxmlformats.org/officeDocument/2006/relationships/hyperlink" Target="https://youtu.be/ShgNR_x1I0o" TargetMode="External"/><Relationship Id="rId47" Type="http://schemas.openxmlformats.org/officeDocument/2006/relationships/hyperlink" Target="https://drive.google.com/drive/folders/10W_G2Jw2issuxvMV_nwA_QJXK4KaotiA?usp=drive_link" TargetMode="External"/><Relationship Id="rId49" Type="http://schemas.openxmlformats.org/officeDocument/2006/relationships/hyperlink" Target="https://drive.google.com/file/d/14OpIxiOvbXglLp34QhknDShp7rySWVnm/view?usp=drive_link" TargetMode="External"/><Relationship Id="rId31" Type="http://schemas.openxmlformats.org/officeDocument/2006/relationships/hyperlink" Target="https://youtu.be/11nRFdRb4W4" TargetMode="External"/><Relationship Id="rId30" Type="http://schemas.openxmlformats.org/officeDocument/2006/relationships/hyperlink" Target="https://vt.tokopedia.com/t/ZS9BgNjPkvWCA-vwyN7/" TargetMode="External"/><Relationship Id="rId33" Type="http://schemas.openxmlformats.org/officeDocument/2006/relationships/hyperlink" Target="https://drive.google.com/file/d/1EDteReCnV_lK95TSJesUxH2xwpUsuxUe/view?usp=drive_link" TargetMode="External"/><Relationship Id="rId32" Type="http://schemas.openxmlformats.org/officeDocument/2006/relationships/hyperlink" Target="https://youtu.be/11nRFdRb4W4" TargetMode="External"/><Relationship Id="rId35" Type="http://schemas.openxmlformats.org/officeDocument/2006/relationships/hyperlink" Target="https://s.shopee.co.id/7AVmYLO7fk" TargetMode="External"/><Relationship Id="rId34" Type="http://schemas.openxmlformats.org/officeDocument/2006/relationships/hyperlink" Target="https://tk.tokopedia.com/ZSyoSJ6pK/" TargetMode="External"/><Relationship Id="rId37" Type="http://schemas.openxmlformats.org/officeDocument/2006/relationships/hyperlink" Target="https://www.youtube.com/watch?v=1CjyJvMFyjc&amp;t=3s" TargetMode="External"/><Relationship Id="rId36" Type="http://schemas.openxmlformats.org/officeDocument/2006/relationships/hyperlink" Target="https://vt.tokopedia.com/t/ZSHoQEKk58hmS-dwYwH/" TargetMode="External"/><Relationship Id="rId39" Type="http://schemas.openxmlformats.org/officeDocument/2006/relationships/hyperlink" Target="https://tokopedia.link/JrTaRdOjBNb" TargetMode="External"/><Relationship Id="rId38" Type="http://schemas.openxmlformats.org/officeDocument/2006/relationships/hyperlink" Target="https://www.youtube.com/watch?v=1CjyJvMFyjc&amp;t=3s" TargetMode="External"/><Relationship Id="rId20" Type="http://schemas.openxmlformats.org/officeDocument/2006/relationships/hyperlink" Target="https://www.instagram.com/p/C_kjNR4AB7J/" TargetMode="External"/><Relationship Id="rId22" Type="http://schemas.openxmlformats.org/officeDocument/2006/relationships/hyperlink" Target="https://tokopedia.link/gJbhBzTYwHb" TargetMode="External"/><Relationship Id="rId21" Type="http://schemas.openxmlformats.org/officeDocument/2006/relationships/hyperlink" Target="https://drive.google.com/file/d/1i0PdJ95jM_hUCjFAyJW9Ebsn5-HtaLDv/view?usp=drive_link" TargetMode="External"/><Relationship Id="rId24" Type="http://schemas.openxmlformats.org/officeDocument/2006/relationships/hyperlink" Target="https://drive.google.com/file/d/1FQqvk8bGbhLaMoXvouhWHlP1WgOCadsm/view?usp=drive_link" TargetMode="External"/><Relationship Id="rId23" Type="http://schemas.openxmlformats.org/officeDocument/2006/relationships/hyperlink" Target="https://s.shopee.co.id/704Aex9wLZ" TargetMode="External"/><Relationship Id="rId409" Type="http://schemas.openxmlformats.org/officeDocument/2006/relationships/hyperlink" Target="https://s.shopee.co.id/1fxIPneiht" TargetMode="External"/><Relationship Id="rId404" Type="http://schemas.openxmlformats.org/officeDocument/2006/relationships/hyperlink" Target="https://drive.google.com/file/d/1688mdwO3dDaAPGNaaKzWLwUzMSP9vbwK/view?usp=sharing" TargetMode="External"/><Relationship Id="rId403" Type="http://schemas.openxmlformats.org/officeDocument/2006/relationships/hyperlink" Target="https://tokopedia.link/fblAD4mrjtb" TargetMode="External"/><Relationship Id="rId402" Type="http://schemas.openxmlformats.org/officeDocument/2006/relationships/hyperlink" Target="https://drive.google.com/file/d/16TUE8ljpuCXCroIRWNPRQkqdjH5khOyi/view?usp=sharing" TargetMode="External"/><Relationship Id="rId401" Type="http://schemas.openxmlformats.org/officeDocument/2006/relationships/hyperlink" Target="https://vt.tokopedia.com/t/ZSH3ufc8xs6f8-Rm9jo/" TargetMode="External"/><Relationship Id="rId408" Type="http://schemas.openxmlformats.org/officeDocument/2006/relationships/hyperlink" Target="https://tokopedia.link/d9O6Z5feqBb" TargetMode="External"/><Relationship Id="rId407" Type="http://schemas.openxmlformats.org/officeDocument/2006/relationships/hyperlink" Target="https://drive.google.com/file/d/16cCcr3k6dbywjHCwyE_asmzJ6MQE2Vpr/view?usp=sharing" TargetMode="External"/><Relationship Id="rId406" Type="http://schemas.openxmlformats.org/officeDocument/2006/relationships/hyperlink" Target="https://vt.tokopedia.com/t/ZS68ooXu5/" TargetMode="External"/><Relationship Id="rId405" Type="http://schemas.openxmlformats.org/officeDocument/2006/relationships/hyperlink" Target="https://tokopedia.link/iQ0VfIdkDub" TargetMode="External"/><Relationship Id="rId26" Type="http://schemas.openxmlformats.org/officeDocument/2006/relationships/hyperlink" Target="https://s.shopee.co.id/5q5n9OZdQP" TargetMode="External"/><Relationship Id="rId25" Type="http://schemas.openxmlformats.org/officeDocument/2006/relationships/hyperlink" Target="https://s.shopee.co.id/5q5n9OZdQP" TargetMode="External"/><Relationship Id="rId28" Type="http://schemas.openxmlformats.org/officeDocument/2006/relationships/hyperlink" Target="https://tk.tokopedia.com/ZSfNFMMJs/" TargetMode="External"/><Relationship Id="rId27" Type="http://schemas.openxmlformats.org/officeDocument/2006/relationships/hyperlink" Target="https://vt.tokopedia.com/t/ZS9BgLgVWnDJA-ovomi/" TargetMode="External"/><Relationship Id="rId400" Type="http://schemas.openxmlformats.org/officeDocument/2006/relationships/hyperlink" Target="https://s.shopee.co.id/7ANayqUhoz" TargetMode="External"/><Relationship Id="rId29" Type="http://schemas.openxmlformats.org/officeDocument/2006/relationships/hyperlink" Target="https://s.shopee.co.id/4foW9LA6ny" TargetMode="External"/><Relationship Id="rId11" Type="http://schemas.openxmlformats.org/officeDocument/2006/relationships/hyperlink" Target="https://tokopedia.link/b0pn4qbXlFb" TargetMode="External"/><Relationship Id="rId10" Type="http://schemas.openxmlformats.org/officeDocument/2006/relationships/hyperlink" Target="https://drive.google.com/file/d/15O2uKMkGGGtCfwLGr6mdIb-hubMhqoyY/view?usp=drive_link" TargetMode="External"/><Relationship Id="rId13" Type="http://schemas.openxmlformats.org/officeDocument/2006/relationships/hyperlink" Target="https://vt.tokopedia.com/t/ZS9Bg8tu6THU6-M0lHX/" TargetMode="External"/><Relationship Id="rId12" Type="http://schemas.openxmlformats.org/officeDocument/2006/relationships/hyperlink" Target="https://s.shopee.co.id/8fCgfQRX9l" TargetMode="External"/><Relationship Id="rId15" Type="http://schemas.openxmlformats.org/officeDocument/2006/relationships/hyperlink" Target="https://youtu.be/8gaqGwa60M0" TargetMode="External"/><Relationship Id="rId14" Type="http://schemas.openxmlformats.org/officeDocument/2006/relationships/hyperlink" Target="https://www.instagram.com/p/C_kjNR4AB7J/" TargetMode="External"/><Relationship Id="rId17" Type="http://schemas.openxmlformats.org/officeDocument/2006/relationships/hyperlink" Target="https://tokopedia.link/KgEd8E1UrJb" TargetMode="External"/><Relationship Id="rId16" Type="http://schemas.openxmlformats.org/officeDocument/2006/relationships/hyperlink" Target="https://drive.google.com/file/d/1nlv19qxq9FAhYsgJ6uEbC32YEjL_1C29/view?usp=drive_link" TargetMode="External"/><Relationship Id="rId19" Type="http://schemas.openxmlformats.org/officeDocument/2006/relationships/hyperlink" Target="https://vt.tokopedia.com/t/ZS9BgLMcvu4yH-DOjrT/" TargetMode="External"/><Relationship Id="rId18" Type="http://schemas.openxmlformats.org/officeDocument/2006/relationships/hyperlink" Target="https://s.shopee.co.id/4puE7kI3rn" TargetMode="External"/><Relationship Id="rId84" Type="http://schemas.openxmlformats.org/officeDocument/2006/relationships/hyperlink" Target="https://youtu.be/OOkP63xvuuY?si=o7aK42MkOecBQhUh" TargetMode="External"/><Relationship Id="rId83" Type="http://schemas.openxmlformats.org/officeDocument/2006/relationships/hyperlink" Target="https://www.youtube.com/watch?v=OOkP63xvuuY&amp;t=257s" TargetMode="External"/><Relationship Id="rId86" Type="http://schemas.openxmlformats.org/officeDocument/2006/relationships/hyperlink" Target="https://s.shopee.co.id/20caVuG9oO" TargetMode="External"/><Relationship Id="rId85" Type="http://schemas.openxmlformats.org/officeDocument/2006/relationships/hyperlink" Target="https://tokopedia.link/UdBQMAPANMb" TargetMode="External"/><Relationship Id="rId88" Type="http://schemas.openxmlformats.org/officeDocument/2006/relationships/hyperlink" Target="https://www.youtube.com/watch?v=-z4dOJOuug4&amp;t=5s" TargetMode="External"/><Relationship Id="rId87" Type="http://schemas.openxmlformats.org/officeDocument/2006/relationships/hyperlink" Target="https://vt.tokopedia.com/t/ZS9Bg6tvKR4kJ-u6lqz/" TargetMode="External"/><Relationship Id="rId89" Type="http://schemas.openxmlformats.org/officeDocument/2006/relationships/hyperlink" Target="https://youtu.be/-z4dOJOuug4" TargetMode="External"/><Relationship Id="rId80" Type="http://schemas.openxmlformats.org/officeDocument/2006/relationships/hyperlink" Target="https://s.shopee.co.id/5px3HbDxjp" TargetMode="External"/><Relationship Id="rId82" Type="http://schemas.openxmlformats.org/officeDocument/2006/relationships/hyperlink" Target="https://www.youtube.com/watch?v=OOkP63xvuuY&amp;t=257s" TargetMode="External"/><Relationship Id="rId81" Type="http://schemas.openxmlformats.org/officeDocument/2006/relationships/hyperlink" Target="https://vt.tokopedia.com/t/ZS9Bg66ttSQoF-wRwgt/" TargetMode="External"/><Relationship Id="rId73" Type="http://schemas.openxmlformats.org/officeDocument/2006/relationships/hyperlink" Target="https://tk.tokopedia.com/ZS5GvgXbs/" TargetMode="External"/><Relationship Id="rId72" Type="http://schemas.openxmlformats.org/officeDocument/2006/relationships/hyperlink" Target="https://tokopedia.link/pSrYdwUzhHb" TargetMode="External"/><Relationship Id="rId75" Type="http://schemas.openxmlformats.org/officeDocument/2006/relationships/hyperlink" Target="https://vt.tokopedia.com/t/ZS9BgjEufdXHU-H7HBn/" TargetMode="External"/><Relationship Id="rId74" Type="http://schemas.openxmlformats.org/officeDocument/2006/relationships/hyperlink" Target="https://s.shopee.co.id/10wbtMAG5R" TargetMode="External"/><Relationship Id="rId77" Type="http://schemas.openxmlformats.org/officeDocument/2006/relationships/hyperlink" Target="https://www.youtube.com/shorts/XpOLRzOQr3U" TargetMode="External"/><Relationship Id="rId76" Type="http://schemas.openxmlformats.org/officeDocument/2006/relationships/hyperlink" Target="https://www.youtube.com/shorts/XpOLRzOQr3U" TargetMode="External"/><Relationship Id="rId79" Type="http://schemas.openxmlformats.org/officeDocument/2006/relationships/hyperlink" Target="https://tk.tokopedia.com/ZSBmjtCfW/" TargetMode="External"/><Relationship Id="rId78" Type="http://schemas.openxmlformats.org/officeDocument/2006/relationships/hyperlink" Target="https://drive.google.com/file/d/181kLp04qDWGLjQZ-qf_Q-sx9O76ik50L/view?usp=drive_link" TargetMode="External"/><Relationship Id="rId71" Type="http://schemas.openxmlformats.org/officeDocument/2006/relationships/hyperlink" Target="https://drive.google.com/file/d/1-bbvszV9rz6CSKkUu_GFc8JE79Z2DSdY/view?usp=sharing" TargetMode="External"/><Relationship Id="rId70" Type="http://schemas.openxmlformats.org/officeDocument/2006/relationships/hyperlink" Target="https://www.tiktok.com/@fernandagunsan/video/7331986167866363141" TargetMode="External"/><Relationship Id="rId62" Type="http://schemas.openxmlformats.org/officeDocument/2006/relationships/hyperlink" Target="https://vt.tokopedia.com/t/ZSraE865v/" TargetMode="External"/><Relationship Id="rId61" Type="http://schemas.openxmlformats.org/officeDocument/2006/relationships/hyperlink" Target="https://tokopedia.link/8ecUzdgVLPb" TargetMode="External"/><Relationship Id="rId64" Type="http://schemas.openxmlformats.org/officeDocument/2006/relationships/hyperlink" Target="https://tokopedia.link/u7h38ZmI5Kb" TargetMode="External"/><Relationship Id="rId63" Type="http://schemas.openxmlformats.org/officeDocument/2006/relationships/hyperlink" Target="https://drive.google.com/file/d/1nTwfEDeqaFBh9qSnalNMToxGeAaucOUj/view?usp=drive_link" TargetMode="External"/><Relationship Id="rId66" Type="http://schemas.openxmlformats.org/officeDocument/2006/relationships/hyperlink" Target="https://drive.google.com/file/d/1nTwfEDeqaFBh9qSnalNMToxGeAaucOUj/view?usp=drive_link" TargetMode="External"/><Relationship Id="rId65" Type="http://schemas.openxmlformats.org/officeDocument/2006/relationships/hyperlink" Target="https://s.shopee.co.id/6pkkTEmgwU" TargetMode="External"/><Relationship Id="rId68" Type="http://schemas.openxmlformats.org/officeDocument/2006/relationships/hyperlink" Target="https://s.shopee.co.id/7Uv5K8GhXN" TargetMode="External"/><Relationship Id="rId67" Type="http://schemas.openxmlformats.org/officeDocument/2006/relationships/hyperlink" Target="https://tokopedia.link/WmQvMgOLpEb" TargetMode="External"/><Relationship Id="rId60" Type="http://schemas.openxmlformats.org/officeDocument/2006/relationships/hyperlink" Target="https://vt.tiktok.com/ZSMHWaC5V/" TargetMode="External"/><Relationship Id="rId69" Type="http://schemas.openxmlformats.org/officeDocument/2006/relationships/hyperlink" Target="https://vt.tokopedia.com/t/ZS687ptQa/" TargetMode="External"/><Relationship Id="rId51" Type="http://schemas.openxmlformats.org/officeDocument/2006/relationships/hyperlink" Target="https://tokopedia.link/9vNHYpckAOb" TargetMode="External"/><Relationship Id="rId50" Type="http://schemas.openxmlformats.org/officeDocument/2006/relationships/hyperlink" Target="https://s.shopee.co.id/Le9BQUlNY" TargetMode="External"/><Relationship Id="rId53" Type="http://schemas.openxmlformats.org/officeDocument/2006/relationships/hyperlink" Target="https://vt.tokopedia.com/t/ZS9BgYpdXRSkk-FivMP/" TargetMode="External"/><Relationship Id="rId52" Type="http://schemas.openxmlformats.org/officeDocument/2006/relationships/hyperlink" Target="https://s.shopee.co.id/2LIL6ScP6e" TargetMode="External"/><Relationship Id="rId55" Type="http://schemas.openxmlformats.org/officeDocument/2006/relationships/hyperlink" Target="https://vt.tiktok.com/ZSMHWf9jw/" TargetMode="External"/><Relationship Id="rId54" Type="http://schemas.openxmlformats.org/officeDocument/2006/relationships/hyperlink" Target="https://www.tiktok.com/@fernandagunsan/video/7438152753588833543" TargetMode="External"/><Relationship Id="rId57" Type="http://schemas.openxmlformats.org/officeDocument/2006/relationships/hyperlink" Target="https://s.shopee.co.id/A9xIQsLgSc" TargetMode="External"/><Relationship Id="rId56" Type="http://schemas.openxmlformats.org/officeDocument/2006/relationships/hyperlink" Target="https://tokopedia.link/jP362xFhLLb" TargetMode="External"/><Relationship Id="rId59" Type="http://schemas.openxmlformats.org/officeDocument/2006/relationships/hyperlink" Target="https://www.instagram.com/p/C_kjNR4AB7J/" TargetMode="External"/><Relationship Id="rId58" Type="http://schemas.openxmlformats.org/officeDocument/2006/relationships/hyperlink" Target="https://vt.tokopedia.com/t/ZS9Bg2TWC1ow5-2SfGW/" TargetMode="External"/><Relationship Id="rId107" Type="http://schemas.openxmlformats.org/officeDocument/2006/relationships/hyperlink" Target="https://www.youtube.com/watch?v=Bs_MgdpP0Xo" TargetMode="External"/><Relationship Id="rId228" Type="http://schemas.openxmlformats.org/officeDocument/2006/relationships/hyperlink" Target="https://s.shopee.co.id/AUoeMCFCx6" TargetMode="External"/><Relationship Id="rId349" Type="http://schemas.openxmlformats.org/officeDocument/2006/relationships/hyperlink" Target="https://vt.tokopedia.com/t/ZSH3uUwfsfpdo-JacEW/" TargetMode="External"/><Relationship Id="rId106" Type="http://schemas.openxmlformats.org/officeDocument/2006/relationships/hyperlink" Target="https://vt.tokopedia.com/t/ZS9Bgh9GmQRuP-eewwV/" TargetMode="External"/><Relationship Id="rId227" Type="http://schemas.openxmlformats.org/officeDocument/2006/relationships/hyperlink" Target="https://drive.google.com/file/d/1o-rhtcOc9ptmDWZ6DGoSMR2-2UvnHNq0/view?usp=drive_link" TargetMode="External"/><Relationship Id="rId348" Type="http://schemas.openxmlformats.org/officeDocument/2006/relationships/hyperlink" Target="https://s.shopee.co.id/60F3dwWCJt" TargetMode="External"/><Relationship Id="rId105" Type="http://schemas.openxmlformats.org/officeDocument/2006/relationships/hyperlink" Target="https://s.shopee.co.id/7fSGiSJu6G" TargetMode="External"/><Relationship Id="rId226" Type="http://schemas.openxmlformats.org/officeDocument/2006/relationships/hyperlink" Target="https://www.youtube.com/watch?v=PGqFEjz4hxo&amp;t=3s" TargetMode="External"/><Relationship Id="rId347" Type="http://schemas.openxmlformats.org/officeDocument/2006/relationships/hyperlink" Target="https://tokopedia.link/nILMfPH1nCb" TargetMode="External"/><Relationship Id="rId104" Type="http://schemas.openxmlformats.org/officeDocument/2006/relationships/hyperlink" Target="https://tk.tokopedia.com/ZSDt5qDk7/" TargetMode="External"/><Relationship Id="rId225" Type="http://schemas.openxmlformats.org/officeDocument/2006/relationships/hyperlink" Target="https://www.youtube.com/watch?v=PGqFEjz4hxo&amp;t=3s" TargetMode="External"/><Relationship Id="rId346" Type="http://schemas.openxmlformats.org/officeDocument/2006/relationships/hyperlink" Target="https://drive.google.com/file/d/1uCETsLFbtiaY-jnyK5LIz9TeJGg_aSvr/view?usp=sharing" TargetMode="External"/><Relationship Id="rId109" Type="http://schemas.openxmlformats.org/officeDocument/2006/relationships/hyperlink" Target="https://tk.tokopedia.com/ZSq6MbyKL/" TargetMode="External"/><Relationship Id="rId108" Type="http://schemas.openxmlformats.org/officeDocument/2006/relationships/hyperlink" Target="https://www.youtube.com/watch?v=Bs_MgdpP0Xo" TargetMode="External"/><Relationship Id="rId229" Type="http://schemas.openxmlformats.org/officeDocument/2006/relationships/hyperlink" Target="https://s.shopee.co.id/AUoeMCFCx6" TargetMode="External"/><Relationship Id="rId220" Type="http://schemas.openxmlformats.org/officeDocument/2006/relationships/hyperlink" Target="https://www.youtube.com/watch?v=1fGWH-EBK1Y&amp;t=12s" TargetMode="External"/><Relationship Id="rId341" Type="http://schemas.openxmlformats.org/officeDocument/2006/relationships/hyperlink" Target="https://s.shopee.co.id/7UvNczUGxP" TargetMode="External"/><Relationship Id="rId340" Type="http://schemas.openxmlformats.org/officeDocument/2006/relationships/hyperlink" Target="https://tokopedia.link/zRVRWbtKyKb" TargetMode="External"/><Relationship Id="rId103" Type="http://schemas.openxmlformats.org/officeDocument/2006/relationships/hyperlink" Target="https://vt.tokopedia.com/t/ZS9BghJqaYKrP-4ynWR/" TargetMode="External"/><Relationship Id="rId224" Type="http://schemas.openxmlformats.org/officeDocument/2006/relationships/hyperlink" Target="https://vt.tokopedia.com/t/ZS9BgHduqdbQo-X3uDt/" TargetMode="External"/><Relationship Id="rId345" Type="http://schemas.openxmlformats.org/officeDocument/2006/relationships/hyperlink" Target="https://vt.tokopedia.com/t/ZSraoxWqb/" TargetMode="External"/><Relationship Id="rId102" Type="http://schemas.openxmlformats.org/officeDocument/2006/relationships/hyperlink" Target="https://s.shopee.co.id/BCaYad5sa" TargetMode="External"/><Relationship Id="rId223" Type="http://schemas.openxmlformats.org/officeDocument/2006/relationships/hyperlink" Target="https://s.shopee.co.id/8Ki5mWLFLO" TargetMode="External"/><Relationship Id="rId344" Type="http://schemas.openxmlformats.org/officeDocument/2006/relationships/hyperlink" Target="https://tokopedia.link/oKtYkbBNMDb" TargetMode="External"/><Relationship Id="rId101" Type="http://schemas.openxmlformats.org/officeDocument/2006/relationships/hyperlink" Target="https://tokopedia.link/xKeSlLuYvOb" TargetMode="External"/><Relationship Id="rId222" Type="http://schemas.openxmlformats.org/officeDocument/2006/relationships/hyperlink" Target="https://s.shopee.co.id/8Ki5mWLFLO" TargetMode="External"/><Relationship Id="rId343" Type="http://schemas.openxmlformats.org/officeDocument/2006/relationships/hyperlink" Target="https://drive.google.com/file/d/1fM5YL4BJuRwQEJlb1DgeV1BFBtiz_5Io/view?usp=drive_link" TargetMode="External"/><Relationship Id="rId100" Type="http://schemas.openxmlformats.org/officeDocument/2006/relationships/hyperlink" Target="https://www.instagram.com/reel/DIyE0imTnhq/?utm_source=ig_web_copy_link&amp;igsh=MzRlODBiNWFlZA==" TargetMode="External"/><Relationship Id="rId221" Type="http://schemas.openxmlformats.org/officeDocument/2006/relationships/hyperlink" Target="https://drive.google.com/file/d/1qinFwS4b5Wq6N_g0aMpwOmJELD5bwRAD/view?usp=drive_link" TargetMode="External"/><Relationship Id="rId342" Type="http://schemas.openxmlformats.org/officeDocument/2006/relationships/hyperlink" Target="https://s.shopee.co.id/5fYnB67mLa" TargetMode="External"/><Relationship Id="rId217" Type="http://schemas.openxmlformats.org/officeDocument/2006/relationships/hyperlink" Target="https://s.shopee.co.id/2VjgMbMuTz" TargetMode="External"/><Relationship Id="rId338" Type="http://schemas.openxmlformats.org/officeDocument/2006/relationships/hyperlink" Target="https://s.shopee.co.id/1VdsD2mP3b" TargetMode="External"/><Relationship Id="rId216" Type="http://schemas.openxmlformats.org/officeDocument/2006/relationships/hyperlink" Target="https://s.shopee.co.id/2VjgMbMuTz" TargetMode="External"/><Relationship Id="rId337" Type="http://schemas.openxmlformats.org/officeDocument/2006/relationships/hyperlink" Target="https://tokopedia.link/MQk8m8Bsmzb" TargetMode="External"/><Relationship Id="rId215" Type="http://schemas.openxmlformats.org/officeDocument/2006/relationships/hyperlink" Target="https://youtu.be/ShgNR_x1I0o" TargetMode="External"/><Relationship Id="rId336" Type="http://schemas.openxmlformats.org/officeDocument/2006/relationships/hyperlink" Target="https://tokopedia.link/zNSeCtezmzb" TargetMode="External"/><Relationship Id="rId214" Type="http://schemas.openxmlformats.org/officeDocument/2006/relationships/hyperlink" Target="https://vt.tokopedia.com/t/ZSH3uBv9uJDd1-J6MGb/" TargetMode="External"/><Relationship Id="rId335" Type="http://schemas.openxmlformats.org/officeDocument/2006/relationships/hyperlink" Target="https://www.instagram.com/reel/CriP0xeMvcr/" TargetMode="External"/><Relationship Id="rId219" Type="http://schemas.openxmlformats.org/officeDocument/2006/relationships/hyperlink" Target="https://www.youtube.com/watch?v=1fGWH-EBK1Y&amp;t=12s" TargetMode="External"/><Relationship Id="rId218" Type="http://schemas.openxmlformats.org/officeDocument/2006/relationships/hyperlink" Target="https://vt.tokopedia.com/t/ZS9BguWrN9Dku-3Xx7q/" TargetMode="External"/><Relationship Id="rId339" Type="http://schemas.openxmlformats.org/officeDocument/2006/relationships/hyperlink" Target="https://vt.tokopedia.com/t/ZS6stsKgU/" TargetMode="External"/><Relationship Id="rId330" Type="http://schemas.openxmlformats.org/officeDocument/2006/relationships/hyperlink" Target="https://drive.google.com/file/d/1cJgdChc9o7Bv6xTIKVY5LV5q48yGrDZi/view?usp=drive_link" TargetMode="External"/><Relationship Id="rId451" Type="http://schemas.openxmlformats.org/officeDocument/2006/relationships/hyperlink" Target="https://tokopedia.link/1wrkVWMG6pb" TargetMode="External"/><Relationship Id="rId450" Type="http://schemas.openxmlformats.org/officeDocument/2006/relationships/hyperlink" Target="https://tokopedia.link/87B93nKG6pb" TargetMode="External"/><Relationship Id="rId213" Type="http://schemas.openxmlformats.org/officeDocument/2006/relationships/hyperlink" Target="https://s.shopee.co.id/xwbdPHmN" TargetMode="External"/><Relationship Id="rId334" Type="http://schemas.openxmlformats.org/officeDocument/2006/relationships/hyperlink" Target="https://s.shopee.co.id/7ANaxaZboL" TargetMode="External"/><Relationship Id="rId455" Type="http://schemas.openxmlformats.org/officeDocument/2006/relationships/drawing" Target="../drawings/drawing2.xml"/><Relationship Id="rId212" Type="http://schemas.openxmlformats.org/officeDocument/2006/relationships/hyperlink" Target="https://tokopedia.link/AMHGKA45fFb" TargetMode="External"/><Relationship Id="rId333" Type="http://schemas.openxmlformats.org/officeDocument/2006/relationships/hyperlink" Target="https://s.shopee.co.id/8zmMrvrjm4" TargetMode="External"/><Relationship Id="rId454" Type="http://schemas.openxmlformats.org/officeDocument/2006/relationships/hyperlink" Target="https://tokopedia.link/HWZunp8ihlb" TargetMode="External"/><Relationship Id="rId211" Type="http://schemas.openxmlformats.org/officeDocument/2006/relationships/hyperlink" Target="https://drive.google.com/file/d/1MGV2E44h82IDh8M6euzG9E_iCvv3ZU6h/view?usp=drive_link" TargetMode="External"/><Relationship Id="rId332" Type="http://schemas.openxmlformats.org/officeDocument/2006/relationships/hyperlink" Target="https://tokopedia.link/ZDwYwYtHPMb" TargetMode="External"/><Relationship Id="rId453" Type="http://schemas.openxmlformats.org/officeDocument/2006/relationships/hyperlink" Target="https://s.shopee.co.id/9KN1o3mQh4" TargetMode="External"/><Relationship Id="rId210" Type="http://schemas.openxmlformats.org/officeDocument/2006/relationships/hyperlink" Target="https://s.shopee.co.id/4Ky3ZWkmxG" TargetMode="External"/><Relationship Id="rId331" Type="http://schemas.openxmlformats.org/officeDocument/2006/relationships/hyperlink" Target="https://youtu.be/ucCPiEmTsrA" TargetMode="External"/><Relationship Id="rId452" Type="http://schemas.openxmlformats.org/officeDocument/2006/relationships/hyperlink" Target="https://tokopedia.link/PGjDWsaKyKb" TargetMode="External"/><Relationship Id="rId370" Type="http://schemas.openxmlformats.org/officeDocument/2006/relationships/hyperlink" Target="https://s.shopee.co.id/6V8BlLSODq" TargetMode="External"/><Relationship Id="rId129" Type="http://schemas.openxmlformats.org/officeDocument/2006/relationships/hyperlink" Target="https://tokopedia.link/Ju4WEcWqDwb" TargetMode="External"/><Relationship Id="rId128" Type="http://schemas.openxmlformats.org/officeDocument/2006/relationships/hyperlink" Target="https://drive.google.com/file/d/1O9FdFT7_VFwM77uzUEFTbjfU3keieEdP/view?usp=drive_link" TargetMode="External"/><Relationship Id="rId249" Type="http://schemas.openxmlformats.org/officeDocument/2006/relationships/hyperlink" Target="https://www.youtube.com/watch?v=u28zMXI6pwY&amp;t=2s" TargetMode="External"/><Relationship Id="rId127" Type="http://schemas.openxmlformats.org/officeDocument/2006/relationships/hyperlink" Target="https://youtu.be/ucCPiEmTsrA" TargetMode="External"/><Relationship Id="rId248" Type="http://schemas.openxmlformats.org/officeDocument/2006/relationships/hyperlink" Target="https://s.shopee.co.id/2VrfTu5xqC" TargetMode="External"/><Relationship Id="rId369" Type="http://schemas.openxmlformats.org/officeDocument/2006/relationships/hyperlink" Target="https://tokopedia.link/s0Sn7VRUuHb" TargetMode="External"/><Relationship Id="rId126" Type="http://schemas.openxmlformats.org/officeDocument/2006/relationships/hyperlink" Target="https://drive.google.com/file/d/1RKU5kP2fesxivZYRsYxAZ8YOVtAJRl60/view?usp=drive_link" TargetMode="External"/><Relationship Id="rId247" Type="http://schemas.openxmlformats.org/officeDocument/2006/relationships/hyperlink" Target="https://s.shopee.co.id/2VrfTu5xqC" TargetMode="External"/><Relationship Id="rId368" Type="http://schemas.openxmlformats.org/officeDocument/2006/relationships/hyperlink" Target="https://www.youtube.com/watch?v=9bkoTa4Sn-Q&amp;t=8s" TargetMode="External"/><Relationship Id="rId121" Type="http://schemas.openxmlformats.org/officeDocument/2006/relationships/hyperlink" Target="https://www.tiktok.com/@fernandagunsan/video/7400719657168162054" TargetMode="External"/><Relationship Id="rId242" Type="http://schemas.openxmlformats.org/officeDocument/2006/relationships/hyperlink" Target="https://s.shopee.co.id/4VHTlvdXLq" TargetMode="External"/><Relationship Id="rId363" Type="http://schemas.openxmlformats.org/officeDocument/2006/relationships/hyperlink" Target="https://vt.tokopedia.com/t/ZS68THsC8/" TargetMode="External"/><Relationship Id="rId120" Type="http://schemas.openxmlformats.org/officeDocument/2006/relationships/hyperlink" Target="https://vt.tokopedia.com/t/ZS687fepU/" TargetMode="External"/><Relationship Id="rId241" Type="http://schemas.openxmlformats.org/officeDocument/2006/relationships/hyperlink" Target="https://tokopedia.link/f9muHBokMDb" TargetMode="External"/><Relationship Id="rId362" Type="http://schemas.openxmlformats.org/officeDocument/2006/relationships/hyperlink" Target="https://tokopedia.link/5ju9Tudrjtb" TargetMode="External"/><Relationship Id="rId240" Type="http://schemas.openxmlformats.org/officeDocument/2006/relationships/hyperlink" Target="https://drive.google.com/file/d/1wOwN8v5KRZpaVKw9iQkl78WVSNUsAxDb/view?usp=drive_link" TargetMode="External"/><Relationship Id="rId361" Type="http://schemas.openxmlformats.org/officeDocument/2006/relationships/hyperlink" Target="https://drive.google.com/file/d/172R8UR-dyrBmZ3_2nni2apnwM15AZhdN/view?usp=sharing" TargetMode="External"/><Relationship Id="rId360" Type="http://schemas.openxmlformats.org/officeDocument/2006/relationships/hyperlink" Target="https://tokopedia.link/UASo3CkSRrb" TargetMode="External"/><Relationship Id="rId125" Type="http://schemas.openxmlformats.org/officeDocument/2006/relationships/hyperlink" Target="https://vt.tokopedia.com/t/ZSH3uj9j93fAh-KnW4T/" TargetMode="External"/><Relationship Id="rId246" Type="http://schemas.openxmlformats.org/officeDocument/2006/relationships/hyperlink" Target="https://drive.google.com/file/d/1q22pWWQ6u7p5gMxH8vW85QAW0edTWFhW/view?usp=drive_link" TargetMode="External"/><Relationship Id="rId367" Type="http://schemas.openxmlformats.org/officeDocument/2006/relationships/hyperlink" Target="https://vt.tokopedia.com/t/ZS9BgsUpKuCh7-7ZAFY/" TargetMode="External"/><Relationship Id="rId124" Type="http://schemas.openxmlformats.org/officeDocument/2006/relationships/hyperlink" Target="https://s.shopee.co.id/8zt7sEbRUO" TargetMode="External"/><Relationship Id="rId245" Type="http://schemas.openxmlformats.org/officeDocument/2006/relationships/hyperlink" Target="https://s.shopee.co.id/606HYi6U02" TargetMode="External"/><Relationship Id="rId366" Type="http://schemas.openxmlformats.org/officeDocument/2006/relationships/hyperlink" Target="https://s.shopee.co.id/AUixrvkb0p" TargetMode="External"/><Relationship Id="rId123" Type="http://schemas.openxmlformats.org/officeDocument/2006/relationships/hyperlink" Target="https://tokopedia.link/Yv3X9KfDxJb" TargetMode="External"/><Relationship Id="rId244" Type="http://schemas.openxmlformats.org/officeDocument/2006/relationships/hyperlink" Target="https://tokopedia.link/kMtdr31UNDb" TargetMode="External"/><Relationship Id="rId365" Type="http://schemas.openxmlformats.org/officeDocument/2006/relationships/hyperlink" Target="https://s.shopee.co.id/AUixrvkb0p" TargetMode="External"/><Relationship Id="rId122" Type="http://schemas.openxmlformats.org/officeDocument/2006/relationships/hyperlink" Target="https://youtu.be/ucCPiEmTsrA" TargetMode="External"/><Relationship Id="rId243" Type="http://schemas.openxmlformats.org/officeDocument/2006/relationships/hyperlink" Target="https://drive.google.com/file/d/1q3hjUmSoCKPz3fezNy5SWLLKovUXx2eO/view?usp=drive_link" TargetMode="External"/><Relationship Id="rId364" Type="http://schemas.openxmlformats.org/officeDocument/2006/relationships/hyperlink" Target="https://drive.google.com/file/d/16apdzewOvmZcfUsEH1qqAI2PnFWmexPv/view?usp=sharing" TargetMode="External"/><Relationship Id="rId95" Type="http://schemas.openxmlformats.org/officeDocument/2006/relationships/hyperlink" Target="https://s.shopee.co.id/5L6QFiDNJI" TargetMode="External"/><Relationship Id="rId94" Type="http://schemas.openxmlformats.org/officeDocument/2006/relationships/hyperlink" Target="https://youtu.be/C8AYALHm4tM" TargetMode="External"/><Relationship Id="rId97" Type="http://schemas.openxmlformats.org/officeDocument/2006/relationships/hyperlink" Target="https://vt.tokopedia.com/t/ZS9eE2cQCMbT3-qIG5C/" TargetMode="External"/><Relationship Id="rId96" Type="http://schemas.openxmlformats.org/officeDocument/2006/relationships/hyperlink" Target="https://s.shopee.co.id/5L6QFiDNJI" TargetMode="External"/><Relationship Id="rId99" Type="http://schemas.openxmlformats.org/officeDocument/2006/relationships/hyperlink" Target="https://vt.tokopedia.com/t/ZS9BgM9p9DUEq-RxAab/" TargetMode="External"/><Relationship Id="rId98" Type="http://schemas.openxmlformats.org/officeDocument/2006/relationships/hyperlink" Target="https://s.shopee.co.id/6pneSIyBBW" TargetMode="External"/><Relationship Id="rId91" Type="http://schemas.openxmlformats.org/officeDocument/2006/relationships/hyperlink" Target="https://s.shopee.co.id/7pdHfpCM9S" TargetMode="External"/><Relationship Id="rId90" Type="http://schemas.openxmlformats.org/officeDocument/2006/relationships/hyperlink" Target="https://tokopedia.link/K58pk75OoMb" TargetMode="External"/><Relationship Id="rId93" Type="http://schemas.openxmlformats.org/officeDocument/2006/relationships/hyperlink" Target="https://www.instagram.com/p/C_KwZgysBC3/" TargetMode="External"/><Relationship Id="rId92" Type="http://schemas.openxmlformats.org/officeDocument/2006/relationships/hyperlink" Target="https://vt.tokopedia.com/t/ZSH3hh7BBsCcr-puiJw/" TargetMode="External"/><Relationship Id="rId118" Type="http://schemas.openxmlformats.org/officeDocument/2006/relationships/hyperlink" Target="https://tokopedia.link/BVnHHNNxzLb" TargetMode="External"/><Relationship Id="rId239" Type="http://schemas.openxmlformats.org/officeDocument/2006/relationships/hyperlink" Target="https://youtu.be/ucCPiEmTsrA" TargetMode="External"/><Relationship Id="rId117" Type="http://schemas.openxmlformats.org/officeDocument/2006/relationships/hyperlink" Target="https://tokopedia.link/m8DLAej1hHb" TargetMode="External"/><Relationship Id="rId238" Type="http://schemas.openxmlformats.org/officeDocument/2006/relationships/hyperlink" Target="https://vt.tokopedia.com/t/ZSraEXYK2/" TargetMode="External"/><Relationship Id="rId359" Type="http://schemas.openxmlformats.org/officeDocument/2006/relationships/hyperlink" Target="https://drive.google.com/file/d/1oXlYCO_4exWQwA8ZjBf_X_t8tC1sTwDB/view?usp=sharing" TargetMode="External"/><Relationship Id="rId116" Type="http://schemas.openxmlformats.org/officeDocument/2006/relationships/hyperlink" Target="https://drive.google.com/file/d/1vLLoFqbi9rOIJQH4k1S4eF-PE1lAa33x/view?usp=drive_link" TargetMode="External"/><Relationship Id="rId237" Type="http://schemas.openxmlformats.org/officeDocument/2006/relationships/hyperlink" Target="https://s.shopee.co.id/5Aeh5nEID0" TargetMode="External"/><Relationship Id="rId358" Type="http://schemas.openxmlformats.org/officeDocument/2006/relationships/hyperlink" Target="https://tokopedia.link/fOGStqZNlGb" TargetMode="External"/><Relationship Id="rId115" Type="http://schemas.openxmlformats.org/officeDocument/2006/relationships/hyperlink" Target="https://youtu.be/ucCPiEmTsrA" TargetMode="External"/><Relationship Id="rId236" Type="http://schemas.openxmlformats.org/officeDocument/2006/relationships/hyperlink" Target="https://drive.google.com/file/d/1nMCmi2AIkvp4M9Bnl0kY5Tto2bYt6BAK/view?usp=drive_link" TargetMode="External"/><Relationship Id="rId357" Type="http://schemas.openxmlformats.org/officeDocument/2006/relationships/hyperlink" Target="https://drive.google.com/file/d/1oXlYCO_4exWQwA8ZjBf_X_t8tC1sTwDB/view?usp=sharing" TargetMode="External"/><Relationship Id="rId119" Type="http://schemas.openxmlformats.org/officeDocument/2006/relationships/hyperlink" Target="https://s.shopee.co.id/6V3omfPE4J" TargetMode="External"/><Relationship Id="rId110" Type="http://schemas.openxmlformats.org/officeDocument/2006/relationships/hyperlink" Target="https://s.shopee.co.id/2VrX5D9xhI" TargetMode="External"/><Relationship Id="rId231" Type="http://schemas.openxmlformats.org/officeDocument/2006/relationships/hyperlink" Target="https://tokopedia.link/RpIVYbwceNb" TargetMode="External"/><Relationship Id="rId352" Type="http://schemas.openxmlformats.org/officeDocument/2006/relationships/hyperlink" Target="https://tokopedia.link/317EbKoM8lb" TargetMode="External"/><Relationship Id="rId230" Type="http://schemas.openxmlformats.org/officeDocument/2006/relationships/hyperlink" Target="https://vt.tokopedia.com/t/ZS9BgHfgnY9sC-69bc7/" TargetMode="External"/><Relationship Id="rId351" Type="http://schemas.openxmlformats.org/officeDocument/2006/relationships/hyperlink" Target="https://drive.google.com/file/d/1itQ2T2VIR1i8obbmvQ61APLbFQntwREk/view?usp=share_link" TargetMode="External"/><Relationship Id="rId350" Type="http://schemas.openxmlformats.org/officeDocument/2006/relationships/hyperlink" Target="https://drive.google.com/file/d/1itp8O9vi29RiJ26SjmcBiJUwBPxQCdfu/view?usp=share_link" TargetMode="External"/><Relationship Id="rId114" Type="http://schemas.openxmlformats.org/officeDocument/2006/relationships/hyperlink" Target="https://drive.google.com/file/d/1HENrIEZ3eOCS02yoIhWrD4aPsQo-mgeC/view?usp=drive_link" TargetMode="External"/><Relationship Id="rId235" Type="http://schemas.openxmlformats.org/officeDocument/2006/relationships/hyperlink" Target="https://vt.tiktok.com/ZSMHxnqKe/" TargetMode="External"/><Relationship Id="rId356" Type="http://schemas.openxmlformats.org/officeDocument/2006/relationships/hyperlink" Target="https://tokopedia.link/EalmIExvfxb" TargetMode="External"/><Relationship Id="rId113" Type="http://schemas.openxmlformats.org/officeDocument/2006/relationships/hyperlink" Target="https://vt.tokopedia.com/t/ZS9BghWd71XJX-tY6YX/" TargetMode="External"/><Relationship Id="rId234" Type="http://schemas.openxmlformats.org/officeDocument/2006/relationships/hyperlink" Target="https://www.instagram.com/p/DAadihzOrRV/" TargetMode="External"/><Relationship Id="rId355" Type="http://schemas.openxmlformats.org/officeDocument/2006/relationships/hyperlink" Target="https://www.instagram.com/p/CaMOnyXBGlO/" TargetMode="External"/><Relationship Id="rId112" Type="http://schemas.openxmlformats.org/officeDocument/2006/relationships/hyperlink" Target="https://s.shopee.co.id/4AedMDbPKr" TargetMode="External"/><Relationship Id="rId233" Type="http://schemas.openxmlformats.org/officeDocument/2006/relationships/hyperlink" Target="https://vt.tokopedia.com/t/ZS9Bg91F7xuQj-iQgSF/" TargetMode="External"/><Relationship Id="rId354" Type="http://schemas.openxmlformats.org/officeDocument/2006/relationships/hyperlink" Target="https://drive.google.com/file/d/16X5AuZwjeIGJWbXA-C5CMemCVIU-PEAq/view?usp=sharing" TargetMode="External"/><Relationship Id="rId111" Type="http://schemas.openxmlformats.org/officeDocument/2006/relationships/hyperlink" Target="https://tokopedia.link/2Nq9TGNGXGb" TargetMode="External"/><Relationship Id="rId232" Type="http://schemas.openxmlformats.org/officeDocument/2006/relationships/hyperlink" Target="https://s.shopee.co.id/9UuVwyq1hV" TargetMode="External"/><Relationship Id="rId353" Type="http://schemas.openxmlformats.org/officeDocument/2006/relationships/hyperlink" Target="https://tokopedia.link/787B68w6Rqb" TargetMode="External"/><Relationship Id="rId305" Type="http://schemas.openxmlformats.org/officeDocument/2006/relationships/hyperlink" Target="https://drive.google.com/file/d/1h7U5gzBaoI1jVeEqoGcRpT8XVM4mtSFt/view?usp=share_link" TargetMode="External"/><Relationship Id="rId426" Type="http://schemas.openxmlformats.org/officeDocument/2006/relationships/hyperlink" Target="https://s.shopee.co.id/7fEVZ76HD0" TargetMode="External"/><Relationship Id="rId304" Type="http://schemas.openxmlformats.org/officeDocument/2006/relationships/hyperlink" Target="https://drive.google.com/file/d/19tBw_9ukZPIwgJGUb0I18iX06MZJKorS/view?usp=share_link" TargetMode="External"/><Relationship Id="rId425" Type="http://schemas.openxmlformats.org/officeDocument/2006/relationships/hyperlink" Target="https://tokopedia.link/ft50CET1nCb" TargetMode="External"/><Relationship Id="rId303" Type="http://schemas.openxmlformats.org/officeDocument/2006/relationships/hyperlink" Target="https://s.shopee.co.id/20a8nfE6Wl" TargetMode="External"/><Relationship Id="rId424" Type="http://schemas.openxmlformats.org/officeDocument/2006/relationships/hyperlink" Target="https://drive.google.com/file/d/18zfWQ8XDUNU8VTipRFuKt1SHCn7Ss-22/view?usp=drive_link" TargetMode="External"/><Relationship Id="rId302" Type="http://schemas.openxmlformats.org/officeDocument/2006/relationships/hyperlink" Target="https://tokopedia.link/V1evFniNMDb" TargetMode="External"/><Relationship Id="rId423" Type="http://schemas.openxmlformats.org/officeDocument/2006/relationships/hyperlink" Target="https://vt.tokopedia.com/t/ZSH3uPnRH6f55-aQGBC/" TargetMode="External"/><Relationship Id="rId309" Type="http://schemas.openxmlformats.org/officeDocument/2006/relationships/hyperlink" Target="https://vt.tokopedia.com/t/ZS68T8gxH/" TargetMode="External"/><Relationship Id="rId308" Type="http://schemas.openxmlformats.org/officeDocument/2006/relationships/hyperlink" Target="https://s.shopee.co.id/9ezZvnny5w" TargetMode="External"/><Relationship Id="rId429" Type="http://schemas.openxmlformats.org/officeDocument/2006/relationships/hyperlink" Target="https://drive.google.com/file/d/16JqGvjBLKpWamiwU2BmQdwf9AZmys2qq/view?usp=sharing" TargetMode="External"/><Relationship Id="rId307" Type="http://schemas.openxmlformats.org/officeDocument/2006/relationships/hyperlink" Target="https://tokopedia.link/E1ixiT6jDBb" TargetMode="External"/><Relationship Id="rId428" Type="http://schemas.openxmlformats.org/officeDocument/2006/relationships/hyperlink" Target="https://tokopedia.link/JcvsKxyk7vb" TargetMode="External"/><Relationship Id="rId306" Type="http://schemas.openxmlformats.org/officeDocument/2006/relationships/hyperlink" Target="https://tokopedia.link/LFaPcc9wcxb" TargetMode="External"/><Relationship Id="rId427" Type="http://schemas.openxmlformats.org/officeDocument/2006/relationships/hyperlink" Target="https://drive.google.com/file/d/1gC6aHb59GXC3pzctPnXTpSEziTTvzUiL/view?usp=drive_link" TargetMode="External"/><Relationship Id="rId301" Type="http://schemas.openxmlformats.org/officeDocument/2006/relationships/hyperlink" Target="https://drive.google.com/file/d/174s_5KHBxgDi_iH4TrYscNz1f3euhHtw/view?usp=sharing" TargetMode="External"/><Relationship Id="rId422" Type="http://schemas.openxmlformats.org/officeDocument/2006/relationships/hyperlink" Target="https://s.shopee.co.id/8f72kvY4kH" TargetMode="External"/><Relationship Id="rId300" Type="http://schemas.openxmlformats.org/officeDocument/2006/relationships/hyperlink" Target="https://tokopedia.link/jNXseiEvfxb" TargetMode="External"/><Relationship Id="rId421" Type="http://schemas.openxmlformats.org/officeDocument/2006/relationships/hyperlink" Target="https://tokopedia.link/uRUzhuYisJb" TargetMode="External"/><Relationship Id="rId420" Type="http://schemas.openxmlformats.org/officeDocument/2006/relationships/hyperlink" Target="https://youtu.be/ucCPiEmTsrA" TargetMode="External"/><Relationship Id="rId415" Type="http://schemas.openxmlformats.org/officeDocument/2006/relationships/hyperlink" Target="https://drive.google.com/file/d/1GXgRCeJ-7A6HlksL9bVDbIRsGkrOJ85n/view?usp=drive_link" TargetMode="External"/><Relationship Id="rId414" Type="http://schemas.openxmlformats.org/officeDocument/2006/relationships/hyperlink" Target="https://vt.tokopedia.com/t/ZS9BgWQkTYasA-FWZ16/" TargetMode="External"/><Relationship Id="rId413" Type="http://schemas.openxmlformats.org/officeDocument/2006/relationships/hyperlink" Target="https://s.shopee.co.id/2fyhnyr5HQ" TargetMode="External"/><Relationship Id="rId412" Type="http://schemas.openxmlformats.org/officeDocument/2006/relationships/hyperlink" Target="https://tokopedia.link/7ynUhuzBXyb" TargetMode="External"/><Relationship Id="rId419" Type="http://schemas.openxmlformats.org/officeDocument/2006/relationships/hyperlink" Target="https://vt.tokopedia.com/t/ZSH3uP5EWf5wR-y9Bp0/" TargetMode="External"/><Relationship Id="rId418" Type="http://schemas.openxmlformats.org/officeDocument/2006/relationships/hyperlink" Target="https://s.shopee.co.id/LXYOgfKt9" TargetMode="External"/><Relationship Id="rId417" Type="http://schemas.openxmlformats.org/officeDocument/2006/relationships/hyperlink" Target="https://tokopedia.link/s8QAkOEs6Ob" TargetMode="External"/><Relationship Id="rId416" Type="http://schemas.openxmlformats.org/officeDocument/2006/relationships/hyperlink" Target="https://youtu.be/ucCPiEmTsrA" TargetMode="External"/><Relationship Id="rId411" Type="http://schemas.openxmlformats.org/officeDocument/2006/relationships/hyperlink" Target="https://tokopedia.link/317EbKoM8lb" TargetMode="External"/><Relationship Id="rId410" Type="http://schemas.openxmlformats.org/officeDocument/2006/relationships/hyperlink" Target="https://drive.google.com/file/d/10NNqAIEq7sDv1OHEVXllSBJSqj6NSRCv/view?usp=share_link" TargetMode="External"/><Relationship Id="rId206" Type="http://schemas.openxmlformats.org/officeDocument/2006/relationships/hyperlink" Target="https://drive.google.com/file/d/1MI1m7iGsC4rTBvUIqJ9OYu51uRDO17qw/view?usp=share_link" TargetMode="External"/><Relationship Id="rId327" Type="http://schemas.openxmlformats.org/officeDocument/2006/relationships/hyperlink" Target="https://tokopedia.link/7wkchhV5fFb" TargetMode="External"/><Relationship Id="rId448" Type="http://schemas.openxmlformats.org/officeDocument/2006/relationships/hyperlink" Target="https://tk.tokopedia.com/ZSkKWTdak/" TargetMode="External"/><Relationship Id="rId205" Type="http://schemas.openxmlformats.org/officeDocument/2006/relationships/hyperlink" Target="https://tokopedia.link/LtA4qxkT4xb" TargetMode="External"/><Relationship Id="rId326" Type="http://schemas.openxmlformats.org/officeDocument/2006/relationships/hyperlink" Target="https://tokopedia.link/6I5PKEZ5fFb" TargetMode="External"/><Relationship Id="rId447" Type="http://schemas.openxmlformats.org/officeDocument/2006/relationships/hyperlink" Target="https://tokopedia.link/Kmky0o2G7jb" TargetMode="External"/><Relationship Id="rId204" Type="http://schemas.openxmlformats.org/officeDocument/2006/relationships/hyperlink" Target="https://tokopedia.link/5GAwtydNYzb" TargetMode="External"/><Relationship Id="rId325" Type="http://schemas.openxmlformats.org/officeDocument/2006/relationships/hyperlink" Target="https://www.youtube.com/watch?v=ppXMrNgBHP4" TargetMode="External"/><Relationship Id="rId446" Type="http://schemas.openxmlformats.org/officeDocument/2006/relationships/hyperlink" Target="https://s.shopee.co.id/4pzgDiRtek" TargetMode="External"/><Relationship Id="rId203" Type="http://schemas.openxmlformats.org/officeDocument/2006/relationships/hyperlink" Target="https://drive.google.com/file/d/1RJirKRcDNGZZQrwiGjagkHngQ-AI4XGL/view?usp=share_link" TargetMode="External"/><Relationship Id="rId324" Type="http://schemas.openxmlformats.org/officeDocument/2006/relationships/hyperlink" Target="https://www.youtube.com/watch?v=ppXMrNgBHP4" TargetMode="External"/><Relationship Id="rId445" Type="http://schemas.openxmlformats.org/officeDocument/2006/relationships/hyperlink" Target="https://tokopedia.link/lgYG3Ytrjtb" TargetMode="External"/><Relationship Id="rId209" Type="http://schemas.openxmlformats.org/officeDocument/2006/relationships/hyperlink" Target="https://tokopedia.link/D5FTPDGa2tb" TargetMode="External"/><Relationship Id="rId208" Type="http://schemas.openxmlformats.org/officeDocument/2006/relationships/hyperlink" Target="https://drive.google.com/file/d/115EpZ4Px77l99V-iWpAOvTWXZNz7yPcT/view?usp=sharing" TargetMode="External"/><Relationship Id="rId329" Type="http://schemas.openxmlformats.org/officeDocument/2006/relationships/hyperlink" Target="https://vt.tokopedia.com/t/ZS68T9eSM/" TargetMode="External"/><Relationship Id="rId207" Type="http://schemas.openxmlformats.org/officeDocument/2006/relationships/hyperlink" Target="https://tokopedia.link/QMhAPpC8wkb" TargetMode="External"/><Relationship Id="rId328" Type="http://schemas.openxmlformats.org/officeDocument/2006/relationships/hyperlink" Target="https://s.shopee.co.id/AKO979SAqo" TargetMode="External"/><Relationship Id="rId449" Type="http://schemas.openxmlformats.org/officeDocument/2006/relationships/hyperlink" Target="https://s.shopee.co.id/7KlUHRyBTl" TargetMode="External"/><Relationship Id="rId440" Type="http://schemas.openxmlformats.org/officeDocument/2006/relationships/hyperlink" Target="https://tokopedia.link/QzNiYCLSSmb" TargetMode="External"/><Relationship Id="rId202" Type="http://schemas.openxmlformats.org/officeDocument/2006/relationships/hyperlink" Target="https://drive.google.com/file/d/1sNRDBxnsEylPWxJ0yBcavvjA-ucRiO9j/view?usp=share_link" TargetMode="External"/><Relationship Id="rId323" Type="http://schemas.openxmlformats.org/officeDocument/2006/relationships/hyperlink" Target="https://vt.tokopedia.com/t/ZSraoeprc/" TargetMode="External"/><Relationship Id="rId444" Type="http://schemas.openxmlformats.org/officeDocument/2006/relationships/hyperlink" Target="https://s.shopee.co.id/Vqh3exk1F" TargetMode="External"/><Relationship Id="rId201" Type="http://schemas.openxmlformats.org/officeDocument/2006/relationships/hyperlink" Target="https://s.shopee.co.id/8AAm8VTPZZ" TargetMode="External"/><Relationship Id="rId322" Type="http://schemas.openxmlformats.org/officeDocument/2006/relationships/hyperlink" Target="https://s.shopee.co.id/6V8BliJ6Bx" TargetMode="External"/><Relationship Id="rId443" Type="http://schemas.openxmlformats.org/officeDocument/2006/relationships/hyperlink" Target="https://drive.google.com/file/d/16SZPM_7-JxVUBeNEtW_8hW7n8xfiLUqy/view?usp=sharing" TargetMode="External"/><Relationship Id="rId200" Type="http://schemas.openxmlformats.org/officeDocument/2006/relationships/hyperlink" Target="https://tokopedia.link/2BjYpa5BJwb" TargetMode="External"/><Relationship Id="rId321" Type="http://schemas.openxmlformats.org/officeDocument/2006/relationships/hyperlink" Target="https://tokopedia.link/k780EeW8sIb" TargetMode="External"/><Relationship Id="rId442" Type="http://schemas.openxmlformats.org/officeDocument/2006/relationships/hyperlink" Target="https://tokopedia.link/cJkAaeTEfrb" TargetMode="External"/><Relationship Id="rId320" Type="http://schemas.openxmlformats.org/officeDocument/2006/relationships/hyperlink" Target="https://tokopedia.link/LFaPcc9wcxb" TargetMode="External"/><Relationship Id="rId441" Type="http://schemas.openxmlformats.org/officeDocument/2006/relationships/hyperlink" Target="https://vt.tokopedia.com/t/ZS6L1e8gq/" TargetMode="External"/><Relationship Id="rId316" Type="http://schemas.openxmlformats.org/officeDocument/2006/relationships/hyperlink" Target="https://tokopedia.link/SK70VlqNMDb" TargetMode="External"/><Relationship Id="rId437" Type="http://schemas.openxmlformats.org/officeDocument/2006/relationships/hyperlink" Target="https://drive.google.com/file/d/1wPW4Tdkkg-Pa-2zodqTVcEV0WAnwpi0O/view?usp=share_link" TargetMode="External"/><Relationship Id="rId315" Type="http://schemas.openxmlformats.org/officeDocument/2006/relationships/hyperlink" Target="https://drive.google.com/file/d/1mHmeijnNzKREvu-gmK1GplKbbXLb5SwV/view?usp=sharing" TargetMode="External"/><Relationship Id="rId436" Type="http://schemas.openxmlformats.org/officeDocument/2006/relationships/hyperlink" Target="https://vt.tokopedia.com/t/ZS68oqx2a/" TargetMode="External"/><Relationship Id="rId314" Type="http://schemas.openxmlformats.org/officeDocument/2006/relationships/hyperlink" Target="https://s.shopee.co.id/9KMjXENlSu" TargetMode="External"/><Relationship Id="rId435" Type="http://schemas.openxmlformats.org/officeDocument/2006/relationships/hyperlink" Target="https://s.shopee.co.id/Lan2DQdcs" TargetMode="External"/><Relationship Id="rId313" Type="http://schemas.openxmlformats.org/officeDocument/2006/relationships/hyperlink" Target="https://tokopedia.link/q549bLNhDBb" TargetMode="External"/><Relationship Id="rId434" Type="http://schemas.openxmlformats.org/officeDocument/2006/relationships/hyperlink" Target="https://tokopedia.link/enrvDqwzXyb" TargetMode="External"/><Relationship Id="rId319" Type="http://schemas.openxmlformats.org/officeDocument/2006/relationships/hyperlink" Target="https://drive.google.com/file/d/1bI6NgrCdCLdpBIrk4S2GGhWwmyM0KKO1/view?usp=sharing" TargetMode="External"/><Relationship Id="rId318" Type="http://schemas.openxmlformats.org/officeDocument/2006/relationships/hyperlink" Target="https://drive.google.com/file/d/1wNvJgxfkQCoh1uJl9W6xhI-WiMR_L1ea/view?usp=share_link" TargetMode="External"/><Relationship Id="rId439" Type="http://schemas.openxmlformats.org/officeDocument/2006/relationships/hyperlink" Target="https://drive.google.com/file/d/1uCETsLFbtiaY-jnyK5LIz9TeJGg_aSvr/view?usp=share_link" TargetMode="External"/><Relationship Id="rId317" Type="http://schemas.openxmlformats.org/officeDocument/2006/relationships/hyperlink" Target="https://s.shopee.co.id/5VA0yGwPC4" TargetMode="External"/><Relationship Id="rId438" Type="http://schemas.openxmlformats.org/officeDocument/2006/relationships/hyperlink" Target="https://tokopedia.link/ceKjh7pamzb" TargetMode="External"/><Relationship Id="rId312" Type="http://schemas.openxmlformats.org/officeDocument/2006/relationships/hyperlink" Target="https://www.instagram.com/p/Cu8SCAdhIMd/" TargetMode="External"/><Relationship Id="rId433" Type="http://schemas.openxmlformats.org/officeDocument/2006/relationships/hyperlink" Target="https://tokopedia.link/317EbKoM8lb" TargetMode="External"/><Relationship Id="rId311" Type="http://schemas.openxmlformats.org/officeDocument/2006/relationships/hyperlink" Target="https://drive.google.com/file/d/1mP2kKUdvFyjSeY-GrWDnDcRZJOfodp3O/view?usp=sharing" TargetMode="External"/><Relationship Id="rId432" Type="http://schemas.openxmlformats.org/officeDocument/2006/relationships/hyperlink" Target="https://drive.google.com/file/d/1_jkyXHpKJgTAMwdy5aEmtiL0VC1HIDiC/view?usp=sharing" TargetMode="External"/><Relationship Id="rId310" Type="http://schemas.openxmlformats.org/officeDocument/2006/relationships/hyperlink" Target="https://drive.google.com/file/d/1mGsuqRKGywFb0ZyT3CtJuBCT4PGAy5Yp/view?usp=drive_link" TargetMode="External"/><Relationship Id="rId431" Type="http://schemas.openxmlformats.org/officeDocument/2006/relationships/hyperlink" Target="https://tokopedia.link/IFpnknHP6pb" TargetMode="External"/><Relationship Id="rId430" Type="http://schemas.openxmlformats.org/officeDocument/2006/relationships/hyperlink" Target="https://tokopedia.link/317EbKoM8lb"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t.tokopedia.com/t/ZSrRS7VfN/" TargetMode="External"/><Relationship Id="rId2" Type="http://schemas.openxmlformats.org/officeDocument/2006/relationships/hyperlink" Target="https://s.shopee.co.id/6pmqwUZYjD" TargetMode="External"/><Relationship Id="rId3" Type="http://schemas.openxmlformats.org/officeDocument/2006/relationships/hyperlink" Target="https://vt.tokopedia.com/t/ZSrRS7VfN/" TargetMode="External"/><Relationship Id="rId4" Type="http://schemas.openxmlformats.org/officeDocument/2006/relationships/hyperlink" Target="https://tokopedia.link/7fA4AVoj7Qb" TargetMode="External"/><Relationship Id="rId9" Type="http://schemas.openxmlformats.org/officeDocument/2006/relationships/hyperlink" Target="https://tk.tokopedia.com/ZSqYvpWsD/" TargetMode="External"/><Relationship Id="rId5" Type="http://schemas.openxmlformats.org/officeDocument/2006/relationships/hyperlink" Target="https://s.shopee.co.id/8KanKQ9x8F" TargetMode="External"/><Relationship Id="rId6" Type="http://schemas.openxmlformats.org/officeDocument/2006/relationships/hyperlink" Target="https://vt.tokopedia.com/t/ZSHoqrrdTa8Wj-ol0mr/" TargetMode="External"/><Relationship Id="rId7" Type="http://schemas.openxmlformats.org/officeDocument/2006/relationships/hyperlink" Target="https://youtu.be/0E9x1cOpUgA" TargetMode="External"/><Relationship Id="rId8" Type="http://schemas.openxmlformats.org/officeDocument/2006/relationships/hyperlink" Target="https://www.youtube.com/watch?v=0E9x1cOpUgA&amp;t=1190s" TargetMode="External"/><Relationship Id="rId40" Type="http://schemas.openxmlformats.org/officeDocument/2006/relationships/hyperlink" Target="https://vt.tokopedia.com/t/ZS6L1adA8/" TargetMode="External"/><Relationship Id="rId42" Type="http://schemas.openxmlformats.org/officeDocument/2006/relationships/hyperlink" Target="https://s.shopee.co.id/qOHvnHcz4" TargetMode="External"/><Relationship Id="rId41" Type="http://schemas.openxmlformats.org/officeDocument/2006/relationships/hyperlink" Target="https://tokopedia.link/MwYt7rJZjGb" TargetMode="External"/><Relationship Id="rId44" Type="http://schemas.openxmlformats.org/officeDocument/2006/relationships/hyperlink" Target="https://tokopedia.link/LXHoQsb8aIb" TargetMode="External"/><Relationship Id="rId43" Type="http://schemas.openxmlformats.org/officeDocument/2006/relationships/hyperlink" Target="https://vt.tokopedia.com/t/ZS6L1mAoU/" TargetMode="External"/><Relationship Id="rId46" Type="http://schemas.openxmlformats.org/officeDocument/2006/relationships/hyperlink" Target="https://vt.tokopedia.com/t/ZSrmfoMb5/" TargetMode="External"/><Relationship Id="rId45" Type="http://schemas.openxmlformats.org/officeDocument/2006/relationships/hyperlink" Target="https://s.shopee.co.id/50Dqtjctai" TargetMode="External"/><Relationship Id="rId48" Type="http://schemas.openxmlformats.org/officeDocument/2006/relationships/hyperlink" Target="https://drive.google.com/file/d/1NkRcgqd3xPyVEIwzmGjnPggVgGmJqQWK/view?usp=share_link" TargetMode="External"/><Relationship Id="rId47" Type="http://schemas.openxmlformats.org/officeDocument/2006/relationships/hyperlink" Target="https://tokopedia.link/fYlErHGmWvb" TargetMode="External"/><Relationship Id="rId49" Type="http://schemas.openxmlformats.org/officeDocument/2006/relationships/hyperlink" Target="https://drive.google.com/file/d/10KiZ6hK3S1gcw5HVh4gqEHME2fsn2mMR/view?usp=share_link" TargetMode="External"/><Relationship Id="rId31" Type="http://schemas.openxmlformats.org/officeDocument/2006/relationships/hyperlink" Target="https://www.tiktok.com/@fernandagunsan/video/7394405298254974213" TargetMode="External"/><Relationship Id="rId30" Type="http://schemas.openxmlformats.org/officeDocument/2006/relationships/hyperlink" Target="https://vt.tokopedia.com/t/ZSH3utoBEFndP-Wfn8z/" TargetMode="External"/><Relationship Id="rId33" Type="http://schemas.openxmlformats.org/officeDocument/2006/relationships/hyperlink" Target="https://drive.google.com/file/d/1r7p6psPeajALYJ57xdGlXvS-6rIczcZr/view?usp=drive_link" TargetMode="External"/><Relationship Id="rId32" Type="http://schemas.openxmlformats.org/officeDocument/2006/relationships/hyperlink" Target="https://drive.google.com/file/d/1s-8AMeguCcwD93nFaEMHcUz1KM0ooBqt/view?usp=drive_link" TargetMode="External"/><Relationship Id="rId35" Type="http://schemas.openxmlformats.org/officeDocument/2006/relationships/hyperlink" Target="https://s.shopee.co.id/3LAxKFj1og" TargetMode="External"/><Relationship Id="rId34" Type="http://schemas.openxmlformats.org/officeDocument/2006/relationships/hyperlink" Target="https://tokopedia.link/NBUeFjjlUPb" TargetMode="External"/><Relationship Id="rId37" Type="http://schemas.openxmlformats.org/officeDocument/2006/relationships/hyperlink" Target="https://youtu.be/ucCPiEmTsrA" TargetMode="External"/><Relationship Id="rId36" Type="http://schemas.openxmlformats.org/officeDocument/2006/relationships/hyperlink" Target="https://vt.tokopedia.com/t/ZSMH7nuVy/" TargetMode="External"/><Relationship Id="rId39" Type="http://schemas.openxmlformats.org/officeDocument/2006/relationships/hyperlink" Target="https://s.shopee.co.id/1qJ2EYCPF5" TargetMode="External"/><Relationship Id="rId38" Type="http://schemas.openxmlformats.org/officeDocument/2006/relationships/hyperlink" Target="https://tokopedia.link/X3YkLOLbFMb" TargetMode="External"/><Relationship Id="rId20" Type="http://schemas.openxmlformats.org/officeDocument/2006/relationships/hyperlink" Target="https://vt.tokopedia.com/t/ZSHoqrKLmxTu9-Tua4H/" TargetMode="External"/><Relationship Id="rId22" Type="http://schemas.openxmlformats.org/officeDocument/2006/relationships/hyperlink" Target="https://s.shopee.co.id/9fB3UlVE1R" TargetMode="External"/><Relationship Id="rId21" Type="http://schemas.openxmlformats.org/officeDocument/2006/relationships/hyperlink" Target="https://tokopedia.link/Qimavw0lUPb" TargetMode="External"/><Relationship Id="rId24" Type="http://schemas.openxmlformats.org/officeDocument/2006/relationships/hyperlink" Target="https://s.shopee.co.id/2fxM6RgnNH" TargetMode="External"/><Relationship Id="rId23" Type="http://schemas.openxmlformats.org/officeDocument/2006/relationships/hyperlink" Target="https://vt.tokopedia.com/t/ZSHoqhmMRd6XG-Nt576/" TargetMode="External"/><Relationship Id="rId26" Type="http://schemas.openxmlformats.org/officeDocument/2006/relationships/hyperlink" Target="https://vt.tokopedia.com/t/ZSrmffnqt/" TargetMode="External"/><Relationship Id="rId25" Type="http://schemas.openxmlformats.org/officeDocument/2006/relationships/hyperlink" Target="https://s.shopee.co.id/2fxM6RgnNH" TargetMode="External"/><Relationship Id="rId28" Type="http://schemas.openxmlformats.org/officeDocument/2006/relationships/hyperlink" Target="https://www.tiktok.com/@fernandagunsan/video/7394405298254974213" TargetMode="External"/><Relationship Id="rId27" Type="http://schemas.openxmlformats.org/officeDocument/2006/relationships/hyperlink" Target="https://youtu.be/ucCPiEmTsrA" TargetMode="External"/><Relationship Id="rId29" Type="http://schemas.openxmlformats.org/officeDocument/2006/relationships/hyperlink" Target="https://s.shopee.co.id/5Achd8s15O" TargetMode="External"/><Relationship Id="rId11" Type="http://schemas.openxmlformats.org/officeDocument/2006/relationships/hyperlink" Target="https://www.youtube.com/shorts/x1Hbfi8znn8" TargetMode="External"/><Relationship Id="rId10" Type="http://schemas.openxmlformats.org/officeDocument/2006/relationships/hyperlink" Target="https://s.shopee.co.id/5LBgwJFYjS" TargetMode="External"/><Relationship Id="rId13" Type="http://schemas.openxmlformats.org/officeDocument/2006/relationships/hyperlink" Target="https://tokopedia.link/Mjpxm5AYUNb" TargetMode="External"/><Relationship Id="rId12" Type="http://schemas.openxmlformats.org/officeDocument/2006/relationships/hyperlink" Target="https://drive.google.com/file/d/1TkIa3U9OxSNcQv7-XUgfXIkK-QIOP-3H/view?usp=drive_link" TargetMode="External"/><Relationship Id="rId15" Type="http://schemas.openxmlformats.org/officeDocument/2006/relationships/hyperlink" Target="https://vt.tokopedia.com/t/ZS6L1dpoK/" TargetMode="External"/><Relationship Id="rId14" Type="http://schemas.openxmlformats.org/officeDocument/2006/relationships/hyperlink" Target="https://s.shopee.co.id/9Ujg7IePOc" TargetMode="External"/><Relationship Id="rId17" Type="http://schemas.openxmlformats.org/officeDocument/2006/relationships/hyperlink" Target="https://drive.google.com/file/d/1TkIa3U9OxSNcQv7-XUgfXIkK-QIOP-3H/view?usp=drive_link" TargetMode="External"/><Relationship Id="rId16" Type="http://schemas.openxmlformats.org/officeDocument/2006/relationships/hyperlink" Target="https://youtu.be/0E9x1cOpUgA" TargetMode="External"/><Relationship Id="rId19" Type="http://schemas.openxmlformats.org/officeDocument/2006/relationships/hyperlink" Target="https://s.shopee.co.id/2qKpjA7P8d" TargetMode="External"/><Relationship Id="rId18" Type="http://schemas.openxmlformats.org/officeDocument/2006/relationships/hyperlink" Target="https://tk.tokopedia.com/ZSAbNyyyT/" TargetMode="External"/><Relationship Id="rId73" Type="http://schemas.openxmlformats.org/officeDocument/2006/relationships/hyperlink" Target="https://tokopedia.link/UxZDtDksSrb" TargetMode="External"/><Relationship Id="rId72" Type="http://schemas.openxmlformats.org/officeDocument/2006/relationships/hyperlink" Target="https://s.shopee.co.id/2VYssMKryg" TargetMode="External"/><Relationship Id="rId75" Type="http://schemas.openxmlformats.org/officeDocument/2006/relationships/drawing" Target="../drawings/drawing3.xml"/><Relationship Id="rId74" Type="http://schemas.openxmlformats.org/officeDocument/2006/relationships/hyperlink" Target="https://s.shopee.co.id/5fVueag5tm" TargetMode="External"/><Relationship Id="rId71" Type="http://schemas.openxmlformats.org/officeDocument/2006/relationships/hyperlink" Target="https://tokopedia.link/cU0Y0a2mttb" TargetMode="External"/><Relationship Id="rId70" Type="http://schemas.openxmlformats.org/officeDocument/2006/relationships/hyperlink" Target="https://www.tiktok.com/@fernandagunsan/video/7145396398316375322?is_copy_url=1&amp;is_from_webapp=v1" TargetMode="External"/><Relationship Id="rId62" Type="http://schemas.openxmlformats.org/officeDocument/2006/relationships/hyperlink" Target="https://s.shopee.co.id/8ADFc6340k" TargetMode="External"/><Relationship Id="rId61" Type="http://schemas.openxmlformats.org/officeDocument/2006/relationships/hyperlink" Target="https://tokopedia.link/US6U884WBnb" TargetMode="External"/><Relationship Id="rId64" Type="http://schemas.openxmlformats.org/officeDocument/2006/relationships/hyperlink" Target="https://tokopedia.link/8LOl87mUnzb" TargetMode="External"/><Relationship Id="rId63" Type="http://schemas.openxmlformats.org/officeDocument/2006/relationships/hyperlink" Target="https://vt.tokopedia.com/t/ZSrmPFtf2/" TargetMode="External"/><Relationship Id="rId66" Type="http://schemas.openxmlformats.org/officeDocument/2006/relationships/hyperlink" Target="https://drive.google.com/file/d/1e5H4slh6h9JWSL1LTItlD6muGLzsxd4o/view?usp=share_link" TargetMode="External"/><Relationship Id="rId65" Type="http://schemas.openxmlformats.org/officeDocument/2006/relationships/hyperlink" Target="https://s.shopee.co.id/8zmMbnLljX" TargetMode="External"/><Relationship Id="rId68" Type="http://schemas.openxmlformats.org/officeDocument/2006/relationships/hyperlink" Target="https://tokopedia.link/3ggGUhUvfxb" TargetMode="External"/><Relationship Id="rId67" Type="http://schemas.openxmlformats.org/officeDocument/2006/relationships/hyperlink" Target="https://www.instagram.com/p/CiuSFV7BDG-/" TargetMode="External"/><Relationship Id="rId60" Type="http://schemas.openxmlformats.org/officeDocument/2006/relationships/hyperlink" Target="https://drive.google.com/file/d/1e5H4slh6h9JWSL1LTItlD6muGLzsxd4o/view?usp=share_link" TargetMode="External"/><Relationship Id="rId69" Type="http://schemas.openxmlformats.org/officeDocument/2006/relationships/hyperlink" Target="https://s.shopee.co.id/6ASBEnNFQq" TargetMode="External"/><Relationship Id="rId51" Type="http://schemas.openxmlformats.org/officeDocument/2006/relationships/hyperlink" Target="https://s.shopee.co.id/3q7AWCtl5C" TargetMode="External"/><Relationship Id="rId50" Type="http://schemas.openxmlformats.org/officeDocument/2006/relationships/hyperlink" Target="https://tokopedia.link/1JAwus4VPCb" TargetMode="External"/><Relationship Id="rId53" Type="http://schemas.openxmlformats.org/officeDocument/2006/relationships/hyperlink" Target="https://drive.google.com/file/d/1RKNAcMrqhKQ4ZYUSqMAc55rC0UvPoccj/view?usp=drive_link" TargetMode="External"/><Relationship Id="rId52" Type="http://schemas.openxmlformats.org/officeDocument/2006/relationships/hyperlink" Target="https://vt.tokopedia.com/t/ZS6L16Jro/" TargetMode="External"/><Relationship Id="rId55" Type="http://schemas.openxmlformats.org/officeDocument/2006/relationships/hyperlink" Target="https://s.shopee.co.id/1qSCBCNP8M" TargetMode="External"/><Relationship Id="rId54" Type="http://schemas.openxmlformats.org/officeDocument/2006/relationships/hyperlink" Target="https://tokopedia.link/cJkAaeTEfrb" TargetMode="External"/><Relationship Id="rId57" Type="http://schemas.openxmlformats.org/officeDocument/2006/relationships/hyperlink" Target="https://tokopedia.link/AIuKKNt31Pb" TargetMode="External"/><Relationship Id="rId56" Type="http://schemas.openxmlformats.org/officeDocument/2006/relationships/hyperlink" Target="https://vt.tokopedia.com/t/ZSAuHet4V/" TargetMode="External"/><Relationship Id="rId59" Type="http://schemas.openxmlformats.org/officeDocument/2006/relationships/hyperlink" Target="https://vt.tokopedia.com/t/ZSH3unGkPSsnw-dd0rj/" TargetMode="External"/><Relationship Id="rId58" Type="http://schemas.openxmlformats.org/officeDocument/2006/relationships/hyperlink" Target="https://s.shopee.co.id/1Vjwwy2OX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shopee.co.id/8V6tR4NxE2" TargetMode="External"/><Relationship Id="rId2" Type="http://schemas.openxmlformats.org/officeDocument/2006/relationships/hyperlink" Target="https://s.shopee.co.id/8V6tR4NxE2" TargetMode="External"/><Relationship Id="rId3" Type="http://schemas.openxmlformats.org/officeDocument/2006/relationships/hyperlink" Target="https://www.youtube.com/watch?v=yoSDBVzwBuE" TargetMode="External"/><Relationship Id="rId4" Type="http://schemas.openxmlformats.org/officeDocument/2006/relationships/hyperlink" Target="https://s.shopee.co.id/4Vakg5vnlI" TargetMode="External"/><Relationship Id="rId9" Type="http://schemas.openxmlformats.org/officeDocument/2006/relationships/hyperlink" Target="https://youtu.be/6TdXr_Os-1Y?si=qI_nf8My_zefNZGf" TargetMode="External"/><Relationship Id="rId5" Type="http://schemas.openxmlformats.org/officeDocument/2006/relationships/hyperlink" Target="https://s.shopee.co.id/4Vakg5vnlI" TargetMode="External"/><Relationship Id="rId6" Type="http://schemas.openxmlformats.org/officeDocument/2006/relationships/hyperlink" Target="https://s.shopee.co.id/2Vm01dNt3E" TargetMode="External"/><Relationship Id="rId7" Type="http://schemas.openxmlformats.org/officeDocument/2006/relationships/hyperlink" Target="https://s.shopee.co.id/2Vm01dNt3E" TargetMode="External"/><Relationship Id="rId8" Type="http://schemas.openxmlformats.org/officeDocument/2006/relationships/hyperlink" Target="https://vt.tokopedia.com/t/ZS91vgogvV4ev-zkwBh/" TargetMode="External"/><Relationship Id="rId40" Type="http://schemas.openxmlformats.org/officeDocument/2006/relationships/hyperlink" Target="https://vt.tokopedia.com/t/ZSh8KVf5B/" TargetMode="External"/><Relationship Id="rId42" Type="http://schemas.openxmlformats.org/officeDocument/2006/relationships/hyperlink" Target="https://vt.tokopedia.com/t/ZSMWShr5r/" TargetMode="External"/><Relationship Id="rId41" Type="http://schemas.openxmlformats.org/officeDocument/2006/relationships/hyperlink" Target="https://www.youtube.com/watch?v=Sx2eHxsy4cw&amp;t=220s" TargetMode="External"/><Relationship Id="rId44" Type="http://schemas.openxmlformats.org/officeDocument/2006/relationships/hyperlink" Target="https://vt.tokopedia.com/t/ZSMWShr5r/" TargetMode="External"/><Relationship Id="rId43" Type="http://schemas.openxmlformats.org/officeDocument/2006/relationships/hyperlink" Target="https://s.shopee.co.id/VsXYZLzEi" TargetMode="External"/><Relationship Id="rId46" Type="http://schemas.openxmlformats.org/officeDocument/2006/relationships/hyperlink" Target="https://s.shopee.co.id/6Ky2tlnGFc" TargetMode="External"/><Relationship Id="rId45" Type="http://schemas.openxmlformats.org/officeDocument/2006/relationships/hyperlink" Target="https://s.shopee.co.id/6Ky2tlnGFc" TargetMode="External"/><Relationship Id="rId48" Type="http://schemas.openxmlformats.org/officeDocument/2006/relationships/hyperlink" Target="https://s.shopee.co.id/AA5hnFarHX" TargetMode="External"/><Relationship Id="rId47" Type="http://schemas.openxmlformats.org/officeDocument/2006/relationships/hyperlink" Target="https://s.shopee.co.id/AA5hnFarHX" TargetMode="External"/><Relationship Id="rId49" Type="http://schemas.openxmlformats.org/officeDocument/2006/relationships/hyperlink" Target="https://vt.tokopedia.com/t/ZSH3u7arCRjbR-bUHEu/" TargetMode="External"/><Relationship Id="rId31" Type="http://schemas.openxmlformats.org/officeDocument/2006/relationships/hyperlink" Target="https://vt.tokopedia.com/t/ZSh8E8L2a/" TargetMode="External"/><Relationship Id="rId30" Type="http://schemas.openxmlformats.org/officeDocument/2006/relationships/hyperlink" Target="https://s.shopee.co.id/3LIXcgQuOy" TargetMode="External"/><Relationship Id="rId33" Type="http://schemas.openxmlformats.org/officeDocument/2006/relationships/hyperlink" Target="https://vt.tokopedia.com/t/ZSh8E8L2a/" TargetMode="External"/><Relationship Id="rId32" Type="http://schemas.openxmlformats.org/officeDocument/2006/relationships/hyperlink" Target="https://s.shopee.co.id/6KrYHWZ21d" TargetMode="External"/><Relationship Id="rId35" Type="http://schemas.openxmlformats.org/officeDocument/2006/relationships/hyperlink" Target="https://s.shopee.co.id/AKUBetV1iZ" TargetMode="External"/><Relationship Id="rId34" Type="http://schemas.openxmlformats.org/officeDocument/2006/relationships/hyperlink" Target="https://s.shopee.co.id/AKUBetV1iZ" TargetMode="External"/><Relationship Id="rId37" Type="http://schemas.openxmlformats.org/officeDocument/2006/relationships/hyperlink" Target="https://youtu.be/nAtWZgADKrw?si=nUFR22BGor4vCaVf" TargetMode="External"/><Relationship Id="rId36" Type="http://schemas.openxmlformats.org/officeDocument/2006/relationships/hyperlink" Target="https://vt.tokopedia.com/t/ZS9RJUrnvVpJo-O7Jfp/" TargetMode="External"/><Relationship Id="rId39" Type="http://schemas.openxmlformats.org/officeDocument/2006/relationships/hyperlink" Target="https://s.shopee.co.id/9zlIXtRs72" TargetMode="External"/><Relationship Id="rId38" Type="http://schemas.openxmlformats.org/officeDocument/2006/relationships/hyperlink" Target="https://s.shopee.co.id/9f80EZwTrO" TargetMode="External"/><Relationship Id="rId20" Type="http://schemas.openxmlformats.org/officeDocument/2006/relationships/hyperlink" Target="https://youtu.be/Hsi3xTenGsg" TargetMode="External"/><Relationship Id="rId22" Type="http://schemas.openxmlformats.org/officeDocument/2006/relationships/hyperlink" Target="https://s.shopee.co.id/704CIpaQih" TargetMode="External"/><Relationship Id="rId21" Type="http://schemas.openxmlformats.org/officeDocument/2006/relationships/hyperlink" Target="https://tokopedia.link/iUhdTSFVVOb" TargetMode="External"/><Relationship Id="rId24" Type="http://schemas.openxmlformats.org/officeDocument/2006/relationships/hyperlink" Target="https://vt.tiktok.com/ZSMHWauwR/" TargetMode="External"/><Relationship Id="rId23" Type="http://schemas.openxmlformats.org/officeDocument/2006/relationships/hyperlink" Target="https://vt.tokopedia.com/t/ZS6L1WRPm/" TargetMode="External"/><Relationship Id="rId26" Type="http://schemas.openxmlformats.org/officeDocument/2006/relationships/hyperlink" Target="https://s.shopee.co.id/7KogNu6Jqr" TargetMode="External"/><Relationship Id="rId25" Type="http://schemas.openxmlformats.org/officeDocument/2006/relationships/hyperlink" Target="https://s.shopee.co.id/7KogNu6Jqr" TargetMode="External"/><Relationship Id="rId28" Type="http://schemas.openxmlformats.org/officeDocument/2006/relationships/hyperlink" Target="https://youtu.be/SKaa-UzC1Nw?si=0q0UdS_Qhpgd5LcY" TargetMode="External"/><Relationship Id="rId27" Type="http://schemas.openxmlformats.org/officeDocument/2006/relationships/hyperlink" Target="https://vt.tokopedia.com/t/ZSH3uWKy9KeXW-GXhDc/" TargetMode="External"/><Relationship Id="rId29" Type="http://schemas.openxmlformats.org/officeDocument/2006/relationships/hyperlink" Target="https://s.shopee.co.id/3LIXcgQuOy" TargetMode="External"/><Relationship Id="rId11" Type="http://schemas.openxmlformats.org/officeDocument/2006/relationships/hyperlink" Target="https://s.shopee.co.id/BHMpVxVWG" TargetMode="External"/><Relationship Id="rId10" Type="http://schemas.openxmlformats.org/officeDocument/2006/relationships/hyperlink" Target="https://vt.tokopedia.com/t/ZSMoRDYoM/" TargetMode="External"/><Relationship Id="rId13" Type="http://schemas.openxmlformats.org/officeDocument/2006/relationships/hyperlink" Target="https://www.youtube.com/watch?v=Sx2eHxsy4cw&amp;t=220s" TargetMode="External"/><Relationship Id="rId12" Type="http://schemas.openxmlformats.org/officeDocument/2006/relationships/hyperlink" Target="https://vt.tokopedia.com/t/ZSMoRDYoM/" TargetMode="External"/><Relationship Id="rId15" Type="http://schemas.openxmlformats.org/officeDocument/2006/relationships/hyperlink" Target="https://s.shopee.co.id/4q9F6b7K90" TargetMode="External"/><Relationship Id="rId14" Type="http://schemas.openxmlformats.org/officeDocument/2006/relationships/hyperlink" Target="https://s.shopee.co.id/4q9F6b7K90" TargetMode="External"/><Relationship Id="rId17" Type="http://schemas.openxmlformats.org/officeDocument/2006/relationships/hyperlink" Target="https://s.shopee.co.id/2qPL40IMX8" TargetMode="External"/><Relationship Id="rId16" Type="http://schemas.openxmlformats.org/officeDocument/2006/relationships/hyperlink" Target="https://vt.tokopedia.com/t/ZS9RJUesBFD7L-Snjqf/" TargetMode="External"/><Relationship Id="rId19" Type="http://schemas.openxmlformats.org/officeDocument/2006/relationships/hyperlink" Target="https://vt.tokopedia.com/t/ZS9ef25wTQSgn-dYTV0/" TargetMode="External"/><Relationship Id="rId18" Type="http://schemas.openxmlformats.org/officeDocument/2006/relationships/hyperlink" Target="https://s.shopee.co.id/2qPL40IMX8" TargetMode="External"/><Relationship Id="rId72" Type="http://schemas.openxmlformats.org/officeDocument/2006/relationships/drawing" Target="../drawings/drawing4.xml"/><Relationship Id="rId71" Type="http://schemas.openxmlformats.org/officeDocument/2006/relationships/hyperlink" Target="https://s.shopee.co.id/2VlKK2esYJ" TargetMode="External"/><Relationship Id="rId70" Type="http://schemas.openxmlformats.org/officeDocument/2006/relationships/hyperlink" Target="https://s.shopee.co.id/2VlKK2esYJ" TargetMode="External"/><Relationship Id="rId62" Type="http://schemas.openxmlformats.org/officeDocument/2006/relationships/hyperlink" Target="https://s.shopee.co.id/9UlXHkelQW" TargetMode="External"/><Relationship Id="rId61" Type="http://schemas.openxmlformats.org/officeDocument/2006/relationships/hyperlink" Target="https://tokopedia.link/JKDxoSqzoNb" TargetMode="External"/><Relationship Id="rId64" Type="http://schemas.openxmlformats.org/officeDocument/2006/relationships/hyperlink" Target="https://tokopedia.link/FOeaGqS08yb" TargetMode="External"/><Relationship Id="rId63" Type="http://schemas.openxmlformats.org/officeDocument/2006/relationships/hyperlink" Target="https://tokopedia.link/McgbA8xjfJb" TargetMode="External"/><Relationship Id="rId66" Type="http://schemas.openxmlformats.org/officeDocument/2006/relationships/hyperlink" Target="https://vt.tokopedia.com/t/ZS6L1tTDU/" TargetMode="External"/><Relationship Id="rId65" Type="http://schemas.openxmlformats.org/officeDocument/2006/relationships/hyperlink" Target="https://s.shopee.co.id/4fmNZOV0on" TargetMode="External"/><Relationship Id="rId68" Type="http://schemas.openxmlformats.org/officeDocument/2006/relationships/hyperlink" Target="https://s.shopee.co.id/4Af7v6w0UE" TargetMode="External"/><Relationship Id="rId67" Type="http://schemas.openxmlformats.org/officeDocument/2006/relationships/hyperlink" Target="https://tokopedia.link/Z5GKczRifJb" TargetMode="External"/><Relationship Id="rId60" Type="http://schemas.openxmlformats.org/officeDocument/2006/relationships/hyperlink" Target="https://s.shopee.co.id/9Ug9u4ET25" TargetMode="External"/><Relationship Id="rId69" Type="http://schemas.openxmlformats.org/officeDocument/2006/relationships/hyperlink" Target="https://vt.tokopedia.com/t/ZSH3uvD218GKK-m6JhO/" TargetMode="External"/><Relationship Id="rId51" Type="http://schemas.openxmlformats.org/officeDocument/2006/relationships/hyperlink" Target="https://s.shopee.co.id/9fB3Vxo0N0" TargetMode="External"/><Relationship Id="rId50" Type="http://schemas.openxmlformats.org/officeDocument/2006/relationships/hyperlink" Target="https://tk.tokopedia.com/ZSAuBx84t/" TargetMode="External"/><Relationship Id="rId53" Type="http://schemas.openxmlformats.org/officeDocument/2006/relationships/hyperlink" Target="https://s.shopee.co.id/5L0S2a1pDO" TargetMode="External"/><Relationship Id="rId52" Type="http://schemas.openxmlformats.org/officeDocument/2006/relationships/hyperlink" Target="https://vt.tokopedia.com/t/ZSAuHvJWK/" TargetMode="External"/><Relationship Id="rId55" Type="http://schemas.openxmlformats.org/officeDocument/2006/relationships/hyperlink" Target="https://vt.tokopedia.com/t/ZSBe9GPd4/" TargetMode="External"/><Relationship Id="rId54" Type="http://schemas.openxmlformats.org/officeDocument/2006/relationships/hyperlink" Target="https://s.shopee.co.id/5L0S2a1pDO" TargetMode="External"/><Relationship Id="rId57" Type="http://schemas.openxmlformats.org/officeDocument/2006/relationships/hyperlink" Target="https://s.shopee.co.id/BBVqyipLD" TargetMode="External"/><Relationship Id="rId56" Type="http://schemas.openxmlformats.org/officeDocument/2006/relationships/hyperlink" Target="https://tokopedia.link/82fL9c2yoNb" TargetMode="External"/><Relationship Id="rId59" Type="http://schemas.openxmlformats.org/officeDocument/2006/relationships/hyperlink" Target="https://tokopedia.link/xeDCU0thfJb" TargetMode="External"/><Relationship Id="rId58" Type="http://schemas.openxmlformats.org/officeDocument/2006/relationships/hyperlink" Target="https://vt.tokopedia.com/t/ZSMH7TDuX/"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vt.tokopedia.com/t/ZS9RJyLeUucbu-Aaead/" TargetMode="External"/><Relationship Id="rId194" Type="http://schemas.openxmlformats.org/officeDocument/2006/relationships/hyperlink" Target="https://tokopedia.link/n4oOuSpmELb" TargetMode="External"/><Relationship Id="rId193" Type="http://schemas.openxmlformats.org/officeDocument/2006/relationships/hyperlink" Target="https://vt.tokopedia.com/t/ZS6NqyF8D/" TargetMode="External"/><Relationship Id="rId192" Type="http://schemas.openxmlformats.org/officeDocument/2006/relationships/hyperlink" Target="https://s.shopee.co.id/7zshCyp0VX" TargetMode="External"/><Relationship Id="rId191" Type="http://schemas.openxmlformats.org/officeDocument/2006/relationships/hyperlink" Target="https://tokopedia.link/El3591OmELb" TargetMode="External"/><Relationship Id="rId187" Type="http://schemas.openxmlformats.org/officeDocument/2006/relationships/hyperlink" Target="https://vt.tokopedia.com/t/ZSMjwTLcA/" TargetMode="External"/><Relationship Id="rId186" Type="http://schemas.openxmlformats.org/officeDocument/2006/relationships/hyperlink" Target="https://s.shopee.co.id/1LM3AA3cpT" TargetMode="External"/><Relationship Id="rId185" Type="http://schemas.openxmlformats.org/officeDocument/2006/relationships/hyperlink" Target="https://tokopedia.link/5qLcwftUULb" TargetMode="External"/><Relationship Id="rId184" Type="http://schemas.openxmlformats.org/officeDocument/2006/relationships/hyperlink" Target="https://tokopedia.link/CZS6C4vGXGb" TargetMode="External"/><Relationship Id="rId189" Type="http://schemas.openxmlformats.org/officeDocument/2006/relationships/hyperlink" Target="https://s.shopee.co.id/2B8Cz8svLz" TargetMode="External"/><Relationship Id="rId188" Type="http://schemas.openxmlformats.org/officeDocument/2006/relationships/hyperlink" Target="https://tk.tokopedia.com/ZS5LbcPje/" TargetMode="External"/><Relationship Id="rId183" Type="http://schemas.openxmlformats.org/officeDocument/2006/relationships/hyperlink" Target="https://tokopedia.link/wgp9Br1R5vb" TargetMode="External"/><Relationship Id="rId182" Type="http://schemas.openxmlformats.org/officeDocument/2006/relationships/hyperlink" Target="https://youtu.be/KrCLUSmEHmM" TargetMode="External"/><Relationship Id="rId181" Type="http://schemas.openxmlformats.org/officeDocument/2006/relationships/hyperlink" Target="https://vt.tokopedia.com/t/ZS9BptBPk6mqm-OisWI/" TargetMode="External"/><Relationship Id="rId180" Type="http://schemas.openxmlformats.org/officeDocument/2006/relationships/hyperlink" Target="https://s.shopee.co.id/5KqatNw0oa" TargetMode="External"/><Relationship Id="rId176" Type="http://schemas.openxmlformats.org/officeDocument/2006/relationships/hyperlink" Target="https://tokopedia.link/yeVdTtrCSEb" TargetMode="External"/><Relationship Id="rId297" Type="http://schemas.openxmlformats.org/officeDocument/2006/relationships/hyperlink" Target="https://youtu.be/sM3uASAAyLc" TargetMode="External"/><Relationship Id="rId175" Type="http://schemas.openxmlformats.org/officeDocument/2006/relationships/hyperlink" Target="https://tokopedia.link/DERg3vaCamb" TargetMode="External"/><Relationship Id="rId296" Type="http://schemas.openxmlformats.org/officeDocument/2006/relationships/hyperlink" Target="https://s.shopee.co.id/4fau7qMKT8" TargetMode="External"/><Relationship Id="rId174" Type="http://schemas.openxmlformats.org/officeDocument/2006/relationships/hyperlink" Target="https://s.shopee.co.id/qTgx8jLgC" TargetMode="External"/><Relationship Id="rId295" Type="http://schemas.openxmlformats.org/officeDocument/2006/relationships/hyperlink" Target="https://tokopedia.link/glk41cZ8fHb" TargetMode="External"/><Relationship Id="rId173" Type="http://schemas.openxmlformats.org/officeDocument/2006/relationships/hyperlink" Target="https://tokopedia.link/RWf4EtWmYub" TargetMode="External"/><Relationship Id="rId294" Type="http://schemas.openxmlformats.org/officeDocument/2006/relationships/hyperlink" Target="https://vt.tokopedia.com/t/ZS9BnP1WDx7HL-ThBKh/" TargetMode="External"/><Relationship Id="rId179" Type="http://schemas.openxmlformats.org/officeDocument/2006/relationships/hyperlink" Target="https://tokopedia.link/oSKHCoMA9Jb" TargetMode="External"/><Relationship Id="rId178" Type="http://schemas.openxmlformats.org/officeDocument/2006/relationships/hyperlink" Target="https://vt.tokopedia.com/t/ZS6Nq9Cb9/" TargetMode="External"/><Relationship Id="rId299" Type="http://schemas.openxmlformats.org/officeDocument/2006/relationships/hyperlink" Target="https://tokopedia.link/AOEY8ALxjBb" TargetMode="External"/><Relationship Id="rId177" Type="http://schemas.openxmlformats.org/officeDocument/2006/relationships/hyperlink" Target="https://s.shopee.co.id/8f72rdSgYj" TargetMode="External"/><Relationship Id="rId298" Type="http://schemas.openxmlformats.org/officeDocument/2006/relationships/hyperlink" Target="https://tokopedia.link/wgp9Br1R5vb" TargetMode="External"/><Relationship Id="rId198" Type="http://schemas.openxmlformats.org/officeDocument/2006/relationships/hyperlink" Target="https://s.shopee.co.id/4q1thDgGgq" TargetMode="External"/><Relationship Id="rId197" Type="http://schemas.openxmlformats.org/officeDocument/2006/relationships/hyperlink" Target="https://tokopedia.link/86nSbtRi8Rb" TargetMode="External"/><Relationship Id="rId196" Type="http://schemas.openxmlformats.org/officeDocument/2006/relationships/hyperlink" Target="https://vt.tokopedia.com/t/ZSMjwvo9V/" TargetMode="External"/><Relationship Id="rId195" Type="http://schemas.openxmlformats.org/officeDocument/2006/relationships/hyperlink" Target="https://s.shopee.co.id/8UoxnIkWHM" TargetMode="External"/><Relationship Id="rId199" Type="http://schemas.openxmlformats.org/officeDocument/2006/relationships/hyperlink" Target="https://vt.tokopedia.com/t/ZSH3QYouut73E-xRKiy/" TargetMode="External"/><Relationship Id="rId150" Type="http://schemas.openxmlformats.org/officeDocument/2006/relationships/hyperlink" Target="https://tokopedia.link/LcOxk3lLbLb" TargetMode="External"/><Relationship Id="rId271" Type="http://schemas.openxmlformats.org/officeDocument/2006/relationships/hyperlink" Target="https://tokopedia.link/xUO5aQMlsAb" TargetMode="External"/><Relationship Id="rId392" Type="http://schemas.openxmlformats.org/officeDocument/2006/relationships/hyperlink" Target="https://vt.tokopedia.com/t/ZS9BWURSHdb7v-GPyR7/" TargetMode="External"/><Relationship Id="rId270" Type="http://schemas.openxmlformats.org/officeDocument/2006/relationships/hyperlink" Target="https://s.shopee.co.id/BE885hU2R" TargetMode="External"/><Relationship Id="rId391" Type="http://schemas.openxmlformats.org/officeDocument/2006/relationships/hyperlink" Target="https://s.shopee.co.id/707UV9AvFR" TargetMode="External"/><Relationship Id="rId390" Type="http://schemas.openxmlformats.org/officeDocument/2006/relationships/hyperlink" Target="https://s.shopee.co.id/707UV9AvFR" TargetMode="External"/><Relationship Id="rId1" Type="http://schemas.openxmlformats.org/officeDocument/2006/relationships/hyperlink" Target="https://s.shopee.co.id/1qVMZN4EbV" TargetMode="External"/><Relationship Id="rId2" Type="http://schemas.openxmlformats.org/officeDocument/2006/relationships/hyperlink" Target="https://s.shopee.co.id/1qVMZN4EbV" TargetMode="External"/><Relationship Id="rId3" Type="http://schemas.openxmlformats.org/officeDocument/2006/relationships/hyperlink" Target="https://vt.tokopedia.com/t/ZS9BphJh984UJ-aNfA4/" TargetMode="External"/><Relationship Id="rId149" Type="http://schemas.openxmlformats.org/officeDocument/2006/relationships/hyperlink" Target="https://tokopedia.link/b0al9S22Srb" TargetMode="External"/><Relationship Id="rId4" Type="http://schemas.openxmlformats.org/officeDocument/2006/relationships/hyperlink" Target="https://s.shopee.co.id/8APQ79ziyI" TargetMode="External"/><Relationship Id="rId148" Type="http://schemas.openxmlformats.org/officeDocument/2006/relationships/hyperlink" Target="https://tokopedia.link/NE4kOk3Hxpb" TargetMode="External"/><Relationship Id="rId269" Type="http://schemas.openxmlformats.org/officeDocument/2006/relationships/hyperlink" Target="https://tokopedia.link/qaNZNcfiKMb" TargetMode="External"/><Relationship Id="rId9" Type="http://schemas.openxmlformats.org/officeDocument/2006/relationships/hyperlink" Target="https://vt.tokopedia.com/t/ZS9BbE2y87C5m-65tEC/" TargetMode="External"/><Relationship Id="rId143" Type="http://schemas.openxmlformats.org/officeDocument/2006/relationships/hyperlink" Target="https://s.shopee.co.id/30gDcaEFV1" TargetMode="External"/><Relationship Id="rId264" Type="http://schemas.openxmlformats.org/officeDocument/2006/relationships/hyperlink" Target="https://vt.tokopedia.com/t/ZS6PqLjrD/" TargetMode="External"/><Relationship Id="rId385" Type="http://schemas.openxmlformats.org/officeDocument/2006/relationships/hyperlink" Target="https://s.shopee.co.id/5L4cILfwv4" TargetMode="External"/><Relationship Id="rId142" Type="http://schemas.openxmlformats.org/officeDocument/2006/relationships/hyperlink" Target="https://tk.tokopedia.com/ZSyoUBfqp/" TargetMode="External"/><Relationship Id="rId263" Type="http://schemas.openxmlformats.org/officeDocument/2006/relationships/hyperlink" Target="https://s.shopee.co.id/30Sg7LpdGx" TargetMode="External"/><Relationship Id="rId384" Type="http://schemas.openxmlformats.org/officeDocument/2006/relationships/hyperlink" Target="https://s.shopee.co.id/5L4cILfwv4" TargetMode="External"/><Relationship Id="rId141" Type="http://schemas.openxmlformats.org/officeDocument/2006/relationships/hyperlink" Target="https://vt.tokopedia.com/t/ZS9BpbMg4egqV-bufcS/" TargetMode="External"/><Relationship Id="rId262" Type="http://schemas.openxmlformats.org/officeDocument/2006/relationships/hyperlink" Target="https://tokopedia.link/EAZN3Q8hKMb" TargetMode="External"/><Relationship Id="rId383" Type="http://schemas.openxmlformats.org/officeDocument/2006/relationships/hyperlink" Target="https://vt.tokopedia.com/t/ZS9BWDuouMK5G-GmNzr/" TargetMode="External"/><Relationship Id="rId140" Type="http://schemas.openxmlformats.org/officeDocument/2006/relationships/hyperlink" Target="https://s.shopee.co.id/1gFycedGRn" TargetMode="External"/><Relationship Id="rId261" Type="http://schemas.openxmlformats.org/officeDocument/2006/relationships/hyperlink" Target="https://s.shopee.co.id/1B3QZkPq28" TargetMode="External"/><Relationship Id="rId382" Type="http://schemas.openxmlformats.org/officeDocument/2006/relationships/hyperlink" Target="https://s.shopee.co.id/gHj6iHnTF" TargetMode="External"/><Relationship Id="rId5" Type="http://schemas.openxmlformats.org/officeDocument/2006/relationships/hyperlink" Target="https://s.shopee.co.id/8APQ79ziyI" TargetMode="External"/><Relationship Id="rId147" Type="http://schemas.openxmlformats.org/officeDocument/2006/relationships/hyperlink" Target="https://tokopedia.link/k7NKOnI3yub" TargetMode="External"/><Relationship Id="rId268" Type="http://schemas.openxmlformats.org/officeDocument/2006/relationships/hyperlink" Target="https://tokopedia.link/mpbZ351gHDb" TargetMode="External"/><Relationship Id="rId389" Type="http://schemas.openxmlformats.org/officeDocument/2006/relationships/hyperlink" Target="https://s.shopee.co.id/60NXxGnJir" TargetMode="External"/><Relationship Id="rId6" Type="http://schemas.openxmlformats.org/officeDocument/2006/relationships/hyperlink" Target="https://vt.tokopedia.com/t/ZS9eEhhYAWY2w-zZEL6/" TargetMode="External"/><Relationship Id="rId146" Type="http://schemas.openxmlformats.org/officeDocument/2006/relationships/hyperlink" Target="https://s.shopee.co.id/2g3NF1b6m0" TargetMode="External"/><Relationship Id="rId267" Type="http://schemas.openxmlformats.org/officeDocument/2006/relationships/hyperlink" Target="https://vt.tokopedia.com/t/ZS6NbdsgF/" TargetMode="External"/><Relationship Id="rId388" Type="http://schemas.openxmlformats.org/officeDocument/2006/relationships/hyperlink" Target="https://s.shopee.co.id/8KiZ3LiYD5" TargetMode="External"/><Relationship Id="rId7" Type="http://schemas.openxmlformats.org/officeDocument/2006/relationships/hyperlink" Target="https://tokopedia.link/sHS50V117Ob" TargetMode="External"/><Relationship Id="rId145" Type="http://schemas.openxmlformats.org/officeDocument/2006/relationships/hyperlink" Target="https://tk.tokopedia.com/ZSyofRDLv/" TargetMode="External"/><Relationship Id="rId266" Type="http://schemas.openxmlformats.org/officeDocument/2006/relationships/hyperlink" Target="https://s.shopee.co.id/8f72rvH5EX" TargetMode="External"/><Relationship Id="rId387" Type="http://schemas.openxmlformats.org/officeDocument/2006/relationships/hyperlink" Target="https://squig.link/lab/fernandagunsan/?share=%E2%88%86_JM-1_for_711_-_10dB_Tilt_Target,GK_Kunten,KZ_Saga_Balanced,Tin_Hifi_C1" TargetMode="External"/><Relationship Id="rId8" Type="http://schemas.openxmlformats.org/officeDocument/2006/relationships/hyperlink" Target="https://s.shopee.co.id/9UlfFnCv2K" TargetMode="External"/><Relationship Id="rId144" Type="http://schemas.openxmlformats.org/officeDocument/2006/relationships/hyperlink" Target="https://vt.tokopedia.com/t/ZS9BpbgYjACoc-YzMIt/" TargetMode="External"/><Relationship Id="rId265" Type="http://schemas.openxmlformats.org/officeDocument/2006/relationships/hyperlink" Target="https://tokopedia.link/G0x8J8s6oEb" TargetMode="External"/><Relationship Id="rId386" Type="http://schemas.openxmlformats.org/officeDocument/2006/relationships/hyperlink" Target="https://vt.tokopedia.com/t/ZS9BWDcNCBGsp-4SIRb/" TargetMode="External"/><Relationship Id="rId260" Type="http://schemas.openxmlformats.org/officeDocument/2006/relationships/hyperlink" Target="https://tokopedia.link/k4yEkMmrGFb" TargetMode="External"/><Relationship Id="rId381" Type="http://schemas.openxmlformats.org/officeDocument/2006/relationships/hyperlink" Target="https://s.shopee.co.id/gHj6iHnTF" TargetMode="External"/><Relationship Id="rId380" Type="http://schemas.openxmlformats.org/officeDocument/2006/relationships/hyperlink" Target="https://vt.tokopedia.com/t/ZS9BWDaWEvPAS-Ixfyb/" TargetMode="External"/><Relationship Id="rId139" Type="http://schemas.openxmlformats.org/officeDocument/2006/relationships/hyperlink" Target="https://tk.tokopedia.com/ZSQJUTsQx/" TargetMode="External"/><Relationship Id="rId138" Type="http://schemas.openxmlformats.org/officeDocument/2006/relationships/hyperlink" Target="https://docs.google.com/document/d/15A6E3tRZAwG0sZX9PXLl7kzrlUvpwKNYURybUaWb8Qw/edit?usp=drive_link" TargetMode="External"/><Relationship Id="rId259" Type="http://schemas.openxmlformats.org/officeDocument/2006/relationships/hyperlink" Target="https://tokopedia.link/7fyeaMMYvLb" TargetMode="External"/><Relationship Id="rId137" Type="http://schemas.openxmlformats.org/officeDocument/2006/relationships/hyperlink" Target="https://tk.tokopedia.com/ZSuaoemUr/" TargetMode="External"/><Relationship Id="rId258" Type="http://schemas.openxmlformats.org/officeDocument/2006/relationships/hyperlink" Target="https://youtu.be/sM3uASAAyLc" TargetMode="External"/><Relationship Id="rId379" Type="http://schemas.openxmlformats.org/officeDocument/2006/relationships/hyperlink" Target="https://s.shopee.co.id/xZM9Cl6f" TargetMode="External"/><Relationship Id="rId132" Type="http://schemas.openxmlformats.org/officeDocument/2006/relationships/hyperlink" Target="https://vt.tokopedia.com/t/ZS9BpqC9hf4Aq-tbHSD/" TargetMode="External"/><Relationship Id="rId253" Type="http://schemas.openxmlformats.org/officeDocument/2006/relationships/hyperlink" Target="https://youtu.be/sM3uASAAyLc" TargetMode="External"/><Relationship Id="rId374" Type="http://schemas.openxmlformats.org/officeDocument/2006/relationships/hyperlink" Target="https://vt.tokopedia.com/t/ZS9BWSPqFJCM7-r1DGp/" TargetMode="External"/><Relationship Id="rId495" Type="http://schemas.openxmlformats.org/officeDocument/2006/relationships/hyperlink" Target="https://tokopedia.link/u8YZl78YHqb" TargetMode="External"/><Relationship Id="rId131" Type="http://schemas.openxmlformats.org/officeDocument/2006/relationships/hyperlink" Target="https://s.shopee.co.id/1VgDHZYvnm" TargetMode="External"/><Relationship Id="rId252" Type="http://schemas.openxmlformats.org/officeDocument/2006/relationships/hyperlink" Target="https://vt.tokopedia.com/t/ZS9BnA4nBnfDA-EfcgI/" TargetMode="External"/><Relationship Id="rId373" Type="http://schemas.openxmlformats.org/officeDocument/2006/relationships/hyperlink" Target="https://s.shopee.co.id/VlLALYMGD" TargetMode="External"/><Relationship Id="rId494" Type="http://schemas.openxmlformats.org/officeDocument/2006/relationships/hyperlink" Target="https://tokopedia.link/KDZNLCKdamb" TargetMode="External"/><Relationship Id="rId130" Type="http://schemas.openxmlformats.org/officeDocument/2006/relationships/hyperlink" Target="https://tokopedia.link/jivJs97GGMb" TargetMode="External"/><Relationship Id="rId251" Type="http://schemas.openxmlformats.org/officeDocument/2006/relationships/hyperlink" Target="https://s.shopee.co.id/3L92mfSzdf" TargetMode="External"/><Relationship Id="rId372" Type="http://schemas.openxmlformats.org/officeDocument/2006/relationships/hyperlink" Target="https://tokopedia.link/MqvtYBA8aIb" TargetMode="External"/><Relationship Id="rId493" Type="http://schemas.openxmlformats.org/officeDocument/2006/relationships/hyperlink" Target="https://s.shopee.co.id/20feNg7349" TargetMode="External"/><Relationship Id="rId250" Type="http://schemas.openxmlformats.org/officeDocument/2006/relationships/hyperlink" Target="https://tokopedia.link/HUQjBflZUNb" TargetMode="External"/><Relationship Id="rId371" Type="http://schemas.openxmlformats.org/officeDocument/2006/relationships/hyperlink" Target="https://tokopedia.link/IXCbazLXyub" TargetMode="External"/><Relationship Id="rId492" Type="http://schemas.openxmlformats.org/officeDocument/2006/relationships/hyperlink" Target="https://tokopedia.link/WngOrtxqjtb" TargetMode="External"/><Relationship Id="rId136" Type="http://schemas.openxmlformats.org/officeDocument/2006/relationships/hyperlink" Target="https://tokopedia.link/rW3EsuHCgOb" TargetMode="External"/><Relationship Id="rId257" Type="http://schemas.openxmlformats.org/officeDocument/2006/relationships/hyperlink" Target="https://vt.tokopedia.com/t/ZS9BnDRGHxc1N-rGAZQ/" TargetMode="External"/><Relationship Id="rId378" Type="http://schemas.openxmlformats.org/officeDocument/2006/relationships/hyperlink" Target="https://s.shopee.co.id/xZM9Cl6f" TargetMode="External"/><Relationship Id="rId499" Type="http://schemas.openxmlformats.org/officeDocument/2006/relationships/hyperlink" Target="https://www.instagram.com/p/CfJMPx9Bjf7/" TargetMode="External"/><Relationship Id="rId135" Type="http://schemas.openxmlformats.org/officeDocument/2006/relationships/hyperlink" Target="https://tokopedia.link/EqMVtwjvmHb" TargetMode="External"/><Relationship Id="rId256" Type="http://schemas.openxmlformats.org/officeDocument/2006/relationships/hyperlink" Target="https://s.shopee.co.id/20cXZKz3Fk" TargetMode="External"/><Relationship Id="rId377" Type="http://schemas.openxmlformats.org/officeDocument/2006/relationships/hyperlink" Target="https://vt.tokopedia.com/t/ZS6NbD3kY/" TargetMode="External"/><Relationship Id="rId498" Type="http://schemas.openxmlformats.org/officeDocument/2006/relationships/hyperlink" Target="https://tokopedia.link/yYxENlO2bmb" TargetMode="External"/><Relationship Id="rId134" Type="http://schemas.openxmlformats.org/officeDocument/2006/relationships/hyperlink" Target="https://drive.google.com/file/d/18Kqq2iiF08rM9Na8jtMI8aeDsQ85Uht8/view?usp=drive_link" TargetMode="External"/><Relationship Id="rId255" Type="http://schemas.openxmlformats.org/officeDocument/2006/relationships/hyperlink" Target="https://tokopedia.link/4GOybbnWTHb" TargetMode="External"/><Relationship Id="rId376" Type="http://schemas.openxmlformats.org/officeDocument/2006/relationships/hyperlink" Target="https://s.shopee.co.id/7pXvtcbx8G" TargetMode="External"/><Relationship Id="rId497" Type="http://schemas.openxmlformats.org/officeDocument/2006/relationships/hyperlink" Target="https://vt.tokopedia.com/t/ZS9BvgqvDN2Ve-yXn4H/" TargetMode="External"/><Relationship Id="rId133" Type="http://schemas.openxmlformats.org/officeDocument/2006/relationships/hyperlink" Target="https://youtu.be/1-bYJjnD7mw" TargetMode="External"/><Relationship Id="rId254" Type="http://schemas.openxmlformats.org/officeDocument/2006/relationships/hyperlink" Target="https://tokopedia.link/o7vmQADZUNb" TargetMode="External"/><Relationship Id="rId375" Type="http://schemas.openxmlformats.org/officeDocument/2006/relationships/hyperlink" Target="https://tokopedia.link/kHYNcHmCTCb" TargetMode="External"/><Relationship Id="rId496" Type="http://schemas.openxmlformats.org/officeDocument/2006/relationships/hyperlink" Target="https://s.shopee.co.id/4VMw6CY6xm" TargetMode="External"/><Relationship Id="rId172" Type="http://schemas.openxmlformats.org/officeDocument/2006/relationships/hyperlink" Target="https://www.instagram.com/p/Ck-nXBCBDQZ/" TargetMode="External"/><Relationship Id="rId293" Type="http://schemas.openxmlformats.org/officeDocument/2006/relationships/hyperlink" Target="https://s.shopee.co.id/9KSAVs0jgg" TargetMode="External"/><Relationship Id="rId171" Type="http://schemas.openxmlformats.org/officeDocument/2006/relationships/hyperlink" Target="https://tokopedia.link/KR76BtWkDBb" TargetMode="External"/><Relationship Id="rId292" Type="http://schemas.openxmlformats.org/officeDocument/2006/relationships/hyperlink" Target="https://s.shopee.co.id/9KSAVs0jgg" TargetMode="External"/><Relationship Id="rId170" Type="http://schemas.openxmlformats.org/officeDocument/2006/relationships/hyperlink" Target="https://tokopedia.link/wgp9Br1R5vb" TargetMode="External"/><Relationship Id="rId291" Type="http://schemas.openxmlformats.org/officeDocument/2006/relationships/hyperlink" Target="https://tokopedia.link/mpbZ351gHDb" TargetMode="External"/><Relationship Id="rId290" Type="http://schemas.openxmlformats.org/officeDocument/2006/relationships/hyperlink" Target="https://tokopedia.link/wgp9Br1R5vb" TargetMode="External"/><Relationship Id="rId165" Type="http://schemas.openxmlformats.org/officeDocument/2006/relationships/hyperlink" Target="https://s.shopee.co.id/1B4szWQPa9" TargetMode="External"/><Relationship Id="rId286" Type="http://schemas.openxmlformats.org/officeDocument/2006/relationships/hyperlink" Target="https://www.youtube.com/watch?v=Q9_MrC8KlvI&amp;t=23s" TargetMode="External"/><Relationship Id="rId164" Type="http://schemas.openxmlformats.org/officeDocument/2006/relationships/hyperlink" Target="https://tokopedia.link/M4KtMctCgOb" TargetMode="External"/><Relationship Id="rId285" Type="http://schemas.openxmlformats.org/officeDocument/2006/relationships/hyperlink" Target="https://vt.tokopedia.com/t/ZS9BnUCqUxJdP-xS1c2/" TargetMode="External"/><Relationship Id="rId163" Type="http://schemas.openxmlformats.org/officeDocument/2006/relationships/hyperlink" Target="https://tokopedia.link/mpbZ351gHDb" TargetMode="External"/><Relationship Id="rId284" Type="http://schemas.openxmlformats.org/officeDocument/2006/relationships/hyperlink" Target="https://s.shopee.co.id/4AmcEuLoNK" TargetMode="External"/><Relationship Id="rId162" Type="http://schemas.openxmlformats.org/officeDocument/2006/relationships/hyperlink" Target="https://tokopedia.link/puIfAKxvGFb" TargetMode="External"/><Relationship Id="rId283" Type="http://schemas.openxmlformats.org/officeDocument/2006/relationships/hyperlink" Target="https://s.shopee.co.id/4AmcEuLoNK" TargetMode="External"/><Relationship Id="rId169" Type="http://schemas.openxmlformats.org/officeDocument/2006/relationships/hyperlink" Target="https://vt.tokopedia.com/t/ZSBeQoR7s/" TargetMode="External"/><Relationship Id="rId168" Type="http://schemas.openxmlformats.org/officeDocument/2006/relationships/hyperlink" Target="https://s.shopee.co.id/gAGkmBzsP" TargetMode="External"/><Relationship Id="rId289" Type="http://schemas.openxmlformats.org/officeDocument/2006/relationships/hyperlink" Target="https://s.shopee.co.id/6V8Bfa9Bsn" TargetMode="External"/><Relationship Id="rId167" Type="http://schemas.openxmlformats.org/officeDocument/2006/relationships/hyperlink" Target="https://tokopedia.link/oFj7O8pvtzb" TargetMode="External"/><Relationship Id="rId288" Type="http://schemas.openxmlformats.org/officeDocument/2006/relationships/hyperlink" Target="https://s.shopee.co.id/9eza4kNtzw" TargetMode="External"/><Relationship Id="rId166" Type="http://schemas.openxmlformats.org/officeDocument/2006/relationships/hyperlink" Target="https://vt.tokopedia.com/t/ZSH3uKMdKrGur-kDD8r/" TargetMode="External"/><Relationship Id="rId287" Type="http://schemas.openxmlformats.org/officeDocument/2006/relationships/hyperlink" Target="https://tokopedia.link/FnQiBFXDqyb" TargetMode="External"/><Relationship Id="rId161" Type="http://schemas.openxmlformats.org/officeDocument/2006/relationships/hyperlink" Target="https://s.shopee.co.id/AUYh2WtxcU" TargetMode="External"/><Relationship Id="rId282" Type="http://schemas.openxmlformats.org/officeDocument/2006/relationships/hyperlink" Target="https://tokopedia.link/7fyeaMMYvLb" TargetMode="External"/><Relationship Id="rId160" Type="http://schemas.openxmlformats.org/officeDocument/2006/relationships/hyperlink" Target="https://tokopedia.link/G7tzVsIcbCb" TargetMode="External"/><Relationship Id="rId281" Type="http://schemas.openxmlformats.org/officeDocument/2006/relationships/hyperlink" Target="https://youtu.be/Q9_MrC8KlvI" TargetMode="External"/><Relationship Id="rId280" Type="http://schemas.openxmlformats.org/officeDocument/2006/relationships/hyperlink" Target="https://s.shopee.co.id/A9vqeqOvs9" TargetMode="External"/><Relationship Id="rId159" Type="http://schemas.openxmlformats.org/officeDocument/2006/relationships/hyperlink" Target="https://vt.tokopedia.com/t/ZS9Bppw2NvMLd-cF7hw/" TargetMode="External"/><Relationship Id="rId154" Type="http://schemas.openxmlformats.org/officeDocument/2006/relationships/hyperlink" Target="https://tk.tokopedia.com/ZSk8PhTh9/" TargetMode="External"/><Relationship Id="rId275" Type="http://schemas.openxmlformats.org/officeDocument/2006/relationships/hyperlink" Target="https://vt.tokopedia.com/t/ZSMjwXXXy/" TargetMode="External"/><Relationship Id="rId396" Type="http://schemas.openxmlformats.org/officeDocument/2006/relationships/hyperlink" Target="https://vt.tokopedia.com/t/ZS6NbGg4U/" TargetMode="External"/><Relationship Id="rId153" Type="http://schemas.openxmlformats.org/officeDocument/2006/relationships/hyperlink" Target="https://youtu.be/lAL2s1cZIQo" TargetMode="External"/><Relationship Id="rId274" Type="http://schemas.openxmlformats.org/officeDocument/2006/relationships/hyperlink" Target="https://s.shopee.co.id/7V0XcEzCco" TargetMode="External"/><Relationship Id="rId395" Type="http://schemas.openxmlformats.org/officeDocument/2006/relationships/hyperlink" Target="https://s.shopee.co.id/4fdNiuk3bs" TargetMode="External"/><Relationship Id="rId152" Type="http://schemas.openxmlformats.org/officeDocument/2006/relationships/hyperlink" Target="https://vt.tokopedia.com/t/ZS6PVftde/" TargetMode="External"/><Relationship Id="rId273" Type="http://schemas.openxmlformats.org/officeDocument/2006/relationships/hyperlink" Target="https://tokopedia.link/jnFAzfb7oEb" TargetMode="External"/><Relationship Id="rId394" Type="http://schemas.openxmlformats.org/officeDocument/2006/relationships/hyperlink" Target="https://tokopedia.link/mTSkWYqIPMb" TargetMode="External"/><Relationship Id="rId151" Type="http://schemas.openxmlformats.org/officeDocument/2006/relationships/hyperlink" Target="https://s.shopee.co.id/3VUKKCivY3" TargetMode="External"/><Relationship Id="rId272" Type="http://schemas.openxmlformats.org/officeDocument/2006/relationships/hyperlink" Target="https://s.shopee.co.id/4Ky3i2rcyg" TargetMode="External"/><Relationship Id="rId393" Type="http://schemas.openxmlformats.org/officeDocument/2006/relationships/hyperlink" Target="https://youtu.be/_WNmZS7Z1TM?si=52vscXIl60kto0Ui" TargetMode="External"/><Relationship Id="rId158" Type="http://schemas.openxmlformats.org/officeDocument/2006/relationships/hyperlink" Target="https://tk.tokopedia.com/ZSyoU4AnW/" TargetMode="External"/><Relationship Id="rId279" Type="http://schemas.openxmlformats.org/officeDocument/2006/relationships/hyperlink" Target="https://tokopedia.link/wNLzmT7yjBb" TargetMode="External"/><Relationship Id="rId157" Type="http://schemas.openxmlformats.org/officeDocument/2006/relationships/hyperlink" Target="https://tk.tokopedia.com/ZSyoU4AnW/" TargetMode="External"/><Relationship Id="rId278" Type="http://schemas.openxmlformats.org/officeDocument/2006/relationships/hyperlink" Target="https://tokopedia.link/b0al9S22Srb" TargetMode="External"/><Relationship Id="rId399" Type="http://schemas.openxmlformats.org/officeDocument/2006/relationships/hyperlink" Target="https://s.shopee.co.id/7AIF6MS1xy" TargetMode="External"/><Relationship Id="rId156" Type="http://schemas.openxmlformats.org/officeDocument/2006/relationships/hyperlink" Target="https://vt.tokopedia.com/t/ZS9Bpg3bN69Ro-FiXDb/" TargetMode="External"/><Relationship Id="rId277" Type="http://schemas.openxmlformats.org/officeDocument/2006/relationships/hyperlink" Target="https://s.shopee.co.id/7ANhDiKvp6" TargetMode="External"/><Relationship Id="rId398" Type="http://schemas.openxmlformats.org/officeDocument/2006/relationships/hyperlink" Target="https://tokopedia.link/RV9ysRdRcHb" TargetMode="External"/><Relationship Id="rId155" Type="http://schemas.openxmlformats.org/officeDocument/2006/relationships/hyperlink" Target="https://s.shopee.co.id/800XYH6hEM" TargetMode="External"/><Relationship Id="rId276" Type="http://schemas.openxmlformats.org/officeDocument/2006/relationships/hyperlink" Target="https://tokopedia.link/o2grrKoiKMb" TargetMode="External"/><Relationship Id="rId397" Type="http://schemas.openxmlformats.org/officeDocument/2006/relationships/hyperlink" Target="https://youtu.be/sM3uASAAyLc" TargetMode="External"/><Relationship Id="rId40" Type="http://schemas.openxmlformats.org/officeDocument/2006/relationships/hyperlink" Target="https://s.shopee.co.id/40WC8QOcAV" TargetMode="External"/><Relationship Id="rId42" Type="http://schemas.openxmlformats.org/officeDocument/2006/relationships/hyperlink" Target="https://vt.tokopedia.com/t/ZS9BpCLBoXByV-V4zed/" TargetMode="External"/><Relationship Id="rId41" Type="http://schemas.openxmlformats.org/officeDocument/2006/relationships/hyperlink" Target="https://s.shopee.co.id/40WC8QOcAV" TargetMode="External"/><Relationship Id="rId44" Type="http://schemas.openxmlformats.org/officeDocument/2006/relationships/hyperlink" Target="https://s.shopee.co.id/5fmEsbGvAW" TargetMode="External"/><Relationship Id="rId43" Type="http://schemas.openxmlformats.org/officeDocument/2006/relationships/hyperlink" Target="https://s.shopee.co.id/80A9erJ5b4" TargetMode="External"/><Relationship Id="rId46" Type="http://schemas.openxmlformats.org/officeDocument/2006/relationships/hyperlink" Target="https://s.shopee.co.id/5VVGimeYFb" TargetMode="External"/><Relationship Id="rId45" Type="http://schemas.openxmlformats.org/officeDocument/2006/relationships/hyperlink" Target="https://tk.tokopedia.com/ZSqagPuge/" TargetMode="External"/><Relationship Id="rId509" Type="http://schemas.openxmlformats.org/officeDocument/2006/relationships/hyperlink" Target="https://tokopedia.link/sC8kJ1873qb" TargetMode="External"/><Relationship Id="rId508" Type="http://schemas.openxmlformats.org/officeDocument/2006/relationships/hyperlink" Target="https://vt.tokopedia.com/t/ZS9Bvp1UeEm2x-LMS5R/" TargetMode="External"/><Relationship Id="rId503" Type="http://schemas.openxmlformats.org/officeDocument/2006/relationships/hyperlink" Target="https://tokopedia.link/Ft96U7eVSpb" TargetMode="External"/><Relationship Id="rId502" Type="http://schemas.openxmlformats.org/officeDocument/2006/relationships/hyperlink" Target="https://tokopedia.link/yYxENlO2bmb" TargetMode="External"/><Relationship Id="rId501" Type="http://schemas.openxmlformats.org/officeDocument/2006/relationships/hyperlink" Target="https://s.shopee.co.id/1B6U89nBHr" TargetMode="External"/><Relationship Id="rId500" Type="http://schemas.openxmlformats.org/officeDocument/2006/relationships/hyperlink" Target="https://tokopedia.link/KHmAyMVdStb" TargetMode="External"/><Relationship Id="rId507" Type="http://schemas.openxmlformats.org/officeDocument/2006/relationships/hyperlink" Target="https://s.shopee.co.id/9pJ0I2ttMi" TargetMode="External"/><Relationship Id="rId506" Type="http://schemas.openxmlformats.org/officeDocument/2006/relationships/hyperlink" Target="https://tokopedia.link/UfaGKbY2sGb" TargetMode="External"/><Relationship Id="rId505" Type="http://schemas.openxmlformats.org/officeDocument/2006/relationships/hyperlink" Target="https://www.instagram.com/p/CfJMPx9Bjf7/" TargetMode="External"/><Relationship Id="rId504" Type="http://schemas.openxmlformats.org/officeDocument/2006/relationships/hyperlink" Target="https://tokopedia.link/yYxENlO2bmb" TargetMode="External"/><Relationship Id="rId48" Type="http://schemas.openxmlformats.org/officeDocument/2006/relationships/hyperlink" Target="https://tokopedia.link/vvzOwXelJNb" TargetMode="External"/><Relationship Id="rId47" Type="http://schemas.openxmlformats.org/officeDocument/2006/relationships/hyperlink" Target="https://docs.google.com/document/d/1k-2j6WNTx8Pk1pJZQIxkcj65EM_1U7bfWxpKUQNZm2A/edit?usp=drive_link" TargetMode="External"/><Relationship Id="rId49" Type="http://schemas.openxmlformats.org/officeDocument/2006/relationships/hyperlink" Target="https://s.shopee.co.id/2AwuL8zsUD" TargetMode="External"/><Relationship Id="rId31" Type="http://schemas.openxmlformats.org/officeDocument/2006/relationships/hyperlink" Target="https://tk.tokopedia.com/ZSk242vHW/" TargetMode="External"/><Relationship Id="rId30" Type="http://schemas.openxmlformats.org/officeDocument/2006/relationships/hyperlink" Target="https://tokopedia.link/kPvQaSn7rHb" TargetMode="External"/><Relationship Id="rId33" Type="http://schemas.openxmlformats.org/officeDocument/2006/relationships/hyperlink" Target="https://vt.tokopedia.com/t/ZS9Bpkqw9r3Hf-dcXN6/" TargetMode="External"/><Relationship Id="rId32" Type="http://schemas.openxmlformats.org/officeDocument/2006/relationships/hyperlink" Target="https://s.shopee.co.id/9zlgUjjEk3" TargetMode="External"/><Relationship Id="rId35" Type="http://schemas.openxmlformats.org/officeDocument/2006/relationships/hyperlink" Target="https://s.shopee.co.id/1fzBPqyMHb" TargetMode="External"/><Relationship Id="rId34" Type="http://schemas.openxmlformats.org/officeDocument/2006/relationships/hyperlink" Target="https://tokopedia.link/DsMXv5IODLb" TargetMode="External"/><Relationship Id="rId37" Type="http://schemas.openxmlformats.org/officeDocument/2006/relationships/hyperlink" Target="https://s.shopee.co.id/9pXorZuNmu" TargetMode="External"/><Relationship Id="rId36" Type="http://schemas.openxmlformats.org/officeDocument/2006/relationships/hyperlink" Target="https://vt.tokopedia.com/t/ZSMjwHJfR/" TargetMode="External"/><Relationship Id="rId39" Type="http://schemas.openxmlformats.org/officeDocument/2006/relationships/hyperlink" Target="https://vt.tokopedia.com/t/ZS9BpB9ttXquh-HOueq/" TargetMode="External"/><Relationship Id="rId38" Type="http://schemas.openxmlformats.org/officeDocument/2006/relationships/hyperlink" Target="https://s.shopee.co.id/9pXorZuNmu" TargetMode="External"/><Relationship Id="rId20" Type="http://schemas.openxmlformats.org/officeDocument/2006/relationships/hyperlink" Target="https://tk.tokopedia.com/ZSxeh8nxS/" TargetMode="External"/><Relationship Id="rId22" Type="http://schemas.openxmlformats.org/officeDocument/2006/relationships/hyperlink" Target="https://vt.tokopedia.com/t/ZS9BphcUtNrv6-DyzFA/" TargetMode="External"/><Relationship Id="rId21" Type="http://schemas.openxmlformats.org/officeDocument/2006/relationships/hyperlink" Target="https://s.shopee.co.id/9fHigMCChs" TargetMode="External"/><Relationship Id="rId24" Type="http://schemas.openxmlformats.org/officeDocument/2006/relationships/hyperlink" Target="https://tk.tokopedia.com/ZSAreFAw1/" TargetMode="External"/><Relationship Id="rId23" Type="http://schemas.openxmlformats.org/officeDocument/2006/relationships/hyperlink" Target="https://www.youtube.com/watch?v=2FBv6h5j9S8" TargetMode="External"/><Relationship Id="rId409" Type="http://schemas.openxmlformats.org/officeDocument/2006/relationships/hyperlink" Target="https://tokopedia.link/wgp9Br1R5vb" TargetMode="External"/><Relationship Id="rId404" Type="http://schemas.openxmlformats.org/officeDocument/2006/relationships/hyperlink" Target="https://drive.google.com/file/d/19D7yVBF5X5mbi9dF-BDv3aJIFwEQEvkU/view?usp=drive_link" TargetMode="External"/><Relationship Id="rId525" Type="http://schemas.openxmlformats.org/officeDocument/2006/relationships/hyperlink" Target="https://tokopedia.link/IDvq6kvviMb" TargetMode="External"/><Relationship Id="rId403" Type="http://schemas.openxmlformats.org/officeDocument/2006/relationships/hyperlink" Target="https://tokopedia.link/7fyeaMMYvLb" TargetMode="External"/><Relationship Id="rId524" Type="http://schemas.openxmlformats.org/officeDocument/2006/relationships/hyperlink" Target="https://tokopedia.link/2q6j80s0nCb" TargetMode="External"/><Relationship Id="rId402" Type="http://schemas.openxmlformats.org/officeDocument/2006/relationships/hyperlink" Target="https://www.tokopedia.com/kupingsensi/tri-clarion-eartips-upgrade-silicone-eartips-for-iem-earphone-m-1-pasang-b41b3?extParam=cmp%3D1%26ivf%3Dfalse%26src%3Dsearch" TargetMode="External"/><Relationship Id="rId523" Type="http://schemas.openxmlformats.org/officeDocument/2006/relationships/hyperlink" Target="https://tokopedia.link/uT1Alf82yub" TargetMode="External"/><Relationship Id="rId401" Type="http://schemas.openxmlformats.org/officeDocument/2006/relationships/hyperlink" Target="https://pw.squig.link/?share=IEF_Comp_Target,CCA_Polaris_0000,Moondrop_Chu_2,7Hz_Salnotes_Zero_2" TargetMode="External"/><Relationship Id="rId522" Type="http://schemas.openxmlformats.org/officeDocument/2006/relationships/hyperlink" Target="https://s.shopee.co.id/5fYtdNjRZt" TargetMode="External"/><Relationship Id="rId408" Type="http://schemas.openxmlformats.org/officeDocument/2006/relationships/hyperlink" Target="https://youtu.be/sM3uASAAyLc" TargetMode="External"/><Relationship Id="rId529" Type="http://schemas.openxmlformats.org/officeDocument/2006/relationships/hyperlink" Target="https://s.shopee.co.id/4Ak5s6Ib4h" TargetMode="External"/><Relationship Id="rId407" Type="http://schemas.openxmlformats.org/officeDocument/2006/relationships/hyperlink" Target="https://vt.tokopedia.com/t/ZS9BWyqjk6qdK-BsTat/" TargetMode="External"/><Relationship Id="rId528" Type="http://schemas.openxmlformats.org/officeDocument/2006/relationships/hyperlink" Target="https://tokopedia.link/s5fQPftXsGb" TargetMode="External"/><Relationship Id="rId406" Type="http://schemas.openxmlformats.org/officeDocument/2006/relationships/hyperlink" Target="https://s.shopee.co.id/2AtZ9H0EyI" TargetMode="External"/><Relationship Id="rId527" Type="http://schemas.openxmlformats.org/officeDocument/2006/relationships/hyperlink" Target="https://vt.tokopedia.com/t/ZS9BvpgsvSxca-HLQLU/" TargetMode="External"/><Relationship Id="rId405" Type="http://schemas.openxmlformats.org/officeDocument/2006/relationships/hyperlink" Target="https://tokopedia.link/bd3HITrSYEb" TargetMode="External"/><Relationship Id="rId526" Type="http://schemas.openxmlformats.org/officeDocument/2006/relationships/hyperlink" Target="https://s.shopee.co.id/AKKjCGg4Qq" TargetMode="External"/><Relationship Id="rId26" Type="http://schemas.openxmlformats.org/officeDocument/2006/relationships/hyperlink" Target="https://vt.tokopedia.com/t/ZS9Bpk5jNs8xj-ft4cb/" TargetMode="External"/><Relationship Id="rId25" Type="http://schemas.openxmlformats.org/officeDocument/2006/relationships/hyperlink" Target="https://s.shopee.co.id/AUk0dmSyih" TargetMode="External"/><Relationship Id="rId28" Type="http://schemas.openxmlformats.org/officeDocument/2006/relationships/hyperlink" Target="https://s.shopee.co.id/1fzBPqyMHb" TargetMode="External"/><Relationship Id="rId27" Type="http://schemas.openxmlformats.org/officeDocument/2006/relationships/hyperlink" Target="https://tokopedia.link/RcRTl0nudMb" TargetMode="External"/><Relationship Id="rId400" Type="http://schemas.openxmlformats.org/officeDocument/2006/relationships/hyperlink" Target="https://vt.tokopedia.com/t/ZS9BWyyknSaLP-i5qYJ/" TargetMode="External"/><Relationship Id="rId521" Type="http://schemas.openxmlformats.org/officeDocument/2006/relationships/hyperlink" Target="https://tokopedia.link/SL8CoHo0nCb" TargetMode="External"/><Relationship Id="rId29" Type="http://schemas.openxmlformats.org/officeDocument/2006/relationships/hyperlink" Target="https://tokopedia.link/luj9N9gzPAb" TargetMode="External"/><Relationship Id="rId520" Type="http://schemas.openxmlformats.org/officeDocument/2006/relationships/hyperlink" Target="https://tokopedia.link/KDZNLCKdamb" TargetMode="External"/><Relationship Id="rId11" Type="http://schemas.openxmlformats.org/officeDocument/2006/relationships/hyperlink" Target="https://drive.google.com/file/d/18aloOleXn2T1bJjw0UtvtoqwziE8BPdt/view?usp=drive_link" TargetMode="External"/><Relationship Id="rId10" Type="http://schemas.openxmlformats.org/officeDocument/2006/relationships/hyperlink" Target="https://www.youtube.com/watch?v=fPTpBXNu8Hg&amp;t=482s" TargetMode="External"/><Relationship Id="rId13" Type="http://schemas.openxmlformats.org/officeDocument/2006/relationships/hyperlink" Target="https://tokopedia.link/lquf9ymGJwb" TargetMode="External"/><Relationship Id="rId12" Type="http://schemas.openxmlformats.org/officeDocument/2006/relationships/hyperlink" Target="https://tokopedia.link/11jOuEHgUPb" TargetMode="External"/><Relationship Id="rId519" Type="http://schemas.openxmlformats.org/officeDocument/2006/relationships/hyperlink" Target="https://s.shopee.co.id/7fJy0r350y" TargetMode="External"/><Relationship Id="rId514" Type="http://schemas.openxmlformats.org/officeDocument/2006/relationships/hyperlink" Target="https://tokopedia.link/wgp9Br1R5vb" TargetMode="External"/><Relationship Id="rId513" Type="http://schemas.openxmlformats.org/officeDocument/2006/relationships/hyperlink" Target="https://vt.tokopedia.com/t/ZS9BvpFchFPNn-wmYBh/" TargetMode="External"/><Relationship Id="rId512" Type="http://schemas.openxmlformats.org/officeDocument/2006/relationships/hyperlink" Target="https://s.shopee.co.id/9pOSaajQgW" TargetMode="External"/><Relationship Id="rId511" Type="http://schemas.openxmlformats.org/officeDocument/2006/relationships/hyperlink" Target="https://tokopedia.link/RKFPFE3ZZub" TargetMode="External"/><Relationship Id="rId518" Type="http://schemas.openxmlformats.org/officeDocument/2006/relationships/hyperlink" Target="https://tokopedia.link/XoftvpiVSpb" TargetMode="External"/><Relationship Id="rId517" Type="http://schemas.openxmlformats.org/officeDocument/2006/relationships/hyperlink" Target="https://tokopedia.link/KDZNLCKdamb" TargetMode="External"/><Relationship Id="rId516" Type="http://schemas.openxmlformats.org/officeDocument/2006/relationships/hyperlink" Target="https://s.shopee.co.id/9f52OO7csJ" TargetMode="External"/><Relationship Id="rId515" Type="http://schemas.openxmlformats.org/officeDocument/2006/relationships/hyperlink" Target="https://tokopedia.link/fzSaNJkVRqb" TargetMode="External"/><Relationship Id="rId15" Type="http://schemas.openxmlformats.org/officeDocument/2006/relationships/hyperlink" Target="https://s.shopee.co.id/7VF3KIe4Hu" TargetMode="External"/><Relationship Id="rId14" Type="http://schemas.openxmlformats.org/officeDocument/2006/relationships/hyperlink" Target="https://s.shopee.co.id/7VF3KIe4Hu" TargetMode="External"/><Relationship Id="rId17" Type="http://schemas.openxmlformats.org/officeDocument/2006/relationships/hyperlink" Target="https://drive.google.com/file/d/17-v4qonC8qwlRb_VTd5dy5d9BPDnIdy6/view?usp=drive_link" TargetMode="External"/><Relationship Id="rId16" Type="http://schemas.openxmlformats.org/officeDocument/2006/relationships/hyperlink" Target="https://vt.tokopedia.com/t/ZS9BphbkJk3Kr-XPDpd/" TargetMode="External"/><Relationship Id="rId19" Type="http://schemas.openxmlformats.org/officeDocument/2006/relationships/hyperlink" Target="https://s.shopee.co.id/7fZSIzLToB" TargetMode="External"/><Relationship Id="rId510" Type="http://schemas.openxmlformats.org/officeDocument/2006/relationships/hyperlink" Target="https://tokopedia.link/r6WXVmo9brb" TargetMode="External"/><Relationship Id="rId18" Type="http://schemas.openxmlformats.org/officeDocument/2006/relationships/hyperlink" Target="https://s.shopee.co.id/9zvE2bHHgC" TargetMode="External"/><Relationship Id="rId84" Type="http://schemas.openxmlformats.org/officeDocument/2006/relationships/hyperlink" Target="https://tokopedia.link/JnfvO96KgDb" TargetMode="External"/><Relationship Id="rId83" Type="http://schemas.openxmlformats.org/officeDocument/2006/relationships/hyperlink" Target="https://www.youtube.com/watch?v=Xzo48-aukyU" TargetMode="External"/><Relationship Id="rId86" Type="http://schemas.openxmlformats.org/officeDocument/2006/relationships/hyperlink" Target="https://vt.tokopedia.com/t/ZSMjwrCbv/" TargetMode="External"/><Relationship Id="rId85" Type="http://schemas.openxmlformats.org/officeDocument/2006/relationships/hyperlink" Target="https://s.shopee.co.id/6AVDI9i9Ps" TargetMode="External"/><Relationship Id="rId88" Type="http://schemas.openxmlformats.org/officeDocument/2006/relationships/hyperlink" Target="https://tokopedia.link/mpbZ351gHDb" TargetMode="External"/><Relationship Id="rId87" Type="http://schemas.openxmlformats.org/officeDocument/2006/relationships/hyperlink" Target="https://tokopedia.link/wgp9Br1R5vb" TargetMode="External"/><Relationship Id="rId89" Type="http://schemas.openxmlformats.org/officeDocument/2006/relationships/hyperlink" Target="https://tokopedia.link/OsHwsH6pvGb" TargetMode="External"/><Relationship Id="rId80" Type="http://schemas.openxmlformats.org/officeDocument/2006/relationships/hyperlink" Target="https://tokopedia.link/Yh1MOtvl8Rb" TargetMode="External"/><Relationship Id="rId82" Type="http://schemas.openxmlformats.org/officeDocument/2006/relationships/hyperlink" Target="https://vt.tokopedia.com/t/ZSH3u3hUMHw6c-eLj3b/" TargetMode="External"/><Relationship Id="rId81" Type="http://schemas.openxmlformats.org/officeDocument/2006/relationships/hyperlink" Target="https://s.shopee.co.id/6KqhUG7hVI" TargetMode="External"/><Relationship Id="rId73" Type="http://schemas.openxmlformats.org/officeDocument/2006/relationships/hyperlink" Target="https://s.shopee.co.id/3VOwh0jphQ" TargetMode="External"/><Relationship Id="rId72" Type="http://schemas.openxmlformats.org/officeDocument/2006/relationships/hyperlink" Target="https://tokopedia.link/i2gYYC28lzb" TargetMode="External"/><Relationship Id="rId75" Type="http://schemas.openxmlformats.org/officeDocument/2006/relationships/hyperlink" Target="https://timmyv.squig.link/?share=Bad_Guy_Target,MD_B2,MD_B3" TargetMode="External"/><Relationship Id="rId74" Type="http://schemas.openxmlformats.org/officeDocument/2006/relationships/hyperlink" Target="https://vt.tokopedia.com/t/ZS6PVqh28/" TargetMode="External"/><Relationship Id="rId77" Type="http://schemas.openxmlformats.org/officeDocument/2006/relationships/hyperlink" Target="https://tk.tokopedia.com/ZS5LqmMhP/" TargetMode="External"/><Relationship Id="rId76" Type="http://schemas.openxmlformats.org/officeDocument/2006/relationships/hyperlink" Target="https://tokopedia.link/mpbZ351gHDb" TargetMode="External"/><Relationship Id="rId79" Type="http://schemas.openxmlformats.org/officeDocument/2006/relationships/hyperlink" Target="https://vt.tokopedia.com/t/ZS9eEha5ArHdo-SVKpJ/" TargetMode="External"/><Relationship Id="rId78" Type="http://schemas.openxmlformats.org/officeDocument/2006/relationships/hyperlink" Target="https://s.shopee.co.id/AKTuhWUrCY" TargetMode="External"/><Relationship Id="rId71" Type="http://schemas.openxmlformats.org/officeDocument/2006/relationships/hyperlink" Target="https://s.shopee.co.id/6zyorQ2Jwz" TargetMode="External"/><Relationship Id="rId70" Type="http://schemas.openxmlformats.org/officeDocument/2006/relationships/hyperlink" Target="https://tokopedia.link/BdUbHP9YnCb" TargetMode="External"/><Relationship Id="rId62" Type="http://schemas.openxmlformats.org/officeDocument/2006/relationships/hyperlink" Target="https://s.shopee.co.id/5VA14bMdjV" TargetMode="External"/><Relationship Id="rId61" Type="http://schemas.openxmlformats.org/officeDocument/2006/relationships/hyperlink" Target="https://tokopedia.link/2t8O1T69vFb" TargetMode="External"/><Relationship Id="rId64" Type="http://schemas.openxmlformats.org/officeDocument/2006/relationships/hyperlink" Target="https://tokopedia.link/wgp9Br1R5vb" TargetMode="External"/><Relationship Id="rId63" Type="http://schemas.openxmlformats.org/officeDocument/2006/relationships/hyperlink" Target="https://vt.tokopedia.com/t/ZS6NVTVWE/" TargetMode="External"/><Relationship Id="rId66" Type="http://schemas.openxmlformats.org/officeDocument/2006/relationships/hyperlink" Target="https://tokopedia.link/RSLoUY3ODLb" TargetMode="External"/><Relationship Id="rId65" Type="http://schemas.openxmlformats.org/officeDocument/2006/relationships/hyperlink" Target="https://tokopedia.link/kPvQaSn7rHb" TargetMode="External"/><Relationship Id="rId68" Type="http://schemas.openxmlformats.org/officeDocument/2006/relationships/hyperlink" Target="https://tokopedia.link/82Uf3SmX0Eb" TargetMode="External"/><Relationship Id="rId67" Type="http://schemas.openxmlformats.org/officeDocument/2006/relationships/hyperlink" Target="https://s.shopee.co.id/1B2up2xVFE" TargetMode="External"/><Relationship Id="rId60" Type="http://schemas.openxmlformats.org/officeDocument/2006/relationships/hyperlink" Target="https://s.shopee.co.id/3fp0asDCrI" TargetMode="External"/><Relationship Id="rId69" Type="http://schemas.openxmlformats.org/officeDocument/2006/relationships/hyperlink" Target="https://tokopedia.link/1qVtn5ooPsb" TargetMode="External"/><Relationship Id="rId51" Type="http://schemas.openxmlformats.org/officeDocument/2006/relationships/hyperlink" Target="https://www.youtube.com/watch?v=zchD5wkP_W8&amp;t=580s" TargetMode="External"/><Relationship Id="rId50" Type="http://schemas.openxmlformats.org/officeDocument/2006/relationships/hyperlink" Target="https://vt.tokopedia.com/t/ZS9BpCP2fbrYQ-9S6ez/" TargetMode="External"/><Relationship Id="rId53" Type="http://schemas.openxmlformats.org/officeDocument/2006/relationships/hyperlink" Target="https://s.shopee.co.id/30ekOrKxKK" TargetMode="External"/><Relationship Id="rId52" Type="http://schemas.openxmlformats.org/officeDocument/2006/relationships/hyperlink" Target="https://tk.tokopedia.com/ZSD5AQygm/" TargetMode="External"/><Relationship Id="rId55" Type="http://schemas.openxmlformats.org/officeDocument/2006/relationships/hyperlink" Target="https://youtu.be/fKDqLuhyEYg?si=T6tnwir5V-eEriOU" TargetMode="External"/><Relationship Id="rId54" Type="http://schemas.openxmlformats.org/officeDocument/2006/relationships/hyperlink" Target="https://vt.tokopedia.com/t/ZS9BpCwy5hPGg-1zAWf/" TargetMode="External"/><Relationship Id="rId57" Type="http://schemas.openxmlformats.org/officeDocument/2006/relationships/hyperlink" Target="https://s.shopee.co.id/AKKhbLXE9p" TargetMode="External"/><Relationship Id="rId56" Type="http://schemas.openxmlformats.org/officeDocument/2006/relationships/hyperlink" Target="https://tokopedia.link/4mHN6p06YPb" TargetMode="External"/><Relationship Id="rId59" Type="http://schemas.openxmlformats.org/officeDocument/2006/relationships/hyperlink" Target="https://s.shopee.co.id/5ptVAuywUv" TargetMode="External"/><Relationship Id="rId58" Type="http://schemas.openxmlformats.org/officeDocument/2006/relationships/hyperlink" Target="https://vt.tokopedia.com/t/ZS9BpCo7j5PPK-TKhhd/" TargetMode="External"/><Relationship Id="rId107" Type="http://schemas.openxmlformats.org/officeDocument/2006/relationships/hyperlink" Target="https://s.shopee.co.id/1LPxXaXA2I" TargetMode="External"/><Relationship Id="rId228" Type="http://schemas.openxmlformats.org/officeDocument/2006/relationships/hyperlink" Target="https://drive.google.com/file/d/1M2Mb84ncKRf8rm10uBDppEdhZcdIIXYQ/view?usp=drive_link" TargetMode="External"/><Relationship Id="rId349" Type="http://schemas.openxmlformats.org/officeDocument/2006/relationships/hyperlink" Target="https://vt.tokopedia.com/t/ZS9BnsDrE733h-K1Y6l/" TargetMode="External"/><Relationship Id="rId106" Type="http://schemas.openxmlformats.org/officeDocument/2006/relationships/hyperlink" Target="https://tokopedia.link/zx38kl4iKMb" TargetMode="External"/><Relationship Id="rId227" Type="http://schemas.openxmlformats.org/officeDocument/2006/relationships/hyperlink" Target="https://youtu.be/KrCLUSmEHmM" TargetMode="External"/><Relationship Id="rId348" Type="http://schemas.openxmlformats.org/officeDocument/2006/relationships/hyperlink" Target="https://s.shopee.co.id/7VBDvkMykV" TargetMode="External"/><Relationship Id="rId469" Type="http://schemas.openxmlformats.org/officeDocument/2006/relationships/hyperlink" Target="https://vt.tokopedia.com/t/ZSH3sVcjxNfvy-rFr09/" TargetMode="External"/><Relationship Id="rId105" Type="http://schemas.openxmlformats.org/officeDocument/2006/relationships/hyperlink" Target="https://vt.tokopedia.com/t/ZSMjwMFYD/" TargetMode="External"/><Relationship Id="rId226" Type="http://schemas.openxmlformats.org/officeDocument/2006/relationships/hyperlink" Target="https://vt.tokopedia.com/t/ZS9BnSUJrBTap-npeLw/" TargetMode="External"/><Relationship Id="rId347" Type="http://schemas.openxmlformats.org/officeDocument/2006/relationships/hyperlink" Target="https://tk.tokopedia.com/ZSmqQV6ws/" TargetMode="External"/><Relationship Id="rId468" Type="http://schemas.openxmlformats.org/officeDocument/2006/relationships/hyperlink" Target="https://s.shopee.co.id/9pOSQq7pd2" TargetMode="External"/><Relationship Id="rId104" Type="http://schemas.openxmlformats.org/officeDocument/2006/relationships/hyperlink" Target="https://s.shopee.co.id/1g2g8XJ6C8" TargetMode="External"/><Relationship Id="rId225" Type="http://schemas.openxmlformats.org/officeDocument/2006/relationships/hyperlink" Target="https://s.shopee.co.id/g4lL2CSBD" TargetMode="External"/><Relationship Id="rId346" Type="http://schemas.openxmlformats.org/officeDocument/2006/relationships/hyperlink" Target="https://s.shopee.co.id/6pyCGaC3Cs" TargetMode="External"/><Relationship Id="rId467" Type="http://schemas.openxmlformats.org/officeDocument/2006/relationships/hyperlink" Target="https://tokopedia.link/QtVjqKq56Bb" TargetMode="External"/><Relationship Id="rId109" Type="http://schemas.openxmlformats.org/officeDocument/2006/relationships/hyperlink" Target="https://tk.tokopedia.com/ZSq5nFrRJ/" TargetMode="External"/><Relationship Id="rId108" Type="http://schemas.openxmlformats.org/officeDocument/2006/relationships/hyperlink" Target="https://tokopedia.link/wgp9Br1R5vb" TargetMode="External"/><Relationship Id="rId229" Type="http://schemas.openxmlformats.org/officeDocument/2006/relationships/hyperlink" Target="https://tokopedia.link/PFyjsDDT0Eb" TargetMode="External"/><Relationship Id="rId220" Type="http://schemas.openxmlformats.org/officeDocument/2006/relationships/hyperlink" Target="https://s.shopee.co.id/5AXAhFEbcT" TargetMode="External"/><Relationship Id="rId341" Type="http://schemas.openxmlformats.org/officeDocument/2006/relationships/hyperlink" Target="https://s.shopee.co.id/7zrM5mADz1" TargetMode="External"/><Relationship Id="rId462" Type="http://schemas.openxmlformats.org/officeDocument/2006/relationships/hyperlink" Target="https://tokopedia.link/b0al9S22Srb" TargetMode="External"/><Relationship Id="rId340" Type="http://schemas.openxmlformats.org/officeDocument/2006/relationships/hyperlink" Target="https://tokopedia.link/IDvq6kvviMb" TargetMode="External"/><Relationship Id="rId461" Type="http://schemas.openxmlformats.org/officeDocument/2006/relationships/hyperlink" Target="https://vt.tokopedia.com/t/ZS6NbqJuy/" TargetMode="External"/><Relationship Id="rId460" Type="http://schemas.openxmlformats.org/officeDocument/2006/relationships/hyperlink" Target="https://s.shopee.co.id/5KqavP77B6" TargetMode="External"/><Relationship Id="rId103" Type="http://schemas.openxmlformats.org/officeDocument/2006/relationships/hyperlink" Target="https://tokopedia.link/Dwy87G7vcFb" TargetMode="External"/><Relationship Id="rId224" Type="http://schemas.openxmlformats.org/officeDocument/2006/relationships/hyperlink" Target="https://tokopedia.link/rJAKNPVhKMb" TargetMode="External"/><Relationship Id="rId345" Type="http://schemas.openxmlformats.org/officeDocument/2006/relationships/hyperlink" Target="https://tokopedia.link/cCEqEcu5Kxb" TargetMode="External"/><Relationship Id="rId466" Type="http://schemas.openxmlformats.org/officeDocument/2006/relationships/hyperlink" Target="https://vt.tokopedia.com/t/ZS9Bv4UWm7YMo-7nfKD/" TargetMode="External"/><Relationship Id="rId102" Type="http://schemas.openxmlformats.org/officeDocument/2006/relationships/hyperlink" Target="https://tokopedia.link/qZprcCNYxFb" TargetMode="External"/><Relationship Id="rId223" Type="http://schemas.openxmlformats.org/officeDocument/2006/relationships/hyperlink" Target="https://tokopedia.link/pMTnvWoXBnb" TargetMode="External"/><Relationship Id="rId344" Type="http://schemas.openxmlformats.org/officeDocument/2006/relationships/hyperlink" Target="https://drive.google.com/file/d/1lD6VScUZWaYWRERUoOLQf9nl_dtG1aTH/view?usp=drive_link" TargetMode="External"/><Relationship Id="rId465" Type="http://schemas.openxmlformats.org/officeDocument/2006/relationships/hyperlink" Target="https://s.shopee.co.id/BDwv1EdLw" TargetMode="External"/><Relationship Id="rId101" Type="http://schemas.openxmlformats.org/officeDocument/2006/relationships/hyperlink" Target="https://tokopedia.link/MMcZIXtyOKb" TargetMode="External"/><Relationship Id="rId222" Type="http://schemas.openxmlformats.org/officeDocument/2006/relationships/hyperlink" Target="https://tokopedia.link/6pSZB18hTob" TargetMode="External"/><Relationship Id="rId343" Type="http://schemas.openxmlformats.org/officeDocument/2006/relationships/hyperlink" Target="https://www.youtube.com/watch?v=IIxaDCO1ces" TargetMode="External"/><Relationship Id="rId464" Type="http://schemas.openxmlformats.org/officeDocument/2006/relationships/hyperlink" Target="https://tokopedia.link/6XOCuUS5dCb" TargetMode="External"/><Relationship Id="rId100" Type="http://schemas.openxmlformats.org/officeDocument/2006/relationships/hyperlink" Target="https://youtu.be/lAL2s1cZIQo" TargetMode="External"/><Relationship Id="rId221" Type="http://schemas.openxmlformats.org/officeDocument/2006/relationships/hyperlink" Target="https://tokopedia.link/b0al9S22Srb" TargetMode="External"/><Relationship Id="rId342" Type="http://schemas.openxmlformats.org/officeDocument/2006/relationships/hyperlink" Target="https://vt.tokopedia.com/t/ZS9BnpEKd9drR-B1EJ0/" TargetMode="External"/><Relationship Id="rId463" Type="http://schemas.openxmlformats.org/officeDocument/2006/relationships/hyperlink" Target="https://tokopedia.link/iRxWI3WvyCb" TargetMode="External"/><Relationship Id="rId217" Type="http://schemas.openxmlformats.org/officeDocument/2006/relationships/hyperlink" Target="https://vt.tokopedia.com/t/ZS9BnBv8Wd1Aw-uAIel/" TargetMode="External"/><Relationship Id="rId338" Type="http://schemas.openxmlformats.org/officeDocument/2006/relationships/hyperlink" Target="https://s.shopee.co.id/6pyCGaC3Cs" TargetMode="External"/><Relationship Id="rId459" Type="http://schemas.openxmlformats.org/officeDocument/2006/relationships/hyperlink" Target="https://tokopedia.link/b9hHMLY0dQb" TargetMode="External"/><Relationship Id="rId216" Type="http://schemas.openxmlformats.org/officeDocument/2006/relationships/hyperlink" Target="https://s.shopee.co.id/7VBJp9aIYi" TargetMode="External"/><Relationship Id="rId337" Type="http://schemas.openxmlformats.org/officeDocument/2006/relationships/hyperlink" Target="https://drive.google.com/file/d/1TXc8z2suMCQP2dKvFoy4wm6XwkTPtPu0/view?usp=drive_link" TargetMode="External"/><Relationship Id="rId458" Type="http://schemas.openxmlformats.org/officeDocument/2006/relationships/hyperlink" Target="https://www.instagram.com/p/Cj7rO5SBL-5/" TargetMode="External"/><Relationship Id="rId215" Type="http://schemas.openxmlformats.org/officeDocument/2006/relationships/hyperlink" Target="https://vt.tokopedia.com/t/ZS9Bpv8d7jUee-wy8dH/" TargetMode="External"/><Relationship Id="rId336" Type="http://schemas.openxmlformats.org/officeDocument/2006/relationships/hyperlink" Target="https://vt.tokopedia.com/t/ZS9BnaRH55ULg-YyA5b/" TargetMode="External"/><Relationship Id="rId457" Type="http://schemas.openxmlformats.org/officeDocument/2006/relationships/hyperlink" Target="https://tokopedia.link/iRxWI3WvyCb" TargetMode="External"/><Relationship Id="rId214" Type="http://schemas.openxmlformats.org/officeDocument/2006/relationships/hyperlink" Target="https://s.shopee.co.id/7AZwMUJ7xP" TargetMode="External"/><Relationship Id="rId335" Type="http://schemas.openxmlformats.org/officeDocument/2006/relationships/hyperlink" Target="https://s.shopee.co.id/60MURzNKhM" TargetMode="External"/><Relationship Id="rId456" Type="http://schemas.openxmlformats.org/officeDocument/2006/relationships/hyperlink" Target="https://tokopedia.link/iGSdUNAbymb" TargetMode="External"/><Relationship Id="rId219" Type="http://schemas.openxmlformats.org/officeDocument/2006/relationships/hyperlink" Target="https://tokopedia.link/hgQvYHAQKxb" TargetMode="External"/><Relationship Id="rId218" Type="http://schemas.openxmlformats.org/officeDocument/2006/relationships/hyperlink" Target="https://drive.google.com/file/d/1dm7tqt-KFdRfFZnU-LfPaHVyLaFV4BXJ/view?usp=drive_link" TargetMode="External"/><Relationship Id="rId339" Type="http://schemas.openxmlformats.org/officeDocument/2006/relationships/hyperlink" Target="https://drive.google.com/file/d/11pOMm1Ygi5HpohdbQ0Rl4iuYg7mwfaTp/view?usp=drive_link" TargetMode="External"/><Relationship Id="rId330" Type="http://schemas.openxmlformats.org/officeDocument/2006/relationships/hyperlink" Target="https://tk.tokopedia.com/ZS45yuE3J/" TargetMode="External"/><Relationship Id="rId451" Type="http://schemas.openxmlformats.org/officeDocument/2006/relationships/hyperlink" Target="https://tokopedia.link/4r5Z2BAkKMb" TargetMode="External"/><Relationship Id="rId450" Type="http://schemas.openxmlformats.org/officeDocument/2006/relationships/hyperlink" Target="https://vt.tokopedia.com/t/ZS9BvXXCfheqc-38eHU/" TargetMode="External"/><Relationship Id="rId213" Type="http://schemas.openxmlformats.org/officeDocument/2006/relationships/hyperlink" Target="https://tk.tokopedia.com/ZS9h7T7cq/" TargetMode="External"/><Relationship Id="rId334" Type="http://schemas.openxmlformats.org/officeDocument/2006/relationships/hyperlink" Target="https://s.shopee.co.id/60MURzNKhM" TargetMode="External"/><Relationship Id="rId455" Type="http://schemas.openxmlformats.org/officeDocument/2006/relationships/hyperlink" Target="https://tokopedia.link/hT0xG43OXxb" TargetMode="External"/><Relationship Id="rId212" Type="http://schemas.openxmlformats.org/officeDocument/2006/relationships/hyperlink" Target="https://s.shopee.co.id/9zcWrNmDUw" TargetMode="External"/><Relationship Id="rId333" Type="http://schemas.openxmlformats.org/officeDocument/2006/relationships/hyperlink" Target="https://s.shopee.co.id/6pyCGaC3Cs" TargetMode="External"/><Relationship Id="rId454" Type="http://schemas.openxmlformats.org/officeDocument/2006/relationships/hyperlink" Target="https://youtu.be/sM3uASAAyLc" TargetMode="External"/><Relationship Id="rId211" Type="http://schemas.openxmlformats.org/officeDocument/2006/relationships/hyperlink" Target="https://drive.google.com/file/d/1Jwtg4rAhmBpa2fVYx-kKzIv4NCh-hneC/view?usp=drive_link" TargetMode="External"/><Relationship Id="rId332" Type="http://schemas.openxmlformats.org/officeDocument/2006/relationships/hyperlink" Target="https://vt.tokopedia.com/t/ZS9Bn5TdvTEQt-VZAmH/" TargetMode="External"/><Relationship Id="rId453" Type="http://schemas.openxmlformats.org/officeDocument/2006/relationships/hyperlink" Target="https://vt.tokopedia.com/t/ZS9BvXg9RFJyX-PAwhj/" TargetMode="External"/><Relationship Id="rId210" Type="http://schemas.openxmlformats.org/officeDocument/2006/relationships/hyperlink" Target="https://youtu.be/KrCLUSmEHmM" TargetMode="External"/><Relationship Id="rId331" Type="http://schemas.openxmlformats.org/officeDocument/2006/relationships/hyperlink" Target="https://s.shopee.co.id/9fJpXAlxFr" TargetMode="External"/><Relationship Id="rId452" Type="http://schemas.openxmlformats.org/officeDocument/2006/relationships/hyperlink" Target="https://s.shopee.co.id/1LKSA1Mwb8" TargetMode="External"/><Relationship Id="rId370" Type="http://schemas.openxmlformats.org/officeDocument/2006/relationships/hyperlink" Target="https://tokopedia.link/cCEqEcu5Kxb" TargetMode="External"/><Relationship Id="rId491" Type="http://schemas.openxmlformats.org/officeDocument/2006/relationships/hyperlink" Target="https://tokopedia.link/iRxWI3WvyCb" TargetMode="External"/><Relationship Id="rId490" Type="http://schemas.openxmlformats.org/officeDocument/2006/relationships/hyperlink" Target="https://vt.tokopedia.com/t/ZS6NpNP2k/" TargetMode="External"/><Relationship Id="rId129" Type="http://schemas.openxmlformats.org/officeDocument/2006/relationships/hyperlink" Target="https://vt.tokopedia.com/t/ZShEysVYn/" TargetMode="External"/><Relationship Id="rId128" Type="http://schemas.openxmlformats.org/officeDocument/2006/relationships/hyperlink" Target="https://s.shopee.co.id/4fkVJQK3hn" TargetMode="External"/><Relationship Id="rId249" Type="http://schemas.openxmlformats.org/officeDocument/2006/relationships/hyperlink" Target="https://s.shopee.co.id/9zcWrNmDUw" TargetMode="External"/><Relationship Id="rId127" Type="http://schemas.openxmlformats.org/officeDocument/2006/relationships/hyperlink" Target="https://s.shopee.co.id/7AQjyROotu" TargetMode="External"/><Relationship Id="rId248" Type="http://schemas.openxmlformats.org/officeDocument/2006/relationships/hyperlink" Target="https://youtu.be/sM3uASAAyLc" TargetMode="External"/><Relationship Id="rId369" Type="http://schemas.openxmlformats.org/officeDocument/2006/relationships/hyperlink" Target="https://vt.tokopedia.com/t/ZS6NbVcKq/" TargetMode="External"/><Relationship Id="rId126" Type="http://schemas.openxmlformats.org/officeDocument/2006/relationships/hyperlink" Target="https://tokopedia.link/rW3EsuHCgOb" TargetMode="External"/><Relationship Id="rId247" Type="http://schemas.openxmlformats.org/officeDocument/2006/relationships/hyperlink" Target="https://vt.tokopedia.com/t/ZS9BnACCQyavE-sSSao/" TargetMode="External"/><Relationship Id="rId368" Type="http://schemas.openxmlformats.org/officeDocument/2006/relationships/hyperlink" Target="https://s.shopee.co.id/1qMAtFPNLh" TargetMode="External"/><Relationship Id="rId489" Type="http://schemas.openxmlformats.org/officeDocument/2006/relationships/hyperlink" Target="https://s.shopee.co.id/8zpLRtresj" TargetMode="External"/><Relationship Id="rId121" Type="http://schemas.openxmlformats.org/officeDocument/2006/relationships/hyperlink" Target="https://tokopedia.link/GmwJTmCqeKb" TargetMode="External"/><Relationship Id="rId242" Type="http://schemas.openxmlformats.org/officeDocument/2006/relationships/hyperlink" Target="https://vt.tokopedia.com/t/ZS6NqCyK7/" TargetMode="External"/><Relationship Id="rId363" Type="http://schemas.openxmlformats.org/officeDocument/2006/relationships/hyperlink" Target="https://drive.google.com/file/d/1vS3D14IMS_coCuD2rAIueDUJQqmt-X_S/view?usp=drive_link" TargetMode="External"/><Relationship Id="rId484" Type="http://schemas.openxmlformats.org/officeDocument/2006/relationships/hyperlink" Target="https://drive.google.com/file/d/1SjTx4z6_DMoSe0DIY3vnptgT5xsLVx4x/view?usp=drive_link" TargetMode="External"/><Relationship Id="rId120" Type="http://schemas.openxmlformats.org/officeDocument/2006/relationships/hyperlink" Target="https://youtu.be/lAL2s1cZIQo" TargetMode="External"/><Relationship Id="rId241" Type="http://schemas.openxmlformats.org/officeDocument/2006/relationships/hyperlink" Target="https://s.shopee.co.id/6zyosXvuCm" TargetMode="External"/><Relationship Id="rId362" Type="http://schemas.openxmlformats.org/officeDocument/2006/relationships/hyperlink" Target="https://vt.tokopedia.com/t/ZS9BWB5DhbDFJ-u4cmm/" TargetMode="External"/><Relationship Id="rId483" Type="http://schemas.openxmlformats.org/officeDocument/2006/relationships/hyperlink" Target="https://tokopedia.link/at5yG79NPAb" TargetMode="External"/><Relationship Id="rId240" Type="http://schemas.openxmlformats.org/officeDocument/2006/relationships/hyperlink" Target="https://tokopedia.link/Qwri4YpeGFb" TargetMode="External"/><Relationship Id="rId361" Type="http://schemas.openxmlformats.org/officeDocument/2006/relationships/hyperlink" Target="https://s.shopee.co.id/60I66iJAjH" TargetMode="External"/><Relationship Id="rId482" Type="http://schemas.openxmlformats.org/officeDocument/2006/relationships/hyperlink" Target="https://tokopedia.link/puIfAKxvGFb" TargetMode="External"/><Relationship Id="rId360" Type="http://schemas.openxmlformats.org/officeDocument/2006/relationships/hyperlink" Target="https://vt.tokopedia.com/t/ZSMjwThUT/" TargetMode="External"/><Relationship Id="rId481" Type="http://schemas.openxmlformats.org/officeDocument/2006/relationships/hyperlink" Target="https://vt.tokopedia.com/t/ZS9BvgBpbtQCn-ojKv0/" TargetMode="External"/><Relationship Id="rId125" Type="http://schemas.openxmlformats.org/officeDocument/2006/relationships/hyperlink" Target="https://docs.google.com/document/d/1euCHRDO35SKM-r8_JFkmhzEYeOsdVPfaFQYKvAFlu_Y/edit?usp=drive_link" TargetMode="External"/><Relationship Id="rId246" Type="http://schemas.openxmlformats.org/officeDocument/2006/relationships/hyperlink" Target="https://s.shopee.co.id/3VUS8ToHAK" TargetMode="External"/><Relationship Id="rId367" Type="http://schemas.openxmlformats.org/officeDocument/2006/relationships/hyperlink" Target="https://tokopedia.link/tQY2MvV6Kxb" TargetMode="External"/><Relationship Id="rId488" Type="http://schemas.openxmlformats.org/officeDocument/2006/relationships/hyperlink" Target="https://tokopedia.link/eNliXeX0nCb" TargetMode="External"/><Relationship Id="rId124" Type="http://schemas.openxmlformats.org/officeDocument/2006/relationships/hyperlink" Target="https://youtu.be/8-BIYBPh1f0" TargetMode="External"/><Relationship Id="rId245" Type="http://schemas.openxmlformats.org/officeDocument/2006/relationships/hyperlink" Target="https://tokopedia.link/DGxU6liwmPb" TargetMode="External"/><Relationship Id="rId366" Type="http://schemas.openxmlformats.org/officeDocument/2006/relationships/hyperlink" Target="https://vt.tokopedia.com/t/ZS9BWBvVrqVVv-uaUZp/" TargetMode="External"/><Relationship Id="rId487" Type="http://schemas.openxmlformats.org/officeDocument/2006/relationships/hyperlink" Target="https://vt.tokopedia.com/t/ZS6Np6evV/" TargetMode="External"/><Relationship Id="rId123" Type="http://schemas.openxmlformats.org/officeDocument/2006/relationships/hyperlink" Target="https://vt.tokopedia.com/t/ZS9BpqNPW6mB9-9exiS/" TargetMode="External"/><Relationship Id="rId244" Type="http://schemas.openxmlformats.org/officeDocument/2006/relationships/hyperlink" Target="https://tokopedia.link/puIfAKxvGFb" TargetMode="External"/><Relationship Id="rId365" Type="http://schemas.openxmlformats.org/officeDocument/2006/relationships/hyperlink" Target="https://s.shopee.co.id/8Ut4pREbXF" TargetMode="External"/><Relationship Id="rId486" Type="http://schemas.openxmlformats.org/officeDocument/2006/relationships/hyperlink" Target="https://s.shopee.co.id/3L5QLiaONJ" TargetMode="External"/><Relationship Id="rId122" Type="http://schemas.openxmlformats.org/officeDocument/2006/relationships/hyperlink" Target="https://s.shopee.co.id/8zjryQOooB" TargetMode="External"/><Relationship Id="rId243" Type="http://schemas.openxmlformats.org/officeDocument/2006/relationships/hyperlink" Target="https://drive.google.com/file/d/1OfRVN_O3Qg-gi_urc-aSIBVF1BkYoKw3/view?usp=drive_link" TargetMode="External"/><Relationship Id="rId364" Type="http://schemas.openxmlformats.org/officeDocument/2006/relationships/hyperlink" Target="https://tokopedia.link/EboZOwFQQCb" TargetMode="External"/><Relationship Id="rId485" Type="http://schemas.openxmlformats.org/officeDocument/2006/relationships/hyperlink" Target="https://tokopedia.link/KFEsktVfGzb" TargetMode="External"/><Relationship Id="rId95" Type="http://schemas.openxmlformats.org/officeDocument/2006/relationships/hyperlink" Target="https://s.shopee.co.id/3ApRi0S199" TargetMode="External"/><Relationship Id="rId94" Type="http://schemas.openxmlformats.org/officeDocument/2006/relationships/hyperlink" Target="https://tokopedia.link/C5BzPfCFJNb" TargetMode="External"/><Relationship Id="rId97" Type="http://schemas.openxmlformats.org/officeDocument/2006/relationships/hyperlink" Target="https://tokopedia.link/mX6vKqgFdFb" TargetMode="External"/><Relationship Id="rId96" Type="http://schemas.openxmlformats.org/officeDocument/2006/relationships/hyperlink" Target="https://vt.tokopedia.com/t/ZS6Nq6XHM/" TargetMode="External"/><Relationship Id="rId99" Type="http://schemas.openxmlformats.org/officeDocument/2006/relationships/hyperlink" Target="https://vt.tokopedia.com/t/ZS9BpVAuexFmQ-9b5SD/" TargetMode="External"/><Relationship Id="rId480" Type="http://schemas.openxmlformats.org/officeDocument/2006/relationships/hyperlink" Target="https://s.shopee.co.id/AKFGsibyqf" TargetMode="External"/><Relationship Id="rId98" Type="http://schemas.openxmlformats.org/officeDocument/2006/relationships/hyperlink" Target="https://s.shopee.co.id/8pQT31FsVt" TargetMode="External"/><Relationship Id="rId91" Type="http://schemas.openxmlformats.org/officeDocument/2006/relationships/hyperlink" Target="https://vt.tokopedia.com/t/ZS6NqdRQK/" TargetMode="External"/><Relationship Id="rId90" Type="http://schemas.openxmlformats.org/officeDocument/2006/relationships/hyperlink" Target="https://s.shopee.co.id/7pXvr97V4L" TargetMode="External"/><Relationship Id="rId93" Type="http://schemas.openxmlformats.org/officeDocument/2006/relationships/hyperlink" Target="https://tokopedia.link/wgp9Br1R5vb" TargetMode="External"/><Relationship Id="rId92" Type="http://schemas.openxmlformats.org/officeDocument/2006/relationships/hyperlink" Target="https://youtu.be/lAL2s1cZIQo" TargetMode="External"/><Relationship Id="rId118" Type="http://schemas.openxmlformats.org/officeDocument/2006/relationships/hyperlink" Target="https://s.shopee.co.id/LXYL9jvlz" TargetMode="External"/><Relationship Id="rId239" Type="http://schemas.openxmlformats.org/officeDocument/2006/relationships/hyperlink" Target="https://tokopedia.link/puIfAKxvGFb" TargetMode="External"/><Relationship Id="rId117" Type="http://schemas.openxmlformats.org/officeDocument/2006/relationships/hyperlink" Target="https://tokopedia.link/laBUCICHLEb" TargetMode="External"/><Relationship Id="rId238" Type="http://schemas.openxmlformats.org/officeDocument/2006/relationships/hyperlink" Target="https://s.shopee.co.id/705us7rZvd" TargetMode="External"/><Relationship Id="rId359" Type="http://schemas.openxmlformats.org/officeDocument/2006/relationships/hyperlink" Target="https://s.shopee.co.id/3fnsLUMnFF" TargetMode="External"/><Relationship Id="rId116" Type="http://schemas.openxmlformats.org/officeDocument/2006/relationships/hyperlink" Target="https://s.shopee.co.id/9KdtO5B0v8" TargetMode="External"/><Relationship Id="rId237" Type="http://schemas.openxmlformats.org/officeDocument/2006/relationships/hyperlink" Target="https://tokopedia.link/eBJSYQdCxRb" TargetMode="External"/><Relationship Id="rId358" Type="http://schemas.openxmlformats.org/officeDocument/2006/relationships/hyperlink" Target="https://tokopedia.link/WoD9kN8KYzb" TargetMode="External"/><Relationship Id="rId479" Type="http://schemas.openxmlformats.org/officeDocument/2006/relationships/hyperlink" Target="https://tokopedia.link/pqoJ7yS46Bb" TargetMode="External"/><Relationship Id="rId115" Type="http://schemas.openxmlformats.org/officeDocument/2006/relationships/hyperlink" Target="https://drive.google.com/file/d/1dCD4aQxsZpiZoioNzabW1C_TwiF4onlV/view?usp=drive_link" TargetMode="External"/><Relationship Id="rId236" Type="http://schemas.openxmlformats.org/officeDocument/2006/relationships/hyperlink" Target="https://vt.tokopedia.com/t/ZS9BnALYSBQLX-uz7gy/" TargetMode="External"/><Relationship Id="rId357" Type="http://schemas.openxmlformats.org/officeDocument/2006/relationships/hyperlink" Target="https://s.shopee.co.id/1LPuI5ondp" TargetMode="External"/><Relationship Id="rId478" Type="http://schemas.openxmlformats.org/officeDocument/2006/relationships/hyperlink" Target="https://www.instagram.com/p/Cj7rO5SBL-5/" TargetMode="External"/><Relationship Id="rId119" Type="http://schemas.openxmlformats.org/officeDocument/2006/relationships/hyperlink" Target="https://vt.tokopedia.com/t/ZSH3uTh5TojXj-iEktT/" TargetMode="External"/><Relationship Id="rId110" Type="http://schemas.openxmlformats.org/officeDocument/2006/relationships/hyperlink" Target="https://s.shopee.co.id/qjQi17GII" TargetMode="External"/><Relationship Id="rId231" Type="http://schemas.openxmlformats.org/officeDocument/2006/relationships/hyperlink" Target="https://tokopedia.link/TBjod4LBgOb" TargetMode="External"/><Relationship Id="rId352" Type="http://schemas.openxmlformats.org/officeDocument/2006/relationships/hyperlink" Target="https://vt.tokopedia.com/t/ZS9BnsCUaEdVK-qnoO4/" TargetMode="External"/><Relationship Id="rId473" Type="http://schemas.openxmlformats.org/officeDocument/2006/relationships/hyperlink" Target="https://tokopedia.link/N9OyFQIONAb" TargetMode="External"/><Relationship Id="rId230" Type="http://schemas.openxmlformats.org/officeDocument/2006/relationships/hyperlink" Target="https://s.shopee.co.id/Vryp004io" TargetMode="External"/><Relationship Id="rId351" Type="http://schemas.openxmlformats.org/officeDocument/2006/relationships/hyperlink" Target="https://s.shopee.co.id/6AfqKpiNJy" TargetMode="External"/><Relationship Id="rId472" Type="http://schemas.openxmlformats.org/officeDocument/2006/relationships/hyperlink" Target="https://tokopedia.link/rQGcUjsgIHb" TargetMode="External"/><Relationship Id="rId350" Type="http://schemas.openxmlformats.org/officeDocument/2006/relationships/hyperlink" Target="https://tk.tokopedia.com/ZSmqxafKA/" TargetMode="External"/><Relationship Id="rId471" Type="http://schemas.openxmlformats.org/officeDocument/2006/relationships/hyperlink" Target="https://s.shopee.co.id/30Y8IVAak1" TargetMode="External"/><Relationship Id="rId470" Type="http://schemas.openxmlformats.org/officeDocument/2006/relationships/hyperlink" Target="https://tokopedia.link/VuhnOgagIHb" TargetMode="External"/><Relationship Id="rId114" Type="http://schemas.openxmlformats.org/officeDocument/2006/relationships/hyperlink" Target="https://vt.tokopedia.com/t/ZS9BpVWfCNDqV-osFqX/" TargetMode="External"/><Relationship Id="rId235" Type="http://schemas.openxmlformats.org/officeDocument/2006/relationships/hyperlink" Target="https://s.shopee.co.id/1BCNUQXCkO" TargetMode="External"/><Relationship Id="rId356" Type="http://schemas.openxmlformats.org/officeDocument/2006/relationships/hyperlink" Target="https://tokopedia.link/9peWRUoxczb" TargetMode="External"/><Relationship Id="rId477" Type="http://schemas.openxmlformats.org/officeDocument/2006/relationships/hyperlink" Target="https://tokopedia.link/at5yG79NPAb" TargetMode="External"/><Relationship Id="rId113" Type="http://schemas.openxmlformats.org/officeDocument/2006/relationships/hyperlink" Target="https://s.shopee.co.id/2VnQ3vcxbb" TargetMode="External"/><Relationship Id="rId234" Type="http://schemas.openxmlformats.org/officeDocument/2006/relationships/hyperlink" Target="https://tk.tokopedia.com/ZSABR4vFh/" TargetMode="External"/><Relationship Id="rId355" Type="http://schemas.openxmlformats.org/officeDocument/2006/relationships/hyperlink" Target="https://docs.google.com/document/d/1YK_4HVDY5Qcka-RdHTP_guCii03IcvKjo6MwQqdGYWA/edit?usp=drive_link" TargetMode="External"/><Relationship Id="rId476" Type="http://schemas.openxmlformats.org/officeDocument/2006/relationships/hyperlink" Target="https://tokopedia.link/b0al9S22Srb" TargetMode="External"/><Relationship Id="rId112" Type="http://schemas.openxmlformats.org/officeDocument/2006/relationships/hyperlink" Target="https://tk.tokopedia.com/ZSHFbVpY7/" TargetMode="External"/><Relationship Id="rId233" Type="http://schemas.openxmlformats.org/officeDocument/2006/relationships/hyperlink" Target="https://vt.tokopedia.com/t/ZS6Nq3R7s/" TargetMode="External"/><Relationship Id="rId354" Type="http://schemas.openxmlformats.org/officeDocument/2006/relationships/hyperlink" Target="https://docs.google.com/document/d/1YK_4HVDY5Qcka-RdHTP_guCii03IcvKjo6MwQqdGYWA/edit?usp=drive_link" TargetMode="External"/><Relationship Id="rId475" Type="http://schemas.openxmlformats.org/officeDocument/2006/relationships/hyperlink" Target="https://vt.tokopedia.com/t/ZS6NgqY7q/" TargetMode="External"/><Relationship Id="rId111" Type="http://schemas.openxmlformats.org/officeDocument/2006/relationships/hyperlink" Target="https://docs.google.com/document/d/1YcYtD7Mdn_ICPE4Hs57kdKRVAGKjTamsmv0cAnaJb1Y/edit?usp=drive_link" TargetMode="External"/><Relationship Id="rId232" Type="http://schemas.openxmlformats.org/officeDocument/2006/relationships/hyperlink" Target="https://s.shopee.co.id/g8cNvesgG" TargetMode="External"/><Relationship Id="rId353" Type="http://schemas.openxmlformats.org/officeDocument/2006/relationships/hyperlink" Target="https://tk.tokopedia.com/ZSqXncrJs/" TargetMode="External"/><Relationship Id="rId474" Type="http://schemas.openxmlformats.org/officeDocument/2006/relationships/hyperlink" Target="https://s.shopee.co.id/9f52EyjxMr" TargetMode="External"/><Relationship Id="rId305" Type="http://schemas.openxmlformats.org/officeDocument/2006/relationships/hyperlink" Target="https://vt.tokopedia.com/t/ZSH3q4eN6RDnw-6wf8O/" TargetMode="External"/><Relationship Id="rId426" Type="http://schemas.openxmlformats.org/officeDocument/2006/relationships/hyperlink" Target="https://tokopedia.link/iRxWI3WvyCb" TargetMode="External"/><Relationship Id="rId304" Type="http://schemas.openxmlformats.org/officeDocument/2006/relationships/hyperlink" Target="https://s.shopee.co.id/5AccqQnVlC" TargetMode="External"/><Relationship Id="rId425" Type="http://schemas.openxmlformats.org/officeDocument/2006/relationships/hyperlink" Target="https://tokopedia.link/w8l2VTsFYzb" TargetMode="External"/><Relationship Id="rId303" Type="http://schemas.openxmlformats.org/officeDocument/2006/relationships/hyperlink" Target="https://tokopedia.link/YCcZFvHxsAb" TargetMode="External"/><Relationship Id="rId424" Type="http://schemas.openxmlformats.org/officeDocument/2006/relationships/hyperlink" Target="https://vt.tokopedia.com/t/ZS6Nb5Hba/" TargetMode="External"/><Relationship Id="rId302" Type="http://schemas.openxmlformats.org/officeDocument/2006/relationships/hyperlink" Target="https://tokopedia.link/iRxWI3WvyCb" TargetMode="External"/><Relationship Id="rId423" Type="http://schemas.openxmlformats.org/officeDocument/2006/relationships/hyperlink" Target="https://s.shopee.co.id/7pXvtkPzTN" TargetMode="External"/><Relationship Id="rId309" Type="http://schemas.openxmlformats.org/officeDocument/2006/relationships/hyperlink" Target="https://tokopedia.link/wgp9Br1R5vb" TargetMode="External"/><Relationship Id="rId308" Type="http://schemas.openxmlformats.org/officeDocument/2006/relationships/hyperlink" Target="https://tokopedia.link/iF5uVpGZnCb" TargetMode="External"/><Relationship Id="rId429" Type="http://schemas.openxmlformats.org/officeDocument/2006/relationships/hyperlink" Target="https://www.youtube.com/watch?v=i0QNVdEXJ68&amp;t=1s" TargetMode="External"/><Relationship Id="rId307" Type="http://schemas.openxmlformats.org/officeDocument/2006/relationships/hyperlink" Target="https://tokopedia.link/IXCbazLXyub" TargetMode="External"/><Relationship Id="rId428" Type="http://schemas.openxmlformats.org/officeDocument/2006/relationships/hyperlink" Target="https://s.shopee.co.id/3g3UarO3j7" TargetMode="External"/><Relationship Id="rId306" Type="http://schemas.openxmlformats.org/officeDocument/2006/relationships/hyperlink" Target="https://tokopedia.link/5GAwtydNYzb" TargetMode="External"/><Relationship Id="rId427" Type="http://schemas.openxmlformats.org/officeDocument/2006/relationships/hyperlink" Target="https://tk.tokopedia.com/ZSq6aPs2P/" TargetMode="External"/><Relationship Id="rId301" Type="http://schemas.openxmlformats.org/officeDocument/2006/relationships/hyperlink" Target="https://vt.tokopedia.com/t/ZS9BnPfkxSkFt-8tVw0/" TargetMode="External"/><Relationship Id="rId422" Type="http://schemas.openxmlformats.org/officeDocument/2006/relationships/hyperlink" Target="https://tokopedia.link/7B9ucL9t9Bb" TargetMode="External"/><Relationship Id="rId300" Type="http://schemas.openxmlformats.org/officeDocument/2006/relationships/hyperlink" Target="https://s.shopee.co.id/8zjtHY3Z5V" TargetMode="External"/><Relationship Id="rId421" Type="http://schemas.openxmlformats.org/officeDocument/2006/relationships/hyperlink" Target="https://drive.google.com/drive/u/0/my-drive" TargetMode="External"/><Relationship Id="rId420" Type="http://schemas.openxmlformats.org/officeDocument/2006/relationships/hyperlink" Target="https://vt.tokopedia.com/t/ZS9BWfcxjftMG-oyL30/" TargetMode="External"/><Relationship Id="rId415" Type="http://schemas.openxmlformats.org/officeDocument/2006/relationships/hyperlink" Target="https://s.shopee.co.id/4VMVCyMyFY" TargetMode="External"/><Relationship Id="rId414" Type="http://schemas.openxmlformats.org/officeDocument/2006/relationships/hyperlink" Target="https://tokopedia.link/3beDmGINtPb" TargetMode="External"/><Relationship Id="rId413" Type="http://schemas.openxmlformats.org/officeDocument/2006/relationships/hyperlink" Target="https://vt.tokopedia.com/t/ZS9BWyTGnyvWK-jB6RD/" TargetMode="External"/><Relationship Id="rId412" Type="http://schemas.openxmlformats.org/officeDocument/2006/relationships/hyperlink" Target="https://s.shopee.co.id/6pvzZTft63" TargetMode="External"/><Relationship Id="rId419" Type="http://schemas.openxmlformats.org/officeDocument/2006/relationships/hyperlink" Target="https://s.shopee.co.id/10lXheeNYj" TargetMode="External"/><Relationship Id="rId418" Type="http://schemas.openxmlformats.org/officeDocument/2006/relationships/hyperlink" Target="https://tokopedia.link/JGpWoZcJlOb" TargetMode="External"/><Relationship Id="rId417" Type="http://schemas.openxmlformats.org/officeDocument/2006/relationships/hyperlink" Target="https://youtu.be/MlZ5ee_Wmh4" TargetMode="External"/><Relationship Id="rId416" Type="http://schemas.openxmlformats.org/officeDocument/2006/relationships/hyperlink" Target="https://vt.tokopedia.com/t/ZS9BWfkeCkCtK-Tsuiw/" TargetMode="External"/><Relationship Id="rId411" Type="http://schemas.openxmlformats.org/officeDocument/2006/relationships/hyperlink" Target="https://s.shopee.co.id/5VQbz2rIRV" TargetMode="External"/><Relationship Id="rId532" Type="http://schemas.openxmlformats.org/officeDocument/2006/relationships/drawing" Target="../drawings/drawing5.xml"/><Relationship Id="rId410" Type="http://schemas.openxmlformats.org/officeDocument/2006/relationships/hyperlink" Target="https://tokopedia.link/UGZLuhcbOGb" TargetMode="External"/><Relationship Id="rId531" Type="http://schemas.openxmlformats.org/officeDocument/2006/relationships/hyperlink" Target="https://tokopedia.link/wgp9Br1R5vb" TargetMode="External"/><Relationship Id="rId530" Type="http://schemas.openxmlformats.org/officeDocument/2006/relationships/hyperlink" Target="https://vt.tokopedia.com/t/ZS9BvpvWYW3DW-CDITW/" TargetMode="External"/><Relationship Id="rId206" Type="http://schemas.openxmlformats.org/officeDocument/2006/relationships/hyperlink" Target="https://s.shopee.co.id/2VqDnpaUM7" TargetMode="External"/><Relationship Id="rId327" Type="http://schemas.openxmlformats.org/officeDocument/2006/relationships/hyperlink" Target="https://s.shopee.co.id/1g2kgYzYKn" TargetMode="External"/><Relationship Id="rId448" Type="http://schemas.openxmlformats.org/officeDocument/2006/relationships/hyperlink" Target="https://s.shopee.co.id/8KiQM0o2Fi" TargetMode="External"/><Relationship Id="rId205" Type="http://schemas.openxmlformats.org/officeDocument/2006/relationships/hyperlink" Target="https://drive.google.com/file/d/1XLgBezq3EqpfJWul-fRcPCLcv-AoCbeD/view?usp=drive_link" TargetMode="External"/><Relationship Id="rId326" Type="http://schemas.openxmlformats.org/officeDocument/2006/relationships/hyperlink" Target="https://tokopedia.link/LCgDB3NDqyb" TargetMode="External"/><Relationship Id="rId447" Type="http://schemas.openxmlformats.org/officeDocument/2006/relationships/hyperlink" Target="https://vt.tokopedia.com/t/ZS9BvXuHktB4u-RZ8Oj/" TargetMode="External"/><Relationship Id="rId204" Type="http://schemas.openxmlformats.org/officeDocument/2006/relationships/hyperlink" Target="https://vt.tokopedia.com/t/ZS9BpWuqn7sK7-gV6P1/" TargetMode="External"/><Relationship Id="rId325" Type="http://schemas.openxmlformats.org/officeDocument/2006/relationships/hyperlink" Target="https://tokopedia.link/0zLJFc6LMDb" TargetMode="External"/><Relationship Id="rId446" Type="http://schemas.openxmlformats.org/officeDocument/2006/relationships/hyperlink" Target="https://s.shopee.co.id/9pYQz4HkWU" TargetMode="External"/><Relationship Id="rId203" Type="http://schemas.openxmlformats.org/officeDocument/2006/relationships/hyperlink" Target="https://s.shopee.co.id/9UzfCoBNqB" TargetMode="External"/><Relationship Id="rId324" Type="http://schemas.openxmlformats.org/officeDocument/2006/relationships/hyperlink" Target="https://tokopedia.link/wgp9Br1R5vb" TargetMode="External"/><Relationship Id="rId445" Type="http://schemas.openxmlformats.org/officeDocument/2006/relationships/hyperlink" Target="https://tk.tokopedia.com/ZSa9FevFb/" TargetMode="External"/><Relationship Id="rId209" Type="http://schemas.openxmlformats.org/officeDocument/2006/relationships/hyperlink" Target="https://vt.tokopedia.com/t/ZS9Bp7CerQbyu-grI2x/" TargetMode="External"/><Relationship Id="rId208" Type="http://schemas.openxmlformats.org/officeDocument/2006/relationships/hyperlink" Target="https://s.shopee.co.id/7fHWmOKp3n" TargetMode="External"/><Relationship Id="rId329" Type="http://schemas.openxmlformats.org/officeDocument/2006/relationships/hyperlink" Target="https://vt.tokopedia.com/t/ZSH3q7MN3SEFw-BSwZz/" TargetMode="External"/><Relationship Id="rId207" Type="http://schemas.openxmlformats.org/officeDocument/2006/relationships/hyperlink" Target="https://tokopedia.link/O5R5WAEyoNb" TargetMode="External"/><Relationship Id="rId328" Type="http://schemas.openxmlformats.org/officeDocument/2006/relationships/hyperlink" Target="https://s.shopee.co.id/6VEMhphDef" TargetMode="External"/><Relationship Id="rId449" Type="http://schemas.openxmlformats.org/officeDocument/2006/relationships/hyperlink" Target="https://s.shopee.co.id/8KiQM0o2Fi" TargetMode="External"/><Relationship Id="rId440" Type="http://schemas.openxmlformats.org/officeDocument/2006/relationships/hyperlink" Target="https://vt.tokopedia.com/t/ZS6Nb4B3T/" TargetMode="External"/><Relationship Id="rId202" Type="http://schemas.openxmlformats.org/officeDocument/2006/relationships/hyperlink" Target="https://vt.tokopedia.com/t/ZSH3Q2Na4Fv9W-iomvy/" TargetMode="External"/><Relationship Id="rId323" Type="http://schemas.openxmlformats.org/officeDocument/2006/relationships/hyperlink" Target="https://vt.tokopedia.com/t/ZS9BnP3sQjVNU-wBwIe/" TargetMode="External"/><Relationship Id="rId444" Type="http://schemas.openxmlformats.org/officeDocument/2006/relationships/hyperlink" Target="https://tokopedia.link/iRxWI3WvyCb" TargetMode="External"/><Relationship Id="rId201" Type="http://schemas.openxmlformats.org/officeDocument/2006/relationships/hyperlink" Target="https://s.shopee.co.id/8fFXkrJ01E" TargetMode="External"/><Relationship Id="rId322" Type="http://schemas.openxmlformats.org/officeDocument/2006/relationships/hyperlink" Target="https://s.shopee.co.id/9pJ0HCWpbt" TargetMode="External"/><Relationship Id="rId443" Type="http://schemas.openxmlformats.org/officeDocument/2006/relationships/hyperlink" Target="https://tokopedia.link/wgp9Br1R5vb" TargetMode="External"/><Relationship Id="rId200" Type="http://schemas.openxmlformats.org/officeDocument/2006/relationships/hyperlink" Target="https://s.shopee.co.id/8fFXkrJ01E" TargetMode="External"/><Relationship Id="rId321" Type="http://schemas.openxmlformats.org/officeDocument/2006/relationships/hyperlink" Target="https://tokopedia.link/UDVIHozneBb" TargetMode="External"/><Relationship Id="rId442" Type="http://schemas.openxmlformats.org/officeDocument/2006/relationships/hyperlink" Target="https://s.shopee.co.id/5psJfFOJ3p" TargetMode="External"/><Relationship Id="rId320" Type="http://schemas.openxmlformats.org/officeDocument/2006/relationships/hyperlink" Target="https://docs.google.com/document/d/15X1uH0SpOv-Eh-YQryubk0y4z6l8-5p0AwkJqRV1T7Y/edit?usp=sharing" TargetMode="External"/><Relationship Id="rId441" Type="http://schemas.openxmlformats.org/officeDocument/2006/relationships/hyperlink" Target="https://tokopedia.link/hRHB8EsmTwb" TargetMode="External"/><Relationship Id="rId316" Type="http://schemas.openxmlformats.org/officeDocument/2006/relationships/hyperlink" Target="https://tk.tokopedia.com/ZSVc2Yu9J/" TargetMode="External"/><Relationship Id="rId437" Type="http://schemas.openxmlformats.org/officeDocument/2006/relationships/hyperlink" Target="https://www.youtube.com/watch?v=9dpAIPjZMZU&amp;t=1124s" TargetMode="External"/><Relationship Id="rId315" Type="http://schemas.openxmlformats.org/officeDocument/2006/relationships/hyperlink" Target="https://tokopedia.link/1YqsFR1Rarb" TargetMode="External"/><Relationship Id="rId436" Type="http://schemas.openxmlformats.org/officeDocument/2006/relationships/hyperlink" Target="https://s.shopee.co.id/AKaOXHlR8q" TargetMode="External"/><Relationship Id="rId314" Type="http://schemas.openxmlformats.org/officeDocument/2006/relationships/hyperlink" Target="https://tokopedia.link/fQYgdH3Sdub" TargetMode="External"/><Relationship Id="rId435" Type="http://schemas.openxmlformats.org/officeDocument/2006/relationships/hyperlink" Target="https://s.shopee.co.id/8AVtxQJ707" TargetMode="External"/><Relationship Id="rId313" Type="http://schemas.openxmlformats.org/officeDocument/2006/relationships/hyperlink" Target="https://drive.google.com/file/d/1il3V9mWONHXKhr4zwruVV3uzyD2oYywn/view?usp=share_link" TargetMode="External"/><Relationship Id="rId434" Type="http://schemas.openxmlformats.org/officeDocument/2006/relationships/hyperlink" Target="https://s.shopee.co.id/30nmAz98sE" TargetMode="External"/><Relationship Id="rId319" Type="http://schemas.openxmlformats.org/officeDocument/2006/relationships/hyperlink" Target="https://docs.google.com/document/d/15RibUzaoT0Sl22m4fklsIM84Eyn_FEBmKDYFa6GDORM/edit?usp=drive_link" TargetMode="External"/><Relationship Id="rId318" Type="http://schemas.openxmlformats.org/officeDocument/2006/relationships/hyperlink" Target="https://vt.tokopedia.com/t/ZS9BnPG29Uq7x-qh9wN/" TargetMode="External"/><Relationship Id="rId439" Type="http://schemas.openxmlformats.org/officeDocument/2006/relationships/hyperlink" Target="https://s.shopee.co.id/8Unch76Y6f" TargetMode="External"/><Relationship Id="rId317" Type="http://schemas.openxmlformats.org/officeDocument/2006/relationships/hyperlink" Target="https://s.shopee.co.id/8fRytXZZ4a" TargetMode="External"/><Relationship Id="rId438" Type="http://schemas.openxmlformats.org/officeDocument/2006/relationships/hyperlink" Target="https://www.tokopedia.com/kupingsensi/simgot-ew100p-dsp-10mm-dual-lcp-earphone-salnotes-zero-tangzu-waner-ew100p-e6411?extParam=cmp%3D1%26ivf%3Dfalse%26keyword%3Dsimgot+ew100p%26search_id%3D202409090820197C18367ED041781D2TCA%26src%3Dsearch" TargetMode="External"/><Relationship Id="rId312" Type="http://schemas.openxmlformats.org/officeDocument/2006/relationships/hyperlink" Target="https://s.shopee.co.id/4Ak5ek9gIh" TargetMode="External"/><Relationship Id="rId433" Type="http://schemas.openxmlformats.org/officeDocument/2006/relationships/hyperlink" Target="https://docs.google.com/document/d/1QvSsRsKIQFZQs22b_daxNuxVqQWSBJV3A7MfRKtMLtE/edit?usp=drive_link" TargetMode="External"/><Relationship Id="rId311" Type="http://schemas.openxmlformats.org/officeDocument/2006/relationships/hyperlink" Target="https://tokopedia.link/XCGVFyFqfxb" TargetMode="External"/><Relationship Id="rId432" Type="http://schemas.openxmlformats.org/officeDocument/2006/relationships/hyperlink" Target="https://vt.tokopedia.com/t/ZSH3s4WcACtvA-gW797/" TargetMode="External"/><Relationship Id="rId310" Type="http://schemas.openxmlformats.org/officeDocument/2006/relationships/hyperlink" Target="https://tokopedia.link/KSYXKKXxzub" TargetMode="External"/><Relationship Id="rId431" Type="http://schemas.openxmlformats.org/officeDocument/2006/relationships/hyperlink" Target="https://s.shopee.co.id/9pJ6dyaiq4" TargetMode="External"/><Relationship Id="rId430" Type="http://schemas.openxmlformats.org/officeDocument/2006/relationships/hyperlink" Target="https://tokopedia.link/2GecgUDvmKb" TargetMode="External"/></Relationships>
</file>

<file path=xl/worksheets/_rels/sheet6.xml.rels><?xml version="1.0" encoding="UTF-8" standalone="yes"?><Relationships xmlns="http://schemas.openxmlformats.org/package/2006/relationships"><Relationship Id="rId150" Type="http://schemas.openxmlformats.org/officeDocument/2006/relationships/hyperlink" Target="https://drive.google.com/file/d/1IpttQGH6eVVRDqGQEZkaw9w3F8WBPPqe/view?usp=drive_link" TargetMode="External"/><Relationship Id="rId1" Type="http://schemas.openxmlformats.org/officeDocument/2006/relationships/hyperlink" Target="https://tk.tokopedia.com/ZSmqYpq31/" TargetMode="External"/><Relationship Id="rId2" Type="http://schemas.openxmlformats.org/officeDocument/2006/relationships/hyperlink" Target="https://s.shopee.co.id/9zqmDcuJiP" TargetMode="External"/><Relationship Id="rId3" Type="http://schemas.openxmlformats.org/officeDocument/2006/relationships/hyperlink" Target="https://vt.tokopedia.com/t/ZSkYBMAsy/%20tiktok" TargetMode="External"/><Relationship Id="rId149" Type="http://schemas.openxmlformats.org/officeDocument/2006/relationships/hyperlink" Target="https://vt.tokopedia.com/t/ZS6NVWKyo/" TargetMode="External"/><Relationship Id="rId4" Type="http://schemas.openxmlformats.org/officeDocument/2006/relationships/hyperlink" Target="https://youtu.be/y3gao1TeQc8?si=ucYekw9d5jtfgwct" TargetMode="External"/><Relationship Id="rId148" Type="http://schemas.openxmlformats.org/officeDocument/2006/relationships/hyperlink" Target="https://s.shopee.co.id/8zyFN3og3a" TargetMode="External"/><Relationship Id="rId9" Type="http://schemas.openxmlformats.org/officeDocument/2006/relationships/hyperlink" Target="https://s.shopee.co.id/2VkU8enW5F" TargetMode="External"/><Relationship Id="rId143" Type="http://schemas.openxmlformats.org/officeDocument/2006/relationships/hyperlink" Target="https://s.shopee.co.id/VnzXQ6uwF" TargetMode="External"/><Relationship Id="rId142" Type="http://schemas.openxmlformats.org/officeDocument/2006/relationships/hyperlink" Target="https://tokopedia.link/nfVDowJ7YEb" TargetMode="External"/><Relationship Id="rId141" Type="http://schemas.openxmlformats.org/officeDocument/2006/relationships/hyperlink" Target="https://vt.tokopedia.com/t/ZSM6c4nxc/" TargetMode="External"/><Relationship Id="rId140" Type="http://schemas.openxmlformats.org/officeDocument/2006/relationships/hyperlink" Target="https://s.shopee.co.id/2qBuH61jyQ" TargetMode="External"/><Relationship Id="rId5" Type="http://schemas.openxmlformats.org/officeDocument/2006/relationships/hyperlink" Target="https://drive.google.com/file/d/1kdzoFEIVhjBjj4Mm469TcrVhio_nvPuG/view?usp=drive_link" TargetMode="External"/><Relationship Id="rId147" Type="http://schemas.openxmlformats.org/officeDocument/2006/relationships/hyperlink" Target="https://tokopedia.link/BdkOoz7n4xb" TargetMode="External"/><Relationship Id="rId6" Type="http://schemas.openxmlformats.org/officeDocument/2006/relationships/hyperlink" Target="https://tk.tokopedia.com/ZSPBYLqg6/" TargetMode="External"/><Relationship Id="rId146" Type="http://schemas.openxmlformats.org/officeDocument/2006/relationships/hyperlink" Target="https://drive.google.com/file/d/1jQUdcSsZRs2osN7Y2cwDhJYGrJGC-06t/view?usp=drive_link" TargetMode="External"/><Relationship Id="rId7" Type="http://schemas.openxmlformats.org/officeDocument/2006/relationships/hyperlink" Target="https://s.shopee.co.id/805ZxxwgRO" TargetMode="External"/><Relationship Id="rId145" Type="http://schemas.openxmlformats.org/officeDocument/2006/relationships/hyperlink" Target="https://drive.google.com/file/d/15-FFDc56j5ynY_flZLjN2xHP8vVNjjjJ/view?usp=drive_link" TargetMode="External"/><Relationship Id="rId8" Type="http://schemas.openxmlformats.org/officeDocument/2006/relationships/hyperlink" Target="https://s.shopee.co.id/2VkU8enW5F" TargetMode="External"/><Relationship Id="rId144" Type="http://schemas.openxmlformats.org/officeDocument/2006/relationships/hyperlink" Target="https://vt.tokopedia.com/t/ZS6NVkGYq/" TargetMode="External"/><Relationship Id="rId139" Type="http://schemas.openxmlformats.org/officeDocument/2006/relationships/hyperlink" Target="https://tokopedia.link/oSOEVZa9Jyb" TargetMode="External"/><Relationship Id="rId138" Type="http://schemas.openxmlformats.org/officeDocument/2006/relationships/hyperlink" Target="https://drive.google.com/file/d/1AaSQmSJOZNoXBikTPBeD_CRkTVj9dray/view?usp=drive_link" TargetMode="External"/><Relationship Id="rId137" Type="http://schemas.openxmlformats.org/officeDocument/2006/relationships/hyperlink" Target="https://vt.tiktok.com/ZSMHxQRL1/" TargetMode="External"/><Relationship Id="rId132" Type="http://schemas.openxmlformats.org/officeDocument/2006/relationships/hyperlink" Target="https://www.youtube.com/watch?v=E0yGj6A7UMg&amp;t=3s" TargetMode="External"/><Relationship Id="rId131" Type="http://schemas.openxmlformats.org/officeDocument/2006/relationships/hyperlink" Target="https://vt.tokopedia.com/t/ZSHTy8UeeaeCu-nKqFy/" TargetMode="External"/><Relationship Id="rId130" Type="http://schemas.openxmlformats.org/officeDocument/2006/relationships/hyperlink" Target="https://s.shopee.co.id/AUk9LuMT4e" TargetMode="External"/><Relationship Id="rId136" Type="http://schemas.openxmlformats.org/officeDocument/2006/relationships/hyperlink" Target="https://vt.tokopedia.com/t/ZS6NVQrpn/" TargetMode="External"/><Relationship Id="rId135" Type="http://schemas.openxmlformats.org/officeDocument/2006/relationships/hyperlink" Target="https://s.shopee.co.id/30VFkyHcyg" TargetMode="External"/><Relationship Id="rId134" Type="http://schemas.openxmlformats.org/officeDocument/2006/relationships/hyperlink" Target="https://tokopedia.link/RyeQ52CYVMb" TargetMode="External"/><Relationship Id="rId133" Type="http://schemas.openxmlformats.org/officeDocument/2006/relationships/hyperlink" Target="https://drive.google.com/file/d/1VHcAKVkvWCq5YGJSMPdbK-gOooGjBLIo/view?usp=drive_link" TargetMode="External"/><Relationship Id="rId170" Type="http://schemas.openxmlformats.org/officeDocument/2006/relationships/drawing" Target="../drawings/drawing6.xml"/><Relationship Id="rId165" Type="http://schemas.openxmlformats.org/officeDocument/2006/relationships/hyperlink" Target="https://tokopedia.link/3BElns1QQCb" TargetMode="External"/><Relationship Id="rId164" Type="http://schemas.openxmlformats.org/officeDocument/2006/relationships/hyperlink" Target="https://s.shopee.co.id/8ADQhoLZ1m" TargetMode="External"/><Relationship Id="rId163" Type="http://schemas.openxmlformats.org/officeDocument/2006/relationships/hyperlink" Target="https://tokopedia.link/OPOhIrcy2Ab" TargetMode="External"/><Relationship Id="rId162" Type="http://schemas.openxmlformats.org/officeDocument/2006/relationships/hyperlink" Target="https://s.shopee.co.id/8ADQh9L0Z8" TargetMode="External"/><Relationship Id="rId169" Type="http://schemas.openxmlformats.org/officeDocument/2006/relationships/hyperlink" Target="https://drive.google.com/file/d/1jP8M_P8JUS8bu2XRMOZBx1y6sLq4T6kr/view?usp=drive_link" TargetMode="External"/><Relationship Id="rId168" Type="http://schemas.openxmlformats.org/officeDocument/2006/relationships/hyperlink" Target="https://s.shopee.co.id/1g2pUbfbYi" TargetMode="External"/><Relationship Id="rId167" Type="http://schemas.openxmlformats.org/officeDocument/2006/relationships/hyperlink" Target="https://tokopedia.link/jsk6aDx9Jyb" TargetMode="External"/><Relationship Id="rId166" Type="http://schemas.openxmlformats.org/officeDocument/2006/relationships/hyperlink" Target="https://s.shopee.co.id/608w8LzMeH" TargetMode="External"/><Relationship Id="rId161" Type="http://schemas.openxmlformats.org/officeDocument/2006/relationships/hyperlink" Target="https://tokopedia.link/GsHBCskG2Ab" TargetMode="External"/><Relationship Id="rId160" Type="http://schemas.openxmlformats.org/officeDocument/2006/relationships/hyperlink" Target="https://drive.google.com/file/d/1zLu8btqEKgyZu5wgLaxRaohmeAWtVeAN/view?usp=share_link" TargetMode="External"/><Relationship Id="rId159" Type="http://schemas.openxmlformats.org/officeDocument/2006/relationships/hyperlink" Target="https://s.shopee.co.id/20cnLKyrgA" TargetMode="External"/><Relationship Id="rId154" Type="http://schemas.openxmlformats.org/officeDocument/2006/relationships/hyperlink" Target="https://youtu.be/SzpWKxjLcVg" TargetMode="External"/><Relationship Id="rId153" Type="http://schemas.openxmlformats.org/officeDocument/2006/relationships/hyperlink" Target="https://vt.tokopedia.com/t/ZS6vfrdFC/" TargetMode="External"/><Relationship Id="rId152" Type="http://schemas.openxmlformats.org/officeDocument/2006/relationships/hyperlink" Target="https://s.shopee.co.id/7fKKFtytZ4" TargetMode="External"/><Relationship Id="rId151" Type="http://schemas.openxmlformats.org/officeDocument/2006/relationships/hyperlink" Target="https://tokopedia.link/Z1pAvLz4iQb" TargetMode="External"/><Relationship Id="rId158" Type="http://schemas.openxmlformats.org/officeDocument/2006/relationships/hyperlink" Target="https://tokopedia.link/9y7hNcBtoCb" TargetMode="External"/><Relationship Id="rId157" Type="http://schemas.openxmlformats.org/officeDocument/2006/relationships/hyperlink" Target="https://s.shopee.co.id/4fdYW3Stau" TargetMode="External"/><Relationship Id="rId156" Type="http://schemas.openxmlformats.org/officeDocument/2006/relationships/hyperlink" Target="https://tokopedia.link/FokfCOOG2Ab" TargetMode="External"/><Relationship Id="rId155" Type="http://schemas.openxmlformats.org/officeDocument/2006/relationships/hyperlink" Target="https://drive.google.com/file/d/1pB9KIKV_pt3Z_Y9_N3Hs1953Atk0eY_I/view?usp=sharing" TargetMode="External"/><Relationship Id="rId40" Type="http://schemas.openxmlformats.org/officeDocument/2006/relationships/hyperlink" Target="https://www.instagram.com/p/CkfwKYmhPln/" TargetMode="External"/><Relationship Id="rId42" Type="http://schemas.openxmlformats.org/officeDocument/2006/relationships/hyperlink" Target="https://s.shopee.co.id/1qGis9u3vV" TargetMode="External"/><Relationship Id="rId41" Type="http://schemas.openxmlformats.org/officeDocument/2006/relationships/hyperlink" Target="https://tokopedia.link/10meTvomtvb" TargetMode="External"/><Relationship Id="rId44" Type="http://schemas.openxmlformats.org/officeDocument/2006/relationships/hyperlink" Target="https://s.shopee.co.id/6AehcBOkM7" TargetMode="External"/><Relationship Id="rId43" Type="http://schemas.openxmlformats.org/officeDocument/2006/relationships/hyperlink" Target="https://vt.tokopedia.com/t/ZS6NV19Fc/" TargetMode="External"/><Relationship Id="rId46" Type="http://schemas.openxmlformats.org/officeDocument/2006/relationships/hyperlink" Target="https://www.youtube.com/watch?v=v_zjT2ZCJtY" TargetMode="External"/><Relationship Id="rId45" Type="http://schemas.openxmlformats.org/officeDocument/2006/relationships/hyperlink" Target="https://s.shopee.co.id/6AehcBOkM7" TargetMode="External"/><Relationship Id="rId48" Type="http://schemas.openxmlformats.org/officeDocument/2006/relationships/hyperlink" Target="https://s.shopee.co.id/5AkDue4gNi" TargetMode="External"/><Relationship Id="rId47" Type="http://schemas.openxmlformats.org/officeDocument/2006/relationships/hyperlink" Target="https://tk.tokopedia.com/ZSydUtWHc/" TargetMode="External"/><Relationship Id="rId49" Type="http://schemas.openxmlformats.org/officeDocument/2006/relationships/hyperlink" Target="https://vt.tokopedia.com/t/ZSHTyJxWxHcRp-a2trV/" TargetMode="External"/><Relationship Id="rId31" Type="http://schemas.openxmlformats.org/officeDocument/2006/relationships/hyperlink" Target="https://vt.tokopedia.com/t/ZS6NVMwkr/" TargetMode="External"/><Relationship Id="rId30" Type="http://schemas.openxmlformats.org/officeDocument/2006/relationships/hyperlink" Target="https://s.shopee.co.id/3B0SQ3eqES" TargetMode="External"/><Relationship Id="rId33" Type="http://schemas.openxmlformats.org/officeDocument/2006/relationships/hyperlink" Target="https://drive.google.com/file/d/1l0YRLGI0sj4ee2CdE7WSZFFNVkLdzo1N/view?usp=drive_link" TargetMode="External"/><Relationship Id="rId32" Type="http://schemas.openxmlformats.org/officeDocument/2006/relationships/hyperlink" Target="https://youtu.be/tTlSeVXtynI" TargetMode="External"/><Relationship Id="rId35" Type="http://schemas.openxmlformats.org/officeDocument/2006/relationships/hyperlink" Target="https://tokopedia.link/V2y32LU2fFb" TargetMode="External"/><Relationship Id="rId34" Type="http://schemas.openxmlformats.org/officeDocument/2006/relationships/hyperlink" Target="https://drive.google.com/file/d/13pxToDvwZeudjyU7zYB3fKLLWTw2rCAJ/view?usp=drive_link" TargetMode="External"/><Relationship Id="rId37" Type="http://schemas.openxmlformats.org/officeDocument/2006/relationships/hyperlink" Target="https://vt.tokopedia.com/t/ZS6NVee8h/" TargetMode="External"/><Relationship Id="rId36" Type="http://schemas.openxmlformats.org/officeDocument/2006/relationships/hyperlink" Target="https://s.shopee.co.id/2AtZGkObbM" TargetMode="External"/><Relationship Id="rId39" Type="http://schemas.openxmlformats.org/officeDocument/2006/relationships/hyperlink" Target="https://drive.google.com/file/d/1MUb4D6Mbcs4W1TzDayY0B3Ur_ytv_ztb/view" TargetMode="External"/><Relationship Id="rId38" Type="http://schemas.openxmlformats.org/officeDocument/2006/relationships/hyperlink" Target="https://drive.google.com/file/d/1E0bslr4X_Euo9l8QcW_j6Nf8_hDhhmrQ/view?usp=drive_link" TargetMode="External"/><Relationship Id="rId20" Type="http://schemas.openxmlformats.org/officeDocument/2006/relationships/hyperlink" Target="https://vt.tiktok.com/ZSMHnWEMr/" TargetMode="External"/><Relationship Id="rId22" Type="http://schemas.openxmlformats.org/officeDocument/2006/relationships/hyperlink" Target="https://s.shopee.co.id/2g8fSfQUrv" TargetMode="External"/><Relationship Id="rId21" Type="http://schemas.openxmlformats.org/officeDocument/2006/relationships/hyperlink" Target="https://tk.tokopedia.com/ZSQAVRSTW/" TargetMode="External"/><Relationship Id="rId24" Type="http://schemas.openxmlformats.org/officeDocument/2006/relationships/hyperlink" Target="https://tokopedia.link/BH9IyDmu1xb" TargetMode="External"/><Relationship Id="rId23" Type="http://schemas.openxmlformats.org/officeDocument/2006/relationships/hyperlink" Target="https://www.youtube.com/watch?v=ObVmPvw64wU&amp;t=3s" TargetMode="External"/><Relationship Id="rId26" Type="http://schemas.openxmlformats.org/officeDocument/2006/relationships/hyperlink" Target="https://vt.tokopedia.com/t/ZS6N4EpMv/" TargetMode="External"/><Relationship Id="rId25" Type="http://schemas.openxmlformats.org/officeDocument/2006/relationships/hyperlink" Target="https://s.shopee.co.id/7pmHyI4xDy" TargetMode="External"/><Relationship Id="rId28" Type="http://schemas.openxmlformats.org/officeDocument/2006/relationships/hyperlink" Target="https://drive.google.com/file/d/1XxJVPpF1ufCzCTCgiUxOwkdxPHIWVWgH/view?usp=drive_link" TargetMode="External"/><Relationship Id="rId27" Type="http://schemas.openxmlformats.org/officeDocument/2006/relationships/hyperlink" Target="https://drive.google.com/file/d/14_URpJ14QY4-QQGu6o0ClKP0jfJHEi-Y/view?usp=drive_link" TargetMode="External"/><Relationship Id="rId29" Type="http://schemas.openxmlformats.org/officeDocument/2006/relationships/hyperlink" Target="https://tokopedia.link/n6WKkQ8kuJb" TargetMode="External"/><Relationship Id="rId11" Type="http://schemas.openxmlformats.org/officeDocument/2006/relationships/hyperlink" Target="https://www.instagram.com/p/CkFxhHfB9bQ/" TargetMode="External"/><Relationship Id="rId10" Type="http://schemas.openxmlformats.org/officeDocument/2006/relationships/hyperlink" Target="https://www.instagram.com/p/CkFxhHfB9bQ/" TargetMode="External"/><Relationship Id="rId13" Type="http://schemas.openxmlformats.org/officeDocument/2006/relationships/hyperlink" Target="https://s.shopee.co.id/30SgG4r0vQ" TargetMode="External"/><Relationship Id="rId12" Type="http://schemas.openxmlformats.org/officeDocument/2006/relationships/hyperlink" Target="https://tokopedia.link/P3ZFOOMRMDb" TargetMode="External"/><Relationship Id="rId15" Type="http://schemas.openxmlformats.org/officeDocument/2006/relationships/hyperlink" Target="https://www.instagram.com/p/CkFxhHfB9bQ/" TargetMode="External"/><Relationship Id="rId14" Type="http://schemas.openxmlformats.org/officeDocument/2006/relationships/hyperlink" Target="https://vt.tokopedia.com/t/ZS6NVdK4S/" TargetMode="External"/><Relationship Id="rId17" Type="http://schemas.openxmlformats.org/officeDocument/2006/relationships/hyperlink" Target="https://tokopedia.link/zxNaYjHrNHb" TargetMode="External"/><Relationship Id="rId16" Type="http://schemas.openxmlformats.org/officeDocument/2006/relationships/hyperlink" Target="https://drive.google.com/file/d/1NSSZsJhSUX-PDeh0cC1VljbTTSTuNr4a/view?usp=drive_link" TargetMode="External"/><Relationship Id="rId19" Type="http://schemas.openxmlformats.org/officeDocument/2006/relationships/hyperlink" Target="https://vt.tokopedia.com/t/ZSM6cWLFR/" TargetMode="External"/><Relationship Id="rId18" Type="http://schemas.openxmlformats.org/officeDocument/2006/relationships/hyperlink" Target="https://s.shopee.co.id/50Dke36n16" TargetMode="External"/><Relationship Id="rId84" Type="http://schemas.openxmlformats.org/officeDocument/2006/relationships/hyperlink" Target="https://youtu.be/9y3q2iYVo4w" TargetMode="External"/><Relationship Id="rId83" Type="http://schemas.openxmlformats.org/officeDocument/2006/relationships/hyperlink" Target="https://vt.tokopedia.com/t/ZSHTydP3NVrr1-U4Oj4/" TargetMode="External"/><Relationship Id="rId86" Type="http://schemas.openxmlformats.org/officeDocument/2006/relationships/hyperlink" Target="https://drive.google.com/file/d/1JUn9oowpYE3JgeUWsLCgkQolwjSN1PPP/view?usp=drive_link" TargetMode="External"/><Relationship Id="rId85" Type="http://schemas.openxmlformats.org/officeDocument/2006/relationships/hyperlink" Target="https://www.tiktok.com/@fernandagunsan/video/7437061295037271352" TargetMode="External"/><Relationship Id="rId88" Type="http://schemas.openxmlformats.org/officeDocument/2006/relationships/hyperlink" Target="https://s.shopee.co.id/1qWD1yaamJ" TargetMode="External"/><Relationship Id="rId87" Type="http://schemas.openxmlformats.org/officeDocument/2006/relationships/hyperlink" Target="https://s.shopee.co.id/1qWD1yaamJ" TargetMode="External"/><Relationship Id="rId89" Type="http://schemas.openxmlformats.org/officeDocument/2006/relationships/hyperlink" Target="https://s.shopee.co.id/1LUe3GT6LY" TargetMode="External"/><Relationship Id="rId80" Type="http://schemas.openxmlformats.org/officeDocument/2006/relationships/hyperlink" Target="https://tokopedia.link/ca847aitoCb" TargetMode="External"/><Relationship Id="rId82" Type="http://schemas.openxmlformats.org/officeDocument/2006/relationships/hyperlink" Target="https://s.shopee.co.id/A9zwR8KkFf" TargetMode="External"/><Relationship Id="rId81" Type="http://schemas.openxmlformats.org/officeDocument/2006/relationships/hyperlink" Target="https://tokopedia.link/NueZem2VvOb" TargetMode="External"/><Relationship Id="rId73" Type="http://schemas.openxmlformats.org/officeDocument/2006/relationships/hyperlink" Target="https://s.shopee.co.id/1VmIUcBo1o" TargetMode="External"/><Relationship Id="rId72" Type="http://schemas.openxmlformats.org/officeDocument/2006/relationships/hyperlink" Target="https://s.shopee.co.id/1VmIUcBo1o" TargetMode="External"/><Relationship Id="rId75" Type="http://schemas.openxmlformats.org/officeDocument/2006/relationships/hyperlink" Target="https://www.youtube.com/watch?v=ZYrocvPUEf0&amp;t=97s" TargetMode="External"/><Relationship Id="rId74" Type="http://schemas.openxmlformats.org/officeDocument/2006/relationships/hyperlink" Target="https://vt.tokopedia.com/t/ZSBFNAt79/" TargetMode="External"/><Relationship Id="rId77" Type="http://schemas.openxmlformats.org/officeDocument/2006/relationships/hyperlink" Target="https://tokopedia.link/m9aGqQ4pqPb" TargetMode="External"/><Relationship Id="rId76" Type="http://schemas.openxmlformats.org/officeDocument/2006/relationships/hyperlink" Target="https://www.tiktok.com/@fernandagunsan/video/7437061295037271352" TargetMode="External"/><Relationship Id="rId79" Type="http://schemas.openxmlformats.org/officeDocument/2006/relationships/hyperlink" Target="https://vt.tokopedia.com/t/ZSM6c9eBs/" TargetMode="External"/><Relationship Id="rId78" Type="http://schemas.openxmlformats.org/officeDocument/2006/relationships/hyperlink" Target="https://s.shopee.co.id/8fC0vKxQcj" TargetMode="External"/><Relationship Id="rId71" Type="http://schemas.openxmlformats.org/officeDocument/2006/relationships/hyperlink" Target="https://www.tiktok.com/@fernandagunsan/video/7437061295037271352" TargetMode="External"/><Relationship Id="rId70" Type="http://schemas.openxmlformats.org/officeDocument/2006/relationships/hyperlink" Target="https://youtu.be/LZunin2rF04" TargetMode="External"/><Relationship Id="rId62" Type="http://schemas.openxmlformats.org/officeDocument/2006/relationships/hyperlink" Target="https://s.shopee.co.id/yT4x9Qh8" TargetMode="External"/><Relationship Id="rId61" Type="http://schemas.openxmlformats.org/officeDocument/2006/relationships/hyperlink" Target="https://drive.google.com/file/d/1o4orVHbnkXat5_Pe98IxFoazrQZ1lb25/view?usp=drive_link" TargetMode="External"/><Relationship Id="rId64" Type="http://schemas.openxmlformats.org/officeDocument/2006/relationships/hyperlink" Target="https://vt.tokopedia.com/t/ZSBFLxYwU/" TargetMode="External"/><Relationship Id="rId63" Type="http://schemas.openxmlformats.org/officeDocument/2006/relationships/hyperlink" Target="https://s.shopee.co.id/yT4x9Qh8" TargetMode="External"/><Relationship Id="rId66" Type="http://schemas.openxmlformats.org/officeDocument/2006/relationships/hyperlink" Target="https://youtu.be/oFuPk3Q6yrQ?si=gEVKCqgdeIQZcCuH" TargetMode="External"/><Relationship Id="rId65" Type="http://schemas.openxmlformats.org/officeDocument/2006/relationships/hyperlink" Target="https://youtu.be/oFuPk3Q6yrQ?si=gEVKCqgdeIQZcCuH" TargetMode="External"/><Relationship Id="rId68" Type="http://schemas.openxmlformats.org/officeDocument/2006/relationships/hyperlink" Target="https://s.shopee.co.id/3fp87GMi9w" TargetMode="External"/><Relationship Id="rId67" Type="http://schemas.openxmlformats.org/officeDocument/2006/relationships/hyperlink" Target="https://s.shopee.co.id/3fp87GMi9w" TargetMode="External"/><Relationship Id="rId60" Type="http://schemas.openxmlformats.org/officeDocument/2006/relationships/hyperlink" Target="https://www.tiktok.com/@fernandagunsan/video/7437061295037271352" TargetMode="External"/><Relationship Id="rId69" Type="http://schemas.openxmlformats.org/officeDocument/2006/relationships/hyperlink" Target="https://vt.tokopedia.com/t/ZSrRXBvBB/" TargetMode="External"/><Relationship Id="rId51" Type="http://schemas.openxmlformats.org/officeDocument/2006/relationships/hyperlink" Target="https://s.shopee.co.id/5VAjJEaPX2" TargetMode="External"/><Relationship Id="rId50" Type="http://schemas.openxmlformats.org/officeDocument/2006/relationships/hyperlink" Target="https://tokopedia.link/vWbY6AyvaLb" TargetMode="External"/><Relationship Id="rId53" Type="http://schemas.openxmlformats.org/officeDocument/2006/relationships/hyperlink" Target="https://vt.tiktok.com/ZSMH7RVYD/" TargetMode="External"/><Relationship Id="rId52" Type="http://schemas.openxmlformats.org/officeDocument/2006/relationships/hyperlink" Target="https://vt.tokopedia.com/t/ZS6NV1j2M/" TargetMode="External"/><Relationship Id="rId55" Type="http://schemas.openxmlformats.org/officeDocument/2006/relationships/hyperlink" Target="https://s.shopee.co.id/8pjX1kua73" TargetMode="External"/><Relationship Id="rId54" Type="http://schemas.openxmlformats.org/officeDocument/2006/relationships/hyperlink" Target="https://tk.tokopedia.com/ZSQ7m2sNt/" TargetMode="External"/><Relationship Id="rId57" Type="http://schemas.openxmlformats.org/officeDocument/2006/relationships/hyperlink" Target="https://s.shopee.co.id/9UkFehyY3r" TargetMode="External"/><Relationship Id="rId56" Type="http://schemas.openxmlformats.org/officeDocument/2006/relationships/hyperlink" Target="https://tokopedia.link/ISEudrrXvOb" TargetMode="External"/><Relationship Id="rId59" Type="http://schemas.openxmlformats.org/officeDocument/2006/relationships/hyperlink" Target="https://youtu.be/9y3q2iYVo4w" TargetMode="External"/><Relationship Id="rId58" Type="http://schemas.openxmlformats.org/officeDocument/2006/relationships/hyperlink" Target="https://vt.tokopedia.com/t/ZSBFLp3Yb/" TargetMode="External"/><Relationship Id="rId107" Type="http://schemas.openxmlformats.org/officeDocument/2006/relationships/hyperlink" Target="https://tokopedia.link/9kJVH1SU6Hb" TargetMode="External"/><Relationship Id="rId106" Type="http://schemas.openxmlformats.org/officeDocument/2006/relationships/hyperlink" Target="https://drive.google.com/file/d/19uTV6ivicMAaOOPM_iwllfAaqz7lwSCr/view?usp=drive_link" TargetMode="External"/><Relationship Id="rId105" Type="http://schemas.openxmlformats.org/officeDocument/2006/relationships/hyperlink" Target="https://drive.google.com/file/d/1AnlR-ZDZtUSkCvZYps1LcYrv4c6DmN0i/view?usp=drive_link" TargetMode="External"/><Relationship Id="rId104" Type="http://schemas.openxmlformats.org/officeDocument/2006/relationships/hyperlink" Target="https://vt.tiktok.com/ZSMHWbEX5/" TargetMode="External"/><Relationship Id="rId109" Type="http://schemas.openxmlformats.org/officeDocument/2006/relationships/hyperlink" Target="https://s.shopee.co.id/704CMNvYR6" TargetMode="External"/><Relationship Id="rId108" Type="http://schemas.openxmlformats.org/officeDocument/2006/relationships/hyperlink" Target="https://s.shopee.co.id/2LLlGMIyGb" TargetMode="External"/><Relationship Id="rId103" Type="http://schemas.openxmlformats.org/officeDocument/2006/relationships/hyperlink" Target="https://vt.tokopedia.com/t/ZS6NVqau6/" TargetMode="External"/><Relationship Id="rId102" Type="http://schemas.openxmlformats.org/officeDocument/2006/relationships/hyperlink" Target="https://s.shopee.co.id/p541M7Pz" TargetMode="External"/><Relationship Id="rId101" Type="http://schemas.openxmlformats.org/officeDocument/2006/relationships/hyperlink" Target="https://tokopedia.link/SZchVbXIlGb" TargetMode="External"/><Relationship Id="rId100" Type="http://schemas.openxmlformats.org/officeDocument/2006/relationships/hyperlink" Target="https://www.tiktok.com/@fernandagunsan/video/7437061295037271352" TargetMode="External"/><Relationship Id="rId129" Type="http://schemas.openxmlformats.org/officeDocument/2006/relationships/hyperlink" Target="https://tk.tokopedia.com/ZSAac4v5b/" TargetMode="External"/><Relationship Id="rId128" Type="http://schemas.openxmlformats.org/officeDocument/2006/relationships/hyperlink" Target="https://vt.tokopedia.com/t/ZSM6c96GP/" TargetMode="External"/><Relationship Id="rId127" Type="http://schemas.openxmlformats.org/officeDocument/2006/relationships/hyperlink" Target="https://s.shopee.co.id/608mXHelAk" TargetMode="External"/><Relationship Id="rId126" Type="http://schemas.openxmlformats.org/officeDocument/2006/relationships/hyperlink" Target="https://tokopedia.link/MCALTceagEb" TargetMode="External"/><Relationship Id="rId121" Type="http://schemas.openxmlformats.org/officeDocument/2006/relationships/hyperlink" Target="https://tokopedia.link/gwh51PVm4xb" TargetMode="External"/><Relationship Id="rId120" Type="http://schemas.openxmlformats.org/officeDocument/2006/relationships/hyperlink" Target="https://drive.google.com/file/d/1Rvo84yMY7HVS_HL9LiAXYZYEcNY_x6jj/view?usp=share_link" TargetMode="External"/><Relationship Id="rId125" Type="http://schemas.openxmlformats.org/officeDocument/2006/relationships/hyperlink" Target="https://drive.google.com/file/d/1eO5paeobwpkHaIUXGOH5Ous3hWwELmJj/view?usp=share_link" TargetMode="External"/><Relationship Id="rId124" Type="http://schemas.openxmlformats.org/officeDocument/2006/relationships/hyperlink" Target="https://drive.google.com/file/d/10QvPgqieqt8BsH6vgzHRJa2CI_ibdu0T/view?usp=drive_link" TargetMode="External"/><Relationship Id="rId123" Type="http://schemas.openxmlformats.org/officeDocument/2006/relationships/hyperlink" Target="https://vt.tokopedia.com/t/ZS6NV4y2w/" TargetMode="External"/><Relationship Id="rId122" Type="http://schemas.openxmlformats.org/officeDocument/2006/relationships/hyperlink" Target="https://s.shopee.co.id/8zsfDCf3ew" TargetMode="External"/><Relationship Id="rId95" Type="http://schemas.openxmlformats.org/officeDocument/2006/relationships/hyperlink" Target="https://drive.google.com/file/d/1MdWfUDLOTTafq3kDUd0vSiW5dQTi933N/view?usp=share_link" TargetMode="External"/><Relationship Id="rId94" Type="http://schemas.openxmlformats.org/officeDocument/2006/relationships/hyperlink" Target="https://s.shopee.co.id/1B3WlfFbW8" TargetMode="External"/><Relationship Id="rId97" Type="http://schemas.openxmlformats.org/officeDocument/2006/relationships/hyperlink" Target="https://tokopedia.link/nuJeJAvNOQb" TargetMode="External"/><Relationship Id="rId96" Type="http://schemas.openxmlformats.org/officeDocument/2006/relationships/hyperlink" Target="https://drive.google.com/file/d/1Atgsu_1PZn7YauqP5XgDfIYjcAEMfqV7/view?usp=share_link" TargetMode="External"/><Relationship Id="rId99" Type="http://schemas.openxmlformats.org/officeDocument/2006/relationships/hyperlink" Target="https://vt.tokopedia.com/t/ZSHTydpWb3Tbb-xeE1s/" TargetMode="External"/><Relationship Id="rId98" Type="http://schemas.openxmlformats.org/officeDocument/2006/relationships/hyperlink" Target="https://s.shopee.co.id/30ZUWC6feS" TargetMode="External"/><Relationship Id="rId91" Type="http://schemas.openxmlformats.org/officeDocument/2006/relationships/hyperlink" Target="https://vt.tokopedia.com/t/ZSHTyduUbtoJv-S6AWn/" TargetMode="External"/><Relationship Id="rId90" Type="http://schemas.openxmlformats.org/officeDocument/2006/relationships/hyperlink" Target="https://s.shopee.co.id/1LUe3GT6LY" TargetMode="External"/><Relationship Id="rId93" Type="http://schemas.openxmlformats.org/officeDocument/2006/relationships/hyperlink" Target="https://tokopedia.link/37BkmM1MXxb" TargetMode="External"/><Relationship Id="rId92" Type="http://schemas.openxmlformats.org/officeDocument/2006/relationships/hyperlink" Target="https://www.youtube.com/watch?v=DAhqfDwXeIE" TargetMode="External"/><Relationship Id="rId118" Type="http://schemas.openxmlformats.org/officeDocument/2006/relationships/hyperlink" Target="https://s.shopee.co.id/8AG9kapUtK" TargetMode="External"/><Relationship Id="rId117" Type="http://schemas.openxmlformats.org/officeDocument/2006/relationships/hyperlink" Target="https://tokopedia.link/0m3GcIygCxb" TargetMode="External"/><Relationship Id="rId116" Type="http://schemas.openxmlformats.org/officeDocument/2006/relationships/hyperlink" Target="https://www.instagram.com/p/Co6-778BUK1/" TargetMode="External"/><Relationship Id="rId115" Type="http://schemas.openxmlformats.org/officeDocument/2006/relationships/hyperlink" Target="https://youtu.be/9y3q2iYVo4w" TargetMode="External"/><Relationship Id="rId119" Type="http://schemas.openxmlformats.org/officeDocument/2006/relationships/hyperlink" Target="https://vt.tokopedia.com/t/ZSHTy8JNd3Va2-3HHRr/" TargetMode="External"/><Relationship Id="rId110" Type="http://schemas.openxmlformats.org/officeDocument/2006/relationships/hyperlink" Target="https://drive.google.com/file/d/13LQUch55W2fWUzW42_EeQAZQbnXRKKaq/view?usp=drive_link" TargetMode="External"/><Relationship Id="rId114" Type="http://schemas.openxmlformats.org/officeDocument/2006/relationships/hyperlink" Target="https://vt.tokopedia.com/t/ZSHTyRckSjMeW-w6o1X/" TargetMode="External"/><Relationship Id="rId113" Type="http://schemas.openxmlformats.org/officeDocument/2006/relationships/hyperlink" Target="https://s.shopee.co.id/2VeWQf1dLD" TargetMode="External"/><Relationship Id="rId112" Type="http://schemas.openxmlformats.org/officeDocument/2006/relationships/hyperlink" Target="https://s.shopee.co.id/2VeWQf1dLD" TargetMode="External"/><Relationship Id="rId111" Type="http://schemas.openxmlformats.org/officeDocument/2006/relationships/hyperlink" Target="https://drive.google.com/file/d/1eYUSpwmPkym2fN3Utnr0SYe87yjxBdqY/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k.tokopedia.com/ZSAvcLLKE/" TargetMode="External"/><Relationship Id="rId2" Type="http://schemas.openxmlformats.org/officeDocument/2006/relationships/hyperlink" Target="https://s.shopee.co.id/AKRwzhMvzx" TargetMode="External"/><Relationship Id="rId3" Type="http://schemas.openxmlformats.org/officeDocument/2006/relationships/hyperlink" Target="https://docs.google.com/document/d/1crwK8UtI3MvgyYJlU682WVCworQ1kptZINvw9yImBQI/edit?usp=drive_link" TargetMode="External"/><Relationship Id="rId4" Type="http://schemas.openxmlformats.org/officeDocument/2006/relationships/hyperlink" Target="https://tokopedia.link/88D4SbPoELb" TargetMode="External"/><Relationship Id="rId9" Type="http://schemas.openxmlformats.org/officeDocument/2006/relationships/hyperlink" Target="https://youtu.be/SjtKQcbqdgQ" TargetMode="External"/><Relationship Id="rId5" Type="http://schemas.openxmlformats.org/officeDocument/2006/relationships/hyperlink" Target="https://tk.tokopedia.com/ZSAvvKsfL/" TargetMode="External"/><Relationship Id="rId6" Type="http://schemas.openxmlformats.org/officeDocument/2006/relationships/hyperlink" Target="https://tokopedia.link/2hllrDFtoCb" TargetMode="External"/><Relationship Id="rId7" Type="http://schemas.openxmlformats.org/officeDocument/2006/relationships/hyperlink" Target="https://s.shopee.co.id/AUeE2ZUL0n" TargetMode="External"/><Relationship Id="rId8" Type="http://schemas.openxmlformats.org/officeDocument/2006/relationships/hyperlink" Target="https://vt.tokopedia.com/t/ZS6NGjBJ1/" TargetMode="External"/><Relationship Id="rId40" Type="http://schemas.openxmlformats.org/officeDocument/2006/relationships/hyperlink" Target="https://tokopedia.link/suqeYiaaGFb" TargetMode="External"/><Relationship Id="rId42" Type="http://schemas.openxmlformats.org/officeDocument/2006/relationships/hyperlink" Target="https://tokopedia.link/LwCI7bId6Ib" TargetMode="External"/><Relationship Id="rId41" Type="http://schemas.openxmlformats.org/officeDocument/2006/relationships/hyperlink" Target="https://s.shopee.co.id/9KNIIoigBn" TargetMode="External"/><Relationship Id="rId44" Type="http://schemas.openxmlformats.org/officeDocument/2006/relationships/hyperlink" Target="https://vt.tokopedia.com/t/ZS6NsvhYK/" TargetMode="External"/><Relationship Id="rId43" Type="http://schemas.openxmlformats.org/officeDocument/2006/relationships/hyperlink" Target="https://s.shopee.co.id/3q2Ll2Z4Ed" TargetMode="External"/><Relationship Id="rId46" Type="http://schemas.openxmlformats.org/officeDocument/2006/relationships/hyperlink" Target="https://tokopedia.link/IJRmoI4UPKb" TargetMode="External"/><Relationship Id="rId45" Type="http://schemas.openxmlformats.org/officeDocument/2006/relationships/hyperlink" Target="https://www.instagram.com/p/CmL1VJqhftw/" TargetMode="External"/><Relationship Id="rId48" Type="http://schemas.openxmlformats.org/officeDocument/2006/relationships/hyperlink" Target="https://tokopedia.link/MTuqpR6UPKb" TargetMode="External"/><Relationship Id="rId47" Type="http://schemas.openxmlformats.org/officeDocument/2006/relationships/hyperlink" Target="https://s.shopee.co.id/3L65AKMqq8" TargetMode="External"/><Relationship Id="rId49" Type="http://schemas.openxmlformats.org/officeDocument/2006/relationships/hyperlink" Target="https://s.shopee.co.id/6fMX8ZP4Py" TargetMode="External"/><Relationship Id="rId31" Type="http://schemas.openxmlformats.org/officeDocument/2006/relationships/hyperlink" Target="https://s.shopee.co.id/5AcL3BE9bo" TargetMode="External"/><Relationship Id="rId30" Type="http://schemas.openxmlformats.org/officeDocument/2006/relationships/hyperlink" Target="https://tokopedia.link/C4DcmVdcDPb" TargetMode="External"/><Relationship Id="rId33" Type="http://schemas.openxmlformats.org/officeDocument/2006/relationships/hyperlink" Target="https://s.shopee.co.id/7AIniYK3mN" TargetMode="External"/><Relationship Id="rId32" Type="http://schemas.openxmlformats.org/officeDocument/2006/relationships/hyperlink" Target="https://tokopedia.link/DQh0FyZixmb" TargetMode="External"/><Relationship Id="rId35" Type="http://schemas.openxmlformats.org/officeDocument/2006/relationships/hyperlink" Target="https://tk.tokopedia.com/ZSAvcCYy3/" TargetMode="External"/><Relationship Id="rId34" Type="http://schemas.openxmlformats.org/officeDocument/2006/relationships/hyperlink" Target="https://vt.tokopedia.com/t/ZS6NGYGhJ/" TargetMode="External"/><Relationship Id="rId37" Type="http://schemas.openxmlformats.org/officeDocument/2006/relationships/hyperlink" Target="https://s.shopee.co.id/9KRu1bNiRo" TargetMode="External"/><Relationship Id="rId36" Type="http://schemas.openxmlformats.org/officeDocument/2006/relationships/hyperlink" Target="https://tokopedia.link/qG9bTj5dDPb" TargetMode="External"/><Relationship Id="rId39" Type="http://schemas.openxmlformats.org/officeDocument/2006/relationships/hyperlink" Target="https://s.shopee.co.id/2Au7lUmzek" TargetMode="External"/><Relationship Id="rId38" Type="http://schemas.openxmlformats.org/officeDocument/2006/relationships/hyperlink" Target="https://tokopedia.link/fMbxXaFbrCb" TargetMode="External"/><Relationship Id="rId20" Type="http://schemas.openxmlformats.org/officeDocument/2006/relationships/hyperlink" Target="https://www.instagram.com/p/CiZ3paDBt-2/" TargetMode="External"/><Relationship Id="rId22" Type="http://schemas.openxmlformats.org/officeDocument/2006/relationships/hyperlink" Target="https://s.shopee.co.id/1qMFiX8lTr" TargetMode="External"/><Relationship Id="rId21" Type="http://schemas.openxmlformats.org/officeDocument/2006/relationships/hyperlink" Target="https://tokopedia.link/lweesdB8gKb" TargetMode="External"/><Relationship Id="rId24" Type="http://schemas.openxmlformats.org/officeDocument/2006/relationships/hyperlink" Target="https://tokopedia.link/h5Km0X1cUlb" TargetMode="External"/><Relationship Id="rId23" Type="http://schemas.openxmlformats.org/officeDocument/2006/relationships/hyperlink" Target="https://tk.tokopedia.com/ZSAvc98wU/" TargetMode="External"/><Relationship Id="rId26" Type="http://schemas.openxmlformats.org/officeDocument/2006/relationships/hyperlink" Target="https://tokopedia.link/3Lhp3sAeDPb" TargetMode="External"/><Relationship Id="rId25" Type="http://schemas.openxmlformats.org/officeDocument/2006/relationships/hyperlink" Target="https://tk.tokopedia.com/ZSAvcaaMM/" TargetMode="External"/><Relationship Id="rId28" Type="http://schemas.openxmlformats.org/officeDocument/2006/relationships/hyperlink" Target="https://s.shopee.co.id/6poxf63BOo" TargetMode="External"/><Relationship Id="rId27" Type="http://schemas.openxmlformats.org/officeDocument/2006/relationships/hyperlink" Target="https://s.shopee.co.id/5KvlGhW24n" TargetMode="External"/><Relationship Id="rId29" Type="http://schemas.openxmlformats.org/officeDocument/2006/relationships/hyperlink" Target="https://tk.tokopedia.com/ZSAvc98wU/" TargetMode="External"/><Relationship Id="rId11" Type="http://schemas.openxmlformats.org/officeDocument/2006/relationships/hyperlink" Target="https://tokopedia.link/KnJ9koy8gKb" TargetMode="External"/><Relationship Id="rId10" Type="http://schemas.openxmlformats.org/officeDocument/2006/relationships/hyperlink" Target="https://tk.tokopedia.com/ZShuEg53p/" TargetMode="External"/><Relationship Id="rId13" Type="http://schemas.openxmlformats.org/officeDocument/2006/relationships/hyperlink" Target="https://youtu.be/SjtKQcbqdgQ" TargetMode="External"/><Relationship Id="rId12" Type="http://schemas.openxmlformats.org/officeDocument/2006/relationships/hyperlink" Target="https://s.shopee.co.id/7V0cSyzEvj" TargetMode="External"/><Relationship Id="rId15" Type="http://schemas.openxmlformats.org/officeDocument/2006/relationships/hyperlink" Target="https://s.shopee.co.id/20jyFthy5h" TargetMode="External"/><Relationship Id="rId14" Type="http://schemas.openxmlformats.org/officeDocument/2006/relationships/hyperlink" Target="https://tk.tokopedia.com/ZShuEg53p/" TargetMode="External"/><Relationship Id="rId17" Type="http://schemas.openxmlformats.org/officeDocument/2006/relationships/hyperlink" Target="https://tk.tokopedia.com/ZSAvc98wU/" TargetMode="External"/><Relationship Id="rId16" Type="http://schemas.openxmlformats.org/officeDocument/2006/relationships/hyperlink" Target="https://tk.tokopedia.com/ZSAvcAqWx/" TargetMode="External"/><Relationship Id="rId19" Type="http://schemas.openxmlformats.org/officeDocument/2006/relationships/hyperlink" Target="https://tk.tokopedia.com/ZSAvcAqWx/" TargetMode="External"/><Relationship Id="rId18" Type="http://schemas.openxmlformats.org/officeDocument/2006/relationships/hyperlink" Target="https://s.shopee.co.id/4L7si80Hz3" TargetMode="External"/><Relationship Id="rId84" Type="http://schemas.openxmlformats.org/officeDocument/2006/relationships/hyperlink" Target="https://s.shopee.co.id/5AcY9nkQuK" TargetMode="External"/><Relationship Id="rId83" Type="http://schemas.openxmlformats.org/officeDocument/2006/relationships/hyperlink" Target="https://tokopedia.link/lK8N7s1toCb" TargetMode="External"/><Relationship Id="rId86" Type="http://schemas.openxmlformats.org/officeDocument/2006/relationships/hyperlink" Target="https://s.shopee.co.id/LXIPQchxf" TargetMode="External"/><Relationship Id="rId85" Type="http://schemas.openxmlformats.org/officeDocument/2006/relationships/hyperlink" Target="https://tokopedia.link/R4HvmObZTob" TargetMode="External"/><Relationship Id="rId88" Type="http://schemas.openxmlformats.org/officeDocument/2006/relationships/hyperlink" Target="https://tokopedia.link/9KGnTC1Pbxb" TargetMode="External"/><Relationship Id="rId87" Type="http://schemas.openxmlformats.org/officeDocument/2006/relationships/hyperlink" Target="https://vt.tokopedia.com/t/ZS6SHJNgA/" TargetMode="External"/><Relationship Id="rId89" Type="http://schemas.openxmlformats.org/officeDocument/2006/relationships/hyperlink" Target="https://s.shopee.co.id/2LIHjimhxq" TargetMode="External"/><Relationship Id="rId80" Type="http://schemas.openxmlformats.org/officeDocument/2006/relationships/hyperlink" Target="https://s.shopee.co.id/9A8guzHe8K" TargetMode="External"/><Relationship Id="rId82" Type="http://schemas.openxmlformats.org/officeDocument/2006/relationships/hyperlink" Target="https://tokopedia.link/9fbkhDlVPKb" TargetMode="External"/><Relationship Id="rId81" Type="http://schemas.openxmlformats.org/officeDocument/2006/relationships/hyperlink" Target="https://vt.tokopedia.com/t/ZSMWhnW6B/" TargetMode="External"/><Relationship Id="rId73" Type="http://schemas.openxmlformats.org/officeDocument/2006/relationships/hyperlink" Target="https://s.shopee.co.id/7Uve8R4cDp" TargetMode="External"/><Relationship Id="rId72" Type="http://schemas.openxmlformats.org/officeDocument/2006/relationships/hyperlink" Target="https://tokopedia.link/sTzNDkXtoCb" TargetMode="External"/><Relationship Id="rId75" Type="http://schemas.openxmlformats.org/officeDocument/2006/relationships/hyperlink" Target="https://tokopedia.link/htVj7Uz5mzb" TargetMode="External"/><Relationship Id="rId74" Type="http://schemas.openxmlformats.org/officeDocument/2006/relationships/hyperlink" Target="https://tokopedia.link/07M7romRQCb" TargetMode="External"/><Relationship Id="rId77" Type="http://schemas.openxmlformats.org/officeDocument/2006/relationships/hyperlink" Target="https://tokopedia.link/Ymq9rlAVPKb" TargetMode="External"/><Relationship Id="rId76" Type="http://schemas.openxmlformats.org/officeDocument/2006/relationships/hyperlink" Target="https://www.youtube.com/watch?v=sedvmpQkJw" TargetMode="External"/><Relationship Id="rId79" Type="http://schemas.openxmlformats.org/officeDocument/2006/relationships/hyperlink" Target="https://tokopedia.link/5udprkQd0tb" TargetMode="External"/><Relationship Id="rId78" Type="http://schemas.openxmlformats.org/officeDocument/2006/relationships/hyperlink" Target="https://s.shopee.co.id/1qHHODlX5q" TargetMode="External"/><Relationship Id="rId71" Type="http://schemas.openxmlformats.org/officeDocument/2006/relationships/hyperlink" Target="https://s.shopee.co.id/6V7vjj1y4r" TargetMode="External"/><Relationship Id="rId70" Type="http://schemas.openxmlformats.org/officeDocument/2006/relationships/hyperlink" Target="https://tokopedia.link/gs5nfsHxTmb" TargetMode="External"/><Relationship Id="rId62" Type="http://schemas.openxmlformats.org/officeDocument/2006/relationships/hyperlink" Target="https://s.shopee.co.id/8KZhwcXjfg" TargetMode="External"/><Relationship Id="rId61" Type="http://schemas.openxmlformats.org/officeDocument/2006/relationships/hyperlink" Target="https://tokopedia.link/ctruymRoLmb" TargetMode="External"/><Relationship Id="rId64" Type="http://schemas.openxmlformats.org/officeDocument/2006/relationships/hyperlink" Target="https://tokopedia.link/72GeG1G3lJb" TargetMode="External"/><Relationship Id="rId63" Type="http://schemas.openxmlformats.org/officeDocument/2006/relationships/hyperlink" Target="https://tk.tokopedia.com/ZSPQF5X8r/" TargetMode="External"/><Relationship Id="rId66" Type="http://schemas.openxmlformats.org/officeDocument/2006/relationships/hyperlink" Target="https://youtu.be/8-BIYBPh1f0" TargetMode="External"/><Relationship Id="rId65" Type="http://schemas.openxmlformats.org/officeDocument/2006/relationships/hyperlink" Target="https://s.shopee.co.id/8KZhwcXjfg" TargetMode="External"/><Relationship Id="rId68" Type="http://schemas.openxmlformats.org/officeDocument/2006/relationships/hyperlink" Target="https://s.shopee.co.id/5fk8JSfzsR" TargetMode="External"/><Relationship Id="rId67" Type="http://schemas.openxmlformats.org/officeDocument/2006/relationships/hyperlink" Target="https://tk.tokopedia.com/ZSuVBNFtv/" TargetMode="External"/><Relationship Id="rId60" Type="http://schemas.openxmlformats.org/officeDocument/2006/relationships/hyperlink" Target="https://s.shopee.co.id/4fbSkwiXAN" TargetMode="External"/><Relationship Id="rId69" Type="http://schemas.openxmlformats.org/officeDocument/2006/relationships/hyperlink" Target="https://tk.tokopedia.com/ZSuVBNFtv/" TargetMode="External"/><Relationship Id="rId51" Type="http://schemas.openxmlformats.org/officeDocument/2006/relationships/hyperlink" Target="https://s.shopee.co.id/AA1E66sUr9" TargetMode="External"/><Relationship Id="rId50" Type="http://schemas.openxmlformats.org/officeDocument/2006/relationships/hyperlink" Target="https://tokopedia.link/QoLYG2eQgOb" TargetMode="External"/><Relationship Id="rId53" Type="http://schemas.openxmlformats.org/officeDocument/2006/relationships/hyperlink" Target="https://s.shopee.co.id/30Y3Z1vDhT" TargetMode="External"/><Relationship Id="rId52" Type="http://schemas.openxmlformats.org/officeDocument/2006/relationships/hyperlink" Target="https://tokopedia.link/8Kgm2XNPgOb" TargetMode="External"/><Relationship Id="rId55" Type="http://schemas.openxmlformats.org/officeDocument/2006/relationships/hyperlink" Target="https://s.shopee.co.id/6AUsGfr9Qp" TargetMode="External"/><Relationship Id="rId54" Type="http://schemas.openxmlformats.org/officeDocument/2006/relationships/hyperlink" Target="https://tokopedia.link/pjkC9D2eDPb" TargetMode="External"/><Relationship Id="rId57" Type="http://schemas.openxmlformats.org/officeDocument/2006/relationships/hyperlink" Target="https://s.shopee.co.id/3qIBE09XWH" TargetMode="External"/><Relationship Id="rId56" Type="http://schemas.openxmlformats.org/officeDocument/2006/relationships/hyperlink" Target="https://s.shopee.co.id/3fyl2qh1OB" TargetMode="External"/><Relationship Id="rId59" Type="http://schemas.openxmlformats.org/officeDocument/2006/relationships/hyperlink" Target="https://tokopedia.link/H1IEOBpt8Fb" TargetMode="External"/><Relationship Id="rId58" Type="http://schemas.openxmlformats.org/officeDocument/2006/relationships/hyperlink" Target="https://drive.google.com/file/d/1gTSv3gOQGcfn0Ro2Az5OXsSi9qtj0Y4M/view?usp=drive_link" TargetMode="External"/><Relationship Id="rId91" Type="http://schemas.openxmlformats.org/officeDocument/2006/relationships/hyperlink" Target="https://s.shopee.co.id/Lb0IKBDAx" TargetMode="External"/><Relationship Id="rId90" Type="http://schemas.openxmlformats.org/officeDocument/2006/relationships/hyperlink" Target="https://vt.tokopedia.com/t/ZS6SHJNgA/" TargetMode="External"/><Relationship Id="rId9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tokopedia.link/ehUF2Gn3Rzb" TargetMode="External"/><Relationship Id="rId194" Type="http://schemas.openxmlformats.org/officeDocument/2006/relationships/hyperlink" Target="https://tokopedia.link/SeipJRCf5zb" TargetMode="External"/><Relationship Id="rId193" Type="http://schemas.openxmlformats.org/officeDocument/2006/relationships/hyperlink" Target="https://s.shopee.co.id/4L1ISs60t1" TargetMode="External"/><Relationship Id="rId192" Type="http://schemas.openxmlformats.org/officeDocument/2006/relationships/hyperlink" Target="https://tokopedia.link/1jWzgDH2aBb" TargetMode="External"/><Relationship Id="rId191" Type="http://schemas.openxmlformats.org/officeDocument/2006/relationships/hyperlink" Target="https://s.shopee.co.id/BBjV8kNKO" TargetMode="External"/><Relationship Id="rId187" Type="http://schemas.openxmlformats.org/officeDocument/2006/relationships/hyperlink" Target="https://tokopedia.link/W1zkLsDvoCb" TargetMode="External"/><Relationship Id="rId186" Type="http://schemas.openxmlformats.org/officeDocument/2006/relationships/hyperlink" Target="https://vt.tokopedia.com/t/ZSBjEd42b/" TargetMode="External"/><Relationship Id="rId185" Type="http://schemas.openxmlformats.org/officeDocument/2006/relationships/hyperlink" Target="https://s.shopee.co.id/6V3M7FAYa2" TargetMode="External"/><Relationship Id="rId184" Type="http://schemas.openxmlformats.org/officeDocument/2006/relationships/hyperlink" Target="https://tokopedia.link/zwTHfUBanGb" TargetMode="External"/><Relationship Id="rId189" Type="http://schemas.openxmlformats.org/officeDocument/2006/relationships/hyperlink" Target="https://tokopedia.link/gM2gEhMf5zb" TargetMode="External"/><Relationship Id="rId188" Type="http://schemas.openxmlformats.org/officeDocument/2006/relationships/hyperlink" Target="https://s.shopee.co.id/AUbvnvcCms" TargetMode="External"/><Relationship Id="rId183" Type="http://schemas.openxmlformats.org/officeDocument/2006/relationships/hyperlink" Target="https://vt.tokopedia.com/t/ZSMH32NVB/" TargetMode="External"/><Relationship Id="rId182" Type="http://schemas.openxmlformats.org/officeDocument/2006/relationships/hyperlink" Target="https://s.shopee.co.id/1VegA27n5L" TargetMode="External"/><Relationship Id="rId181" Type="http://schemas.openxmlformats.org/officeDocument/2006/relationships/hyperlink" Target="https://tokopedia.link/uGe7EsQaXFb" TargetMode="External"/><Relationship Id="rId180" Type="http://schemas.openxmlformats.org/officeDocument/2006/relationships/hyperlink" Target="https://vt.tokopedia.com/t/ZSMH3BJpV/" TargetMode="External"/><Relationship Id="rId176" Type="http://schemas.openxmlformats.org/officeDocument/2006/relationships/hyperlink" Target="https://s.shopee.co.id/AUZUsXRbbH" TargetMode="External"/><Relationship Id="rId175" Type="http://schemas.openxmlformats.org/officeDocument/2006/relationships/hyperlink" Target="https://tokopedia.link/yZfaY8K4ryb" TargetMode="External"/><Relationship Id="rId174" Type="http://schemas.openxmlformats.org/officeDocument/2006/relationships/hyperlink" Target="https://vt.tokopedia.com/t/ZSMH3MRhs/" TargetMode="External"/><Relationship Id="rId173" Type="http://schemas.openxmlformats.org/officeDocument/2006/relationships/hyperlink" Target="https://s.shopee.co.id/7pYjgevzxG" TargetMode="External"/><Relationship Id="rId179" Type="http://schemas.openxmlformats.org/officeDocument/2006/relationships/hyperlink" Target="https://s.shopee.co.id/7UyKEK3O19" TargetMode="External"/><Relationship Id="rId178" Type="http://schemas.openxmlformats.org/officeDocument/2006/relationships/hyperlink" Target="https://tokopedia.link/ect9s2Zkcxb" TargetMode="External"/><Relationship Id="rId177" Type="http://schemas.openxmlformats.org/officeDocument/2006/relationships/hyperlink" Target="https://vt.tokopedia.com/t/ZSMH38EYs/" TargetMode="External"/><Relationship Id="rId198" Type="http://schemas.openxmlformats.org/officeDocument/2006/relationships/hyperlink" Target="https://s.shopee.co.id/7UyKElj8g7" TargetMode="External"/><Relationship Id="rId197" Type="http://schemas.openxmlformats.org/officeDocument/2006/relationships/hyperlink" Target="https://tokopedia.link/5543oxx2aBb" TargetMode="External"/><Relationship Id="rId196" Type="http://schemas.openxmlformats.org/officeDocument/2006/relationships/hyperlink" Target="https://drive.google.com/drive/u/0/folders/1SYe3qX0YhJNFdZ4-SpYq6POL9KDs9B3_" TargetMode="External"/><Relationship Id="rId195" Type="http://schemas.openxmlformats.org/officeDocument/2006/relationships/hyperlink" Target="https://s.shopee.co.id/1g0XI1JLww" TargetMode="External"/><Relationship Id="rId199" Type="http://schemas.openxmlformats.org/officeDocument/2006/relationships/hyperlink" Target="https://tokopedia.link/GD9kI5ii8sb" TargetMode="External"/><Relationship Id="rId150" Type="http://schemas.openxmlformats.org/officeDocument/2006/relationships/hyperlink" Target="https://fernandagunsan.squig.link/" TargetMode="External"/><Relationship Id="rId1" Type="http://schemas.openxmlformats.org/officeDocument/2006/relationships/hyperlink" Target="https://tokopedia.link/hyWstg83dCb" TargetMode="External"/><Relationship Id="rId2" Type="http://schemas.openxmlformats.org/officeDocument/2006/relationships/hyperlink" Target="https://tokopedia.link/q3YV7CU9aBb" TargetMode="External"/><Relationship Id="rId3" Type="http://schemas.openxmlformats.org/officeDocument/2006/relationships/hyperlink" Target="https://tk.tokopedia.com/ZSkWTyLMB/" TargetMode="External"/><Relationship Id="rId149" Type="http://schemas.openxmlformats.org/officeDocument/2006/relationships/hyperlink" Target="https://s.shopee.co.id/6q0Zj4tTf0" TargetMode="External"/><Relationship Id="rId4" Type="http://schemas.openxmlformats.org/officeDocument/2006/relationships/hyperlink" Target="https://s.shopee.co.id/8Uz4cswOHo" TargetMode="External"/><Relationship Id="rId148" Type="http://schemas.openxmlformats.org/officeDocument/2006/relationships/hyperlink" Target="https://s.shopee.co.id/6q0Zj4tTf0" TargetMode="External"/><Relationship Id="rId9" Type="http://schemas.openxmlformats.org/officeDocument/2006/relationships/hyperlink" Target="https://tk.tokopedia.com/ZSkWTtWcg/" TargetMode="External"/><Relationship Id="rId143" Type="http://schemas.openxmlformats.org/officeDocument/2006/relationships/hyperlink" Target="https://tk.tokopedia.com/ZSUNK9s6C/" TargetMode="External"/><Relationship Id="rId142" Type="http://schemas.openxmlformats.org/officeDocument/2006/relationships/hyperlink" Target="https://youtu.be/gnah6nE3yPQ" TargetMode="External"/><Relationship Id="rId141" Type="http://schemas.openxmlformats.org/officeDocument/2006/relationships/hyperlink" Target="https://vt.tokopedia.com/t/ZSMHcmbPL/" TargetMode="External"/><Relationship Id="rId140" Type="http://schemas.openxmlformats.org/officeDocument/2006/relationships/hyperlink" Target="https://s.shopee.co.id/3q7n4e219W" TargetMode="External"/><Relationship Id="rId5" Type="http://schemas.openxmlformats.org/officeDocument/2006/relationships/hyperlink" Target="https://vt.tokopedia.com/t/ZSHTyyujuVV4d-FvOMv/" TargetMode="External"/><Relationship Id="rId147" Type="http://schemas.openxmlformats.org/officeDocument/2006/relationships/hyperlink" Target="https://s.shopee.co.id/5VTqgEr7A4" TargetMode="External"/><Relationship Id="rId6" Type="http://schemas.openxmlformats.org/officeDocument/2006/relationships/hyperlink" Target="https://tk.tokopedia.com/ZSUmMkg4A/" TargetMode="External"/><Relationship Id="rId146" Type="http://schemas.openxmlformats.org/officeDocument/2006/relationships/hyperlink" Target="https://s.shopee.co.id/5VTqgEr7A4" TargetMode="External"/><Relationship Id="rId7" Type="http://schemas.openxmlformats.org/officeDocument/2006/relationships/hyperlink" Target="https://s.shopee.co.id/Vy3Jh0atG" TargetMode="External"/><Relationship Id="rId145" Type="http://schemas.openxmlformats.org/officeDocument/2006/relationships/hyperlink" Target="https://vt.tokopedia.com/t/ZSHTy9mVd3p6p-PZKtv/" TargetMode="External"/><Relationship Id="rId8" Type="http://schemas.openxmlformats.org/officeDocument/2006/relationships/hyperlink" Target="https://vt.tokopedia.com/t/ZSHTyjFo4vVgw-f5Slv/" TargetMode="External"/><Relationship Id="rId144" Type="http://schemas.openxmlformats.org/officeDocument/2006/relationships/hyperlink" Target="https://s.shopee.co.id/2g2KjNuhAP" TargetMode="External"/><Relationship Id="rId139" Type="http://schemas.openxmlformats.org/officeDocument/2006/relationships/hyperlink" Target="https://tokopedia.link/QoVCMv1UuQb" TargetMode="External"/><Relationship Id="rId138" Type="http://schemas.openxmlformats.org/officeDocument/2006/relationships/hyperlink" Target="https://s.shopee.co.id/2LFdtEthv3" TargetMode="External"/><Relationship Id="rId137" Type="http://schemas.openxmlformats.org/officeDocument/2006/relationships/hyperlink" Target="https://tokopedia.link/4Aa1vnqlcxb" TargetMode="External"/><Relationship Id="rId132" Type="http://schemas.openxmlformats.org/officeDocument/2006/relationships/hyperlink" Target="https://tokopedia.link/YQgjQfxqbHb" TargetMode="External"/><Relationship Id="rId131" Type="http://schemas.openxmlformats.org/officeDocument/2006/relationships/hyperlink" Target="https://tokopedia.link/nLPl9uuuoCb" TargetMode="External"/><Relationship Id="rId130" Type="http://schemas.openxmlformats.org/officeDocument/2006/relationships/hyperlink" Target="https://tokopedia.link/i9yXLLWxczb" TargetMode="External"/><Relationship Id="rId136" Type="http://schemas.openxmlformats.org/officeDocument/2006/relationships/hyperlink" Target="https://s.shopee.co.id/3VRbHAd3Xu" TargetMode="External"/><Relationship Id="rId135" Type="http://schemas.openxmlformats.org/officeDocument/2006/relationships/hyperlink" Target="https://tokopedia.link/z4iR3Mfibyb" TargetMode="External"/><Relationship Id="rId134" Type="http://schemas.openxmlformats.org/officeDocument/2006/relationships/hyperlink" Target="https://tokopedia.link/V19yVVGSYBb" TargetMode="External"/><Relationship Id="rId133" Type="http://schemas.openxmlformats.org/officeDocument/2006/relationships/hyperlink" Target="https://s.shopee.co.id/7KeJpmH9T4" TargetMode="External"/><Relationship Id="rId172" Type="http://schemas.openxmlformats.org/officeDocument/2006/relationships/hyperlink" Target="https://tokopedia.link/BIZraRaH5Kb" TargetMode="External"/><Relationship Id="rId171" Type="http://schemas.openxmlformats.org/officeDocument/2006/relationships/hyperlink" Target="https://vt.tokopedia.com/t/ZS6xoW1UM/" TargetMode="External"/><Relationship Id="rId170" Type="http://schemas.openxmlformats.org/officeDocument/2006/relationships/hyperlink" Target="https://s.shopee.co.id/2AzCIlrKk7" TargetMode="External"/><Relationship Id="rId165" Type="http://schemas.openxmlformats.org/officeDocument/2006/relationships/hyperlink" Target="https://s.shopee.co.id/4VKiedaqjI" TargetMode="External"/><Relationship Id="rId164" Type="http://schemas.openxmlformats.org/officeDocument/2006/relationships/hyperlink" Target="https://tokopedia.link/4hBQhtPuoCb" TargetMode="External"/><Relationship Id="rId163" Type="http://schemas.openxmlformats.org/officeDocument/2006/relationships/hyperlink" Target="https://vt.tokopedia.com/t/ZSMHcqLGu/" TargetMode="External"/><Relationship Id="rId162" Type="http://schemas.openxmlformats.org/officeDocument/2006/relationships/hyperlink" Target="https://s.shopee.co.id/9zdEGtyoiG" TargetMode="External"/><Relationship Id="rId169" Type="http://schemas.openxmlformats.org/officeDocument/2006/relationships/hyperlink" Target="https://tokopedia.link/8Pj5DUifZPb" TargetMode="External"/><Relationship Id="rId168" Type="http://schemas.openxmlformats.org/officeDocument/2006/relationships/hyperlink" Target="https://vt.tokopedia.com/t/ZSMH3NpoD/" TargetMode="External"/><Relationship Id="rId167" Type="http://schemas.openxmlformats.org/officeDocument/2006/relationships/hyperlink" Target="https://s.shopee.co.id/3VVs1cv0dM" TargetMode="External"/><Relationship Id="rId166" Type="http://schemas.openxmlformats.org/officeDocument/2006/relationships/hyperlink" Target="https://tokopedia.link/566dxFMUfPb" TargetMode="External"/><Relationship Id="rId161" Type="http://schemas.openxmlformats.org/officeDocument/2006/relationships/hyperlink" Target="https://www.tokopedia.com/fiioofficial/fiio-ka11-ka-11-ka-11-miniature-dac-headphone-amp-in-adapter-type-c-black-46d71?utm_source=google&amp;utm_medium=organic&amp;utm_campaign=pdp-seo" TargetMode="External"/><Relationship Id="rId160" Type="http://schemas.openxmlformats.org/officeDocument/2006/relationships/hyperlink" Target="https://youtu.be/gnah6nE3yPQ" TargetMode="External"/><Relationship Id="rId159" Type="http://schemas.openxmlformats.org/officeDocument/2006/relationships/hyperlink" Target="https://vt.tokopedia.com/t/ZSBjKt8Ky/" TargetMode="External"/><Relationship Id="rId154" Type="http://schemas.openxmlformats.org/officeDocument/2006/relationships/hyperlink" Target="https://youtu.be/gnah6nE3yPQ" TargetMode="External"/><Relationship Id="rId153" Type="http://schemas.openxmlformats.org/officeDocument/2006/relationships/hyperlink" Target="https://vt.tokopedia.com/t/ZSHTy9bsqqgDH-wsvqh/" TargetMode="External"/><Relationship Id="rId152" Type="http://schemas.openxmlformats.org/officeDocument/2006/relationships/hyperlink" Target="https://s.shopee.co.id/Vse1PEiQ7" TargetMode="External"/><Relationship Id="rId151" Type="http://schemas.openxmlformats.org/officeDocument/2006/relationships/hyperlink" Target="https://s.shopee.co.id/Vse1PEiQ7" TargetMode="External"/><Relationship Id="rId158" Type="http://schemas.openxmlformats.org/officeDocument/2006/relationships/hyperlink" Target="https://s.shopee.co.id/20feTvDAO0" TargetMode="External"/><Relationship Id="rId157" Type="http://schemas.openxmlformats.org/officeDocument/2006/relationships/hyperlink" Target="https://tokopedia.link/5HKyP8WNtPb" TargetMode="External"/><Relationship Id="rId156" Type="http://schemas.openxmlformats.org/officeDocument/2006/relationships/hyperlink" Target="https://s.shopee.co.id/8KnixaoycM" TargetMode="External"/><Relationship Id="rId155" Type="http://schemas.openxmlformats.org/officeDocument/2006/relationships/hyperlink" Target="https://tk.tokopedia.com/ZSC7AHeLY/" TargetMode="External"/><Relationship Id="rId40" Type="http://schemas.openxmlformats.org/officeDocument/2006/relationships/hyperlink" Target="https://s.shopee.co.id/9pVzzALk4u" TargetMode="External"/><Relationship Id="rId42" Type="http://schemas.openxmlformats.org/officeDocument/2006/relationships/hyperlink" Target="https://tokopedia.link/No7DvoHRYNb" TargetMode="External"/><Relationship Id="rId41" Type="http://schemas.openxmlformats.org/officeDocument/2006/relationships/hyperlink" Target="https://vt.tokopedia.com/t/ZSHTyhSLAxpfM-N24Yv/" TargetMode="External"/><Relationship Id="rId44" Type="http://schemas.openxmlformats.org/officeDocument/2006/relationships/hyperlink" Target="https://vt.tokopedia.com/t/ZS6vPytJx/" TargetMode="External"/><Relationship Id="rId43" Type="http://schemas.openxmlformats.org/officeDocument/2006/relationships/hyperlink" Target="https://s.shopee.co.id/AUelgP2yTH" TargetMode="External"/><Relationship Id="rId46" Type="http://schemas.openxmlformats.org/officeDocument/2006/relationships/hyperlink" Target="https://s.shopee.co.id/LUw4jcdSI" TargetMode="External"/><Relationship Id="rId45" Type="http://schemas.openxmlformats.org/officeDocument/2006/relationships/hyperlink" Target="https://tokopedia.link/bKafMEzAoNb" TargetMode="External"/><Relationship Id="rId48" Type="http://schemas.openxmlformats.org/officeDocument/2006/relationships/hyperlink" Target="https://www.fiio.com/KA17" TargetMode="External"/><Relationship Id="rId47" Type="http://schemas.openxmlformats.org/officeDocument/2006/relationships/hyperlink" Target="https://vt.tokopedia.com/t/ZSMHvsn2V/" TargetMode="External"/><Relationship Id="rId49" Type="http://schemas.openxmlformats.org/officeDocument/2006/relationships/hyperlink" Target="https://tokopedia.link/P4rHnbB2ZGb" TargetMode="External"/><Relationship Id="rId31" Type="http://schemas.openxmlformats.org/officeDocument/2006/relationships/hyperlink" Target="https://s.shopee.co.id/BITu6XN8a" TargetMode="External"/><Relationship Id="rId30" Type="http://schemas.openxmlformats.org/officeDocument/2006/relationships/hyperlink" Target="https://s.shopee.co.id/BITu6XN8a" TargetMode="External"/><Relationship Id="rId33" Type="http://schemas.openxmlformats.org/officeDocument/2006/relationships/hyperlink" Target="https://s.shopee.co.id/5AgG2tIYeg" TargetMode="External"/><Relationship Id="rId32" Type="http://schemas.openxmlformats.org/officeDocument/2006/relationships/hyperlink" Target="https://vt.tokopedia.com/t/ZSBjmQCa5/" TargetMode="External"/><Relationship Id="rId35" Type="http://schemas.openxmlformats.org/officeDocument/2006/relationships/hyperlink" Target="https://vt.tokopedia.com/t/ZShEyNa8B/" TargetMode="External"/><Relationship Id="rId34" Type="http://schemas.openxmlformats.org/officeDocument/2006/relationships/hyperlink" Target="https://s.shopee.co.id/5AgG2tIYeg" TargetMode="External"/><Relationship Id="rId37" Type="http://schemas.openxmlformats.org/officeDocument/2006/relationships/hyperlink" Target="https://s.shopee.co.id/3VUwgQ27Gx" TargetMode="External"/><Relationship Id="rId36" Type="http://schemas.openxmlformats.org/officeDocument/2006/relationships/hyperlink" Target="https://tokopedia.link/o6o9EAjXsKb" TargetMode="External"/><Relationship Id="rId39" Type="http://schemas.openxmlformats.org/officeDocument/2006/relationships/hyperlink" Target="https://tk.tokopedia.com/ZSUE6AAoy/" TargetMode="External"/><Relationship Id="rId38" Type="http://schemas.openxmlformats.org/officeDocument/2006/relationships/hyperlink" Target="https://vt.tokopedia.com/t/ZS6Npmgyp/" TargetMode="External"/><Relationship Id="rId20" Type="http://schemas.openxmlformats.org/officeDocument/2006/relationships/hyperlink" Target="https://s.shopee.co.id/2fxoFbxnZh" TargetMode="External"/><Relationship Id="rId22" Type="http://schemas.openxmlformats.org/officeDocument/2006/relationships/hyperlink" Target="https://s.shopee.co.id/4LJJedVz9v" TargetMode="External"/><Relationship Id="rId21" Type="http://schemas.openxmlformats.org/officeDocument/2006/relationships/hyperlink" Target="https://s.shopee.co.id/4LJJedVz9v" TargetMode="External"/><Relationship Id="rId24" Type="http://schemas.openxmlformats.org/officeDocument/2006/relationships/hyperlink" Target="https://s.shopee.co.id/4fwA3bn7bA" TargetMode="External"/><Relationship Id="rId23" Type="http://schemas.openxmlformats.org/officeDocument/2006/relationships/hyperlink" Target="https://s.shopee.co.id/4fwA3bn7bA" TargetMode="External"/><Relationship Id="rId26" Type="http://schemas.openxmlformats.org/officeDocument/2006/relationships/hyperlink" Target="https://s.shopee.co.id/8fNvnt7bia" TargetMode="External"/><Relationship Id="rId25" Type="http://schemas.openxmlformats.org/officeDocument/2006/relationships/hyperlink" Target="https://tk.tokopedia.com/ZSuKDVAEg/" TargetMode="External"/><Relationship Id="rId28" Type="http://schemas.openxmlformats.org/officeDocument/2006/relationships/hyperlink" Target="https://s.shopee.co.id/8pZYPQ8CW5" TargetMode="External"/><Relationship Id="rId27" Type="http://schemas.openxmlformats.org/officeDocument/2006/relationships/hyperlink" Target="https://s.shopee.co.id/8pZYPQ8CW5" TargetMode="External"/><Relationship Id="rId29" Type="http://schemas.openxmlformats.org/officeDocument/2006/relationships/hyperlink" Target="https://vt.tokopedia.com/t/ZShEyGeYs/" TargetMode="External"/><Relationship Id="rId11" Type="http://schemas.openxmlformats.org/officeDocument/2006/relationships/hyperlink" Target="https://tk.tokopedia.com/ZSfLw72Qt/" TargetMode="External"/><Relationship Id="rId10" Type="http://schemas.openxmlformats.org/officeDocument/2006/relationships/hyperlink" Target="https://s.shopee.co.id/AUk90aJNS3" TargetMode="External"/><Relationship Id="rId13" Type="http://schemas.openxmlformats.org/officeDocument/2006/relationships/hyperlink" Target="https://vt.tokopedia.com/t/ZSHTyjtfWJ1v5-PXHDz/" TargetMode="External"/><Relationship Id="rId12" Type="http://schemas.openxmlformats.org/officeDocument/2006/relationships/hyperlink" Target="https://s.shopee.co.id/804y1YQKEU" TargetMode="External"/><Relationship Id="rId15" Type="http://schemas.openxmlformats.org/officeDocument/2006/relationships/hyperlink" Target="https://tokopedia.link/1vtxH28ShCb" TargetMode="External"/><Relationship Id="rId14" Type="http://schemas.openxmlformats.org/officeDocument/2006/relationships/hyperlink" Target="https://tokopedia.link/eU0IA1hAoNb" TargetMode="External"/><Relationship Id="rId17" Type="http://schemas.openxmlformats.org/officeDocument/2006/relationships/hyperlink" Target="https://tokopedia.link/I5FeAov5fFb" TargetMode="External"/><Relationship Id="rId16" Type="http://schemas.openxmlformats.org/officeDocument/2006/relationships/hyperlink" Target="https://s.shopee.co.id/7AIjUqNTAS" TargetMode="External"/><Relationship Id="rId19" Type="http://schemas.openxmlformats.org/officeDocument/2006/relationships/hyperlink" Target="https://tokopedia.link/77bYp4cSYNb" TargetMode="External"/><Relationship Id="rId18" Type="http://schemas.openxmlformats.org/officeDocument/2006/relationships/hyperlink" Target="https://s.shopee.co.id/9UgxgP7sxC" TargetMode="External"/><Relationship Id="rId84" Type="http://schemas.openxmlformats.org/officeDocument/2006/relationships/hyperlink" Target="https://s.shopee.co.id/AA8bxPyOoE" TargetMode="External"/><Relationship Id="rId83" Type="http://schemas.openxmlformats.org/officeDocument/2006/relationships/hyperlink" Target="https://tk.tokopedia.com/ZSUxcRPuR/" TargetMode="External"/><Relationship Id="rId86" Type="http://schemas.openxmlformats.org/officeDocument/2006/relationships/hyperlink" Target="https://tokopedia.link/nZB6fGB4hOb" TargetMode="External"/><Relationship Id="rId85" Type="http://schemas.openxmlformats.org/officeDocument/2006/relationships/hyperlink" Target="https://vt.tokopedia.com/t/ZSHTyPJSekoVF-VvbUY/" TargetMode="External"/><Relationship Id="rId88" Type="http://schemas.openxmlformats.org/officeDocument/2006/relationships/hyperlink" Target="https://vt.tokopedia.com/t/ZSMHcju5T/" TargetMode="External"/><Relationship Id="rId87" Type="http://schemas.openxmlformats.org/officeDocument/2006/relationships/hyperlink" Target="https://s.shopee.co.id/4femYZGrup" TargetMode="External"/><Relationship Id="rId89" Type="http://schemas.openxmlformats.org/officeDocument/2006/relationships/hyperlink" Target="https://youtu.be/gnah6nE3yPQ" TargetMode="External"/><Relationship Id="rId80" Type="http://schemas.openxmlformats.org/officeDocument/2006/relationships/hyperlink" Target="https://vt.tokopedia.com/t/ZSHTyf4bWRUaB-qyXD8/" TargetMode="External"/><Relationship Id="rId82" Type="http://schemas.openxmlformats.org/officeDocument/2006/relationships/hyperlink" Target="https://s.shopee.co.id/2VXDLfDlvq" TargetMode="External"/><Relationship Id="rId81" Type="http://schemas.openxmlformats.org/officeDocument/2006/relationships/hyperlink" Target="https://tokopedia.link/ixnizrSrGFb" TargetMode="External"/><Relationship Id="rId73" Type="http://schemas.openxmlformats.org/officeDocument/2006/relationships/hyperlink" Target="https://vt.tokopedia.com/t/ZSHTyfRHfbBsb-N366K/" TargetMode="External"/><Relationship Id="rId72" Type="http://schemas.openxmlformats.org/officeDocument/2006/relationships/hyperlink" Target="https://s.shopee.co.id/4q6BreCpCD" TargetMode="External"/><Relationship Id="rId75" Type="http://schemas.openxmlformats.org/officeDocument/2006/relationships/hyperlink" Target="https://tk.tokopedia.com/ZSkH19Qmp/" TargetMode="External"/><Relationship Id="rId74" Type="http://schemas.openxmlformats.org/officeDocument/2006/relationships/hyperlink" Target="https://tokopedia.link/yEIi7TouoCb" TargetMode="External"/><Relationship Id="rId77" Type="http://schemas.openxmlformats.org/officeDocument/2006/relationships/hyperlink" Target="https://vt.tokopedia.com/t/ZShEysw7Q/" TargetMode="External"/><Relationship Id="rId76" Type="http://schemas.openxmlformats.org/officeDocument/2006/relationships/hyperlink" Target="https://s.shopee.co.id/50NFcCML4g" TargetMode="External"/><Relationship Id="rId79" Type="http://schemas.openxmlformats.org/officeDocument/2006/relationships/hyperlink" Target="https://s.shopee.co.id/1g9bJze8zu" TargetMode="External"/><Relationship Id="rId78" Type="http://schemas.openxmlformats.org/officeDocument/2006/relationships/hyperlink" Target="https://tokopedia.link/r3kkve3WhPb" TargetMode="External"/><Relationship Id="rId71" Type="http://schemas.openxmlformats.org/officeDocument/2006/relationships/hyperlink" Target="https://tk.tokopedia.com/ZSDNnC7Y3/" TargetMode="External"/><Relationship Id="rId70" Type="http://schemas.openxmlformats.org/officeDocument/2006/relationships/hyperlink" Target="https://tokopedia.link/DN3l2LqmbHb" TargetMode="External"/><Relationship Id="rId62" Type="http://schemas.openxmlformats.org/officeDocument/2006/relationships/hyperlink" Target="https://tokopedia.link/62slX4qlbHb" TargetMode="External"/><Relationship Id="rId61" Type="http://schemas.openxmlformats.org/officeDocument/2006/relationships/hyperlink" Target="https://s.shopee.co.id/8zpQdpFTFI" TargetMode="External"/><Relationship Id="rId64" Type="http://schemas.openxmlformats.org/officeDocument/2006/relationships/hyperlink" Target="https://vt.tokopedia.com/t/ZSHTyyrLrrrPt-huhQF/" TargetMode="External"/><Relationship Id="rId63" Type="http://schemas.openxmlformats.org/officeDocument/2006/relationships/hyperlink" Target="https://s.shopee.co.id/6ASMMKI6Ii" TargetMode="External"/><Relationship Id="rId66" Type="http://schemas.openxmlformats.org/officeDocument/2006/relationships/hyperlink" Target="https://tokopedia.link/GfxUj37g3rb" TargetMode="External"/><Relationship Id="rId65" Type="http://schemas.openxmlformats.org/officeDocument/2006/relationships/hyperlink" Target="https://tokopedia.link/mydCFIcuoCb" TargetMode="External"/><Relationship Id="rId68" Type="http://schemas.openxmlformats.org/officeDocument/2006/relationships/hyperlink" Target="https://tokopedia.link/US4kNdguoCb" TargetMode="External"/><Relationship Id="rId67" Type="http://schemas.openxmlformats.org/officeDocument/2006/relationships/hyperlink" Target="https://s.shopee.co.id/9zf4wQCvhr" TargetMode="External"/><Relationship Id="rId60" Type="http://schemas.openxmlformats.org/officeDocument/2006/relationships/hyperlink" Target="https://tokopedia.link/MfpxrOW4Pyb" TargetMode="External"/><Relationship Id="rId69" Type="http://schemas.openxmlformats.org/officeDocument/2006/relationships/hyperlink" Target="https://s.shopee.co.id/6fOcyVkQH1" TargetMode="External"/><Relationship Id="rId51" Type="http://schemas.openxmlformats.org/officeDocument/2006/relationships/hyperlink" Target="https://tokopedia.link/vLqOMt24ZGb" TargetMode="External"/><Relationship Id="rId50" Type="http://schemas.openxmlformats.org/officeDocument/2006/relationships/hyperlink" Target="https://s.shopee.co.id/8zkNg9DhqL" TargetMode="External"/><Relationship Id="rId53" Type="http://schemas.openxmlformats.org/officeDocument/2006/relationships/hyperlink" Target="https://s.shopee.co.id/5fa29AsyeM" TargetMode="External"/><Relationship Id="rId52" Type="http://schemas.openxmlformats.org/officeDocument/2006/relationships/hyperlink" Target="https://tokopedia.link/2jXc7c6i7Qb" TargetMode="External"/><Relationship Id="rId55" Type="http://schemas.openxmlformats.org/officeDocument/2006/relationships/hyperlink" Target="https://tokopedia.link/ygcUUPVYxFb" TargetMode="External"/><Relationship Id="rId54" Type="http://schemas.openxmlformats.org/officeDocument/2006/relationships/hyperlink" Target="https://vt.tokopedia.com/t/ZSMHvqq6L/" TargetMode="External"/><Relationship Id="rId57" Type="http://schemas.openxmlformats.org/officeDocument/2006/relationships/hyperlink" Target="https://vt.tokopedia.com/t/ZS6vPSQQA/" TargetMode="External"/><Relationship Id="rId56" Type="http://schemas.openxmlformats.org/officeDocument/2006/relationships/hyperlink" Target="https://s.shopee.co.id/7AJ2u9tUNe" TargetMode="External"/><Relationship Id="rId59" Type="http://schemas.openxmlformats.org/officeDocument/2006/relationships/hyperlink" Target="https://s.shopee.co.id/7paaKuxgsW" TargetMode="External"/><Relationship Id="rId58" Type="http://schemas.openxmlformats.org/officeDocument/2006/relationships/hyperlink" Target="https://tokopedia.link/mQ74jr8toCb" TargetMode="External"/><Relationship Id="rId107" Type="http://schemas.openxmlformats.org/officeDocument/2006/relationships/hyperlink" Target="https://s.shopee.co.id/4L6NE4dusC" TargetMode="External"/><Relationship Id="rId106" Type="http://schemas.openxmlformats.org/officeDocument/2006/relationships/hyperlink" Target="https://s.shopee.co.id/4L6NE4dusC" TargetMode="External"/><Relationship Id="rId105" Type="http://schemas.openxmlformats.org/officeDocument/2006/relationships/hyperlink" Target="https://youtu.be/gnah6nE3yPQ" TargetMode="External"/><Relationship Id="rId104" Type="http://schemas.openxmlformats.org/officeDocument/2006/relationships/hyperlink" Target="https://vt.tokopedia.com/t/ZS6NsLXqU/" TargetMode="External"/><Relationship Id="rId109" Type="http://schemas.openxmlformats.org/officeDocument/2006/relationships/hyperlink" Target="https://tokopedia.link/XsfBlhfNcMb" TargetMode="External"/><Relationship Id="rId108" Type="http://schemas.openxmlformats.org/officeDocument/2006/relationships/hyperlink" Target="https://vt.tokopedia.com/t/ZSHTymhM8jBet-tyMKw/" TargetMode="External"/><Relationship Id="rId103" Type="http://schemas.openxmlformats.org/officeDocument/2006/relationships/hyperlink" Target="https://s.shopee.co.id/1B1plHutlV" TargetMode="External"/><Relationship Id="rId102" Type="http://schemas.openxmlformats.org/officeDocument/2006/relationships/hyperlink" Target="https://tokopedia.link/xkpBUtw8XGb" TargetMode="External"/><Relationship Id="rId101" Type="http://schemas.openxmlformats.org/officeDocument/2006/relationships/hyperlink" Target="https://vt.tokopedia.com/t/ZS6NsL2gg/" TargetMode="External"/><Relationship Id="rId100" Type="http://schemas.openxmlformats.org/officeDocument/2006/relationships/hyperlink" Target="https://s.shopee.co.id/Vm8y2g2FI" TargetMode="External"/><Relationship Id="rId217" Type="http://schemas.openxmlformats.org/officeDocument/2006/relationships/drawing" Target="../drawings/drawing8.xml"/><Relationship Id="rId216" Type="http://schemas.openxmlformats.org/officeDocument/2006/relationships/hyperlink" Target="https://s.shopee.co.id/8KZhwcXjfg" TargetMode="External"/><Relationship Id="rId215" Type="http://schemas.openxmlformats.org/officeDocument/2006/relationships/hyperlink" Target="https://tokopedia.link/4vuEHMP4Hqb" TargetMode="External"/><Relationship Id="rId214" Type="http://schemas.openxmlformats.org/officeDocument/2006/relationships/hyperlink" Target="https://s.shopee.co.id/8KZhwcXjfg" TargetMode="External"/><Relationship Id="rId213" Type="http://schemas.openxmlformats.org/officeDocument/2006/relationships/hyperlink" Target="https://tokopedia.link/vReUxqN4Hqb" TargetMode="External"/><Relationship Id="rId212" Type="http://schemas.openxmlformats.org/officeDocument/2006/relationships/hyperlink" Target="https://s.shopee.co.id/ubVtyr58" TargetMode="External"/><Relationship Id="rId211" Type="http://schemas.openxmlformats.org/officeDocument/2006/relationships/hyperlink" Target="https://tokopedia.link/M3djBlabmzb" TargetMode="External"/><Relationship Id="rId210" Type="http://schemas.openxmlformats.org/officeDocument/2006/relationships/hyperlink" Target="https://s.shopee.co.id/8KZhwcXjfg" TargetMode="External"/><Relationship Id="rId129" Type="http://schemas.openxmlformats.org/officeDocument/2006/relationships/hyperlink" Target="https://s.shopee.co.id/40Nrr0xojM" TargetMode="External"/><Relationship Id="rId128" Type="http://schemas.openxmlformats.org/officeDocument/2006/relationships/hyperlink" Target="https://tokopedia.link/OPsXxj0uoCb" TargetMode="External"/><Relationship Id="rId127" Type="http://schemas.openxmlformats.org/officeDocument/2006/relationships/hyperlink" Target="https://tokopedia.link/r2hCHagGBnb" TargetMode="External"/><Relationship Id="rId126" Type="http://schemas.openxmlformats.org/officeDocument/2006/relationships/hyperlink" Target="https://tokopedia.link/4OVDDmyCBnb" TargetMode="External"/><Relationship Id="rId121" Type="http://schemas.openxmlformats.org/officeDocument/2006/relationships/hyperlink" Target="https://s.shopee.co.id/AKHvN2eu5l" TargetMode="External"/><Relationship Id="rId120" Type="http://schemas.openxmlformats.org/officeDocument/2006/relationships/hyperlink" Target="https://tokopedia.link/L5Yk7NdHVtb" TargetMode="External"/><Relationship Id="rId125" Type="http://schemas.openxmlformats.org/officeDocument/2006/relationships/hyperlink" Target="https://vt.tokopedia.com/t/ZSMHc8NDM/" TargetMode="External"/><Relationship Id="rId124" Type="http://schemas.openxmlformats.org/officeDocument/2006/relationships/hyperlink" Target="https://tokopedia.link/p9o8Y14BBnb" TargetMode="External"/><Relationship Id="rId123" Type="http://schemas.openxmlformats.org/officeDocument/2006/relationships/hyperlink" Target="https://s.shopee.co.id/9zf4yhmMqn" TargetMode="External"/><Relationship Id="rId122" Type="http://schemas.openxmlformats.org/officeDocument/2006/relationships/hyperlink" Target="https://tokopedia.link/ihANM4MuoCb" TargetMode="External"/><Relationship Id="rId95" Type="http://schemas.openxmlformats.org/officeDocument/2006/relationships/hyperlink" Target="https://vt.tokopedia.com/t/ZSMHcMWFo/" TargetMode="External"/><Relationship Id="rId94" Type="http://schemas.openxmlformats.org/officeDocument/2006/relationships/hyperlink" Target="https://s.shopee.co.id/5Ae60Cj7Cb" TargetMode="External"/><Relationship Id="rId97" Type="http://schemas.openxmlformats.org/officeDocument/2006/relationships/hyperlink" Target="https://s.shopee.co.id/8KfeQHEbEu" TargetMode="External"/><Relationship Id="rId96" Type="http://schemas.openxmlformats.org/officeDocument/2006/relationships/hyperlink" Target="https://s.shopee.co.id/50PWm5DtmZ" TargetMode="External"/><Relationship Id="rId99" Type="http://schemas.openxmlformats.org/officeDocument/2006/relationships/hyperlink" Target="https://tokopedia.link/EWIFWea6kHb" TargetMode="External"/><Relationship Id="rId98" Type="http://schemas.openxmlformats.org/officeDocument/2006/relationships/hyperlink" Target="https://vt.tokopedia.com/t/ZSHTyaHmfM6sS-cQsji/" TargetMode="External"/><Relationship Id="rId91" Type="http://schemas.openxmlformats.org/officeDocument/2006/relationships/hyperlink" Target="https://s.shopee.co.id/3LDWVpUywd" TargetMode="External"/><Relationship Id="rId90" Type="http://schemas.openxmlformats.org/officeDocument/2006/relationships/hyperlink" Target="https://s.shopee.co.id/3LDWVpUywd" TargetMode="External"/><Relationship Id="rId93" Type="http://schemas.openxmlformats.org/officeDocument/2006/relationships/hyperlink" Target="https://tokopedia.link/Es6oWx1KYHb" TargetMode="External"/><Relationship Id="rId92" Type="http://schemas.openxmlformats.org/officeDocument/2006/relationships/hyperlink" Target="https://vt.tokopedia.com/t/ZSHTyPDHPnD4t-FBiQV/" TargetMode="External"/><Relationship Id="rId118" Type="http://schemas.openxmlformats.org/officeDocument/2006/relationships/hyperlink" Target="https://s.shopee.co.id/3fl1QgbQZf" TargetMode="External"/><Relationship Id="rId117" Type="http://schemas.openxmlformats.org/officeDocument/2006/relationships/hyperlink" Target="https://tokopedia.link/EtiXDseI6Ab" TargetMode="External"/><Relationship Id="rId116" Type="http://schemas.openxmlformats.org/officeDocument/2006/relationships/hyperlink" Target="https://s.shopee.co.id/qV6qGd52f" TargetMode="External"/><Relationship Id="rId115" Type="http://schemas.openxmlformats.org/officeDocument/2006/relationships/hyperlink" Target="https://tokopedia.link/6IMAkx9uoCb" TargetMode="External"/><Relationship Id="rId119" Type="http://schemas.openxmlformats.org/officeDocument/2006/relationships/hyperlink" Target="https://www.instagram.com/p/CbMxP87B9u-/" TargetMode="External"/><Relationship Id="rId110" Type="http://schemas.openxmlformats.org/officeDocument/2006/relationships/hyperlink" Target="https://s.shopee.co.id/LTn9vqFDF" TargetMode="External"/><Relationship Id="rId114" Type="http://schemas.openxmlformats.org/officeDocument/2006/relationships/hyperlink" Target="https://vt.tokopedia.com/t/ZS6Nsjaox/" TargetMode="External"/><Relationship Id="rId113" Type="http://schemas.openxmlformats.org/officeDocument/2006/relationships/hyperlink" Target="https://s.shopee.co.id/psNAXvZM" TargetMode="External"/><Relationship Id="rId112" Type="http://schemas.openxmlformats.org/officeDocument/2006/relationships/hyperlink" Target="https://tokopedia.link/0r4CD4JYDDb" TargetMode="External"/><Relationship Id="rId111" Type="http://schemas.openxmlformats.org/officeDocument/2006/relationships/hyperlink" Target="https://vt.tokopedia.com/t/ZSHTymDX6cEHk-PQHhP/" TargetMode="External"/><Relationship Id="rId206" Type="http://schemas.openxmlformats.org/officeDocument/2006/relationships/hyperlink" Target="https://s.shopee.co.id/8KZhwcXjfg" TargetMode="External"/><Relationship Id="rId205" Type="http://schemas.openxmlformats.org/officeDocument/2006/relationships/hyperlink" Target="https://tokopedia.link/7tjfHDIHBnb" TargetMode="External"/><Relationship Id="rId204" Type="http://schemas.openxmlformats.org/officeDocument/2006/relationships/hyperlink" Target="https://s.shopee.co.id/6fRVS6WMAY" TargetMode="External"/><Relationship Id="rId203" Type="http://schemas.openxmlformats.org/officeDocument/2006/relationships/hyperlink" Target="https://tokopedia.link/Dl0N11axzub" TargetMode="External"/><Relationship Id="rId209" Type="http://schemas.openxmlformats.org/officeDocument/2006/relationships/hyperlink" Target="https://tokopedia.link/tQ5MCxlujtb" TargetMode="External"/><Relationship Id="rId208" Type="http://schemas.openxmlformats.org/officeDocument/2006/relationships/hyperlink" Target="https://s.shopee.co.id/8KZhwcXjfg" TargetMode="External"/><Relationship Id="rId207" Type="http://schemas.openxmlformats.org/officeDocument/2006/relationships/hyperlink" Target="https://tokopedia.link/udepuhiujtb" TargetMode="External"/><Relationship Id="rId202" Type="http://schemas.openxmlformats.org/officeDocument/2006/relationships/hyperlink" Target="https://s.shopee.co.id/3ArdHdJg67" TargetMode="External"/><Relationship Id="rId201" Type="http://schemas.openxmlformats.org/officeDocument/2006/relationships/hyperlink" Target="https://tokopedia.link/wLQ9RMJNxIb" TargetMode="External"/><Relationship Id="rId200" Type="http://schemas.openxmlformats.org/officeDocument/2006/relationships/hyperlink" Target="https://s.shopee.co.id/8KZhwcXjf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okopedia.link/hyWstg83dCb" TargetMode="External"/><Relationship Id="rId2" Type="http://schemas.openxmlformats.org/officeDocument/2006/relationships/hyperlink" Target="https://www.fiio.com/KA17" TargetMode="External"/><Relationship Id="rId3" Type="http://schemas.openxmlformats.org/officeDocument/2006/relationships/hyperlink" Target="https://tokopedia.link/P4rHnbB2ZGb" TargetMode="External"/><Relationship Id="rId4" Type="http://schemas.openxmlformats.org/officeDocument/2006/relationships/hyperlink" Target="https://tokopedia.link/vLqOMt24ZGb" TargetMode="External"/><Relationship Id="rId9" Type="http://schemas.openxmlformats.org/officeDocument/2006/relationships/hyperlink" Target="https://tokopedia.link/MfpxrOW4Pyb" TargetMode="External"/><Relationship Id="rId5" Type="http://schemas.openxmlformats.org/officeDocument/2006/relationships/hyperlink" Target="https://tokopedia.link/1vtxH28ShCb" TargetMode="External"/><Relationship Id="rId6" Type="http://schemas.openxmlformats.org/officeDocument/2006/relationships/hyperlink" Target="https://tokopedia.link/I5FeAov5fFb" TargetMode="External"/><Relationship Id="rId7" Type="http://schemas.openxmlformats.org/officeDocument/2006/relationships/hyperlink" Target="https://tokopedia.link/mQ74jr8toCb" TargetMode="External"/><Relationship Id="rId8" Type="http://schemas.openxmlformats.org/officeDocument/2006/relationships/hyperlink" Target="https://tokopedia.link/ygcUUPVYxFb" TargetMode="External"/><Relationship Id="rId40" Type="http://schemas.openxmlformats.org/officeDocument/2006/relationships/hyperlink" Target="https://tokopedia.link/hcgRH5ImxGb" TargetMode="External"/><Relationship Id="rId42" Type="http://schemas.openxmlformats.org/officeDocument/2006/relationships/hyperlink" Target="https://tokopedia.link/5C7qXHUlcxb" TargetMode="External"/><Relationship Id="rId41" Type="http://schemas.openxmlformats.org/officeDocument/2006/relationships/hyperlink" Target="https://tokopedia.link/yZfaY8K4ryb" TargetMode="External"/><Relationship Id="rId44" Type="http://schemas.openxmlformats.org/officeDocument/2006/relationships/hyperlink" Target="https://tokopedia.link/JPwQWyM7wnb" TargetMode="External"/><Relationship Id="rId43" Type="http://schemas.openxmlformats.org/officeDocument/2006/relationships/hyperlink" Target="https://tokopedia.link/MSQ5jJtsvnb" TargetMode="External"/><Relationship Id="rId46" Type="http://schemas.openxmlformats.org/officeDocument/2006/relationships/hyperlink" Target="https://tokopedia.link/uGe7EsQaXFb" TargetMode="External"/><Relationship Id="rId45" Type="http://schemas.openxmlformats.org/officeDocument/2006/relationships/hyperlink" Target="https://tokopedia.link/ect9s2Zkcxb" TargetMode="External"/><Relationship Id="rId48" Type="http://schemas.openxmlformats.org/officeDocument/2006/relationships/hyperlink" Target="https://tokopedia.link/gM2gEhMf5zb" TargetMode="External"/><Relationship Id="rId47" Type="http://schemas.openxmlformats.org/officeDocument/2006/relationships/hyperlink" Target="https://tokopedia.link/W1zkLsDvoCb" TargetMode="External"/><Relationship Id="rId49" Type="http://schemas.openxmlformats.org/officeDocument/2006/relationships/hyperlink" Target="https://tokopedia.link/ehUF2Gn3Rzb" TargetMode="External"/><Relationship Id="rId31" Type="http://schemas.openxmlformats.org/officeDocument/2006/relationships/hyperlink" Target="https://tokopedia.link/nLPl9uuuoCb" TargetMode="External"/><Relationship Id="rId30" Type="http://schemas.openxmlformats.org/officeDocument/2006/relationships/hyperlink" Target="https://tokopedia.link/i9yXLLWxczb" TargetMode="External"/><Relationship Id="rId33" Type="http://schemas.openxmlformats.org/officeDocument/2006/relationships/hyperlink" Target="https://tokopedia.link/V19yVVGSYBb" TargetMode="External"/><Relationship Id="rId32" Type="http://schemas.openxmlformats.org/officeDocument/2006/relationships/hyperlink" Target="https://tokopedia.link/TPM0gqGvzub" TargetMode="External"/><Relationship Id="rId35" Type="http://schemas.openxmlformats.org/officeDocument/2006/relationships/hyperlink" Target="https://tokopedia.link/4Aa1vnqlcxb" TargetMode="External"/><Relationship Id="rId34" Type="http://schemas.openxmlformats.org/officeDocument/2006/relationships/hyperlink" Target="https://tokopedia.link/z4iR3Mfibyb" TargetMode="External"/><Relationship Id="rId37" Type="http://schemas.openxmlformats.org/officeDocument/2006/relationships/hyperlink" Target="https://tokopedia.link/fWsjDVbHBnb" TargetMode="External"/><Relationship Id="rId36" Type="http://schemas.openxmlformats.org/officeDocument/2006/relationships/hyperlink" Target="https://tokopedia.link/9Fq4TPsvoCb" TargetMode="External"/><Relationship Id="rId39" Type="http://schemas.openxmlformats.org/officeDocument/2006/relationships/hyperlink" Target="https://tokopedia.link/4hBQhtPuoCb" TargetMode="External"/><Relationship Id="rId38" Type="http://schemas.openxmlformats.org/officeDocument/2006/relationships/hyperlink" Target="https://tokopedia.link/WRXjjnK4dCb" TargetMode="External"/><Relationship Id="rId20" Type="http://schemas.openxmlformats.org/officeDocument/2006/relationships/hyperlink" Target="https://tokopedia.link/6IMAkx9uoCb" TargetMode="External"/><Relationship Id="rId22" Type="http://schemas.openxmlformats.org/officeDocument/2006/relationships/hyperlink" Target="https://www.instagram.com/p/CbMxP87B9u-/" TargetMode="External"/><Relationship Id="rId21" Type="http://schemas.openxmlformats.org/officeDocument/2006/relationships/hyperlink" Target="https://tokopedia.link/EtiXDseI6Ab" TargetMode="External"/><Relationship Id="rId24" Type="http://schemas.openxmlformats.org/officeDocument/2006/relationships/hyperlink" Target="https://tokopedia.link/ihANM4MuoCb" TargetMode="External"/><Relationship Id="rId23" Type="http://schemas.openxmlformats.org/officeDocument/2006/relationships/hyperlink" Target="https://tokopedia.link/L5Yk7NdHVtb" TargetMode="External"/><Relationship Id="rId26" Type="http://schemas.openxmlformats.org/officeDocument/2006/relationships/hyperlink" Target="https://tokopedia.link/4OVDDmyCBnb" TargetMode="External"/><Relationship Id="rId25" Type="http://schemas.openxmlformats.org/officeDocument/2006/relationships/hyperlink" Target="https://tokopedia.link/p9o8Y14BBnb" TargetMode="External"/><Relationship Id="rId28" Type="http://schemas.openxmlformats.org/officeDocument/2006/relationships/hyperlink" Target="https://tokopedia.link/9bTzVoQd9mb" TargetMode="External"/><Relationship Id="rId27" Type="http://schemas.openxmlformats.org/officeDocument/2006/relationships/hyperlink" Target="https://tokopedia.link/r2hCHagGBnb" TargetMode="External"/><Relationship Id="rId29" Type="http://schemas.openxmlformats.org/officeDocument/2006/relationships/hyperlink" Target="https://tokopedia.link/OPsXxj0uoCb" TargetMode="External"/><Relationship Id="rId11" Type="http://schemas.openxmlformats.org/officeDocument/2006/relationships/hyperlink" Target="https://tokopedia.link/mydCFIcuoCb" TargetMode="External"/><Relationship Id="rId10" Type="http://schemas.openxmlformats.org/officeDocument/2006/relationships/hyperlink" Target="https://tokopedia.link/62slX4qlbHb" TargetMode="External"/><Relationship Id="rId13" Type="http://schemas.openxmlformats.org/officeDocument/2006/relationships/hyperlink" Target="https://tokopedia.link/US4kNdguoCb" TargetMode="External"/><Relationship Id="rId12" Type="http://schemas.openxmlformats.org/officeDocument/2006/relationships/hyperlink" Target="https://tokopedia.link/GfxUj37g3rb" TargetMode="External"/><Relationship Id="rId15" Type="http://schemas.openxmlformats.org/officeDocument/2006/relationships/hyperlink" Target="https://tokopedia.link/yEIi7TouoCb" TargetMode="External"/><Relationship Id="rId14" Type="http://schemas.openxmlformats.org/officeDocument/2006/relationships/hyperlink" Target="https://tokopedia.link/DN3l2LqmbHb" TargetMode="External"/><Relationship Id="rId17" Type="http://schemas.openxmlformats.org/officeDocument/2006/relationships/hyperlink" Target="https://tokopedia.link/03ULEG9tjtb" TargetMode="External"/><Relationship Id="rId16" Type="http://schemas.openxmlformats.org/officeDocument/2006/relationships/hyperlink" Target="https://tokopedia.link/ixnizrSrGFb" TargetMode="External"/><Relationship Id="rId19" Type="http://schemas.openxmlformats.org/officeDocument/2006/relationships/hyperlink" Target="https://tokopedia.link/0r4CD4JYDDb" TargetMode="External"/><Relationship Id="rId18" Type="http://schemas.openxmlformats.org/officeDocument/2006/relationships/hyperlink" Target="https://tokopedia.link/xkpBUtw8XGb" TargetMode="External"/><Relationship Id="rId62" Type="http://schemas.openxmlformats.org/officeDocument/2006/relationships/hyperlink" Target="https://tokopedia.link/4vuEHMP4Hqb" TargetMode="External"/><Relationship Id="rId61" Type="http://schemas.openxmlformats.org/officeDocument/2006/relationships/hyperlink" Target="https://tokopedia.link/vReUxqN4Hqb" TargetMode="External"/><Relationship Id="rId63" Type="http://schemas.openxmlformats.org/officeDocument/2006/relationships/drawing" Target="../drawings/drawing9.xml"/><Relationship Id="rId60" Type="http://schemas.openxmlformats.org/officeDocument/2006/relationships/hyperlink" Target="https://tokopedia.link/M3djBlabmzb" TargetMode="External"/><Relationship Id="rId51" Type="http://schemas.openxmlformats.org/officeDocument/2006/relationships/hyperlink" Target="https://tokopedia.link/SeipJRCf5zb" TargetMode="External"/><Relationship Id="rId50" Type="http://schemas.openxmlformats.org/officeDocument/2006/relationships/hyperlink" Target="https://tokopedia.link/1jWzgDH2aBb" TargetMode="External"/><Relationship Id="rId53" Type="http://schemas.openxmlformats.org/officeDocument/2006/relationships/hyperlink" Target="https://tokopedia.link/5543oxx2aBb" TargetMode="External"/><Relationship Id="rId52" Type="http://schemas.openxmlformats.org/officeDocument/2006/relationships/hyperlink" Target="https://drive.google.com/drive/u/0/folders/1SYe3qX0YhJNFdZ4-SpYq6POL9KDs9B3_" TargetMode="External"/><Relationship Id="rId55" Type="http://schemas.openxmlformats.org/officeDocument/2006/relationships/hyperlink" Target="https://tokopedia.link/X7e52AN2aBb" TargetMode="External"/><Relationship Id="rId54" Type="http://schemas.openxmlformats.org/officeDocument/2006/relationships/hyperlink" Target="https://tokopedia.link/GD9kI5ii8sb" TargetMode="External"/><Relationship Id="rId57" Type="http://schemas.openxmlformats.org/officeDocument/2006/relationships/hyperlink" Target="https://tokopedia.link/7tjfHDIHBnb" TargetMode="External"/><Relationship Id="rId56" Type="http://schemas.openxmlformats.org/officeDocument/2006/relationships/hyperlink" Target="https://tokopedia.link/Dl0N11axzub" TargetMode="External"/><Relationship Id="rId59" Type="http://schemas.openxmlformats.org/officeDocument/2006/relationships/hyperlink" Target="https://tokopedia.link/tQ5MCxlujtb" TargetMode="External"/><Relationship Id="rId58" Type="http://schemas.openxmlformats.org/officeDocument/2006/relationships/hyperlink" Target="https://tokopedia.link/udepuhiujtb"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shopee.co.id/7KlcCbczh3" TargetMode="External"/><Relationship Id="rId2" Type="http://schemas.openxmlformats.org/officeDocument/2006/relationships/hyperlink" Target="https://s.shopee.co.id/7KlcCbczh3" TargetMode="External"/><Relationship Id="rId3" Type="http://schemas.openxmlformats.org/officeDocument/2006/relationships/hyperlink" Target="https://tokopedia.link/b0al9S22Srb" TargetMode="External"/><Relationship Id="rId4" Type="http://schemas.openxmlformats.org/officeDocument/2006/relationships/hyperlink" Target="https://s.shopee.co.id/2AtfWpkL0s" TargetMode="External"/><Relationship Id="rId9" Type="http://schemas.openxmlformats.org/officeDocument/2006/relationships/hyperlink" Target="https://s.shopee.co.id/7AILU4mEAf" TargetMode="External"/><Relationship Id="rId5" Type="http://schemas.openxmlformats.org/officeDocument/2006/relationships/hyperlink" Target="https://tokopedia.link/eDYHp1d62kb" TargetMode="External"/><Relationship Id="rId6" Type="http://schemas.openxmlformats.org/officeDocument/2006/relationships/hyperlink" Target="https://tokopedia.link/pVyRdLIaoEb" TargetMode="External"/><Relationship Id="rId7" Type="http://schemas.openxmlformats.org/officeDocument/2006/relationships/hyperlink" Target="https://s.shopee.co.id/9ezgSddWBi" TargetMode="External"/><Relationship Id="rId8" Type="http://schemas.openxmlformats.org/officeDocument/2006/relationships/hyperlink" Target="https://tokopedia.link/puIfAKxvGFb" TargetMode="External"/><Relationship Id="rId40" Type="http://schemas.openxmlformats.org/officeDocument/2006/relationships/hyperlink" Target="https://s.shopee.co.id/4VHaJV1MVV" TargetMode="External"/><Relationship Id="rId42" Type="http://schemas.openxmlformats.org/officeDocument/2006/relationships/hyperlink" Target="https://s.shopee.co.id/4VHaK0O6dt" TargetMode="External"/><Relationship Id="rId41" Type="http://schemas.openxmlformats.org/officeDocument/2006/relationships/hyperlink" Target="https://tokopedia.link/R1CnFSsxmKb" TargetMode="External"/><Relationship Id="rId44" Type="http://schemas.openxmlformats.org/officeDocument/2006/relationships/hyperlink" Target="https://s.shopee.co.id/9ezgT0ucqp" TargetMode="External"/><Relationship Id="rId43" Type="http://schemas.openxmlformats.org/officeDocument/2006/relationships/hyperlink" Target="https://tokopedia.link/PhNdMwj2nCb" TargetMode="External"/><Relationship Id="rId46" Type="http://schemas.openxmlformats.org/officeDocument/2006/relationships/hyperlink" Target="https://tokopedia.link/nrAlMNWEbwb" TargetMode="External"/><Relationship Id="rId45" Type="http://schemas.openxmlformats.org/officeDocument/2006/relationships/hyperlink" Target="https://tokopedia.link/2OHRRvtwxmb" TargetMode="External"/><Relationship Id="rId48" Type="http://schemas.openxmlformats.org/officeDocument/2006/relationships/hyperlink" Target="https://tokopedia.link/92vSJWxsTmb" TargetMode="External"/><Relationship Id="rId47" Type="http://schemas.openxmlformats.org/officeDocument/2006/relationships/hyperlink" Target="https://s.shopee.co.id/9pJ6fM1yzQ" TargetMode="External"/><Relationship Id="rId49" Type="http://schemas.openxmlformats.org/officeDocument/2006/relationships/hyperlink" Target="https://tokopedia.link/5GAwtydNYzb" TargetMode="External"/><Relationship Id="rId31" Type="http://schemas.openxmlformats.org/officeDocument/2006/relationships/hyperlink" Target="https://tokopedia.link/Vv6OiAuI9rb" TargetMode="External"/><Relationship Id="rId30" Type="http://schemas.openxmlformats.org/officeDocument/2006/relationships/hyperlink" Target="https://s.shopee.co.id/1fxOwDRMpM" TargetMode="External"/><Relationship Id="rId33" Type="http://schemas.openxmlformats.org/officeDocument/2006/relationships/hyperlink" Target="https://tokopedia.link/XTEYiuxPymb" TargetMode="External"/><Relationship Id="rId32" Type="http://schemas.openxmlformats.org/officeDocument/2006/relationships/hyperlink" Target="https://s.shopee.co.id/30SmWhqDFe" TargetMode="External"/><Relationship Id="rId35" Type="http://schemas.openxmlformats.org/officeDocument/2006/relationships/hyperlink" Target="https://s.shopee.co.id/7V6ZLUPxOQ" TargetMode="External"/><Relationship Id="rId34" Type="http://schemas.openxmlformats.org/officeDocument/2006/relationships/hyperlink" Target="https://tk.tokopedia.com/ZSAHSYeto/" TargetMode="External"/><Relationship Id="rId37" Type="http://schemas.openxmlformats.org/officeDocument/2006/relationships/hyperlink" Target="https://s.shopee.co.id/40LJiYus0B" TargetMode="External"/><Relationship Id="rId36" Type="http://schemas.openxmlformats.org/officeDocument/2006/relationships/hyperlink" Target="https://tokopedia.link/MvEqU5Xtjtb" TargetMode="External"/><Relationship Id="rId39" Type="http://schemas.openxmlformats.org/officeDocument/2006/relationships/hyperlink" Target="https://tokopedia.link/dYwBb96I2Eb" TargetMode="External"/><Relationship Id="rId38" Type="http://schemas.openxmlformats.org/officeDocument/2006/relationships/hyperlink" Target="https://tokopedia.link/wmtG7RNwWmb" TargetMode="External"/><Relationship Id="rId20" Type="http://schemas.openxmlformats.org/officeDocument/2006/relationships/hyperlink" Target="https://tokopedia.link/LFaPcc9wcxb" TargetMode="External"/><Relationship Id="rId22" Type="http://schemas.openxmlformats.org/officeDocument/2006/relationships/hyperlink" Target="https://tokopedia.link/mfgDfG2I2Eb" TargetMode="External"/><Relationship Id="rId21" Type="http://schemas.openxmlformats.org/officeDocument/2006/relationships/hyperlink" Target="https://s.shopee.co.id/g4rkHKXIt" TargetMode="External"/><Relationship Id="rId24" Type="http://schemas.openxmlformats.org/officeDocument/2006/relationships/hyperlink" Target="https://tokopedia.link/KR76BtWkDBb" TargetMode="External"/><Relationship Id="rId23" Type="http://schemas.openxmlformats.org/officeDocument/2006/relationships/hyperlink" Target="https://s.shopee.co.id/2LD5jMVO0S" TargetMode="External"/><Relationship Id="rId26" Type="http://schemas.openxmlformats.org/officeDocument/2006/relationships/hyperlink" Target="https://tokopedia.link/M9vgMGd2nCb" TargetMode="External"/><Relationship Id="rId25" Type="http://schemas.openxmlformats.org/officeDocument/2006/relationships/hyperlink" Target="https://s.shopee.co.id/9zcWrNmDUw" TargetMode="External"/><Relationship Id="rId28" Type="http://schemas.openxmlformats.org/officeDocument/2006/relationships/hyperlink" Target="https://tokopedia.link/Uu7TEyD7znb" TargetMode="External"/><Relationship Id="rId27" Type="http://schemas.openxmlformats.org/officeDocument/2006/relationships/hyperlink" Target="https://s.shopee.co.id/AKFNG6D7FK" TargetMode="External"/><Relationship Id="rId29" Type="http://schemas.openxmlformats.org/officeDocument/2006/relationships/hyperlink" Target="https://tokopedia.link/6pSZB18hTob" TargetMode="External"/><Relationship Id="rId11" Type="http://schemas.openxmlformats.org/officeDocument/2006/relationships/hyperlink" Target="https://s.shopee.co.id/9A3PrmHbK4" TargetMode="External"/><Relationship Id="rId10" Type="http://schemas.openxmlformats.org/officeDocument/2006/relationships/hyperlink" Target="https://tokopedia.link/IWVW2joNYzb" TargetMode="External"/><Relationship Id="rId13" Type="http://schemas.openxmlformats.org/officeDocument/2006/relationships/hyperlink" Target="https://s.shopee.co.id/7fEc52j2l9" TargetMode="External"/><Relationship Id="rId12" Type="http://schemas.openxmlformats.org/officeDocument/2006/relationships/hyperlink" Target="https://tokopedia.link/zPGHmtP2fFb" TargetMode="External"/><Relationship Id="rId15" Type="http://schemas.openxmlformats.org/officeDocument/2006/relationships/hyperlink" Target="https://s.shopee.co.id/2qFtb3NNIr" TargetMode="External"/><Relationship Id="rId14" Type="http://schemas.openxmlformats.org/officeDocument/2006/relationships/hyperlink" Target="https://tokopedia.link/HnCwFCmfaRb" TargetMode="External"/><Relationship Id="rId17" Type="http://schemas.openxmlformats.org/officeDocument/2006/relationships/hyperlink" Target="https://s.shopee.co.id/40LJiKVnPj" TargetMode="External"/><Relationship Id="rId16" Type="http://schemas.openxmlformats.org/officeDocument/2006/relationships/hyperlink" Target="https://tokopedia.link/xSZLtcTWFCb" TargetMode="External"/><Relationship Id="rId19" Type="http://schemas.openxmlformats.org/officeDocument/2006/relationships/hyperlink" Target="https://s.shopee.co.id/qOHwZBVRd" TargetMode="External"/><Relationship Id="rId18" Type="http://schemas.openxmlformats.org/officeDocument/2006/relationships/hyperlink" Target="https://www.tokopedia.com/kupingsensi/dunu-s-s-stage-studio-flat-cylindrical-silicone-eartips-dunu-ss-eartips-box-fb614?extParam=whid%3D10469571" TargetMode="External"/><Relationship Id="rId62" Type="http://schemas.openxmlformats.org/officeDocument/2006/relationships/hyperlink" Target="https://tokopedia.link/PdFdak0tjtb" TargetMode="External"/><Relationship Id="rId61" Type="http://schemas.openxmlformats.org/officeDocument/2006/relationships/hyperlink" Target="https://s.shopee.co.id/1fxOwRzEzL" TargetMode="External"/><Relationship Id="rId64" Type="http://schemas.openxmlformats.org/officeDocument/2006/relationships/hyperlink" Target="https://tokopedia.link/u6WjraWRUlb" TargetMode="External"/><Relationship Id="rId63" Type="http://schemas.openxmlformats.org/officeDocument/2006/relationships/hyperlink" Target="https://s.shopee.co.id/8KZhwcXjfg" TargetMode="External"/><Relationship Id="rId66" Type="http://schemas.openxmlformats.org/officeDocument/2006/relationships/hyperlink" Target="https://tokopedia.link/5PeODUxz9mb" TargetMode="External"/><Relationship Id="rId65" Type="http://schemas.openxmlformats.org/officeDocument/2006/relationships/hyperlink" Target="https://tokopedia.link/MsBGvubhbob" TargetMode="External"/><Relationship Id="rId68" Type="http://schemas.openxmlformats.org/officeDocument/2006/relationships/hyperlink" Target="https://tokopedia.link/0fIgtjLGslb" TargetMode="External"/><Relationship Id="rId67" Type="http://schemas.openxmlformats.org/officeDocument/2006/relationships/hyperlink" Target="https://tokopedia.link/2jAshST42kb" TargetMode="External"/><Relationship Id="rId60" Type="http://schemas.openxmlformats.org/officeDocument/2006/relationships/hyperlink" Target="https://tokopedia.link/2CuQySnDJzb" TargetMode="External"/><Relationship Id="rId69" Type="http://schemas.openxmlformats.org/officeDocument/2006/relationships/drawing" Target="../drawings/drawing10.xml"/><Relationship Id="rId51" Type="http://schemas.openxmlformats.org/officeDocument/2006/relationships/hyperlink" Target="https://tokopedia.link/4syy0xtOYzb" TargetMode="External"/><Relationship Id="rId50" Type="http://schemas.openxmlformats.org/officeDocument/2006/relationships/hyperlink" Target="https://s.shopee.co.id/7pY2Hh97jt" TargetMode="External"/><Relationship Id="rId53" Type="http://schemas.openxmlformats.org/officeDocument/2006/relationships/hyperlink" Target="https://tokopedia.link/yBXPyduRPAb" TargetMode="External"/><Relationship Id="rId52" Type="http://schemas.openxmlformats.org/officeDocument/2006/relationships/hyperlink" Target="https://s.shopee.co.id/2AtfXIhQHM" TargetMode="External"/><Relationship Id="rId55" Type="http://schemas.openxmlformats.org/officeDocument/2006/relationships/hyperlink" Target="https://tokopedia.link/IhWiCBVtjtb" TargetMode="External"/><Relationship Id="rId54" Type="http://schemas.openxmlformats.org/officeDocument/2006/relationships/hyperlink" Target="https://s.shopee.co.id/8f79HGrTJ1" TargetMode="External"/><Relationship Id="rId57" Type="http://schemas.openxmlformats.org/officeDocument/2006/relationships/hyperlink" Target="https://tokopedia.link/kPHQ13042kb" TargetMode="External"/><Relationship Id="rId56" Type="http://schemas.openxmlformats.org/officeDocument/2006/relationships/hyperlink" Target="https://s.shopee.co.id/606O6OW19G" TargetMode="External"/><Relationship Id="rId59" Type="http://schemas.openxmlformats.org/officeDocument/2006/relationships/hyperlink" Target="https://s.shopee.co.id/4KyA7arpUV" TargetMode="External"/><Relationship Id="rId58" Type="http://schemas.openxmlformats.org/officeDocument/2006/relationships/hyperlink" Target="https://tokopedia.link/w6gueXmxmK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okopedia.link/JsJbqZmrlRb" TargetMode="External"/><Relationship Id="rId2" Type="http://schemas.openxmlformats.org/officeDocument/2006/relationships/hyperlink" Target="https://tokopedia.link/Xqtr0dpDgOb" TargetMode="External"/><Relationship Id="rId3" Type="http://schemas.openxmlformats.org/officeDocument/2006/relationships/hyperlink" Target="https://tokopedia.link/qZprcCNYxFb" TargetMode="External"/><Relationship Id="rId4" Type="http://schemas.openxmlformats.org/officeDocument/2006/relationships/hyperlink" Target="https://tokopedia.link/Xlzlq0S3uJb" TargetMode="External"/><Relationship Id="rId9" Type="http://schemas.openxmlformats.org/officeDocument/2006/relationships/hyperlink" Target="https://s.shopee.co.id/6KploKZXmP" TargetMode="External"/><Relationship Id="rId5" Type="http://schemas.openxmlformats.org/officeDocument/2006/relationships/hyperlink" Target="https://s.shopee.co.id/8zpOb689Wg" TargetMode="External"/><Relationship Id="rId6" Type="http://schemas.openxmlformats.org/officeDocument/2006/relationships/hyperlink" Target="https://vt.tokopedia.com/t/ZSMH3tnju/" TargetMode="External"/><Relationship Id="rId7" Type="http://schemas.openxmlformats.org/officeDocument/2006/relationships/hyperlink" Target="https://tokopedia.link/bgLJD9b52kb" TargetMode="External"/><Relationship Id="rId8" Type="http://schemas.openxmlformats.org/officeDocument/2006/relationships/hyperlink" Target="https://tokopedia.link/bgLJD9b52kb" TargetMode="External"/><Relationship Id="rId40" Type="http://schemas.openxmlformats.org/officeDocument/2006/relationships/hyperlink" Target="https://tk.tokopedia.com/ZSArdpSna/" TargetMode="External"/><Relationship Id="rId42" Type="http://schemas.openxmlformats.org/officeDocument/2006/relationships/hyperlink" Target="https://tokopedia.link/iRxWI3WvyCb" TargetMode="External"/><Relationship Id="rId41" Type="http://schemas.openxmlformats.org/officeDocument/2006/relationships/hyperlink" Target="https://s.shopee.co.id/8KfW4hEsf8" TargetMode="External"/><Relationship Id="rId44" Type="http://schemas.openxmlformats.org/officeDocument/2006/relationships/hyperlink" Target="https://vt.tokopedia.com/t/ZS6Q19SMU/" TargetMode="External"/><Relationship Id="rId43" Type="http://schemas.openxmlformats.org/officeDocument/2006/relationships/hyperlink" Target="https://s.shopee.co.id/3LB3LtaAWf" TargetMode="External"/><Relationship Id="rId46" Type="http://schemas.openxmlformats.org/officeDocument/2006/relationships/hyperlink" Target="https://s.shopee.co.id/9KSGV7QQFu" TargetMode="External"/><Relationship Id="rId45" Type="http://schemas.openxmlformats.org/officeDocument/2006/relationships/hyperlink" Target="https://tokopedia.link/o7vmQADZUNb" TargetMode="External"/><Relationship Id="rId48" Type="http://schemas.openxmlformats.org/officeDocument/2006/relationships/hyperlink" Target="https://tokopedia.link/6uRkuiUOQCb" TargetMode="External"/><Relationship Id="rId47" Type="http://schemas.openxmlformats.org/officeDocument/2006/relationships/hyperlink" Target="https://vt.tokopedia.com/t/ZS6Q15y49/" TargetMode="External"/><Relationship Id="rId49" Type="http://schemas.openxmlformats.org/officeDocument/2006/relationships/hyperlink" Target="https://s.shopee.co.id/2VbwG6y1dD" TargetMode="External"/><Relationship Id="rId31" Type="http://schemas.openxmlformats.org/officeDocument/2006/relationships/hyperlink" Target="https://tk.tokopedia.com/ZSAq3sNHn/" TargetMode="External"/><Relationship Id="rId30" Type="http://schemas.openxmlformats.org/officeDocument/2006/relationships/hyperlink" Target="https://s.shopee.co.id/VzsBrdMvd" TargetMode="External"/><Relationship Id="rId33" Type="http://schemas.openxmlformats.org/officeDocument/2006/relationships/hyperlink" Target="https://tokopedia.link/DZCwqwjrPLb" TargetMode="External"/><Relationship Id="rId32" Type="http://schemas.openxmlformats.org/officeDocument/2006/relationships/hyperlink" Target="https://s.shopee.co.id/AUkGion1j0" TargetMode="External"/><Relationship Id="rId35" Type="http://schemas.openxmlformats.org/officeDocument/2006/relationships/hyperlink" Target="https://tokopedia.link/1f1nFO052kb" TargetMode="External"/><Relationship Id="rId34" Type="http://schemas.openxmlformats.org/officeDocument/2006/relationships/hyperlink" Target="https://tokopedia.link/VhJ9xBFujtb" TargetMode="External"/><Relationship Id="rId37" Type="http://schemas.openxmlformats.org/officeDocument/2006/relationships/hyperlink" Target="https://tokopedia.link/4CKbuFYvoCb" TargetMode="External"/><Relationship Id="rId36" Type="http://schemas.openxmlformats.org/officeDocument/2006/relationships/hyperlink" Target="https://tokopedia.link/1f1nFO052kb" TargetMode="External"/><Relationship Id="rId39" Type="http://schemas.openxmlformats.org/officeDocument/2006/relationships/hyperlink" Target="https://tokopedia.link/LcL7dUIE7lb" TargetMode="External"/><Relationship Id="rId38" Type="http://schemas.openxmlformats.org/officeDocument/2006/relationships/hyperlink" Target="https://tokopedia.link/LcL7dUIE7lb" TargetMode="External"/><Relationship Id="rId20" Type="http://schemas.openxmlformats.org/officeDocument/2006/relationships/hyperlink" Target="https://vt.tokopedia.com/t/ZS6Q1R2fT/" TargetMode="External"/><Relationship Id="rId22" Type="http://schemas.openxmlformats.org/officeDocument/2006/relationships/hyperlink" Target="https://tokopedia.link/S5VKuD6CgOb" TargetMode="External"/><Relationship Id="rId21" Type="http://schemas.openxmlformats.org/officeDocument/2006/relationships/hyperlink" Target="https://tokopedia.link/sZJmWZcrlRb" TargetMode="External"/><Relationship Id="rId24" Type="http://schemas.openxmlformats.org/officeDocument/2006/relationships/hyperlink" Target="https://s.shopee.co.id/70DLvlmLud" TargetMode="External"/><Relationship Id="rId23" Type="http://schemas.openxmlformats.org/officeDocument/2006/relationships/hyperlink" Target="https://s.shopee.co.id/70DLvlmLud" TargetMode="External"/><Relationship Id="rId26" Type="http://schemas.openxmlformats.org/officeDocument/2006/relationships/hyperlink" Target="https://s.shopee.co.id/8fMdMd0VVA" TargetMode="External"/><Relationship Id="rId25" Type="http://schemas.openxmlformats.org/officeDocument/2006/relationships/hyperlink" Target="https://s.shopee.co.id/8fMdMd0VVA" TargetMode="External"/><Relationship Id="rId28" Type="http://schemas.openxmlformats.org/officeDocument/2006/relationships/hyperlink" Target="https://s.shopee.co.id/9pbDk6CBBs" TargetMode="External"/><Relationship Id="rId27" Type="http://schemas.openxmlformats.org/officeDocument/2006/relationships/hyperlink" Target="https://tk.tokopedia.com/ZSxYfdaVM/" TargetMode="External"/><Relationship Id="rId29" Type="http://schemas.openxmlformats.org/officeDocument/2006/relationships/hyperlink" Target="https://s.shopee.co.id/VzsBrdMvd" TargetMode="External"/><Relationship Id="rId11" Type="http://schemas.openxmlformats.org/officeDocument/2006/relationships/hyperlink" Target="https://tokopedia.link/rW3EsuHCgOb" TargetMode="External"/><Relationship Id="rId10" Type="http://schemas.openxmlformats.org/officeDocument/2006/relationships/hyperlink" Target="https://s.shopee.co.id/6KploKZXmP" TargetMode="External"/><Relationship Id="rId13" Type="http://schemas.openxmlformats.org/officeDocument/2006/relationships/hyperlink" Target="https://www.tokopedia.com/senaudio/senacoustic-rakata-spc-cable-4-braid-6n-sp-occ-litz-type-4-24-3-awg-2pin-gold-3-5mm-rhodium-57f13?extParam=src%3Dshop%26whid%3D15873852" TargetMode="External"/><Relationship Id="rId12" Type="http://schemas.openxmlformats.org/officeDocument/2006/relationships/hyperlink" Target="https://www.tokopedia.com/senaudio/senacoustic-toba-pure-copper-cable-4-braid-7n-occ-litz-type-4-24-3-awg-mmcx-gold-2-5mm-gold-4d9ee?extParam=src%3Dshop%26whid%3D15873852" TargetMode="External"/><Relationship Id="rId15" Type="http://schemas.openxmlformats.org/officeDocument/2006/relationships/hyperlink" Target="https://s.shopee.co.id/9zj4BF8Y2q" TargetMode="External"/><Relationship Id="rId14" Type="http://schemas.openxmlformats.org/officeDocument/2006/relationships/hyperlink" Target="https://tokopedia.link/2A5IXzIiaRb" TargetMode="External"/><Relationship Id="rId17" Type="http://schemas.openxmlformats.org/officeDocument/2006/relationships/hyperlink" Target="https://s.shopee.co.id/AUfKmUXHYn" TargetMode="External"/><Relationship Id="rId16" Type="http://schemas.openxmlformats.org/officeDocument/2006/relationships/hyperlink" Target="https://s.shopee.co.id/viH7mTLe" TargetMode="External"/><Relationship Id="rId19" Type="http://schemas.openxmlformats.org/officeDocument/2006/relationships/hyperlink" Target="https://s.shopee.co.id/VqqdVI2dC" TargetMode="External"/><Relationship Id="rId18" Type="http://schemas.openxmlformats.org/officeDocument/2006/relationships/hyperlink" Target="https://tokopedia.link/CVLUuRQQyDb" TargetMode="External"/><Relationship Id="rId84" Type="http://schemas.openxmlformats.org/officeDocument/2006/relationships/hyperlink" Target="https://vt.tokopedia.com/t/ZS6Q1oCYX/" TargetMode="External"/><Relationship Id="rId83" Type="http://schemas.openxmlformats.org/officeDocument/2006/relationships/hyperlink" Target="https://s.shopee.co.id/1B6YlIc2lC" TargetMode="External"/><Relationship Id="rId86" Type="http://schemas.openxmlformats.org/officeDocument/2006/relationships/hyperlink" Target="https://s.shopee.co.id/6AVEiVmmgl" TargetMode="External"/><Relationship Id="rId85" Type="http://schemas.openxmlformats.org/officeDocument/2006/relationships/hyperlink" Target="https://tokopedia.link/1qmJwKgVTqb" TargetMode="External"/><Relationship Id="rId88" Type="http://schemas.openxmlformats.org/officeDocument/2006/relationships/hyperlink" Target="https://tokopedia.link/OjvAb6vSarb" TargetMode="External"/><Relationship Id="rId87" Type="http://schemas.openxmlformats.org/officeDocument/2006/relationships/hyperlink" Target="https://vt.tokopedia.com/t/ZS6Q1nKJ5/" TargetMode="External"/><Relationship Id="rId89" Type="http://schemas.openxmlformats.org/officeDocument/2006/relationships/hyperlink" Target="https://s.shopee.co.id/9A8qI5Vxzu" TargetMode="External"/><Relationship Id="rId80" Type="http://schemas.openxmlformats.org/officeDocument/2006/relationships/hyperlink" Target="https://s.shopee.co.id/50JHKED4wu" TargetMode="External"/><Relationship Id="rId82" Type="http://schemas.openxmlformats.org/officeDocument/2006/relationships/hyperlink" Target="https://tokopedia.link/E0ef84gkbyb" TargetMode="External"/><Relationship Id="rId81" Type="http://schemas.openxmlformats.org/officeDocument/2006/relationships/hyperlink" Target="https://vt.tokopedia.com/t/ZS6Q17Cw6/" TargetMode="External"/><Relationship Id="rId73" Type="http://schemas.openxmlformats.org/officeDocument/2006/relationships/hyperlink" Target="https://s.shopee.co.id/gAI9FFUmM" TargetMode="External"/><Relationship Id="rId72" Type="http://schemas.openxmlformats.org/officeDocument/2006/relationships/hyperlink" Target="https://tokopedia.link/CFjCEjFwczb" TargetMode="External"/><Relationship Id="rId75" Type="http://schemas.openxmlformats.org/officeDocument/2006/relationships/hyperlink" Target="https://drive.google.com/file/d/1UPxMqDfuUUpOFjmHSiTAfsQj7CkAGSS7/view?usp=drive_link" TargetMode="External"/><Relationship Id="rId74" Type="http://schemas.openxmlformats.org/officeDocument/2006/relationships/hyperlink" Target="https://vt.tokopedia.com/t/ZS6Q1YEAr/" TargetMode="External"/><Relationship Id="rId77" Type="http://schemas.openxmlformats.org/officeDocument/2006/relationships/hyperlink" Target="https://s.shopee.co.id/BE1Z9ie2K" TargetMode="External"/><Relationship Id="rId76" Type="http://schemas.openxmlformats.org/officeDocument/2006/relationships/hyperlink" Target="https://tokopedia.link/RBYA0nNtzub" TargetMode="External"/><Relationship Id="rId79" Type="http://schemas.openxmlformats.org/officeDocument/2006/relationships/hyperlink" Target="https://tokopedia.link/VLOwlcskhtb" TargetMode="External"/><Relationship Id="rId78" Type="http://schemas.openxmlformats.org/officeDocument/2006/relationships/hyperlink" Target="https://tokopedia.link/g4Qb5bvXBnb" TargetMode="External"/><Relationship Id="rId71" Type="http://schemas.openxmlformats.org/officeDocument/2006/relationships/hyperlink" Target="https://tokopedia.link/pMTnvWoXBnb" TargetMode="External"/><Relationship Id="rId70" Type="http://schemas.openxmlformats.org/officeDocument/2006/relationships/hyperlink" Target="https://tokopedia.link/pMTnvWoXBnb" TargetMode="External"/><Relationship Id="rId62" Type="http://schemas.openxmlformats.org/officeDocument/2006/relationships/hyperlink" Target="https://vt.tokopedia.com/t/ZS6Q1yWM6/" TargetMode="External"/><Relationship Id="rId61" Type="http://schemas.openxmlformats.org/officeDocument/2006/relationships/hyperlink" Target="https://s.shopee.co.id/VqrwLv3tZ" TargetMode="External"/><Relationship Id="rId64" Type="http://schemas.openxmlformats.org/officeDocument/2006/relationships/hyperlink" Target="https://tokopedia.link/5SFj3qF2Hqb" TargetMode="External"/><Relationship Id="rId63" Type="http://schemas.openxmlformats.org/officeDocument/2006/relationships/hyperlink" Target="https://tokopedia.link/huWUL7C75Ab" TargetMode="External"/><Relationship Id="rId66" Type="http://schemas.openxmlformats.org/officeDocument/2006/relationships/hyperlink" Target="https://tokopedia.link/QWOGa1hwoCb" TargetMode="External"/><Relationship Id="rId65" Type="http://schemas.openxmlformats.org/officeDocument/2006/relationships/hyperlink" Target="https://tokopedia.link/mPRoYpQ7lmb" TargetMode="External"/><Relationship Id="rId68" Type="http://schemas.openxmlformats.org/officeDocument/2006/relationships/hyperlink" Target="https://tokopedia.link/ZMXtCGMlgnb" TargetMode="External"/><Relationship Id="rId67" Type="http://schemas.openxmlformats.org/officeDocument/2006/relationships/hyperlink" Target="https://tokopedia.link/YAf7UDJOtmb" TargetMode="External"/><Relationship Id="rId60" Type="http://schemas.openxmlformats.org/officeDocument/2006/relationships/hyperlink" Target="https://tokopedia.link/uRs93x1voCb" TargetMode="External"/><Relationship Id="rId69" Type="http://schemas.openxmlformats.org/officeDocument/2006/relationships/hyperlink" Target="https://tokopedia.link/ZMXtCGMlgnb" TargetMode="External"/><Relationship Id="rId51" Type="http://schemas.openxmlformats.org/officeDocument/2006/relationships/hyperlink" Target="https://tokopedia.link/SSaTkbGF5Fb" TargetMode="External"/><Relationship Id="rId50" Type="http://schemas.openxmlformats.org/officeDocument/2006/relationships/hyperlink" Target="https://vt.tokopedia.com/t/ZS6Q16749/" TargetMode="External"/><Relationship Id="rId53" Type="http://schemas.openxmlformats.org/officeDocument/2006/relationships/hyperlink" Target="https://vt.tokopedia.com/t/ZSMH3KDVP/" TargetMode="External"/><Relationship Id="rId52" Type="http://schemas.openxmlformats.org/officeDocument/2006/relationships/hyperlink" Target="https://s.shopee.co.id/1VjP83hHsS" TargetMode="External"/><Relationship Id="rId55" Type="http://schemas.openxmlformats.org/officeDocument/2006/relationships/hyperlink" Target="https://tokopedia.link/ha8DNd15Tob" TargetMode="External"/><Relationship Id="rId54" Type="http://schemas.openxmlformats.org/officeDocument/2006/relationships/hyperlink" Target="https://tokopedia.link/ha8DNd15Tob" TargetMode="External"/><Relationship Id="rId57" Type="http://schemas.openxmlformats.org/officeDocument/2006/relationships/hyperlink" Target="https://s.shopee.co.id/VqrwLv3tZ" TargetMode="External"/><Relationship Id="rId56" Type="http://schemas.openxmlformats.org/officeDocument/2006/relationships/hyperlink" Target="https://tokopedia.link/UGZLuhcbOGb" TargetMode="External"/><Relationship Id="rId59" Type="http://schemas.openxmlformats.org/officeDocument/2006/relationships/hyperlink" Target="https://tokopedia.link/Q3WVn36fjob" TargetMode="External"/><Relationship Id="rId58" Type="http://schemas.openxmlformats.org/officeDocument/2006/relationships/hyperlink" Target="https://vt.tokopedia.com/t/ZS6Q1yWM6/" TargetMode="External"/><Relationship Id="rId107" Type="http://schemas.openxmlformats.org/officeDocument/2006/relationships/hyperlink" Target="https://tokopedia.link/Jv8Um7GXBnb" TargetMode="External"/><Relationship Id="rId106" Type="http://schemas.openxmlformats.org/officeDocument/2006/relationships/hyperlink" Target="https://tokopedia.link/5qbpgqEdpob" TargetMode="External"/><Relationship Id="rId105" Type="http://schemas.openxmlformats.org/officeDocument/2006/relationships/hyperlink" Target="https://tokopedia.link/5qbpgqEdpob" TargetMode="External"/><Relationship Id="rId104" Type="http://schemas.openxmlformats.org/officeDocument/2006/relationships/hyperlink" Target="https://tokopedia.link/Ry7BkM2XBnb" TargetMode="External"/><Relationship Id="rId109" Type="http://schemas.openxmlformats.org/officeDocument/2006/relationships/hyperlink" Target="https://tokopedia.link/pD0ss78XBnb" TargetMode="External"/><Relationship Id="rId108" Type="http://schemas.openxmlformats.org/officeDocument/2006/relationships/hyperlink" Target="https://tokopedia.link/Jv8Um7GXBnb" TargetMode="External"/><Relationship Id="rId103" Type="http://schemas.openxmlformats.org/officeDocument/2006/relationships/hyperlink" Target="https://tokopedia.link/Ry7BkM2XBnb" TargetMode="External"/><Relationship Id="rId102" Type="http://schemas.openxmlformats.org/officeDocument/2006/relationships/hyperlink" Target="https://tokopedia.link/fF3OyRWXBnb" TargetMode="External"/><Relationship Id="rId101" Type="http://schemas.openxmlformats.org/officeDocument/2006/relationships/hyperlink" Target="https://tokopedia.link/L3lVySBujtb" TargetMode="External"/><Relationship Id="rId100" Type="http://schemas.openxmlformats.org/officeDocument/2006/relationships/hyperlink" Target="https://tokopedia.link/rt1jt9QcCnb" TargetMode="External"/><Relationship Id="rId120" Type="http://schemas.openxmlformats.org/officeDocument/2006/relationships/drawing" Target="../drawings/drawing11.xml"/><Relationship Id="rId95" Type="http://schemas.openxmlformats.org/officeDocument/2006/relationships/hyperlink" Target="https://tokopedia.link/LoUSlRqyoCb" TargetMode="External"/><Relationship Id="rId94" Type="http://schemas.openxmlformats.org/officeDocument/2006/relationships/hyperlink" Target="https://tokopedia.link/CZPAjbyxzob" TargetMode="External"/><Relationship Id="rId97" Type="http://schemas.openxmlformats.org/officeDocument/2006/relationships/hyperlink" Target="https://tokopedia.link/GAxdF16qYob" TargetMode="External"/><Relationship Id="rId96" Type="http://schemas.openxmlformats.org/officeDocument/2006/relationships/hyperlink" Target="https://tokopedia.link/rLCWdi5yzob" TargetMode="External"/><Relationship Id="rId99" Type="http://schemas.openxmlformats.org/officeDocument/2006/relationships/hyperlink" Target="https://tokopedia.link/rt1jt9QcCnb" TargetMode="External"/><Relationship Id="rId98" Type="http://schemas.openxmlformats.org/officeDocument/2006/relationships/hyperlink" Target="https://tokopedia.link/XkICS8erYob" TargetMode="External"/><Relationship Id="rId91" Type="http://schemas.openxmlformats.org/officeDocument/2006/relationships/hyperlink" Target="https://drive.google.com/file/d/1nkL9AjPU4zVlvJ2aJ11OCP30xxhDY5yY/view" TargetMode="External"/><Relationship Id="rId90" Type="http://schemas.openxmlformats.org/officeDocument/2006/relationships/hyperlink" Target="https://vt.tokopedia.com/t/ZS6Q1WQYy/" TargetMode="External"/><Relationship Id="rId93" Type="http://schemas.openxmlformats.org/officeDocument/2006/relationships/hyperlink" Target="https://vt.tokopedia.com/t/ZS6Q1EwGS/" TargetMode="External"/><Relationship Id="rId92" Type="http://schemas.openxmlformats.org/officeDocument/2006/relationships/hyperlink" Target="https://tokopedia.link/1o0DaNnyoCb" TargetMode="External"/><Relationship Id="rId118" Type="http://schemas.openxmlformats.org/officeDocument/2006/relationships/hyperlink" Target="https://tokopedia.link/4WXNFQRQYob" TargetMode="External"/><Relationship Id="rId117" Type="http://schemas.openxmlformats.org/officeDocument/2006/relationships/hyperlink" Target="https://tokopedia.link/ca6QwrNXBnb" TargetMode="External"/><Relationship Id="rId116" Type="http://schemas.openxmlformats.org/officeDocument/2006/relationships/hyperlink" Target="https://tokopedia.link/ca6QwrNXBnb" TargetMode="External"/><Relationship Id="rId115" Type="http://schemas.openxmlformats.org/officeDocument/2006/relationships/hyperlink" Target="https://tokopedia.link/iA2MF1BXBnb" TargetMode="External"/><Relationship Id="rId119" Type="http://schemas.openxmlformats.org/officeDocument/2006/relationships/hyperlink" Target="https://tokopedia.link/U3vc3qi4Oqb" TargetMode="External"/><Relationship Id="rId110" Type="http://schemas.openxmlformats.org/officeDocument/2006/relationships/hyperlink" Target="https://tokopedia.link/pD0ss78XBnb" TargetMode="External"/><Relationship Id="rId114" Type="http://schemas.openxmlformats.org/officeDocument/2006/relationships/hyperlink" Target="https://tokopedia.link/iA2MF1BXBnb" TargetMode="External"/><Relationship Id="rId113" Type="http://schemas.openxmlformats.org/officeDocument/2006/relationships/hyperlink" Target="https://tokopedia.link/S54vm0cYBnb" TargetMode="External"/><Relationship Id="rId112" Type="http://schemas.openxmlformats.org/officeDocument/2006/relationships/hyperlink" Target="https://s.shopee.co.id/2fvMYIQLJG" TargetMode="External"/><Relationship Id="rId111" Type="http://schemas.openxmlformats.org/officeDocument/2006/relationships/hyperlink" Target="https://tokopedia.link/S54vm0cYBnb"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tokopedia.link/axURs9A7mHb" TargetMode="External"/><Relationship Id="rId2" Type="http://schemas.openxmlformats.org/officeDocument/2006/relationships/hyperlink" Target="https://s.shopee.co.id/7V21xxDsvo" TargetMode="External"/><Relationship Id="rId3" Type="http://schemas.openxmlformats.org/officeDocument/2006/relationships/hyperlink" Target="https://www.tokopedia.com/csi-zone/topping-d90-iii-sabre-ess9039spro-bluetooth-5-1-balance-dac-amplifier?extParam=src%3Dshop" TargetMode="External"/><Relationship Id="rId4" Type="http://schemas.openxmlformats.org/officeDocument/2006/relationships/hyperlink" Target="https://tokopedia.link/4br8xzhPtPb" TargetMode="External"/><Relationship Id="rId9" Type="http://schemas.openxmlformats.org/officeDocument/2006/relationships/hyperlink" Target="https://s.shopee.co.id/2B5IyGhzf0" TargetMode="External"/><Relationship Id="rId5" Type="http://schemas.openxmlformats.org/officeDocument/2006/relationships/hyperlink" Target="https://tokopedia.link/kjryJ6P7mHb" TargetMode="External"/><Relationship Id="rId6" Type="http://schemas.openxmlformats.org/officeDocument/2006/relationships/hyperlink" Target="https://s.shopee.co.id/5ptnz0YJVc" TargetMode="External"/><Relationship Id="rId7" Type="http://schemas.openxmlformats.org/officeDocument/2006/relationships/hyperlink" Target="https://www.tokopedia.com/jamalshop02/rme-adi-2-dac-fs-desktop-amplifier" TargetMode="External"/><Relationship Id="rId8" Type="http://schemas.openxmlformats.org/officeDocument/2006/relationships/hyperlink" Target="https://s.shopee.co.id/2B5IyGhzf0" TargetMode="External"/><Relationship Id="rId31" Type="http://schemas.openxmlformats.org/officeDocument/2006/relationships/hyperlink" Target="https://tokopedia.link/8JpU07ECSEb" TargetMode="External"/><Relationship Id="rId30" Type="http://schemas.openxmlformats.org/officeDocument/2006/relationships/hyperlink" Target="https://s.shopee.co.id/2AzCO8fK88" TargetMode="External"/><Relationship Id="rId33" Type="http://schemas.openxmlformats.org/officeDocument/2006/relationships/hyperlink" Target="https://tokopedia.link/WRtS1cluoCb" TargetMode="External"/><Relationship Id="rId32" Type="http://schemas.openxmlformats.org/officeDocument/2006/relationships/hyperlink" Target="https://s.shopee.co.id/2Vc2mo3F0z" TargetMode="External"/><Relationship Id="rId34" Type="http://schemas.openxmlformats.org/officeDocument/2006/relationships/drawing" Target="../drawings/drawing12.xml"/><Relationship Id="rId20" Type="http://schemas.openxmlformats.org/officeDocument/2006/relationships/hyperlink" Target="https://tokopedia.link/H1IEOBpt8Fb" TargetMode="External"/><Relationship Id="rId22" Type="http://schemas.openxmlformats.org/officeDocument/2006/relationships/hyperlink" Target="https://tokopedia.link/I5FeAov5fFb" TargetMode="External"/><Relationship Id="rId21" Type="http://schemas.openxmlformats.org/officeDocument/2006/relationships/hyperlink" Target="https://vt.tokopedia.com/t/ZS6QJkFUD/" TargetMode="External"/><Relationship Id="rId24" Type="http://schemas.openxmlformats.org/officeDocument/2006/relationships/hyperlink" Target="https://s.shopee.co.id/2fvSyuU3xV" TargetMode="External"/><Relationship Id="rId23" Type="http://schemas.openxmlformats.org/officeDocument/2006/relationships/hyperlink" Target="https://tokopedia.link/mQ74jr8toCb" TargetMode="External"/><Relationship Id="rId26" Type="http://schemas.openxmlformats.org/officeDocument/2006/relationships/hyperlink" Target="https://tokopedia.link/egiBjY59eAb" TargetMode="External"/><Relationship Id="rId25" Type="http://schemas.openxmlformats.org/officeDocument/2006/relationships/hyperlink" Target="https://tokopedia.link/LCoV0hrBBnb" TargetMode="External"/><Relationship Id="rId28" Type="http://schemas.openxmlformats.org/officeDocument/2006/relationships/hyperlink" Target="https://tokopedia.link/MfpxrOW4Pyb" TargetMode="External"/><Relationship Id="rId27" Type="http://schemas.openxmlformats.org/officeDocument/2006/relationships/hyperlink" Target="https://s.shopee.co.id/5KwE9s9Z49" TargetMode="External"/><Relationship Id="rId29" Type="http://schemas.openxmlformats.org/officeDocument/2006/relationships/hyperlink" Target="https://tokopedia.link/zmLqKTNxPAb" TargetMode="External"/><Relationship Id="rId11" Type="http://schemas.openxmlformats.org/officeDocument/2006/relationships/hyperlink" Target="https://s.shopee.co.id/LXYCKKZgg" TargetMode="External"/><Relationship Id="rId10" Type="http://schemas.openxmlformats.org/officeDocument/2006/relationships/hyperlink" Target="https://tokopedia.link/idtUMtv9XGb" TargetMode="External"/><Relationship Id="rId13" Type="http://schemas.openxmlformats.org/officeDocument/2006/relationships/hyperlink" Target="https://s.shopee.co.id/6KorU4ak6r" TargetMode="External"/><Relationship Id="rId12" Type="http://schemas.openxmlformats.org/officeDocument/2006/relationships/hyperlink" Target="https://tokopedia.link/yhK2t6cGdQb" TargetMode="External"/><Relationship Id="rId15" Type="http://schemas.openxmlformats.org/officeDocument/2006/relationships/hyperlink" Target="https://tk.tokopedia.com/ZSqYvDxnn/" TargetMode="External"/><Relationship Id="rId14" Type="http://schemas.openxmlformats.org/officeDocument/2006/relationships/hyperlink" Target="https://tokopedia.link/wd85tBo5Pyb" TargetMode="External"/><Relationship Id="rId17" Type="http://schemas.openxmlformats.org/officeDocument/2006/relationships/hyperlink" Target="https://youtu.be/VbOkMUO3RiM?si=pp6wi1qk_07CRn8N" TargetMode="External"/><Relationship Id="rId16" Type="http://schemas.openxmlformats.org/officeDocument/2006/relationships/hyperlink" Target="https://s.shopee.co.id/2BEfAClfjv" TargetMode="External"/><Relationship Id="rId19" Type="http://schemas.openxmlformats.org/officeDocument/2006/relationships/hyperlink" Target="https://tokopedia.link/yp0Yli5uzub" TargetMode="External"/><Relationship Id="rId18" Type="http://schemas.openxmlformats.org/officeDocument/2006/relationships/hyperlink" Target="https://www.instagram.com/p/ClLXpJshNi-/"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tokopedia.link/hur34DjWJFb" TargetMode="External"/><Relationship Id="rId2" Type="http://schemas.openxmlformats.org/officeDocument/2006/relationships/hyperlink" Target="https://drive.google.com/file/d/11i3EQtLP5F-Iws7E9oYv8Ky4LmuU-gQP/view?usp=drive_link" TargetMode="External"/><Relationship Id="rId3" Type="http://schemas.openxmlformats.org/officeDocument/2006/relationships/hyperlink" Target="https://s.shopee.co.id/LaPkx6uwO" TargetMode="External"/><Relationship Id="rId4" Type="http://schemas.openxmlformats.org/officeDocument/2006/relationships/hyperlink" Target="https://s.shopee.co.id/LaPkx6uwO" TargetMode="External"/><Relationship Id="rId9" Type="http://schemas.openxmlformats.org/officeDocument/2006/relationships/hyperlink" Target="https://drive.google.com/file/d/1R_0it-8Ee6tuqxZRT1t7s05RJ6A6SeYh/view?usp=share_link" TargetMode="External"/><Relationship Id="rId5" Type="http://schemas.openxmlformats.org/officeDocument/2006/relationships/hyperlink" Target="https://drive.google.com/file/d/10TxBPfgoFhNnheelG9WNLp5gZl-wh5S3/view?usp=drive_link" TargetMode="External"/><Relationship Id="rId6" Type="http://schemas.openxmlformats.org/officeDocument/2006/relationships/hyperlink" Target="https://tokopedia.link/E7QRKVeC0tb" TargetMode="External"/><Relationship Id="rId7" Type="http://schemas.openxmlformats.org/officeDocument/2006/relationships/hyperlink" Target="https://s.shopee.co.id/5ps9tQw1v5" TargetMode="External"/><Relationship Id="rId8" Type="http://schemas.openxmlformats.org/officeDocument/2006/relationships/hyperlink" Target="https://vt.tokopedia.com/t/ZS6SHS69w/" TargetMode="External"/><Relationship Id="rId20" Type="http://schemas.openxmlformats.org/officeDocument/2006/relationships/hyperlink" Target="https://vt.tokopedia.com/t/ZS6SHJNgA/" TargetMode="External"/><Relationship Id="rId21" Type="http://schemas.openxmlformats.org/officeDocument/2006/relationships/drawing" Target="../drawings/drawing13.xml"/><Relationship Id="rId11" Type="http://schemas.openxmlformats.org/officeDocument/2006/relationships/hyperlink" Target="https://www.instagram.com/p/CpSFkAAjsoy/" TargetMode="External"/><Relationship Id="rId10" Type="http://schemas.openxmlformats.org/officeDocument/2006/relationships/hyperlink" Target="https://tokopedia.link/jJzp00nI0tb" TargetMode="External"/><Relationship Id="rId13" Type="http://schemas.openxmlformats.org/officeDocument/2006/relationships/hyperlink" Target="https://s.shopee.co.id/4fgCVQVt5d" TargetMode="External"/><Relationship Id="rId12" Type="http://schemas.openxmlformats.org/officeDocument/2006/relationships/hyperlink" Target="https://tokopedia.link/qgDpDDq77Nb" TargetMode="External"/><Relationship Id="rId15" Type="http://schemas.openxmlformats.org/officeDocument/2006/relationships/hyperlink" Target="https://tokopedia.link/E1lZyxNyoCb" TargetMode="External"/><Relationship Id="rId14" Type="http://schemas.openxmlformats.org/officeDocument/2006/relationships/hyperlink" Target="https://vt.tokopedia.com/t/ZSBjoLe4N/" TargetMode="External"/><Relationship Id="rId17" Type="http://schemas.openxmlformats.org/officeDocument/2006/relationships/hyperlink" Target="https://tokopedia.link/1uaoi5FyoCb" TargetMode="External"/><Relationship Id="rId16" Type="http://schemas.openxmlformats.org/officeDocument/2006/relationships/hyperlink" Target="https://s.shopee.co.id/1B6KL8B7d4" TargetMode="External"/><Relationship Id="rId19" Type="http://schemas.openxmlformats.org/officeDocument/2006/relationships/hyperlink" Target="https://s.shopee.co.id/2LIHjimhxq" TargetMode="External"/><Relationship Id="rId18" Type="http://schemas.openxmlformats.org/officeDocument/2006/relationships/hyperlink" Target="https://tokopedia.link/9KGnTC1Pbxb"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shopee.co.id/2LLUAJaDGX" TargetMode="External"/><Relationship Id="rId2" Type="http://schemas.openxmlformats.org/officeDocument/2006/relationships/hyperlink" Target="https://tokopedia.link/2RG8dV65Vmb" TargetMode="External"/><Relationship Id="rId3" Type="http://schemas.openxmlformats.org/officeDocument/2006/relationships/hyperlink" Target="https://tokopedia.link/wpbQQHsUWmb" TargetMode="External"/><Relationship Id="rId4" Type="http://schemas.openxmlformats.org/officeDocument/2006/relationships/hyperlink" Target="https://tokopedia.link/3ZSfF3Asjtb" TargetMode="External"/><Relationship Id="rId9" Type="http://schemas.openxmlformats.org/officeDocument/2006/relationships/hyperlink" Target="https://tokopedia.link/Qdmxw9OOeRb" TargetMode="External"/><Relationship Id="rId5" Type="http://schemas.openxmlformats.org/officeDocument/2006/relationships/hyperlink" Target="https://tokopedia.link/mzKYin5V9ub" TargetMode="External"/><Relationship Id="rId6" Type="http://schemas.openxmlformats.org/officeDocument/2006/relationships/hyperlink" Target="https://tokopedia.link/GlKFXDjvjtb" TargetMode="External"/><Relationship Id="rId7" Type="http://schemas.openxmlformats.org/officeDocument/2006/relationships/hyperlink" Target="https://s.shopee.co.id/8pYRcBvsTx" TargetMode="External"/><Relationship Id="rId8" Type="http://schemas.openxmlformats.org/officeDocument/2006/relationships/hyperlink" Target="https://tokopedia.link/X3VcAqp5wnb" TargetMode="External"/><Relationship Id="rId40" Type="http://schemas.openxmlformats.org/officeDocument/2006/relationships/hyperlink" Target="https://tokopedia.link/uGUKK0Icvrb" TargetMode="External"/><Relationship Id="rId42" Type="http://schemas.openxmlformats.org/officeDocument/2006/relationships/hyperlink" Target="https://tokopedia.link/ml0QwzBcPob" TargetMode="External"/><Relationship Id="rId41" Type="http://schemas.openxmlformats.org/officeDocument/2006/relationships/hyperlink" Target="https://s.shopee.co.id/8KeRGSGd1f" TargetMode="External"/><Relationship Id="rId44" Type="http://schemas.openxmlformats.org/officeDocument/2006/relationships/hyperlink" Target="https://www.instagram.com/p/Cpzo3fwjQuL/" TargetMode="External"/><Relationship Id="rId43" Type="http://schemas.openxmlformats.org/officeDocument/2006/relationships/hyperlink" Target="https://s.shopee.co.id/7pfuQfa90j" TargetMode="External"/><Relationship Id="rId46" Type="http://schemas.openxmlformats.org/officeDocument/2006/relationships/hyperlink" Target="https://s.shopee.co.id/9zmfFa4TTt" TargetMode="External"/><Relationship Id="rId45" Type="http://schemas.openxmlformats.org/officeDocument/2006/relationships/hyperlink" Target="https://tokopedia.link/EfToRMPMNEb" TargetMode="External"/><Relationship Id="rId48" Type="http://schemas.openxmlformats.org/officeDocument/2006/relationships/hyperlink" Target="https://s.shopee.co.id/8AO4hzmMOc" TargetMode="External"/><Relationship Id="rId47" Type="http://schemas.openxmlformats.org/officeDocument/2006/relationships/hyperlink" Target="https://s.shopee.co.id/8AO4hzmMOc" TargetMode="External"/><Relationship Id="rId49" Type="http://schemas.openxmlformats.org/officeDocument/2006/relationships/hyperlink" Target="https://www.youtube.com/watch?v=oBagNNrm_y8" TargetMode="External"/><Relationship Id="rId31" Type="http://schemas.openxmlformats.org/officeDocument/2006/relationships/hyperlink" Target="https://tokopedia.link/j2JGdHbxQxb" TargetMode="External"/><Relationship Id="rId30" Type="http://schemas.openxmlformats.org/officeDocument/2006/relationships/hyperlink" Target="https://s.shopee.co.id/1g4FMG620f" TargetMode="External"/><Relationship Id="rId33" Type="http://schemas.openxmlformats.org/officeDocument/2006/relationships/hyperlink" Target="https://www.youtube.com/watch?v=-LCLcJ93vAk" TargetMode="External"/><Relationship Id="rId32" Type="http://schemas.openxmlformats.org/officeDocument/2006/relationships/hyperlink" Target="https://s.shopee.co.id/9pPx5PKJTU" TargetMode="External"/><Relationship Id="rId35" Type="http://schemas.openxmlformats.org/officeDocument/2006/relationships/hyperlink" Target="https://s.shopee.co.id/qVJIDxhE0" TargetMode="External"/><Relationship Id="rId34" Type="http://schemas.openxmlformats.org/officeDocument/2006/relationships/hyperlink" Target="https://tokopedia.link/CfWUBSG9Vmb" TargetMode="External"/><Relationship Id="rId37" Type="http://schemas.openxmlformats.org/officeDocument/2006/relationships/hyperlink" Target="https://s.shopee.co.id/5ptzFVTqor" TargetMode="External"/><Relationship Id="rId36" Type="http://schemas.openxmlformats.org/officeDocument/2006/relationships/hyperlink" Target="https://tokopedia.link/ji4LyuR9Vmb" TargetMode="External"/><Relationship Id="rId39" Type="http://schemas.openxmlformats.org/officeDocument/2006/relationships/hyperlink" Target="https://tokopedia.link/1OLpPVy9Vmb" TargetMode="External"/><Relationship Id="rId38" Type="http://schemas.openxmlformats.org/officeDocument/2006/relationships/hyperlink" Target="https://www.instagram.com/p/Ca_zctGB6O0/" TargetMode="External"/><Relationship Id="rId20" Type="http://schemas.openxmlformats.org/officeDocument/2006/relationships/hyperlink" Target="https://tokopedia.link/LhbgpFwZHqb" TargetMode="External"/><Relationship Id="rId22" Type="http://schemas.openxmlformats.org/officeDocument/2006/relationships/hyperlink" Target="https://tokopedia.link/5zZ9WJHAkwb" TargetMode="External"/><Relationship Id="rId21" Type="http://schemas.openxmlformats.org/officeDocument/2006/relationships/hyperlink" Target="https://s.shopee.co.id/1LROro8TaL" TargetMode="External"/><Relationship Id="rId24" Type="http://schemas.openxmlformats.org/officeDocument/2006/relationships/hyperlink" Target="https://open.spotify.com/album/4fqwv80ayAUiRdUVaHy94i?si=fzPTN-I0Qjy91ApAvpj46Q" TargetMode="External"/><Relationship Id="rId23" Type="http://schemas.openxmlformats.org/officeDocument/2006/relationships/hyperlink" Target="https://s.shopee.co.id/8fDzbNjMMl" TargetMode="External"/><Relationship Id="rId26" Type="http://schemas.openxmlformats.org/officeDocument/2006/relationships/hyperlink" Target="https://www.youtube.com/watch?v=WR-bm-CPvBs" TargetMode="External"/><Relationship Id="rId25" Type="http://schemas.openxmlformats.org/officeDocument/2006/relationships/hyperlink" Target="https://tokopedia.link/MyavyFO9Vmb" TargetMode="External"/><Relationship Id="rId28" Type="http://schemas.openxmlformats.org/officeDocument/2006/relationships/hyperlink" Target="https://s.shopee.co.id/8pXPnnsPRQ" TargetMode="External"/><Relationship Id="rId27" Type="http://schemas.openxmlformats.org/officeDocument/2006/relationships/hyperlink" Target="https://tokopedia.link/t3uYfiw9Vmb" TargetMode="External"/><Relationship Id="rId29" Type="http://schemas.openxmlformats.org/officeDocument/2006/relationships/hyperlink" Target="https://tokopedia.link/lJy0FjE9Vmb" TargetMode="External"/><Relationship Id="rId11" Type="http://schemas.openxmlformats.org/officeDocument/2006/relationships/hyperlink" Target="https://tokopedia.link/uMEek2sZHqb" TargetMode="External"/><Relationship Id="rId10" Type="http://schemas.openxmlformats.org/officeDocument/2006/relationships/hyperlink" Target="https://s.shopee.co.id/2LK74djULo" TargetMode="External"/><Relationship Id="rId13" Type="http://schemas.openxmlformats.org/officeDocument/2006/relationships/hyperlink" Target="https://www.youtube.com/watch?v=hii-075XSCo" TargetMode="External"/><Relationship Id="rId12" Type="http://schemas.openxmlformats.org/officeDocument/2006/relationships/hyperlink" Target="https://s.shopee.co.id/10oYFJJagC" TargetMode="External"/><Relationship Id="rId15" Type="http://schemas.openxmlformats.org/officeDocument/2006/relationships/hyperlink" Target="https://tokopedia.link/8bnzz0qOszb" TargetMode="External"/><Relationship Id="rId14" Type="http://schemas.openxmlformats.org/officeDocument/2006/relationships/hyperlink" Target="https://tokopedia.link/Q7Yd5rFUWmb" TargetMode="External"/><Relationship Id="rId17" Type="http://schemas.openxmlformats.org/officeDocument/2006/relationships/hyperlink" Target="https://tokopedia.link/Y37s4MYhPob" TargetMode="External"/><Relationship Id="rId16" Type="http://schemas.openxmlformats.org/officeDocument/2006/relationships/hyperlink" Target="https://s.shopee.co.id/7pesNtngJy" TargetMode="External"/><Relationship Id="rId19" Type="http://schemas.openxmlformats.org/officeDocument/2006/relationships/hyperlink" Target="https://s.shopee.co.id/9Un6amr38k" TargetMode="External"/><Relationship Id="rId18" Type="http://schemas.openxmlformats.org/officeDocument/2006/relationships/hyperlink" Target="https://tokopedia.link/1069xSC6znb" TargetMode="External"/><Relationship Id="rId62" Type="http://schemas.openxmlformats.org/officeDocument/2006/relationships/hyperlink" Target="https://tokopedia.link/U3vc3qi4Oqb" TargetMode="External"/><Relationship Id="rId61" Type="http://schemas.openxmlformats.org/officeDocument/2006/relationships/hyperlink" Target="https://tokopedia.link/ieuRIgXlWvb" TargetMode="External"/><Relationship Id="rId64" Type="http://schemas.openxmlformats.org/officeDocument/2006/relationships/hyperlink" Target="https://tokopedia.link/f0CyNEO53tb" TargetMode="External"/><Relationship Id="rId63" Type="http://schemas.openxmlformats.org/officeDocument/2006/relationships/hyperlink" Target="https://www.instagram.com/p/CjnOxMUhnJD/" TargetMode="External"/><Relationship Id="rId66" Type="http://schemas.openxmlformats.org/officeDocument/2006/relationships/drawing" Target="../drawings/drawing14.xml"/><Relationship Id="rId65" Type="http://schemas.openxmlformats.org/officeDocument/2006/relationships/hyperlink" Target="https://tokopedia.link/vMEKGJCkWvb" TargetMode="External"/><Relationship Id="rId60" Type="http://schemas.openxmlformats.org/officeDocument/2006/relationships/hyperlink" Target="https://www.youtube.com/watch?v=Py0LBUfERlA" TargetMode="External"/><Relationship Id="rId51" Type="http://schemas.openxmlformats.org/officeDocument/2006/relationships/hyperlink" Target="https://tk.tokopedia.com/ZS9a8a8jD/" TargetMode="External"/><Relationship Id="rId50" Type="http://schemas.openxmlformats.org/officeDocument/2006/relationships/hyperlink" Target="https://tokopedia.link/eeUrx9OoCob" TargetMode="External"/><Relationship Id="rId53" Type="http://schemas.openxmlformats.org/officeDocument/2006/relationships/hyperlink" Target="https://tokopedia.link/0VIM7S6MmHb" TargetMode="External"/><Relationship Id="rId52" Type="http://schemas.openxmlformats.org/officeDocument/2006/relationships/hyperlink" Target="https://s.shopee.co.id/9zuEQ0DYFq" TargetMode="External"/><Relationship Id="rId55" Type="http://schemas.openxmlformats.org/officeDocument/2006/relationships/hyperlink" Target="https://tokopedia.link/kUNGtM8gUob" TargetMode="External"/><Relationship Id="rId54" Type="http://schemas.openxmlformats.org/officeDocument/2006/relationships/hyperlink" Target="https://s.shopee.co.id/7Kjdq4P9m8" TargetMode="External"/><Relationship Id="rId57" Type="http://schemas.openxmlformats.org/officeDocument/2006/relationships/hyperlink" Target="https://tokopedia.link/aXfCZtQzVlb" TargetMode="External"/><Relationship Id="rId56" Type="http://schemas.openxmlformats.org/officeDocument/2006/relationships/hyperlink" Target="https://s.shopee.co.id/1LSQhDmVL0" TargetMode="External"/><Relationship Id="rId59" Type="http://schemas.openxmlformats.org/officeDocument/2006/relationships/hyperlink" Target="https://tokopedia.link/8KyfhNvClHb" TargetMode="External"/><Relationship Id="rId58" Type="http://schemas.openxmlformats.org/officeDocument/2006/relationships/hyperlink" Target="https://tokopedia.link/6i1kBT6ZHqb"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tokopedia.link/27cjY1cuGLb" TargetMode="External"/><Relationship Id="rId2" Type="http://schemas.openxmlformats.org/officeDocument/2006/relationships/hyperlink" Target="https://www.tokopedia.com/csi-zone/topping-a90-discrete-a90d-hi-fi-balanced-headphone-amplifier-hitam?extParam=ivf%3Dfalse%26src%3Dsearch" TargetMode="External"/><Relationship Id="rId3" Type="http://schemas.openxmlformats.org/officeDocument/2006/relationships/hyperlink" Target="https://s.shopee.co.id/3q75X2235J" TargetMode="External"/><Relationship Id="rId4" Type="http://schemas.openxmlformats.org/officeDocument/2006/relationships/hyperlink" Target="https://tokopedia.link/88f4Y1HT9Cb" TargetMode="External"/><Relationship Id="rId9" Type="http://schemas.openxmlformats.org/officeDocument/2006/relationships/drawing" Target="../drawings/drawing15.xml"/><Relationship Id="rId5" Type="http://schemas.openxmlformats.org/officeDocument/2006/relationships/hyperlink" Target="https://tokopedia.link/pQZTuOaU9Cb" TargetMode="External"/><Relationship Id="rId6" Type="http://schemas.openxmlformats.org/officeDocument/2006/relationships/hyperlink" Target="https://tokopedia.link/i25X5D0U9Cb" TargetMode="External"/><Relationship Id="rId7" Type="http://schemas.openxmlformats.org/officeDocument/2006/relationships/hyperlink" Target="https://s.shopee.co.id/1qM19jRBOv" TargetMode="External"/><Relationship Id="rId8" Type="http://schemas.openxmlformats.org/officeDocument/2006/relationships/hyperlink" Target="https://tokopedia.link/8NUyemtU9Cb"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okopedia.link/97TDpsRaHDb" TargetMode="External"/><Relationship Id="rId2" Type="http://schemas.openxmlformats.org/officeDocument/2006/relationships/hyperlink" Target="https://s.shopee.co.id/7V0NukUKX8" TargetMode="External"/><Relationship Id="rId3" Type="http://schemas.openxmlformats.org/officeDocument/2006/relationships/hyperlink" Target="https://tk.tokopedia.com/ZSDTdPMUq/" TargetMode="External"/><Relationship Id="rId4" Type="http://schemas.openxmlformats.org/officeDocument/2006/relationships/hyperlink" Target="https://tokopedia.link/vyck7lWy3Ab" TargetMode="External"/><Relationship Id="rId9" Type="http://schemas.openxmlformats.org/officeDocument/2006/relationships/hyperlink" Target="https://www.youtube.com/watch?v=mXrHxbBLLDA" TargetMode="External"/><Relationship Id="rId5" Type="http://schemas.openxmlformats.org/officeDocument/2006/relationships/hyperlink" Target="https://s.shopee.co.id/z2M5a5hK" TargetMode="External"/><Relationship Id="rId6" Type="http://schemas.openxmlformats.org/officeDocument/2006/relationships/hyperlink" Target="https://s.shopee.co.id/z2M5a5hK" TargetMode="External"/><Relationship Id="rId7" Type="http://schemas.openxmlformats.org/officeDocument/2006/relationships/hyperlink" Target="https://tk.tokopedia.com/ZSC7SRbst/" TargetMode="External"/><Relationship Id="rId8" Type="http://schemas.openxmlformats.org/officeDocument/2006/relationships/hyperlink" Target="https://s.shopee.co.id/2qS8Le9ozN" TargetMode="External"/><Relationship Id="rId31" Type="http://schemas.openxmlformats.org/officeDocument/2006/relationships/hyperlink" Target="https://tokopedia.link/rhbOdCgBJHb" TargetMode="External"/><Relationship Id="rId30" Type="http://schemas.openxmlformats.org/officeDocument/2006/relationships/hyperlink" Target="https://tokopedia.link/xjyCgMvRSpb" TargetMode="External"/><Relationship Id="rId32" Type="http://schemas.openxmlformats.org/officeDocument/2006/relationships/drawing" Target="../drawings/drawing16.xml"/><Relationship Id="rId20" Type="http://schemas.openxmlformats.org/officeDocument/2006/relationships/hyperlink" Target="https://s.shopee.co.id/2fvMcyEiqf" TargetMode="External"/><Relationship Id="rId22" Type="http://schemas.openxmlformats.org/officeDocument/2006/relationships/hyperlink" Target="https://s.shopee.co.id/3VYnqds0XR" TargetMode="External"/><Relationship Id="rId21" Type="http://schemas.openxmlformats.org/officeDocument/2006/relationships/hyperlink" Target="https://s.shopee.co.id/9f119Bq7g9" TargetMode="External"/><Relationship Id="rId24" Type="http://schemas.openxmlformats.org/officeDocument/2006/relationships/hyperlink" Target="https://tokopedia.link/Dq54GbSRSpb" TargetMode="External"/><Relationship Id="rId23" Type="http://schemas.openxmlformats.org/officeDocument/2006/relationships/hyperlink" Target="https://s.shopee.co.id/3VYnqds0XR" TargetMode="External"/><Relationship Id="rId26" Type="http://schemas.openxmlformats.org/officeDocument/2006/relationships/hyperlink" Target="https://tokopedia.link/pOy24oaSSpb" TargetMode="External"/><Relationship Id="rId25" Type="http://schemas.openxmlformats.org/officeDocument/2006/relationships/hyperlink" Target="https://www.youtube.com/watch?v=AgqRjiNnoVU" TargetMode="External"/><Relationship Id="rId28" Type="http://schemas.openxmlformats.org/officeDocument/2006/relationships/hyperlink" Target="https://s.shopee.co.id/4AobKktby0" TargetMode="External"/><Relationship Id="rId27" Type="http://schemas.openxmlformats.org/officeDocument/2006/relationships/hyperlink" Target="https://tokopedia.link/UBTP0iDRSpb" TargetMode="External"/><Relationship Id="rId29" Type="http://schemas.openxmlformats.org/officeDocument/2006/relationships/hyperlink" Target="https://s.shopee.co.id/4AobKktby0" TargetMode="External"/><Relationship Id="rId11" Type="http://schemas.openxmlformats.org/officeDocument/2006/relationships/hyperlink" Target="https://s.shopee.co.id/6L0JoKCRPn" TargetMode="External"/><Relationship Id="rId10" Type="http://schemas.openxmlformats.org/officeDocument/2006/relationships/hyperlink" Target="https://tk.tokopedia.com/ZSuqqNgpS/" TargetMode="External"/><Relationship Id="rId13" Type="http://schemas.openxmlformats.org/officeDocument/2006/relationships/hyperlink" Target="https://tokopedia.link/ayvJMMaW4Cb" TargetMode="External"/><Relationship Id="rId12" Type="http://schemas.openxmlformats.org/officeDocument/2006/relationships/hyperlink" Target="https://www.instagram.com/p/DUX5cNCEz2H/" TargetMode="External"/><Relationship Id="rId15" Type="http://schemas.openxmlformats.org/officeDocument/2006/relationships/hyperlink" Target="https://tokopedia.link/c1117O08PNb" TargetMode="External"/><Relationship Id="rId14" Type="http://schemas.openxmlformats.org/officeDocument/2006/relationships/hyperlink" Target="https://drive.google.com/file/d/1SrtxZdBpwOTjGLfUf6wV4BtbEfsg6CyI/view?usp=share_link" TargetMode="External"/><Relationship Id="rId17" Type="http://schemas.openxmlformats.org/officeDocument/2006/relationships/hyperlink" Target="https://www.youtube.com/watch?v=TXjqOeAOAwc" TargetMode="External"/><Relationship Id="rId16" Type="http://schemas.openxmlformats.org/officeDocument/2006/relationships/hyperlink" Target="https://s.shopee.co.id/7V0cNp1Wuo" TargetMode="External"/><Relationship Id="rId19" Type="http://schemas.openxmlformats.org/officeDocument/2006/relationships/hyperlink" Target="https://tokopedia.link/MMTApT28PNb" TargetMode="External"/><Relationship Id="rId18" Type="http://schemas.openxmlformats.org/officeDocument/2006/relationships/hyperlink" Target="https://s.shopee.co.id/9f119Bq7g9"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shopee.co.id/6pgplevVvb" TargetMode="External"/><Relationship Id="rId2" Type="http://schemas.openxmlformats.org/officeDocument/2006/relationships/hyperlink" Target="https://s.shopee.co.id/4L3acFyK4B" TargetMode="External"/><Relationship Id="rId3" Type="http://schemas.openxmlformats.org/officeDocument/2006/relationships/hyperlink" Target="https://vt.tokopedia.com/t/ZS6NG44n5/" TargetMode="External"/><Relationship Id="rId4" Type="http://schemas.openxmlformats.org/officeDocument/2006/relationships/hyperlink" Target="https://tk.tokopedia.com/ZSBsqdX4o/" TargetMode="External"/><Relationship Id="rId9" Type="http://schemas.openxmlformats.org/officeDocument/2006/relationships/hyperlink" Target="https://s.shopee.co.id/6Aa4OIGVG6" TargetMode="External"/><Relationship Id="rId5" Type="http://schemas.openxmlformats.org/officeDocument/2006/relationships/hyperlink" Target="https://s.shopee.co.id/3AwSoZbA8a" TargetMode="External"/><Relationship Id="rId6" Type="http://schemas.openxmlformats.org/officeDocument/2006/relationships/hyperlink" Target="https://vt.tokopedia.com/t/ZSHwkJ2HY6Afs-KAQ3z/" TargetMode="External"/><Relationship Id="rId7" Type="http://schemas.openxmlformats.org/officeDocument/2006/relationships/hyperlink" Target="https://www.instagram.com/p/DKEmqnSzxsu/" TargetMode="External"/><Relationship Id="rId8" Type="http://schemas.openxmlformats.org/officeDocument/2006/relationships/hyperlink" Target="https://tk.tokopedia.com/ZSBsqs4bE/" TargetMode="External"/><Relationship Id="rId40" Type="http://schemas.openxmlformats.org/officeDocument/2006/relationships/hyperlink" Target="https://s.shopee.co.id/7KhzHPSxml" TargetMode="External"/><Relationship Id="rId42" Type="http://schemas.openxmlformats.org/officeDocument/2006/relationships/hyperlink" Target="https://www.youtube.com/watch?v=KzvN27Mxa4E&amp;t=855s" TargetMode="External"/><Relationship Id="rId41" Type="http://schemas.openxmlformats.org/officeDocument/2006/relationships/hyperlink" Target="https://vt.tokopedia.com/t/ZSrNkBNVJ/" TargetMode="External"/><Relationship Id="rId44" Type="http://schemas.openxmlformats.org/officeDocument/2006/relationships/hyperlink" Target="https://tokopedia.link/V1Jb9ZuEoPb" TargetMode="External"/><Relationship Id="rId43" Type="http://schemas.openxmlformats.org/officeDocument/2006/relationships/hyperlink" Target="https://www.youtube.com/watch?v=KzvN27Mxa4E&amp;t=855s" TargetMode="External"/><Relationship Id="rId46" Type="http://schemas.openxmlformats.org/officeDocument/2006/relationships/hyperlink" Target="https://vt.tokopedia.com/t/ZS6NGPx6c/" TargetMode="External"/><Relationship Id="rId45" Type="http://schemas.openxmlformats.org/officeDocument/2006/relationships/hyperlink" Target="https://s.shopee.co.id/7V0NvDIPRz" TargetMode="External"/><Relationship Id="rId48" Type="http://schemas.openxmlformats.org/officeDocument/2006/relationships/hyperlink" Target="https://s.shopee.co.id/1g2aymXYGW" TargetMode="External"/><Relationship Id="rId47" Type="http://schemas.openxmlformats.org/officeDocument/2006/relationships/hyperlink" Target="https://tokopedia.link/j4YRgob2NDb" TargetMode="External"/><Relationship Id="rId49" Type="http://schemas.openxmlformats.org/officeDocument/2006/relationships/hyperlink" Target="https://vt.tokopedia.com/t/ZSrNkUWRj/" TargetMode="External"/><Relationship Id="rId31" Type="http://schemas.openxmlformats.org/officeDocument/2006/relationships/hyperlink" Target="https://s.shopee.co.id/5ffM4XOUqf" TargetMode="External"/><Relationship Id="rId30" Type="http://schemas.openxmlformats.org/officeDocument/2006/relationships/hyperlink" Target="https://s.shopee.co.id/5ffM4XOUqf" TargetMode="External"/><Relationship Id="rId33" Type="http://schemas.openxmlformats.org/officeDocument/2006/relationships/hyperlink" Target="https://www.instagram.com/reel/DOicyQIEyWp/" TargetMode="External"/><Relationship Id="rId32" Type="http://schemas.openxmlformats.org/officeDocument/2006/relationships/hyperlink" Target="https://vt.tokopedia.com/t/ZSHTnLyHgGPod-gmm6p/" TargetMode="External"/><Relationship Id="rId35" Type="http://schemas.openxmlformats.org/officeDocument/2006/relationships/hyperlink" Target="https://s.shopee.co.id/2fyUsJObHX" TargetMode="External"/><Relationship Id="rId34" Type="http://schemas.openxmlformats.org/officeDocument/2006/relationships/hyperlink" Target="https://s.shopee.co.id/2fyUsJObHX" TargetMode="External"/><Relationship Id="rId37" Type="http://schemas.openxmlformats.org/officeDocument/2006/relationships/hyperlink" Target="https://www.youtube.com/shorts/EzP0wWgEgDk" TargetMode="External"/><Relationship Id="rId36" Type="http://schemas.openxmlformats.org/officeDocument/2006/relationships/hyperlink" Target="https://vt.tiktok.com/ZShEy5Gxx/" TargetMode="External"/><Relationship Id="rId39" Type="http://schemas.openxmlformats.org/officeDocument/2006/relationships/hyperlink" Target="https://tokopedia.link/N1FQHlNLPQb" TargetMode="External"/><Relationship Id="rId38" Type="http://schemas.openxmlformats.org/officeDocument/2006/relationships/hyperlink" Target="http://yes/" TargetMode="External"/><Relationship Id="rId20" Type="http://schemas.openxmlformats.org/officeDocument/2006/relationships/hyperlink" Target="https://vt.tokopedia.com/t/ZSrNhKXJK/" TargetMode="External"/><Relationship Id="rId22" Type="http://schemas.openxmlformats.org/officeDocument/2006/relationships/hyperlink" Target="https://tokopedia.link/6n3PlIKFoPb" TargetMode="External"/><Relationship Id="rId21" Type="http://schemas.openxmlformats.org/officeDocument/2006/relationships/hyperlink" Target="https://vt.tiktok.com/ZSMHxUSTM/" TargetMode="External"/><Relationship Id="rId24" Type="http://schemas.openxmlformats.org/officeDocument/2006/relationships/hyperlink" Target="https://vt.tokopedia.com/t/ZS6NGrJfJ/" TargetMode="External"/><Relationship Id="rId23" Type="http://schemas.openxmlformats.org/officeDocument/2006/relationships/hyperlink" Target="https://s.shopee.co.id/gA3mb5h5x" TargetMode="External"/><Relationship Id="rId26" Type="http://schemas.openxmlformats.org/officeDocument/2006/relationships/hyperlink" Target="https://vt.tokopedia.com/t/ZSMw6JhTJ/" TargetMode="External"/><Relationship Id="rId25" Type="http://schemas.openxmlformats.org/officeDocument/2006/relationships/hyperlink" Target="https://youtu.be/aRc37gIRahM" TargetMode="External"/><Relationship Id="rId28" Type="http://schemas.openxmlformats.org/officeDocument/2006/relationships/hyperlink" Target="https://vt.tokopedia.com/t/ZSMw6JhTJ/" TargetMode="External"/><Relationship Id="rId27" Type="http://schemas.openxmlformats.org/officeDocument/2006/relationships/hyperlink" Target="https://s.shopee.co.id/9zjjLEdiN2" TargetMode="External"/><Relationship Id="rId29" Type="http://schemas.openxmlformats.org/officeDocument/2006/relationships/hyperlink" Target="https://www.youtube.com/watch?v=jihUMCJ7c0M&amp;t=120s" TargetMode="External"/><Relationship Id="rId11" Type="http://schemas.openxmlformats.org/officeDocument/2006/relationships/hyperlink" Target="https://s.shopee.co.id/2Azt8RdhZc" TargetMode="External"/><Relationship Id="rId10" Type="http://schemas.openxmlformats.org/officeDocument/2006/relationships/hyperlink" Target="https://tokopedia.link/HqNaZbrMPQb" TargetMode="External"/><Relationship Id="rId13" Type="http://schemas.openxmlformats.org/officeDocument/2006/relationships/hyperlink" Target="https://www.youtube.com/watch?v=KzvN27Mxa4E&amp;t=855s" TargetMode="External"/><Relationship Id="rId12" Type="http://schemas.openxmlformats.org/officeDocument/2006/relationships/hyperlink" Target="https://vt.tokopedia.com/t/ZSrNkRbJu/" TargetMode="External"/><Relationship Id="rId15" Type="http://schemas.openxmlformats.org/officeDocument/2006/relationships/hyperlink" Target="https://tk.tokopedia.com/ZSBsqucg3/" TargetMode="External"/><Relationship Id="rId14" Type="http://schemas.openxmlformats.org/officeDocument/2006/relationships/hyperlink" Target="https://www.youtube.com/watch?v=KzvN27Mxa4E&amp;t=855s" TargetMode="External"/><Relationship Id="rId17" Type="http://schemas.openxmlformats.org/officeDocument/2006/relationships/hyperlink" Target="https://vt.tokopedia.com/t/ZSHwkJDpaHAPj-50f7P/" TargetMode="External"/><Relationship Id="rId16" Type="http://schemas.openxmlformats.org/officeDocument/2006/relationships/hyperlink" Target="https://s.shopee.co.id/9UqWMdNNZv" TargetMode="External"/><Relationship Id="rId19" Type="http://schemas.openxmlformats.org/officeDocument/2006/relationships/hyperlink" Target="https://s.shopee.co.id/4fgCYRrYVz" TargetMode="External"/><Relationship Id="rId18" Type="http://schemas.openxmlformats.org/officeDocument/2006/relationships/hyperlink" Target="https://tokopedia.link/Qj2vxisFoPb" TargetMode="External"/><Relationship Id="rId84" Type="http://schemas.openxmlformats.org/officeDocument/2006/relationships/hyperlink" Target="https://s.shopee.co.id/4AjzEQOGOQ" TargetMode="External"/><Relationship Id="rId83" Type="http://schemas.openxmlformats.org/officeDocument/2006/relationships/hyperlink" Target="https://s.shopee.co.id/5pv32sJcJC" TargetMode="External"/><Relationship Id="rId86" Type="http://schemas.openxmlformats.org/officeDocument/2006/relationships/hyperlink" Target="https://youtu.be/JdaFQM8D4Zs" TargetMode="External"/><Relationship Id="rId85" Type="http://schemas.openxmlformats.org/officeDocument/2006/relationships/hyperlink" Target="https://vt.tokopedia.com/t/ZS6S967He/" TargetMode="External"/><Relationship Id="rId88" Type="http://schemas.openxmlformats.org/officeDocument/2006/relationships/hyperlink" Target="https://vt.tokopedia.com/t/ZSrNDPNkr/" TargetMode="External"/><Relationship Id="rId87" Type="http://schemas.openxmlformats.org/officeDocument/2006/relationships/hyperlink" Target="https://s.shopee.co.id/7fLrkm00rv" TargetMode="External"/><Relationship Id="rId89" Type="http://schemas.openxmlformats.org/officeDocument/2006/relationships/hyperlink" Target="https://drive.google.com/file/d/1FUyvan2HopmSoph-e5LDbfMtrSXnRHI6/view?usp=sharing" TargetMode="External"/><Relationship Id="rId80" Type="http://schemas.openxmlformats.org/officeDocument/2006/relationships/hyperlink" Target="https://tokopedia.link/mHQOqPF1NDb" TargetMode="External"/><Relationship Id="rId82" Type="http://schemas.openxmlformats.org/officeDocument/2006/relationships/hyperlink" Target="https://vt.tokopedia.com/t/ZS6S9kR8u/" TargetMode="External"/><Relationship Id="rId81" Type="http://schemas.openxmlformats.org/officeDocument/2006/relationships/hyperlink" Target="https://s.shopee.co.id/8AJYEpWfzj" TargetMode="External"/><Relationship Id="rId73" Type="http://schemas.openxmlformats.org/officeDocument/2006/relationships/hyperlink" Target="https://vt.tokopedia.com/t/ZSMwM2mRE/" TargetMode="External"/><Relationship Id="rId72" Type="http://schemas.openxmlformats.org/officeDocument/2006/relationships/hyperlink" Target="https://s.shopee.co.id/9f6sxPd426" TargetMode="External"/><Relationship Id="rId75" Type="http://schemas.openxmlformats.org/officeDocument/2006/relationships/hyperlink" Target="https://tokopedia.link/J8twSmX0GDb" TargetMode="External"/><Relationship Id="rId74" Type="http://schemas.openxmlformats.org/officeDocument/2006/relationships/hyperlink" Target="https://www.instagram.com/p/CyFd1leB38b/" TargetMode="External"/><Relationship Id="rId77" Type="http://schemas.openxmlformats.org/officeDocument/2006/relationships/hyperlink" Target="https://tokopedia.link/4r4Nad7Iiyb" TargetMode="External"/><Relationship Id="rId76" Type="http://schemas.openxmlformats.org/officeDocument/2006/relationships/hyperlink" Target="https://vt.tokopedia.com/t/ZS6S948Yf/" TargetMode="External"/><Relationship Id="rId79" Type="http://schemas.openxmlformats.org/officeDocument/2006/relationships/hyperlink" Target="https://vt.tokopedia.com/t/ZSrNDhYxG/" TargetMode="External"/><Relationship Id="rId78" Type="http://schemas.openxmlformats.org/officeDocument/2006/relationships/hyperlink" Target="https://s.shopee.co.id/3q99ByvDd2" TargetMode="External"/><Relationship Id="rId71" Type="http://schemas.openxmlformats.org/officeDocument/2006/relationships/hyperlink" Target="https://s.shopee.co.id/9f6sxPd426" TargetMode="External"/><Relationship Id="rId70" Type="http://schemas.openxmlformats.org/officeDocument/2006/relationships/hyperlink" Target="https://vt.tokopedia.com/t/ZSB61JGjK/" TargetMode="External"/><Relationship Id="rId62" Type="http://schemas.openxmlformats.org/officeDocument/2006/relationships/hyperlink" Target="https://www.instagram.com/p/DF4xluSTOh1/" TargetMode="External"/><Relationship Id="rId61" Type="http://schemas.openxmlformats.org/officeDocument/2006/relationships/hyperlink" Target="https://vt.tiktok.com/ZSMHxQRE2/" TargetMode="External"/><Relationship Id="rId64" Type="http://schemas.openxmlformats.org/officeDocument/2006/relationships/hyperlink" Target="https://tokopedia.link/n4Vail30NDb" TargetMode="External"/><Relationship Id="rId63" Type="http://schemas.openxmlformats.org/officeDocument/2006/relationships/hyperlink" Target="https://tokopedia.link/FJmg65PAXDb" TargetMode="External"/><Relationship Id="rId66" Type="http://schemas.openxmlformats.org/officeDocument/2006/relationships/hyperlink" Target="https://tokopedia.link/EJaxbOskWvb" TargetMode="External"/><Relationship Id="rId65" Type="http://schemas.openxmlformats.org/officeDocument/2006/relationships/hyperlink" Target="https://s.shopee.co.id/8pVolz5xcX" TargetMode="External"/><Relationship Id="rId68" Type="http://schemas.openxmlformats.org/officeDocument/2006/relationships/hyperlink" Target="https://tokopedia.link/Q15EzLcBXDb" TargetMode="External"/><Relationship Id="rId67" Type="http://schemas.openxmlformats.org/officeDocument/2006/relationships/hyperlink" Target="https://s.shopee.co.id/4VMpc9EPhK" TargetMode="External"/><Relationship Id="rId60" Type="http://schemas.openxmlformats.org/officeDocument/2006/relationships/hyperlink" Target="https://vt.tokopedia.com/t/ZSrND13Tw/" TargetMode="External"/><Relationship Id="rId69" Type="http://schemas.openxmlformats.org/officeDocument/2006/relationships/hyperlink" Target="https://s.shopee.co.id/9f4vliK4pT" TargetMode="External"/><Relationship Id="rId51" Type="http://schemas.openxmlformats.org/officeDocument/2006/relationships/hyperlink" Target="https://vt.tokopedia.com/t/ZS6NGQNMM/" TargetMode="External"/><Relationship Id="rId50" Type="http://schemas.openxmlformats.org/officeDocument/2006/relationships/hyperlink" Target="https://tokopedia.link/00TarhgAXDb" TargetMode="External"/><Relationship Id="rId53" Type="http://schemas.openxmlformats.org/officeDocument/2006/relationships/hyperlink" Target="https://vt.tokopedia.com/t/ZS6NGQNMM/" TargetMode="External"/><Relationship Id="rId52" Type="http://schemas.openxmlformats.org/officeDocument/2006/relationships/hyperlink" Target="https://s.shopee.co.id/5psOP2N4i5" TargetMode="External"/><Relationship Id="rId55" Type="http://schemas.openxmlformats.org/officeDocument/2006/relationships/hyperlink" Target="https://vt.tokopedia.com/t/ZSBjoTgnR/" TargetMode="External"/><Relationship Id="rId54" Type="http://schemas.openxmlformats.org/officeDocument/2006/relationships/hyperlink" Target="https://s.shopee.co.id/AKKnlKMaZ8" TargetMode="External"/><Relationship Id="rId57" Type="http://schemas.openxmlformats.org/officeDocument/2006/relationships/hyperlink" Target="https://s.shopee.co.id/6V7qjx3Ts8" TargetMode="External"/><Relationship Id="rId56" Type="http://schemas.openxmlformats.org/officeDocument/2006/relationships/hyperlink" Target="https://tokopedia.link/FB2yepfnGLb" TargetMode="External"/><Relationship Id="rId59" Type="http://schemas.openxmlformats.org/officeDocument/2006/relationships/hyperlink" Target="https://s.shopee.co.id/5Kwyrw3O7D" TargetMode="External"/><Relationship Id="rId58" Type="http://schemas.openxmlformats.org/officeDocument/2006/relationships/hyperlink" Target="https://tokopedia.link/CxIF8Pq7RQb" TargetMode="External"/><Relationship Id="rId95" Type="http://schemas.openxmlformats.org/officeDocument/2006/relationships/drawing" Target="../drawings/drawing17.xml"/><Relationship Id="rId94" Type="http://schemas.openxmlformats.org/officeDocument/2006/relationships/hyperlink" Target="https://tokopedia.link/hDXFKlDX8nb" TargetMode="External"/><Relationship Id="rId91" Type="http://schemas.openxmlformats.org/officeDocument/2006/relationships/hyperlink" Target="https://s.shopee.co.id/9A8qNDYsuZ" TargetMode="External"/><Relationship Id="rId90" Type="http://schemas.openxmlformats.org/officeDocument/2006/relationships/hyperlink" Target="https://tokopedia.link/5Mdn8XZxkNb" TargetMode="External"/><Relationship Id="rId93" Type="http://schemas.openxmlformats.org/officeDocument/2006/relationships/hyperlink" Target="https://tokopedia.link/Q15EzLcBXDb" TargetMode="External"/><Relationship Id="rId92" Type="http://schemas.openxmlformats.org/officeDocument/2006/relationships/hyperlink" Target="https://vt.tokopedia.com/t/ZS6SHogCQ/"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tokopedia.com/official-brands/sennheiser-ambeo-soundbar-plus-with-immersive-3d-dolby-atmos-sound-soundbar-plus-only-c9d7f?extParam=ivf%3Dfalse%26src%3Dsearch" TargetMode="External"/><Relationship Id="rId2" Type="http://schemas.openxmlformats.org/officeDocument/2006/relationships/hyperlink" Target="https://s.shopee.co.id/5q1nrpJruT" TargetMode="External"/><Relationship Id="rId3" Type="http://schemas.openxmlformats.org/officeDocument/2006/relationships/hyperlink" Target="https://tk.tokopedia.com/ZSPL3QQRv/" TargetMode="External"/><Relationship Id="rId4" Type="http://schemas.openxmlformats.org/officeDocument/2006/relationships/hyperlink" Target="https://s.shopee.co.id/3fwV85RPEI" TargetMode="External"/><Relationship Id="rId5" Type="http://schemas.openxmlformats.org/officeDocument/2006/relationships/hyperlink" Target="https://tokopedia.link/c6h6rSsyXDb" TargetMode="External"/><Relationship Id="rId6" Type="http://schemas.openxmlformats.org/officeDocument/2006/relationships/hyperlink" Target="https://tokopedia.link/Ov25wo1yXDb" TargetMode="External"/><Relationship Id="rId7" Type="http://schemas.openxmlformats.org/officeDocument/2006/relationships/hyperlink" Target="https://tokopedia.link/7tx4yZxzXDb"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tokopedia.link/CBlYbQRleEb" TargetMode="External"/><Relationship Id="rId2" Type="http://schemas.openxmlformats.org/officeDocument/2006/relationships/hyperlink" Target="https://tokopedia.link/EkHmCScgIwb" TargetMode="External"/><Relationship Id="rId3" Type="http://schemas.openxmlformats.org/officeDocument/2006/relationships/hyperlink" Target="https://tokopedia.link/wejUFeYsaDb" TargetMode="External"/><Relationship Id="rId4" Type="http://schemas.openxmlformats.org/officeDocument/2006/relationships/hyperlink" Target="https://tokopedia.link/nyN3DZM0ZDb" TargetMode="External"/><Relationship Id="rId9" Type="http://schemas.openxmlformats.org/officeDocument/2006/relationships/hyperlink" Target="https://tokopedia.link/JI7MXz7ZZDb" TargetMode="External"/><Relationship Id="rId5" Type="http://schemas.openxmlformats.org/officeDocument/2006/relationships/hyperlink" Target="https://www.instagram.com/p/Co6FdyDhEZn/" TargetMode="External"/><Relationship Id="rId6" Type="http://schemas.openxmlformats.org/officeDocument/2006/relationships/hyperlink" Target="https://tokopedia.link/GQIH0aGgIwb" TargetMode="External"/><Relationship Id="rId7" Type="http://schemas.openxmlformats.org/officeDocument/2006/relationships/hyperlink" Target="https://tokopedia.link/LAsrPJggIwb" TargetMode="External"/><Relationship Id="rId8" Type="http://schemas.openxmlformats.org/officeDocument/2006/relationships/hyperlink" Target="https://tokopedia.link/Kpqj7RrgIwb" TargetMode="External"/><Relationship Id="rId20" Type="http://schemas.openxmlformats.org/officeDocument/2006/relationships/hyperlink" Target="https://tokopedia.link/wWCAU1PC4Bb" TargetMode="External"/><Relationship Id="rId21" Type="http://schemas.openxmlformats.org/officeDocument/2006/relationships/drawing" Target="../drawings/drawing19.xml"/><Relationship Id="rId11" Type="http://schemas.openxmlformats.org/officeDocument/2006/relationships/hyperlink" Target="https://youtu.be/tqDsPNNbAHU" TargetMode="External"/><Relationship Id="rId10" Type="http://schemas.openxmlformats.org/officeDocument/2006/relationships/hyperlink" Target="https://tokopedia.link/UklhnKD3VRb" TargetMode="External"/><Relationship Id="rId13" Type="http://schemas.openxmlformats.org/officeDocument/2006/relationships/hyperlink" Target="https://tokopedia.link/rqI6K8F0ZDb" TargetMode="External"/><Relationship Id="rId12" Type="http://schemas.openxmlformats.org/officeDocument/2006/relationships/hyperlink" Target="https://www.tokopedia.com/csi-zone/hiby-r4-portable-android-quad-es9018c2m-digital-audio-music-player?extParam=src%3Dshop" TargetMode="External"/><Relationship Id="rId15" Type="http://schemas.openxmlformats.org/officeDocument/2006/relationships/hyperlink" Target="https://s.shopee.co.id/5fk5FKqEz4" TargetMode="External"/><Relationship Id="rId14" Type="http://schemas.openxmlformats.org/officeDocument/2006/relationships/hyperlink" Target="https://tokopedia.link/wwsrXfzgIwb" TargetMode="External"/><Relationship Id="rId17" Type="http://schemas.openxmlformats.org/officeDocument/2006/relationships/hyperlink" Target="https://tokopedia.link/B7GdVszccDb" TargetMode="External"/><Relationship Id="rId16" Type="http://schemas.openxmlformats.org/officeDocument/2006/relationships/hyperlink" Target="https://www.instagram.com/p/DV8ormZEzZZ/" TargetMode="External"/><Relationship Id="rId19" Type="http://schemas.openxmlformats.org/officeDocument/2006/relationships/hyperlink" Target="https://s.shopee.co.id/9KSYFFOw9U" TargetMode="External"/><Relationship Id="rId18" Type="http://schemas.openxmlformats.org/officeDocument/2006/relationships/hyperlink" Target="https://tokopedia.link/EG5ikiRZZDb"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tokopedia.link/3jKMrUV4Oqb" TargetMode="External"/><Relationship Id="rId2" Type="http://schemas.openxmlformats.org/officeDocument/2006/relationships/hyperlink" Target="https://tokopedia.link/zn0fcS8HBnb" TargetMode="External"/><Relationship Id="rId3" Type="http://schemas.openxmlformats.org/officeDocument/2006/relationships/hyperlink" Target="https://tokopedia.link/HWvUTJ0xipb" TargetMode="External"/><Relationship Id="rId4" Type="http://schemas.openxmlformats.org/officeDocument/2006/relationships/hyperlink" Target="https://tokopedia.link/Zg0qG6mJBnb" TargetMode="External"/><Relationship Id="rId9" Type="http://schemas.openxmlformats.org/officeDocument/2006/relationships/hyperlink" Target="https://tokopedia.link/BaK3LqSTBnb" TargetMode="External"/><Relationship Id="rId5" Type="http://schemas.openxmlformats.org/officeDocument/2006/relationships/hyperlink" Target="https://www.youtube.com/watch?v=hii-075XSCo" TargetMode="External"/><Relationship Id="rId6" Type="http://schemas.openxmlformats.org/officeDocument/2006/relationships/hyperlink" Target="https://tokopedia.link/5qWHWcq7Vmb" TargetMode="External"/><Relationship Id="rId7" Type="http://schemas.openxmlformats.org/officeDocument/2006/relationships/hyperlink" Target="https://tokopedia.link/Y2R7AnJTBnb" TargetMode="External"/><Relationship Id="rId8" Type="http://schemas.openxmlformats.org/officeDocument/2006/relationships/hyperlink" Target="https://tokopedia.link/BuPXENIFLrb" TargetMode="External"/><Relationship Id="rId20" Type="http://schemas.openxmlformats.org/officeDocument/2006/relationships/hyperlink" Target="https://tokopedia.link/ydWCqEoVBnb" TargetMode="External"/><Relationship Id="rId22" Type="http://schemas.openxmlformats.org/officeDocument/2006/relationships/hyperlink" Target="https://tokopedia.link/RivJrmVVBnb" TargetMode="External"/><Relationship Id="rId21" Type="http://schemas.openxmlformats.org/officeDocument/2006/relationships/hyperlink" Target="https://youtu.be/DOT5eFx_G3s?t=290" TargetMode="External"/><Relationship Id="rId24" Type="http://schemas.openxmlformats.org/officeDocument/2006/relationships/hyperlink" Target="https://tokopedia.link/BlYmbUmWBnb" TargetMode="External"/><Relationship Id="rId23" Type="http://schemas.openxmlformats.org/officeDocument/2006/relationships/hyperlink" Target="https://tokopedia.link/jr7sHbeWBnb" TargetMode="External"/><Relationship Id="rId25" Type="http://schemas.openxmlformats.org/officeDocument/2006/relationships/drawing" Target="../drawings/drawing20.xml"/><Relationship Id="rId11" Type="http://schemas.openxmlformats.org/officeDocument/2006/relationships/hyperlink" Target="https://tokopedia.link/2CdhJOOVBnb" TargetMode="External"/><Relationship Id="rId10" Type="http://schemas.openxmlformats.org/officeDocument/2006/relationships/hyperlink" Target="https://tokopedia.link/Mu6gzJyVBnb" TargetMode="External"/><Relationship Id="rId13" Type="http://schemas.openxmlformats.org/officeDocument/2006/relationships/hyperlink" Target="https://tokopedia.link/Hatg8UX5tmb" TargetMode="External"/><Relationship Id="rId12" Type="http://schemas.openxmlformats.org/officeDocument/2006/relationships/hyperlink" Target="https://www.instagram.com/p/Ca_zctGB6O0/" TargetMode="External"/><Relationship Id="rId15" Type="http://schemas.openxmlformats.org/officeDocument/2006/relationships/hyperlink" Target="https://tokopedia.link/CIDIe9WCXob" TargetMode="External"/><Relationship Id="rId14" Type="http://schemas.openxmlformats.org/officeDocument/2006/relationships/hyperlink" Target="https://tokopedia.link/gTcmzUsUBnb" TargetMode="External"/><Relationship Id="rId17" Type="http://schemas.openxmlformats.org/officeDocument/2006/relationships/hyperlink" Target="https://tokopedia.link/leyLDv0UBnb" TargetMode="External"/><Relationship Id="rId16" Type="http://schemas.openxmlformats.org/officeDocument/2006/relationships/hyperlink" Target="https://tokopedia.link/s6C9CEyUBnb" TargetMode="External"/><Relationship Id="rId19" Type="http://schemas.openxmlformats.org/officeDocument/2006/relationships/hyperlink" Target="https://tokopedia.link/HJl05zLrUob" TargetMode="External"/><Relationship Id="rId18" Type="http://schemas.openxmlformats.org/officeDocument/2006/relationships/hyperlink" Target="https://tokopedia.link/CGHU103UBnb"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tk.tokopedia.com/ZSkjHoFgF/" TargetMode="External"/><Relationship Id="rId2" Type="http://schemas.openxmlformats.org/officeDocument/2006/relationships/hyperlink" Target="https://s.shopee.co.id/60FYLhSPIQ" TargetMode="External"/><Relationship Id="rId3" Type="http://schemas.openxmlformats.org/officeDocument/2006/relationships/hyperlink" Target="https://www.youtube.com/watch?v=LZunin2rF04&amp;t=12s" TargetMode="External"/><Relationship Id="rId4" Type="http://schemas.openxmlformats.org/officeDocument/2006/relationships/hyperlink" Target="https://www.youtube.com/watch?v=Z0V2AduEeqg&amp;t=929s" TargetMode="External"/><Relationship Id="rId9" Type="http://schemas.openxmlformats.org/officeDocument/2006/relationships/hyperlink" Target="https://www.instagram.com/p/Dbr8MFkTRS3/" TargetMode="External"/><Relationship Id="rId5" Type="http://schemas.openxmlformats.org/officeDocument/2006/relationships/hyperlink" Target="https://s.shopee.co.id/8KjdCUvzm4" TargetMode="External"/><Relationship Id="rId6" Type="http://schemas.openxmlformats.org/officeDocument/2006/relationships/hyperlink" Target="https://s.shopee.co.id/8KjdCUvzm4" TargetMode="External"/><Relationship Id="rId7" Type="http://schemas.openxmlformats.org/officeDocument/2006/relationships/hyperlink" Target="https://s.shopee.co.id/7psFvA63PM" TargetMode="External"/><Relationship Id="rId8" Type="http://schemas.openxmlformats.org/officeDocument/2006/relationships/hyperlink" Target="https://s.shopee.co.id/7psFvA63PM" TargetMode="External"/><Relationship Id="rId20" Type="http://schemas.openxmlformats.org/officeDocument/2006/relationships/hyperlink" Target="https://tokopedia.link/AhLlW2MHeRb" TargetMode="External"/><Relationship Id="rId22" Type="http://schemas.openxmlformats.org/officeDocument/2006/relationships/hyperlink" Target="https://youtube.com/shorts/t8SO2kUN-mc?feature=share" TargetMode="External"/><Relationship Id="rId21" Type="http://schemas.openxmlformats.org/officeDocument/2006/relationships/hyperlink" Target="https://s.shopee.co.id/AUfom7He23" TargetMode="External"/><Relationship Id="rId24" Type="http://schemas.openxmlformats.org/officeDocument/2006/relationships/hyperlink" Target="https://s.shopee.co.id/4q1S2idToQ" TargetMode="External"/><Relationship Id="rId23" Type="http://schemas.openxmlformats.org/officeDocument/2006/relationships/hyperlink" Target="https://tk.tokopedia.com/ZSMSX1sYV/" TargetMode="External"/><Relationship Id="rId26" Type="http://schemas.openxmlformats.org/officeDocument/2006/relationships/hyperlink" Target="https://s.shopee.co.id/9AARCpkE7Q" TargetMode="External"/><Relationship Id="rId25" Type="http://schemas.openxmlformats.org/officeDocument/2006/relationships/hyperlink" Target="https://tokopedia.link/rzaHGTFsjtb" TargetMode="External"/><Relationship Id="rId27" Type="http://schemas.openxmlformats.org/officeDocument/2006/relationships/drawing" Target="../drawings/drawing21.xml"/><Relationship Id="rId11" Type="http://schemas.openxmlformats.org/officeDocument/2006/relationships/hyperlink" Target="https://s.shopee.co.id/9KTrNgcE21" TargetMode="External"/><Relationship Id="rId10" Type="http://schemas.openxmlformats.org/officeDocument/2006/relationships/hyperlink" Target="https://tokopedia.link/w8H03gwHeRb'" TargetMode="External"/><Relationship Id="rId13" Type="http://schemas.openxmlformats.org/officeDocument/2006/relationships/hyperlink" Target="https://s.shopee.co.id/VyvB68vQG" TargetMode="External"/><Relationship Id="rId12" Type="http://schemas.openxmlformats.org/officeDocument/2006/relationships/hyperlink" Target="https://s.shopee.co.id/VyvB68vQG" TargetMode="External"/><Relationship Id="rId15" Type="http://schemas.openxmlformats.org/officeDocument/2006/relationships/hyperlink" Target="https://vt.tokopedia.com/t/ZShEHnrPx/" TargetMode="External"/><Relationship Id="rId14" Type="http://schemas.openxmlformats.org/officeDocument/2006/relationships/hyperlink" Target="https://youtu.be/jELOwo79PAk" TargetMode="External"/><Relationship Id="rId17" Type="http://schemas.openxmlformats.org/officeDocument/2006/relationships/hyperlink" Target="https://www.youtube.com/shorts/YKnOlNMjl6I" TargetMode="External"/><Relationship Id="rId16" Type="http://schemas.openxmlformats.org/officeDocument/2006/relationships/hyperlink" Target="https://s.shopee.co.id/9KVp828Ilu" TargetMode="External"/><Relationship Id="rId19" Type="http://schemas.openxmlformats.org/officeDocument/2006/relationships/hyperlink" Target="https://s.shopee.co.id/AUmf8gzDeb" TargetMode="External"/><Relationship Id="rId18" Type="http://schemas.openxmlformats.org/officeDocument/2006/relationships/hyperlink" Target="https://tk.tokopedia.com/ZSkjQ5rC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s.shopee.co.id/LZwc2rNGI" TargetMode="External"/><Relationship Id="rId2" Type="http://schemas.openxmlformats.org/officeDocument/2006/relationships/hyperlink" Target="https://vt.tokopedia.com/t/ZSrV17ed2/" TargetMode="External"/><Relationship Id="rId3" Type="http://schemas.openxmlformats.org/officeDocument/2006/relationships/hyperlink" Target="https://s.shopee.co.id/4q2M0h3PIj" TargetMode="External"/><Relationship Id="rId4" Type="http://schemas.openxmlformats.org/officeDocument/2006/relationships/hyperlink" Target="https://vt.tokopedia.com/t/ZSrV1wdxV/" TargetMode="External"/><Relationship Id="rId9" Type="http://schemas.openxmlformats.org/officeDocument/2006/relationships/hyperlink" Target="https://s.shopee.co.id/1VlxFSoQKp" TargetMode="External"/><Relationship Id="rId5" Type="http://schemas.openxmlformats.org/officeDocument/2006/relationships/hyperlink" Target="https://s.shopee.co.id/5KycbnnmvC" TargetMode="External"/><Relationship Id="rId6" Type="http://schemas.openxmlformats.org/officeDocument/2006/relationships/hyperlink" Target="https://vt.tokopedia.com/t/ZSrVJYo7L/" TargetMode="External"/><Relationship Id="rId7" Type="http://schemas.openxmlformats.org/officeDocument/2006/relationships/hyperlink" Target="https://s.shopee.co.id/AUgilbmMRn" TargetMode="External"/><Relationship Id="rId8" Type="http://schemas.openxmlformats.org/officeDocument/2006/relationships/hyperlink" Target="https://s.shopee.co.id/50LmDzM3nN" TargetMode="External"/><Relationship Id="rId11" Type="http://schemas.openxmlformats.org/officeDocument/2006/relationships/hyperlink" Target="https://s.shopee.co.id/6fU8HpQPyI" TargetMode="External"/><Relationship Id="rId10" Type="http://schemas.openxmlformats.org/officeDocument/2006/relationships/hyperlink" Target="https://vt.tokopedia.com/t/ZSrqbFf5o/" TargetMode="External"/><Relationship Id="rId12"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8.75"/>
    <col customWidth="1" min="2" max="2" width="68.88"/>
    <col customWidth="1" min="3" max="3" width="58.75"/>
  </cols>
  <sheetData>
    <row r="1">
      <c r="A1" s="10" t="s">
        <v>6</v>
      </c>
      <c r="B1" s="12"/>
      <c r="C1" s="13"/>
      <c r="D1" s="16" t="s">
        <v>34</v>
      </c>
      <c r="H1" s="10"/>
      <c r="I1" s="13"/>
      <c r="J1" s="13"/>
      <c r="K1" s="13"/>
      <c r="L1" s="13"/>
      <c r="M1" s="13"/>
      <c r="N1" s="13"/>
      <c r="O1" s="13"/>
      <c r="P1" s="13"/>
      <c r="Q1" s="13"/>
      <c r="R1" s="13"/>
      <c r="S1" s="13"/>
      <c r="T1" s="13"/>
      <c r="U1" s="13"/>
      <c r="V1" s="13"/>
      <c r="W1" s="13"/>
      <c r="X1" s="13"/>
      <c r="Y1" s="13"/>
      <c r="Z1" s="13"/>
    </row>
    <row r="2">
      <c r="A2" s="21" t="s">
        <v>52</v>
      </c>
      <c r="B2" s="25"/>
      <c r="C2" s="29"/>
      <c r="D2" s="29"/>
      <c r="E2" s="29"/>
      <c r="F2" s="29"/>
      <c r="G2" s="31"/>
      <c r="H2" s="39"/>
      <c r="I2" s="39"/>
      <c r="J2" s="39"/>
      <c r="K2" s="39"/>
      <c r="L2" s="39"/>
      <c r="M2" s="39"/>
      <c r="N2" s="39"/>
      <c r="O2" s="39"/>
      <c r="P2" s="39"/>
      <c r="Q2" s="39"/>
      <c r="R2" s="39"/>
      <c r="S2" s="39"/>
      <c r="T2" s="39"/>
      <c r="U2" s="39"/>
      <c r="V2" s="39"/>
      <c r="W2" s="39"/>
      <c r="X2" s="39"/>
      <c r="Y2" s="39"/>
      <c r="Z2" s="39"/>
    </row>
    <row r="3">
      <c r="A3" s="41" t="s">
        <v>78</v>
      </c>
      <c r="B3" s="43"/>
      <c r="C3" s="44"/>
      <c r="D3" s="44"/>
      <c r="E3" s="44"/>
      <c r="F3" s="44"/>
      <c r="G3" s="47"/>
      <c r="H3" s="39"/>
      <c r="I3" s="39"/>
      <c r="J3" s="39"/>
      <c r="K3" s="39"/>
      <c r="L3" s="39"/>
      <c r="M3" s="39"/>
      <c r="N3" s="39"/>
      <c r="O3" s="39"/>
      <c r="P3" s="39"/>
      <c r="Q3" s="39"/>
      <c r="R3" s="39"/>
      <c r="S3" s="39"/>
      <c r="T3" s="39"/>
      <c r="U3" s="39"/>
      <c r="V3" s="39"/>
      <c r="W3" s="39"/>
      <c r="X3" s="39"/>
      <c r="Y3" s="39"/>
      <c r="Z3" s="39"/>
    </row>
    <row r="4">
      <c r="A4" s="49" t="s">
        <v>96</v>
      </c>
      <c r="B4" s="50"/>
      <c r="C4" s="51"/>
      <c r="D4" s="51"/>
      <c r="E4" s="51"/>
      <c r="F4" s="51"/>
      <c r="G4" s="52"/>
      <c r="H4" s="13"/>
      <c r="I4" s="13"/>
      <c r="J4" s="13"/>
      <c r="K4" s="13"/>
      <c r="L4" s="13"/>
      <c r="M4" s="13"/>
      <c r="N4" s="13"/>
      <c r="O4" s="13"/>
      <c r="P4" s="13"/>
      <c r="Q4" s="13"/>
      <c r="R4" s="13"/>
      <c r="S4" s="13"/>
      <c r="T4" s="13"/>
      <c r="U4" s="13"/>
      <c r="V4" s="13"/>
      <c r="W4" s="13"/>
      <c r="X4" s="13"/>
      <c r="Y4" s="13"/>
      <c r="Z4" s="13"/>
    </row>
    <row r="5">
      <c r="A5" s="53" t="s">
        <v>99</v>
      </c>
      <c r="B5" s="50"/>
      <c r="C5" s="51"/>
      <c r="D5" s="51"/>
      <c r="E5" s="51"/>
      <c r="F5" s="51"/>
      <c r="G5" s="52"/>
      <c r="H5" s="13"/>
      <c r="I5" s="13"/>
      <c r="J5" s="13"/>
      <c r="K5" s="13"/>
      <c r="L5" s="13"/>
      <c r="M5" s="13"/>
      <c r="N5" s="13"/>
      <c r="O5" s="13"/>
      <c r="P5" s="13"/>
      <c r="Q5" s="13"/>
      <c r="R5" s="13"/>
      <c r="S5" s="13"/>
      <c r="T5" s="13"/>
      <c r="U5" s="13"/>
      <c r="V5" s="13"/>
      <c r="W5" s="13"/>
      <c r="X5" s="13"/>
      <c r="Y5" s="13"/>
      <c r="Z5" s="13"/>
    </row>
    <row r="6">
      <c r="A6" s="55" t="s">
        <v>106</v>
      </c>
      <c r="B6" s="57"/>
      <c r="C6" s="58"/>
      <c r="D6" s="58"/>
      <c r="E6" s="58"/>
      <c r="F6" s="58"/>
      <c r="G6" s="59"/>
      <c r="H6" s="13"/>
      <c r="I6" s="13"/>
      <c r="J6" s="13"/>
      <c r="K6" s="13"/>
      <c r="L6" s="13"/>
      <c r="M6" s="13"/>
      <c r="N6" s="13"/>
      <c r="O6" s="13"/>
      <c r="P6" s="13"/>
      <c r="Q6" s="13"/>
      <c r="R6" s="13"/>
      <c r="S6" s="13"/>
      <c r="T6" s="13"/>
      <c r="U6" s="13"/>
      <c r="V6" s="13"/>
      <c r="W6" s="13"/>
      <c r="X6" s="13"/>
      <c r="Y6" s="13"/>
      <c r="Z6" s="13"/>
    </row>
    <row r="7">
      <c r="A7" s="55" t="s">
        <v>113</v>
      </c>
      <c r="B7" s="57"/>
      <c r="C7" s="58"/>
      <c r="D7" s="58"/>
      <c r="E7" s="58"/>
      <c r="F7" s="58"/>
      <c r="G7" s="59"/>
      <c r="H7" s="13"/>
      <c r="I7" s="13"/>
      <c r="J7" s="13"/>
      <c r="K7" s="13"/>
      <c r="L7" s="13"/>
      <c r="M7" s="13"/>
      <c r="N7" s="13"/>
      <c r="O7" s="13"/>
      <c r="P7" s="13"/>
      <c r="Q7" s="13"/>
      <c r="R7" s="13"/>
      <c r="S7" s="13"/>
      <c r="T7" s="13"/>
      <c r="U7" s="13"/>
      <c r="V7" s="13"/>
      <c r="W7" s="13"/>
      <c r="X7" s="13"/>
      <c r="Y7" s="13"/>
      <c r="Z7" s="13"/>
    </row>
    <row r="8">
      <c r="A8" s="60" t="s">
        <v>114</v>
      </c>
      <c r="B8" s="61"/>
      <c r="C8" s="58"/>
      <c r="D8" s="58"/>
      <c r="E8" s="58"/>
      <c r="F8" s="58"/>
      <c r="G8" s="59"/>
      <c r="H8" s="13"/>
      <c r="I8" s="13"/>
      <c r="J8" s="13"/>
      <c r="K8" s="13"/>
      <c r="L8" s="13"/>
      <c r="M8" s="13"/>
      <c r="N8" s="13"/>
      <c r="O8" s="13"/>
      <c r="P8" s="13"/>
      <c r="Q8" s="13"/>
      <c r="R8" s="13"/>
      <c r="S8" s="13"/>
      <c r="T8" s="13"/>
      <c r="U8" s="13"/>
      <c r="V8" s="13"/>
      <c r="W8" s="13"/>
      <c r="X8" s="13"/>
      <c r="Y8" s="13"/>
      <c r="Z8" s="13"/>
    </row>
    <row r="9">
      <c r="A9" s="60" t="s">
        <v>115</v>
      </c>
      <c r="B9" s="61"/>
      <c r="C9" s="58"/>
      <c r="D9" s="58"/>
      <c r="E9" s="58"/>
      <c r="F9" s="58"/>
      <c r="G9" s="59"/>
      <c r="H9" s="13"/>
      <c r="I9" s="13"/>
      <c r="J9" s="13"/>
      <c r="K9" s="13"/>
      <c r="L9" s="13"/>
      <c r="M9" s="13"/>
      <c r="N9" s="13"/>
      <c r="O9" s="13"/>
      <c r="P9" s="13"/>
      <c r="Q9" s="13"/>
      <c r="R9" s="13"/>
      <c r="S9" s="13"/>
      <c r="T9" s="13"/>
      <c r="U9" s="13"/>
      <c r="V9" s="13"/>
      <c r="W9" s="13"/>
      <c r="X9" s="13"/>
      <c r="Y9" s="13"/>
      <c r="Z9" s="13"/>
    </row>
    <row r="10">
      <c r="A10" s="60" t="s">
        <v>117</v>
      </c>
      <c r="B10" s="61"/>
      <c r="C10" s="58"/>
      <c r="D10" s="58"/>
      <c r="E10" s="58"/>
      <c r="F10" s="58"/>
      <c r="G10" s="59"/>
      <c r="H10" s="13"/>
      <c r="I10" s="13"/>
      <c r="J10" s="13"/>
      <c r="K10" s="13"/>
      <c r="L10" s="13"/>
      <c r="M10" s="13"/>
      <c r="N10" s="13"/>
      <c r="O10" s="13"/>
      <c r="P10" s="13"/>
      <c r="Q10" s="13"/>
      <c r="R10" s="13"/>
      <c r="S10" s="13"/>
      <c r="T10" s="13"/>
      <c r="U10" s="13"/>
      <c r="V10" s="13"/>
      <c r="W10" s="13"/>
      <c r="X10" s="13"/>
      <c r="Y10" s="13"/>
      <c r="Z10" s="13"/>
    </row>
    <row r="11">
      <c r="A11" s="60" t="s">
        <v>118</v>
      </c>
      <c r="B11" s="61"/>
      <c r="C11" s="58"/>
      <c r="D11" s="58"/>
      <c r="E11" s="58"/>
      <c r="F11" s="58"/>
      <c r="G11" s="59"/>
      <c r="H11" s="13"/>
      <c r="I11" s="13"/>
      <c r="J11" s="13"/>
      <c r="K11" s="13"/>
      <c r="L11" s="13"/>
      <c r="M11" s="13"/>
      <c r="N11" s="13"/>
      <c r="O11" s="13"/>
      <c r="P11" s="13"/>
      <c r="Q11" s="13"/>
      <c r="R11" s="13"/>
      <c r="S11" s="13"/>
      <c r="T11" s="13"/>
      <c r="U11" s="13"/>
      <c r="V11" s="13"/>
      <c r="W11" s="13"/>
      <c r="X11" s="13"/>
      <c r="Y11" s="13"/>
      <c r="Z11" s="13"/>
    </row>
    <row r="12">
      <c r="A12" s="62" t="s">
        <v>128</v>
      </c>
      <c r="B12" s="61"/>
      <c r="C12" s="58"/>
      <c r="D12" s="58"/>
      <c r="E12" s="58"/>
      <c r="F12" s="58"/>
      <c r="G12" s="59"/>
      <c r="H12" s="13"/>
      <c r="I12" s="13"/>
      <c r="J12" s="13"/>
      <c r="K12" s="13"/>
      <c r="L12" s="13"/>
      <c r="M12" s="13"/>
      <c r="N12" s="13"/>
      <c r="O12" s="13"/>
      <c r="P12" s="13"/>
      <c r="Q12" s="13"/>
      <c r="R12" s="13"/>
      <c r="S12" s="13"/>
      <c r="T12" s="13"/>
      <c r="U12" s="13"/>
      <c r="V12" s="13"/>
      <c r="W12" s="13"/>
      <c r="X12" s="13"/>
      <c r="Y12" s="13"/>
      <c r="Z12" s="13"/>
    </row>
    <row r="13">
      <c r="A13" s="62" t="s">
        <v>139</v>
      </c>
      <c r="B13" s="61"/>
      <c r="C13" s="58"/>
      <c r="D13" s="58"/>
      <c r="E13" s="58"/>
      <c r="F13" s="58"/>
      <c r="G13" s="59"/>
      <c r="H13" s="13"/>
      <c r="I13" s="13"/>
      <c r="J13" s="13"/>
      <c r="K13" s="13"/>
      <c r="L13" s="13"/>
      <c r="M13" s="13"/>
      <c r="N13" s="13"/>
      <c r="O13" s="13"/>
      <c r="P13" s="13"/>
      <c r="Q13" s="13"/>
      <c r="R13" s="13"/>
      <c r="S13" s="13"/>
      <c r="T13" s="13"/>
      <c r="U13" s="13"/>
      <c r="V13" s="13"/>
      <c r="W13" s="13"/>
      <c r="X13" s="13"/>
      <c r="Y13" s="13"/>
      <c r="Z13" s="13"/>
    </row>
    <row r="14">
      <c r="A14" s="66" t="s">
        <v>152</v>
      </c>
      <c r="B14" s="61"/>
      <c r="C14" s="58"/>
      <c r="D14" s="58"/>
      <c r="E14" s="58"/>
      <c r="F14" s="58"/>
      <c r="G14" s="59"/>
      <c r="H14" s="13"/>
      <c r="I14" s="13"/>
      <c r="J14" s="13"/>
      <c r="K14" s="13"/>
      <c r="L14" s="13"/>
      <c r="M14" s="13"/>
      <c r="N14" s="13"/>
      <c r="O14" s="13"/>
      <c r="P14" s="13"/>
      <c r="Q14" s="13"/>
      <c r="R14" s="13"/>
      <c r="S14" s="13"/>
      <c r="T14" s="13"/>
      <c r="U14" s="13"/>
      <c r="V14" s="13"/>
      <c r="W14" s="13"/>
      <c r="X14" s="13"/>
      <c r="Y14" s="13"/>
      <c r="Z14" s="13"/>
    </row>
    <row r="15">
      <c r="A15" s="66" t="s">
        <v>158</v>
      </c>
      <c r="B15" s="61"/>
      <c r="C15" s="58"/>
      <c r="D15" s="58"/>
      <c r="E15" s="58"/>
      <c r="F15" s="58"/>
      <c r="G15" s="59"/>
      <c r="H15" s="13"/>
      <c r="I15" s="13"/>
      <c r="J15" s="13"/>
      <c r="K15" s="13"/>
      <c r="L15" s="13"/>
      <c r="M15" s="13"/>
      <c r="N15" s="13"/>
      <c r="O15" s="13"/>
      <c r="P15" s="13"/>
      <c r="Q15" s="13"/>
      <c r="R15" s="13"/>
      <c r="S15" s="13"/>
      <c r="T15" s="13"/>
      <c r="U15" s="13"/>
      <c r="V15" s="13"/>
      <c r="W15" s="13"/>
      <c r="X15" s="13"/>
      <c r="Y15" s="13"/>
      <c r="Z15" s="13"/>
    </row>
    <row r="16">
      <c r="A16" s="66" t="s">
        <v>161</v>
      </c>
      <c r="B16" s="61"/>
      <c r="C16" s="58"/>
      <c r="D16" s="58"/>
      <c r="E16" s="58"/>
      <c r="F16" s="58"/>
      <c r="G16" s="59"/>
      <c r="H16" s="13"/>
      <c r="I16" s="13"/>
      <c r="J16" s="13"/>
      <c r="K16" s="13"/>
      <c r="L16" s="13"/>
      <c r="M16" s="13"/>
      <c r="N16" s="13"/>
      <c r="O16" s="13"/>
      <c r="P16" s="13"/>
      <c r="Q16" s="13"/>
      <c r="R16" s="13"/>
      <c r="S16" s="13"/>
      <c r="T16" s="13"/>
      <c r="U16" s="13"/>
      <c r="V16" s="13"/>
      <c r="W16" s="13"/>
      <c r="X16" s="13"/>
      <c r="Y16" s="13"/>
      <c r="Z16" s="13"/>
    </row>
    <row r="17">
      <c r="A17" s="66" t="s">
        <v>165</v>
      </c>
      <c r="B17" s="61"/>
      <c r="C17" s="58"/>
      <c r="D17" s="58"/>
      <c r="E17" s="58"/>
      <c r="F17" s="58"/>
      <c r="G17" s="59"/>
      <c r="H17" s="13"/>
      <c r="I17" s="13"/>
      <c r="J17" s="13"/>
      <c r="K17" s="13"/>
      <c r="L17" s="13"/>
      <c r="M17" s="13"/>
      <c r="N17" s="13"/>
      <c r="O17" s="13"/>
      <c r="P17" s="13"/>
      <c r="Q17" s="13"/>
      <c r="R17" s="13"/>
      <c r="S17" s="13"/>
      <c r="T17" s="13"/>
      <c r="U17" s="13"/>
      <c r="V17" s="13"/>
      <c r="W17" s="13"/>
      <c r="X17" s="13"/>
      <c r="Y17" s="13"/>
      <c r="Z17" s="13"/>
    </row>
    <row r="18">
      <c r="A18" s="66" t="s">
        <v>171</v>
      </c>
      <c r="B18" s="61"/>
      <c r="C18" s="58"/>
      <c r="D18" s="58"/>
      <c r="E18" s="58"/>
      <c r="F18" s="58"/>
      <c r="G18" s="59"/>
      <c r="H18" s="13"/>
      <c r="I18" s="13"/>
      <c r="J18" s="13"/>
      <c r="K18" s="13"/>
      <c r="L18" s="13"/>
      <c r="M18" s="13"/>
      <c r="N18" s="13"/>
      <c r="O18" s="13"/>
      <c r="P18" s="13"/>
      <c r="Q18" s="13"/>
      <c r="R18" s="13"/>
      <c r="S18" s="13"/>
      <c r="T18" s="13"/>
      <c r="U18" s="13"/>
      <c r="V18" s="13"/>
      <c r="W18" s="13"/>
      <c r="X18" s="13"/>
      <c r="Y18" s="13"/>
      <c r="Z18" s="13"/>
    </row>
    <row r="19">
      <c r="A19" s="68" t="s">
        <v>175</v>
      </c>
      <c r="B19" s="61"/>
      <c r="C19" s="58"/>
      <c r="D19" s="58"/>
      <c r="E19" s="58"/>
      <c r="F19" s="58"/>
      <c r="G19" s="59"/>
      <c r="H19" s="13"/>
      <c r="I19" s="13"/>
      <c r="J19" s="13"/>
      <c r="K19" s="13"/>
      <c r="L19" s="13"/>
      <c r="M19" s="13"/>
      <c r="N19" s="13"/>
      <c r="O19" s="13"/>
      <c r="P19" s="13"/>
      <c r="Q19" s="13"/>
      <c r="R19" s="13"/>
      <c r="S19" s="13"/>
      <c r="T19" s="13"/>
      <c r="U19" s="13"/>
      <c r="V19" s="13"/>
      <c r="W19" s="13"/>
      <c r="X19" s="13"/>
      <c r="Y19" s="13"/>
      <c r="Z19" s="13"/>
    </row>
    <row r="20">
      <c r="A20" s="68" t="s">
        <v>178</v>
      </c>
      <c r="B20" s="61"/>
      <c r="C20" s="58"/>
      <c r="D20" s="58"/>
      <c r="E20" s="58"/>
      <c r="F20" s="58"/>
      <c r="G20" s="59"/>
      <c r="H20" s="13"/>
      <c r="I20" s="13"/>
      <c r="J20" s="13"/>
      <c r="K20" s="13"/>
      <c r="L20" s="13"/>
      <c r="M20" s="13"/>
      <c r="N20" s="13"/>
      <c r="O20" s="13"/>
      <c r="P20" s="13"/>
      <c r="Q20" s="13"/>
      <c r="R20" s="13"/>
      <c r="S20" s="13"/>
      <c r="T20" s="13"/>
      <c r="U20" s="13"/>
      <c r="V20" s="13"/>
      <c r="W20" s="13"/>
      <c r="X20" s="13"/>
      <c r="Y20" s="13"/>
      <c r="Z20" s="13"/>
    </row>
    <row r="21">
      <c r="A21" s="60" t="s">
        <v>181</v>
      </c>
      <c r="B21" s="61"/>
      <c r="C21" s="58"/>
      <c r="D21" s="58"/>
      <c r="E21" s="58"/>
      <c r="F21" s="58"/>
      <c r="G21" s="59"/>
      <c r="H21" s="13"/>
      <c r="I21" s="13"/>
      <c r="J21" s="13"/>
      <c r="K21" s="13"/>
      <c r="L21" s="13"/>
      <c r="M21" s="13"/>
      <c r="N21" s="13"/>
      <c r="O21" s="13"/>
      <c r="P21" s="13"/>
      <c r="Q21" s="13"/>
      <c r="R21" s="13"/>
      <c r="S21" s="13"/>
      <c r="T21" s="13"/>
      <c r="U21" s="13"/>
      <c r="V21" s="13"/>
      <c r="W21" s="13"/>
      <c r="X21" s="13"/>
      <c r="Y21" s="13"/>
      <c r="Z21" s="13"/>
    </row>
    <row r="22">
      <c r="A22" s="69"/>
      <c r="G22" s="70"/>
      <c r="H22" s="13"/>
      <c r="I22" s="13"/>
      <c r="J22" s="13"/>
      <c r="K22" s="13"/>
      <c r="L22" s="13"/>
      <c r="M22" s="13"/>
      <c r="N22" s="13"/>
      <c r="O22" s="13"/>
      <c r="P22" s="13"/>
      <c r="Q22" s="13"/>
      <c r="R22" s="13"/>
      <c r="S22" s="13"/>
      <c r="T22" s="13"/>
      <c r="U22" s="13"/>
      <c r="V22" s="13"/>
      <c r="W22" s="13"/>
      <c r="X22" s="13"/>
      <c r="Y22" s="13"/>
      <c r="Z22" s="13"/>
    </row>
    <row r="23">
      <c r="A23" s="71" t="s">
        <v>187</v>
      </c>
      <c r="B23" s="72"/>
      <c r="C23" s="73"/>
      <c r="D23" s="73"/>
      <c r="E23" s="73"/>
      <c r="F23" s="73"/>
      <c r="G23" s="74"/>
      <c r="H23" s="73"/>
      <c r="I23" s="73"/>
      <c r="J23" s="73"/>
      <c r="K23" s="73"/>
      <c r="L23" s="73"/>
      <c r="M23" s="73"/>
      <c r="N23" s="73"/>
      <c r="O23" s="73"/>
      <c r="P23" s="73"/>
      <c r="Q23" s="73"/>
      <c r="R23" s="73"/>
      <c r="S23" s="73"/>
      <c r="T23" s="73"/>
      <c r="U23" s="73"/>
      <c r="V23" s="73"/>
      <c r="W23" s="73"/>
      <c r="X23" s="73"/>
      <c r="Y23" s="73"/>
      <c r="Z23" s="73"/>
    </row>
    <row r="24">
      <c r="A24" s="75" t="s">
        <v>193</v>
      </c>
      <c r="B24" s="72"/>
      <c r="C24" s="73"/>
      <c r="D24" s="73"/>
      <c r="E24" s="73"/>
      <c r="F24" s="73"/>
      <c r="G24" s="74"/>
      <c r="H24" s="73"/>
      <c r="I24" s="73"/>
      <c r="J24" s="73"/>
      <c r="K24" s="73"/>
      <c r="L24" s="73"/>
      <c r="M24" s="73"/>
      <c r="N24" s="73"/>
      <c r="O24" s="73"/>
      <c r="P24" s="73"/>
      <c r="Q24" s="73"/>
      <c r="R24" s="73"/>
      <c r="S24" s="73"/>
      <c r="T24" s="73"/>
      <c r="U24" s="73"/>
      <c r="V24" s="73"/>
      <c r="W24" s="73"/>
      <c r="X24" s="73"/>
      <c r="Y24" s="73"/>
      <c r="Z24" s="73"/>
    </row>
    <row r="25">
      <c r="A25" s="76" t="s">
        <v>198</v>
      </c>
      <c r="B25" s="72"/>
      <c r="C25" s="73"/>
      <c r="D25" s="73"/>
      <c r="E25" s="73"/>
      <c r="F25" s="73"/>
      <c r="G25" s="73"/>
      <c r="H25" s="73"/>
      <c r="I25" s="73"/>
      <c r="J25" s="73"/>
      <c r="K25" s="73"/>
      <c r="L25" s="73"/>
      <c r="M25" s="73"/>
      <c r="N25" s="73"/>
      <c r="O25" s="73"/>
      <c r="P25" s="73"/>
      <c r="Q25" s="73"/>
      <c r="R25" s="73"/>
      <c r="S25" s="73"/>
      <c r="T25" s="73"/>
      <c r="U25" s="73"/>
      <c r="V25" s="73"/>
      <c r="W25" s="73"/>
      <c r="X25" s="73"/>
      <c r="Y25" s="73"/>
      <c r="Z25" s="73"/>
    </row>
    <row r="26">
      <c r="A26" s="77"/>
      <c r="H26" s="78"/>
      <c r="I26" s="78"/>
      <c r="J26" s="78"/>
      <c r="K26" s="78"/>
      <c r="L26" s="78"/>
      <c r="M26" s="78"/>
      <c r="N26" s="78"/>
      <c r="O26" s="78"/>
      <c r="P26" s="78"/>
      <c r="Q26" s="78"/>
      <c r="R26" s="78"/>
      <c r="S26" s="78"/>
      <c r="T26" s="78"/>
      <c r="U26" s="78"/>
      <c r="V26" s="78"/>
      <c r="W26" s="78"/>
      <c r="X26" s="78"/>
      <c r="Y26" s="78"/>
      <c r="Z26" s="78"/>
    </row>
    <row r="27" ht="117.0" customHeight="1">
      <c r="A27" s="80" t="s">
        <v>209</v>
      </c>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83" t="s">
        <v>220</v>
      </c>
      <c r="B28" s="83" t="s">
        <v>224</v>
      </c>
      <c r="C28" s="83" t="s">
        <v>225</v>
      </c>
      <c r="D28" s="83"/>
      <c r="E28" s="83"/>
      <c r="F28" s="83"/>
      <c r="G28" s="83"/>
      <c r="H28" s="13"/>
      <c r="I28" s="13"/>
      <c r="J28" s="13"/>
      <c r="K28" s="13"/>
      <c r="L28" s="13"/>
      <c r="M28" s="13"/>
      <c r="N28" s="13"/>
      <c r="O28" s="13"/>
      <c r="P28" s="13"/>
      <c r="Q28" s="13"/>
      <c r="R28" s="13"/>
      <c r="S28" s="13"/>
      <c r="T28" s="13"/>
      <c r="U28" s="13"/>
      <c r="V28" s="13"/>
      <c r="W28" s="13"/>
      <c r="X28" s="13"/>
      <c r="Y28" s="13"/>
      <c r="Z28" s="13"/>
    </row>
    <row r="29">
      <c r="A29" s="84" t="s">
        <v>230</v>
      </c>
      <c r="B29" s="85" t="s">
        <v>232</v>
      </c>
      <c r="C29" s="85" t="s">
        <v>233</v>
      </c>
      <c r="D29" s="13"/>
      <c r="E29" s="13"/>
      <c r="F29" s="13"/>
      <c r="G29" s="13"/>
      <c r="H29" s="13"/>
      <c r="I29" s="13"/>
      <c r="J29" s="13"/>
      <c r="K29" s="13"/>
      <c r="L29" s="13"/>
      <c r="M29" s="13"/>
      <c r="N29" s="13"/>
      <c r="O29" s="13"/>
      <c r="P29" s="13"/>
      <c r="Q29" s="13"/>
      <c r="R29" s="13"/>
      <c r="S29" s="13"/>
      <c r="T29" s="13"/>
      <c r="U29" s="13"/>
      <c r="V29" s="13"/>
      <c r="W29" s="13"/>
      <c r="X29" s="13"/>
      <c r="Y29" s="13"/>
      <c r="Z29" s="13"/>
    </row>
    <row r="30">
      <c r="A30" s="86" t="s">
        <v>234</v>
      </c>
      <c r="B30" s="85" t="s">
        <v>242</v>
      </c>
      <c r="C30" s="85"/>
      <c r="D30" s="13"/>
      <c r="E30" s="13"/>
      <c r="F30" s="13"/>
      <c r="G30" s="13"/>
      <c r="H30" s="13"/>
      <c r="I30" s="13"/>
      <c r="J30" s="13"/>
      <c r="K30" s="13"/>
      <c r="L30" s="13"/>
      <c r="M30" s="13"/>
      <c r="N30" s="13"/>
      <c r="O30" s="13"/>
      <c r="P30" s="13"/>
      <c r="Q30" s="13"/>
      <c r="R30" s="13"/>
      <c r="S30" s="13"/>
      <c r="T30" s="13"/>
      <c r="U30" s="13"/>
      <c r="V30" s="13"/>
      <c r="W30" s="13"/>
      <c r="X30" s="13"/>
      <c r="Y30" s="13"/>
      <c r="Z30" s="13"/>
    </row>
    <row r="31">
      <c r="A31" s="84" t="s">
        <v>244</v>
      </c>
      <c r="B31" s="85" t="s">
        <v>250</v>
      </c>
      <c r="C31" s="85" t="s">
        <v>251</v>
      </c>
      <c r="D31" s="13"/>
      <c r="E31" s="13"/>
      <c r="F31" s="13"/>
      <c r="G31" s="13"/>
      <c r="H31" s="13"/>
      <c r="I31" s="13"/>
      <c r="J31" s="13"/>
      <c r="K31" s="13"/>
      <c r="L31" s="13"/>
      <c r="M31" s="13"/>
      <c r="N31" s="13"/>
      <c r="O31" s="13"/>
      <c r="P31" s="13"/>
      <c r="Q31" s="13"/>
      <c r="R31" s="13"/>
      <c r="S31" s="13"/>
      <c r="T31" s="13"/>
      <c r="U31" s="13"/>
      <c r="V31" s="13"/>
      <c r="W31" s="13"/>
      <c r="X31" s="13"/>
      <c r="Y31" s="13"/>
      <c r="Z31" s="13"/>
    </row>
    <row r="32">
      <c r="A32" s="88" t="s">
        <v>252</v>
      </c>
      <c r="B32" s="85" t="s">
        <v>253</v>
      </c>
      <c r="C32" s="85" t="s">
        <v>254</v>
      </c>
      <c r="D32" s="13"/>
      <c r="E32" s="13"/>
      <c r="F32" s="13"/>
      <c r="G32" s="13"/>
      <c r="H32" s="13"/>
      <c r="I32" s="13"/>
      <c r="J32" s="13"/>
      <c r="K32" s="13"/>
      <c r="L32" s="13"/>
      <c r="M32" s="13"/>
      <c r="N32" s="13"/>
      <c r="O32" s="13"/>
      <c r="P32" s="13"/>
      <c r="Q32" s="13"/>
      <c r="R32" s="13"/>
      <c r="S32" s="13"/>
      <c r="T32" s="13"/>
      <c r="U32" s="13"/>
      <c r="V32" s="13"/>
      <c r="W32" s="13"/>
      <c r="X32" s="13"/>
      <c r="Y32" s="13"/>
      <c r="Z32" s="13"/>
    </row>
    <row r="33">
      <c r="A33" s="88" t="s">
        <v>257</v>
      </c>
      <c r="B33" s="85" t="s">
        <v>258</v>
      </c>
      <c r="C33" s="85" t="s">
        <v>259</v>
      </c>
      <c r="D33" s="13"/>
      <c r="E33" s="13"/>
      <c r="F33" s="13"/>
      <c r="G33" s="13"/>
      <c r="H33" s="13"/>
      <c r="I33" s="13"/>
      <c r="J33" s="13"/>
      <c r="K33" s="13"/>
      <c r="L33" s="13"/>
      <c r="M33" s="13"/>
      <c r="N33" s="13"/>
      <c r="O33" s="13"/>
      <c r="P33" s="13"/>
      <c r="Q33" s="13"/>
      <c r="R33" s="13"/>
      <c r="S33" s="13"/>
      <c r="T33" s="13"/>
      <c r="U33" s="13"/>
      <c r="V33" s="13"/>
      <c r="W33" s="13"/>
      <c r="X33" s="13"/>
      <c r="Y33" s="13"/>
      <c r="Z33" s="13"/>
    </row>
    <row r="34">
      <c r="A34" s="88" t="s">
        <v>24</v>
      </c>
      <c r="B34" s="85" t="s">
        <v>260</v>
      </c>
      <c r="C34" s="85" t="s">
        <v>261</v>
      </c>
      <c r="D34" s="13"/>
      <c r="E34" s="13"/>
      <c r="F34" s="13"/>
      <c r="G34" s="13"/>
      <c r="H34" s="13"/>
      <c r="I34" s="13"/>
      <c r="J34" s="13"/>
      <c r="K34" s="13"/>
      <c r="L34" s="13"/>
      <c r="M34" s="13"/>
      <c r="N34" s="13"/>
      <c r="O34" s="13"/>
      <c r="P34" s="13"/>
      <c r="Q34" s="13"/>
      <c r="R34" s="13"/>
      <c r="S34" s="13"/>
      <c r="T34" s="13"/>
      <c r="U34" s="13"/>
      <c r="V34" s="13"/>
      <c r="W34" s="13"/>
      <c r="X34" s="13"/>
      <c r="Y34" s="13"/>
      <c r="Z34" s="13"/>
    </row>
    <row r="35">
      <c r="A35" s="88" t="s">
        <v>36</v>
      </c>
      <c r="B35" s="85" t="s">
        <v>267</v>
      </c>
      <c r="C35" s="85" t="s">
        <v>268</v>
      </c>
      <c r="D35" s="13"/>
      <c r="E35" s="13"/>
      <c r="F35" s="13"/>
      <c r="G35" s="13"/>
      <c r="H35" s="13"/>
      <c r="I35" s="13"/>
      <c r="J35" s="13"/>
      <c r="K35" s="13"/>
      <c r="L35" s="13"/>
      <c r="M35" s="13"/>
      <c r="N35" s="13"/>
      <c r="O35" s="13"/>
      <c r="P35" s="13"/>
      <c r="Q35" s="13"/>
      <c r="R35" s="13"/>
      <c r="S35" s="13"/>
      <c r="T35" s="13"/>
      <c r="U35" s="13"/>
      <c r="V35" s="13"/>
      <c r="W35" s="13"/>
      <c r="X35" s="13"/>
      <c r="Y35" s="13"/>
      <c r="Z35" s="13"/>
    </row>
    <row r="36">
      <c r="A36" s="88" t="s">
        <v>27</v>
      </c>
      <c r="B36" s="85" t="s">
        <v>269</v>
      </c>
      <c r="C36" s="85" t="s">
        <v>270</v>
      </c>
      <c r="D36" s="13"/>
      <c r="E36" s="13"/>
      <c r="F36" s="13"/>
      <c r="G36" s="13"/>
      <c r="H36" s="13"/>
      <c r="I36" s="13"/>
      <c r="J36" s="13"/>
      <c r="K36" s="13"/>
      <c r="L36" s="13"/>
      <c r="M36" s="13"/>
      <c r="N36" s="13"/>
      <c r="O36" s="13"/>
      <c r="P36" s="13"/>
      <c r="Q36" s="13"/>
      <c r="R36" s="13"/>
      <c r="S36" s="13"/>
      <c r="T36" s="13"/>
      <c r="U36" s="13"/>
      <c r="V36" s="13"/>
      <c r="W36" s="13"/>
      <c r="X36" s="13"/>
      <c r="Y36" s="13"/>
      <c r="Z36" s="13"/>
    </row>
    <row r="37">
      <c r="A37" s="88" t="s">
        <v>39</v>
      </c>
      <c r="B37" s="85" t="s">
        <v>271</v>
      </c>
      <c r="C37" s="85" t="s">
        <v>272</v>
      </c>
      <c r="D37" s="13"/>
      <c r="E37" s="13"/>
      <c r="F37" s="13"/>
      <c r="G37" s="13"/>
      <c r="H37" s="13"/>
      <c r="I37" s="13"/>
      <c r="J37" s="13"/>
      <c r="K37" s="13"/>
      <c r="L37" s="13"/>
      <c r="M37" s="13"/>
      <c r="N37" s="13"/>
      <c r="O37" s="13"/>
      <c r="P37" s="13"/>
      <c r="Q37" s="13"/>
      <c r="R37" s="13"/>
      <c r="S37" s="13"/>
      <c r="T37" s="13"/>
      <c r="U37" s="13"/>
      <c r="V37" s="13"/>
      <c r="W37" s="13"/>
      <c r="X37" s="13"/>
      <c r="Y37" s="13"/>
      <c r="Z37" s="13"/>
    </row>
    <row r="38">
      <c r="A38" s="88" t="s">
        <v>275</v>
      </c>
      <c r="B38" s="85" t="s">
        <v>276</v>
      </c>
      <c r="C38" s="85" t="s">
        <v>277</v>
      </c>
      <c r="D38" s="13"/>
      <c r="E38" s="13"/>
      <c r="F38" s="13"/>
      <c r="G38" s="13"/>
      <c r="H38" s="13"/>
      <c r="I38" s="13"/>
      <c r="J38" s="13"/>
      <c r="K38" s="13"/>
      <c r="L38" s="13"/>
      <c r="M38" s="13"/>
      <c r="N38" s="13"/>
      <c r="O38" s="13"/>
      <c r="P38" s="13"/>
      <c r="Q38" s="13"/>
      <c r="R38" s="13"/>
      <c r="S38" s="13"/>
      <c r="T38" s="13"/>
      <c r="U38" s="13"/>
      <c r="V38" s="13"/>
      <c r="W38" s="13"/>
      <c r="X38" s="13"/>
      <c r="Y38" s="13"/>
      <c r="Z38" s="13"/>
    </row>
    <row r="39">
      <c r="A39" s="88" t="s">
        <v>41</v>
      </c>
      <c r="B39" s="85" t="s">
        <v>280</v>
      </c>
      <c r="C39" s="85" t="s">
        <v>281</v>
      </c>
      <c r="D39" s="13"/>
      <c r="E39" s="13"/>
      <c r="F39" s="13"/>
      <c r="G39" s="13"/>
      <c r="H39" s="13"/>
      <c r="I39" s="13"/>
      <c r="J39" s="13"/>
      <c r="K39" s="13"/>
      <c r="L39" s="13"/>
      <c r="M39" s="13"/>
      <c r="N39" s="13"/>
      <c r="O39" s="13"/>
      <c r="P39" s="13"/>
      <c r="Q39" s="13"/>
      <c r="R39" s="13"/>
      <c r="S39" s="13"/>
      <c r="T39" s="13"/>
      <c r="U39" s="13"/>
      <c r="V39" s="13"/>
      <c r="W39" s="13"/>
      <c r="X39" s="13"/>
      <c r="Y39" s="13"/>
      <c r="Z39" s="13"/>
    </row>
    <row r="40">
      <c r="A40" s="88" t="s">
        <v>287</v>
      </c>
      <c r="B40" s="85" t="s">
        <v>288</v>
      </c>
      <c r="C40" s="89"/>
      <c r="D40" s="13"/>
      <c r="E40" s="13"/>
      <c r="F40" s="13"/>
      <c r="G40" s="13"/>
      <c r="H40" s="13"/>
      <c r="I40" s="13"/>
      <c r="J40" s="13"/>
      <c r="K40" s="13"/>
      <c r="L40" s="13"/>
      <c r="M40" s="13"/>
      <c r="N40" s="13"/>
      <c r="O40" s="13"/>
      <c r="P40" s="13"/>
      <c r="Q40" s="13"/>
      <c r="R40" s="13"/>
      <c r="S40" s="13"/>
      <c r="T40" s="13"/>
      <c r="U40" s="13"/>
      <c r="V40" s="13"/>
      <c r="W40" s="13"/>
      <c r="X40" s="13"/>
      <c r="Y40" s="13"/>
      <c r="Z40" s="13"/>
    </row>
    <row r="41">
      <c r="A41" s="88" t="s">
        <v>290</v>
      </c>
      <c r="B41" s="85" t="s">
        <v>291</v>
      </c>
      <c r="C41" s="89"/>
      <c r="D41" s="13"/>
      <c r="E41" s="13"/>
      <c r="F41" s="13"/>
      <c r="G41" s="13"/>
      <c r="H41" s="13"/>
      <c r="I41" s="13"/>
      <c r="J41" s="13"/>
      <c r="K41" s="13"/>
      <c r="L41" s="13"/>
      <c r="M41" s="13"/>
      <c r="N41" s="13"/>
      <c r="O41" s="13"/>
      <c r="P41" s="13"/>
      <c r="Q41" s="13"/>
      <c r="R41" s="13"/>
      <c r="S41" s="13"/>
      <c r="T41" s="13"/>
      <c r="U41" s="13"/>
      <c r="V41" s="13"/>
      <c r="W41" s="13"/>
      <c r="X41" s="13"/>
      <c r="Y41" s="13"/>
      <c r="Z41" s="13"/>
    </row>
    <row r="42">
      <c r="A42" s="88" t="s">
        <v>292</v>
      </c>
      <c r="B42" s="85" t="s">
        <v>293</v>
      </c>
      <c r="C42" s="85" t="s">
        <v>294</v>
      </c>
      <c r="D42" s="13"/>
      <c r="E42" s="13"/>
      <c r="F42" s="13"/>
      <c r="G42" s="13"/>
      <c r="H42" s="13"/>
      <c r="I42" s="13"/>
      <c r="J42" s="13"/>
      <c r="K42" s="13"/>
      <c r="L42" s="13"/>
      <c r="M42" s="13"/>
      <c r="N42" s="13"/>
      <c r="O42" s="13"/>
      <c r="P42" s="13"/>
      <c r="Q42" s="13"/>
      <c r="R42" s="13"/>
      <c r="S42" s="13"/>
      <c r="T42" s="13"/>
      <c r="U42" s="13"/>
      <c r="V42" s="13"/>
      <c r="W42" s="13"/>
      <c r="X42" s="13"/>
      <c r="Y42" s="13"/>
      <c r="Z42" s="13"/>
    </row>
    <row r="43">
      <c r="A43" s="88" t="s">
        <v>295</v>
      </c>
      <c r="B43" s="85" t="s">
        <v>296</v>
      </c>
      <c r="C43" s="85" t="s">
        <v>297</v>
      </c>
      <c r="D43" s="13"/>
      <c r="E43" s="13"/>
      <c r="F43" s="13"/>
      <c r="G43" s="13"/>
      <c r="H43" s="13"/>
      <c r="I43" s="13"/>
      <c r="J43" s="13"/>
      <c r="K43" s="13"/>
      <c r="L43" s="13"/>
      <c r="M43" s="13"/>
      <c r="N43" s="13"/>
      <c r="O43" s="13"/>
      <c r="P43" s="13"/>
      <c r="Q43" s="13"/>
      <c r="R43" s="13"/>
      <c r="S43" s="13"/>
      <c r="T43" s="13"/>
      <c r="U43" s="13"/>
      <c r="V43" s="13"/>
      <c r="W43" s="13"/>
      <c r="X43" s="13"/>
      <c r="Y43" s="13"/>
      <c r="Z43" s="13"/>
    </row>
    <row r="44">
      <c r="A44" s="88" t="s">
        <v>298</v>
      </c>
      <c r="B44" s="85" t="s">
        <v>300</v>
      </c>
      <c r="C44" s="85" t="s">
        <v>301</v>
      </c>
      <c r="D44" s="13"/>
      <c r="E44" s="13"/>
      <c r="F44" s="13"/>
      <c r="G44" s="13"/>
      <c r="H44" s="13"/>
      <c r="I44" s="13"/>
      <c r="J44" s="13"/>
      <c r="K44" s="13"/>
      <c r="L44" s="13"/>
      <c r="M44" s="13"/>
      <c r="N44" s="13"/>
      <c r="O44" s="13"/>
      <c r="P44" s="13"/>
      <c r="Q44" s="13"/>
      <c r="R44" s="13"/>
      <c r="S44" s="13"/>
      <c r="T44" s="13"/>
      <c r="U44" s="13"/>
      <c r="V44" s="13"/>
      <c r="W44" s="13"/>
      <c r="X44" s="13"/>
      <c r="Y44" s="13"/>
      <c r="Z44" s="13"/>
    </row>
    <row r="45">
      <c r="A45" s="88" t="s">
        <v>302</v>
      </c>
      <c r="B45" s="85" t="s">
        <v>303</v>
      </c>
      <c r="C45" s="89"/>
      <c r="D45" s="13"/>
      <c r="E45" s="13"/>
      <c r="F45" s="13"/>
      <c r="G45" s="13"/>
      <c r="H45" s="13"/>
      <c r="I45" s="13"/>
      <c r="J45" s="13"/>
      <c r="K45" s="13"/>
      <c r="L45" s="13"/>
      <c r="M45" s="13"/>
      <c r="N45" s="13"/>
      <c r="O45" s="13"/>
      <c r="P45" s="13"/>
      <c r="Q45" s="13"/>
      <c r="R45" s="13"/>
      <c r="S45" s="13"/>
      <c r="T45" s="13"/>
      <c r="U45" s="13"/>
      <c r="V45" s="13"/>
      <c r="W45" s="13"/>
      <c r="X45" s="13"/>
      <c r="Y45" s="13"/>
      <c r="Z45" s="13"/>
    </row>
    <row r="46">
      <c r="A46" s="88" t="s">
        <v>305</v>
      </c>
      <c r="B46" s="85" t="s">
        <v>306</v>
      </c>
      <c r="C46" s="89"/>
      <c r="D46" s="13"/>
      <c r="E46" s="13"/>
      <c r="F46" s="13"/>
      <c r="G46" s="13"/>
      <c r="H46" s="13"/>
      <c r="I46" s="13"/>
      <c r="J46" s="13"/>
      <c r="K46" s="13"/>
      <c r="L46" s="13"/>
      <c r="M46" s="13"/>
      <c r="N46" s="13"/>
      <c r="O46" s="13"/>
      <c r="P46" s="13"/>
      <c r="Q46" s="13"/>
      <c r="R46" s="13"/>
      <c r="S46" s="13"/>
      <c r="T46" s="13"/>
      <c r="U46" s="13"/>
      <c r="V46" s="13"/>
      <c r="W46" s="13"/>
      <c r="X46" s="13"/>
      <c r="Y46" s="13"/>
      <c r="Z46" s="13"/>
    </row>
    <row r="47">
      <c r="A47" s="88" t="s">
        <v>307</v>
      </c>
      <c r="B47" s="91" t="s">
        <v>309</v>
      </c>
      <c r="C47" s="89"/>
      <c r="D47" s="13"/>
      <c r="E47" s="13"/>
      <c r="F47" s="13"/>
      <c r="G47" s="13"/>
      <c r="H47" s="13"/>
      <c r="I47" s="13"/>
      <c r="J47" s="13"/>
      <c r="K47" s="13"/>
      <c r="L47" s="13"/>
      <c r="M47" s="13"/>
      <c r="N47" s="13"/>
      <c r="O47" s="13"/>
      <c r="P47" s="13"/>
      <c r="Q47" s="13"/>
      <c r="R47" s="13"/>
      <c r="S47" s="13"/>
      <c r="T47" s="13"/>
      <c r="U47" s="13"/>
      <c r="V47" s="13"/>
      <c r="W47" s="13"/>
      <c r="X47" s="13"/>
      <c r="Y47" s="13"/>
      <c r="Z47" s="13"/>
    </row>
    <row r="48">
      <c r="A48" s="88" t="s">
        <v>315</v>
      </c>
      <c r="B48" s="85" t="s">
        <v>316</v>
      </c>
      <c r="C48" s="89"/>
      <c r="D48" s="13"/>
      <c r="E48" s="13"/>
      <c r="F48" s="13"/>
      <c r="G48" s="13"/>
      <c r="H48" s="13"/>
      <c r="I48" s="13"/>
      <c r="J48" s="13"/>
      <c r="K48" s="13"/>
      <c r="L48" s="13"/>
      <c r="M48" s="13"/>
      <c r="N48" s="13"/>
      <c r="O48" s="13"/>
      <c r="P48" s="13"/>
      <c r="Q48" s="13"/>
      <c r="R48" s="13"/>
      <c r="S48" s="13"/>
      <c r="T48" s="13"/>
      <c r="U48" s="13"/>
      <c r="V48" s="13"/>
      <c r="W48" s="13"/>
      <c r="X48" s="13"/>
      <c r="Y48" s="13"/>
      <c r="Z48" s="13"/>
    </row>
    <row r="49">
      <c r="A49" s="88"/>
      <c r="B49" s="85"/>
      <c r="C49" s="89"/>
      <c r="D49" s="13"/>
      <c r="E49" s="13"/>
      <c r="F49" s="13"/>
      <c r="G49" s="13"/>
      <c r="H49" s="13"/>
      <c r="I49" s="13"/>
      <c r="J49" s="13"/>
      <c r="K49" s="13"/>
      <c r="L49" s="13"/>
      <c r="M49" s="13"/>
      <c r="N49" s="13"/>
      <c r="O49" s="13"/>
      <c r="P49" s="13"/>
      <c r="Q49" s="13"/>
      <c r="R49" s="13"/>
      <c r="S49" s="13"/>
      <c r="T49" s="13"/>
      <c r="U49" s="13"/>
      <c r="V49" s="13"/>
      <c r="W49" s="13"/>
      <c r="X49" s="13"/>
      <c r="Y49" s="13"/>
      <c r="Z49" s="13"/>
    </row>
    <row r="50">
      <c r="A50" s="88"/>
      <c r="B50" s="85"/>
      <c r="C50" s="89"/>
      <c r="D50" s="13"/>
      <c r="E50" s="13"/>
      <c r="F50" s="13"/>
      <c r="G50" s="13"/>
      <c r="H50" s="13"/>
      <c r="I50" s="13"/>
      <c r="J50" s="13"/>
      <c r="K50" s="13"/>
      <c r="L50" s="13"/>
      <c r="M50" s="13"/>
      <c r="N50" s="13"/>
      <c r="O50" s="13"/>
      <c r="P50" s="13"/>
      <c r="Q50" s="13"/>
      <c r="R50" s="13"/>
      <c r="S50" s="13"/>
      <c r="T50" s="13"/>
      <c r="U50" s="13"/>
      <c r="V50" s="13"/>
      <c r="W50" s="13"/>
      <c r="X50" s="13"/>
      <c r="Y50" s="13"/>
      <c r="Z50" s="13"/>
    </row>
    <row r="51">
      <c r="A51" s="88"/>
      <c r="B51" s="85"/>
      <c r="C51" s="89"/>
      <c r="D51" s="13"/>
      <c r="E51" s="13"/>
      <c r="F51" s="13"/>
      <c r="G51" s="13"/>
      <c r="H51" s="13"/>
      <c r="I51" s="13"/>
      <c r="J51" s="13"/>
      <c r="K51" s="13"/>
      <c r="L51" s="13"/>
      <c r="M51" s="13"/>
      <c r="N51" s="13"/>
      <c r="O51" s="13"/>
      <c r="P51" s="13"/>
      <c r="Q51" s="13"/>
      <c r="R51" s="13"/>
      <c r="S51" s="13"/>
      <c r="T51" s="13"/>
      <c r="U51" s="13"/>
      <c r="V51" s="13"/>
      <c r="W51" s="13"/>
      <c r="X51" s="13"/>
      <c r="Y51" s="13"/>
      <c r="Z51" s="13"/>
    </row>
    <row r="52">
      <c r="A52" s="88"/>
      <c r="B52" s="85"/>
      <c r="C52" s="89"/>
      <c r="D52" s="13"/>
      <c r="E52" s="13"/>
      <c r="F52" s="13"/>
      <c r="G52" s="13"/>
      <c r="H52" s="13"/>
      <c r="I52" s="13"/>
      <c r="J52" s="13"/>
      <c r="K52" s="13"/>
      <c r="L52" s="13"/>
      <c r="M52" s="13"/>
      <c r="N52" s="13"/>
      <c r="O52" s="13"/>
      <c r="P52" s="13"/>
      <c r="Q52" s="13"/>
      <c r="R52" s="13"/>
      <c r="S52" s="13"/>
      <c r="T52" s="13"/>
      <c r="U52" s="13"/>
      <c r="V52" s="13"/>
      <c r="W52" s="13"/>
      <c r="X52" s="13"/>
      <c r="Y52" s="13"/>
      <c r="Z52" s="13"/>
    </row>
    <row r="53">
      <c r="A53" s="88"/>
      <c r="B53" s="85"/>
      <c r="C53" s="89"/>
      <c r="D53" s="13"/>
      <c r="E53" s="13"/>
      <c r="F53" s="13"/>
      <c r="G53" s="13"/>
      <c r="H53" s="13"/>
      <c r="I53" s="13"/>
      <c r="J53" s="13"/>
      <c r="K53" s="13"/>
      <c r="L53" s="13"/>
      <c r="M53" s="13"/>
      <c r="N53" s="13"/>
      <c r="O53" s="13"/>
      <c r="P53" s="13"/>
      <c r="Q53" s="13"/>
      <c r="R53" s="13"/>
      <c r="S53" s="13"/>
      <c r="T53" s="13"/>
      <c r="U53" s="13"/>
      <c r="V53" s="13"/>
      <c r="W53" s="13"/>
      <c r="X53" s="13"/>
      <c r="Y53" s="13"/>
      <c r="Z53" s="13"/>
    </row>
    <row r="54">
      <c r="A54" s="88"/>
      <c r="B54" s="85"/>
      <c r="C54" s="89"/>
      <c r="D54" s="13"/>
      <c r="E54" s="13"/>
      <c r="F54" s="13"/>
      <c r="G54" s="13"/>
      <c r="H54" s="13"/>
      <c r="I54" s="13"/>
      <c r="J54" s="13"/>
      <c r="K54" s="13"/>
      <c r="L54" s="13"/>
      <c r="M54" s="13"/>
      <c r="N54" s="13"/>
      <c r="O54" s="13"/>
      <c r="P54" s="13"/>
      <c r="Q54" s="13"/>
      <c r="R54" s="13"/>
      <c r="S54" s="13"/>
      <c r="T54" s="13"/>
      <c r="U54" s="13"/>
      <c r="V54" s="13"/>
      <c r="W54" s="13"/>
      <c r="X54" s="13"/>
      <c r="Y54" s="13"/>
      <c r="Z54" s="13"/>
    </row>
    <row r="55">
      <c r="A55" s="88"/>
      <c r="B55" s="85"/>
      <c r="C55" s="89"/>
      <c r="D55" s="13"/>
      <c r="E55" s="13"/>
      <c r="F55" s="13"/>
      <c r="G55" s="13"/>
      <c r="H55" s="13"/>
      <c r="I55" s="13"/>
      <c r="J55" s="13"/>
      <c r="K55" s="13"/>
      <c r="L55" s="13"/>
      <c r="M55" s="13"/>
      <c r="N55" s="13"/>
      <c r="O55" s="13"/>
      <c r="P55" s="13"/>
      <c r="Q55" s="13"/>
      <c r="R55" s="13"/>
      <c r="S55" s="13"/>
      <c r="T55" s="13"/>
      <c r="U55" s="13"/>
      <c r="V55" s="13"/>
      <c r="W55" s="13"/>
      <c r="X55" s="13"/>
      <c r="Y55" s="13"/>
      <c r="Z55" s="13"/>
    </row>
    <row r="56">
      <c r="A56" s="88"/>
      <c r="B56" s="85"/>
      <c r="C56" s="89"/>
      <c r="D56" s="13"/>
      <c r="E56" s="13"/>
      <c r="F56" s="13"/>
      <c r="G56" s="13"/>
      <c r="H56" s="13"/>
      <c r="I56" s="13"/>
      <c r="J56" s="13"/>
      <c r="K56" s="13"/>
      <c r="L56" s="13"/>
      <c r="M56" s="13"/>
      <c r="N56" s="13"/>
      <c r="O56" s="13"/>
      <c r="P56" s="13"/>
      <c r="Q56" s="13"/>
      <c r="R56" s="13"/>
      <c r="S56" s="13"/>
      <c r="T56" s="13"/>
      <c r="U56" s="13"/>
      <c r="V56" s="13"/>
      <c r="W56" s="13"/>
      <c r="X56" s="13"/>
      <c r="Y56" s="13"/>
      <c r="Z56" s="13"/>
    </row>
    <row r="57">
      <c r="A57" s="88"/>
      <c r="B57" s="85"/>
      <c r="C57" s="89"/>
      <c r="D57" s="13"/>
      <c r="E57" s="13"/>
      <c r="F57" s="13"/>
      <c r="G57" s="13"/>
      <c r="H57" s="13"/>
      <c r="I57" s="13"/>
      <c r="J57" s="13"/>
      <c r="K57" s="13"/>
      <c r="L57" s="13"/>
      <c r="M57" s="13"/>
      <c r="N57" s="13"/>
      <c r="O57" s="13"/>
      <c r="P57" s="13"/>
      <c r="Q57" s="13"/>
      <c r="R57" s="13"/>
      <c r="S57" s="13"/>
      <c r="T57" s="13"/>
      <c r="U57" s="13"/>
      <c r="V57" s="13"/>
      <c r="W57" s="13"/>
      <c r="X57" s="13"/>
      <c r="Y57" s="13"/>
      <c r="Z57" s="13"/>
    </row>
    <row r="58">
      <c r="A58" s="88"/>
      <c r="B58" s="85"/>
      <c r="C58" s="89"/>
      <c r="D58" s="13"/>
      <c r="E58" s="13"/>
      <c r="F58" s="13"/>
      <c r="G58" s="13"/>
      <c r="H58" s="13"/>
      <c r="I58" s="13"/>
      <c r="J58" s="13"/>
      <c r="K58" s="13"/>
      <c r="L58" s="13"/>
      <c r="M58" s="13"/>
      <c r="N58" s="13"/>
      <c r="O58" s="13"/>
      <c r="P58" s="13"/>
      <c r="Q58" s="13"/>
      <c r="R58" s="13"/>
      <c r="S58" s="13"/>
      <c r="T58" s="13"/>
      <c r="U58" s="13"/>
      <c r="V58" s="13"/>
      <c r="W58" s="13"/>
      <c r="X58" s="13"/>
      <c r="Y58" s="13"/>
      <c r="Z58" s="13"/>
    </row>
    <row r="59">
      <c r="A59" s="88"/>
      <c r="B59" s="85"/>
      <c r="C59" s="89"/>
      <c r="D59" s="13"/>
      <c r="E59" s="13"/>
      <c r="F59" s="13"/>
      <c r="G59" s="13"/>
      <c r="H59" s="13"/>
      <c r="I59" s="13"/>
      <c r="J59" s="13"/>
      <c r="K59" s="13"/>
      <c r="L59" s="13"/>
      <c r="M59" s="13"/>
      <c r="N59" s="13"/>
      <c r="O59" s="13"/>
      <c r="P59" s="13"/>
      <c r="Q59" s="13"/>
      <c r="R59" s="13"/>
      <c r="S59" s="13"/>
      <c r="T59" s="13"/>
      <c r="U59" s="13"/>
      <c r="V59" s="13"/>
      <c r="W59" s="13"/>
      <c r="X59" s="13"/>
      <c r="Y59" s="13"/>
      <c r="Z59" s="13"/>
    </row>
    <row r="60">
      <c r="A60" s="88"/>
      <c r="B60" s="85"/>
      <c r="C60" s="89"/>
      <c r="D60" s="13"/>
      <c r="E60" s="13"/>
      <c r="F60" s="13"/>
      <c r="G60" s="13"/>
      <c r="H60" s="13"/>
      <c r="I60" s="13"/>
      <c r="J60" s="13"/>
      <c r="K60" s="13"/>
      <c r="L60" s="13"/>
      <c r="M60" s="13"/>
      <c r="N60" s="13"/>
      <c r="O60" s="13"/>
      <c r="P60" s="13"/>
      <c r="Q60" s="13"/>
      <c r="R60" s="13"/>
      <c r="S60" s="13"/>
      <c r="T60" s="13"/>
      <c r="U60" s="13"/>
      <c r="V60" s="13"/>
      <c r="W60" s="13"/>
      <c r="X60" s="13"/>
      <c r="Y60" s="13"/>
      <c r="Z60" s="13"/>
    </row>
    <row r="61">
      <c r="A61" s="88"/>
      <c r="B61" s="85"/>
      <c r="C61" s="89"/>
      <c r="D61" s="13"/>
      <c r="E61" s="13"/>
      <c r="F61" s="13"/>
      <c r="G61" s="13"/>
      <c r="H61" s="13"/>
      <c r="I61" s="13"/>
      <c r="J61" s="13"/>
      <c r="K61" s="13"/>
      <c r="L61" s="13"/>
      <c r="M61" s="13"/>
      <c r="N61" s="13"/>
      <c r="O61" s="13"/>
      <c r="P61" s="13"/>
      <c r="Q61" s="13"/>
      <c r="R61" s="13"/>
      <c r="S61" s="13"/>
      <c r="T61" s="13"/>
      <c r="U61" s="13"/>
      <c r="V61" s="13"/>
      <c r="W61" s="13"/>
      <c r="X61" s="13"/>
      <c r="Y61" s="13"/>
      <c r="Z61" s="13"/>
    </row>
    <row r="62">
      <c r="A62" s="88"/>
      <c r="B62" s="85"/>
      <c r="C62" s="89"/>
      <c r="D62" s="13"/>
      <c r="E62" s="13"/>
      <c r="F62" s="13"/>
      <c r="G62" s="13"/>
      <c r="H62" s="13"/>
      <c r="I62" s="13"/>
      <c r="J62" s="13"/>
      <c r="K62" s="13"/>
      <c r="L62" s="13"/>
      <c r="M62" s="13"/>
      <c r="N62" s="13"/>
      <c r="O62" s="13"/>
      <c r="P62" s="13"/>
      <c r="Q62" s="13"/>
      <c r="R62" s="13"/>
      <c r="S62" s="13"/>
      <c r="T62" s="13"/>
      <c r="U62" s="13"/>
      <c r="V62" s="13"/>
      <c r="W62" s="13"/>
      <c r="X62" s="13"/>
      <c r="Y62" s="13"/>
      <c r="Z62" s="13"/>
    </row>
    <row r="63">
      <c r="A63" s="88"/>
      <c r="B63" s="85"/>
      <c r="C63" s="89"/>
      <c r="D63" s="13"/>
      <c r="E63" s="13"/>
      <c r="F63" s="13"/>
      <c r="G63" s="13"/>
      <c r="H63" s="13"/>
      <c r="I63" s="13"/>
      <c r="J63" s="13"/>
      <c r="K63" s="13"/>
      <c r="L63" s="13"/>
      <c r="M63" s="13"/>
      <c r="N63" s="13"/>
      <c r="O63" s="13"/>
      <c r="P63" s="13"/>
      <c r="Q63" s="13"/>
      <c r="R63" s="13"/>
      <c r="S63" s="13"/>
      <c r="T63" s="13"/>
      <c r="U63" s="13"/>
      <c r="V63" s="13"/>
      <c r="W63" s="13"/>
      <c r="X63" s="13"/>
      <c r="Y63" s="13"/>
      <c r="Z63" s="13"/>
    </row>
    <row r="64">
      <c r="A64" s="88"/>
      <c r="B64" s="85"/>
      <c r="C64" s="89"/>
      <c r="D64" s="13"/>
      <c r="E64" s="13"/>
      <c r="F64" s="13"/>
      <c r="G64" s="13"/>
      <c r="H64" s="13"/>
      <c r="I64" s="13"/>
      <c r="J64" s="13"/>
      <c r="K64" s="13"/>
      <c r="L64" s="13"/>
      <c r="M64" s="13"/>
      <c r="N64" s="13"/>
      <c r="O64" s="13"/>
      <c r="P64" s="13"/>
      <c r="Q64" s="13"/>
      <c r="R64" s="13"/>
      <c r="S64" s="13"/>
      <c r="T64" s="13"/>
      <c r="U64" s="13"/>
      <c r="V64" s="13"/>
      <c r="W64" s="13"/>
      <c r="X64" s="13"/>
      <c r="Y64" s="13"/>
      <c r="Z64" s="13"/>
    </row>
    <row r="65">
      <c r="A65" s="88"/>
      <c r="B65" s="85"/>
      <c r="C65" s="89"/>
      <c r="D65" s="13"/>
      <c r="E65" s="13"/>
      <c r="F65" s="13"/>
      <c r="G65" s="13"/>
      <c r="H65" s="13"/>
      <c r="I65" s="13"/>
      <c r="J65" s="13"/>
      <c r="K65" s="13"/>
      <c r="L65" s="13"/>
      <c r="M65" s="13"/>
      <c r="N65" s="13"/>
      <c r="O65" s="13"/>
      <c r="P65" s="13"/>
      <c r="Q65" s="13"/>
      <c r="R65" s="13"/>
      <c r="S65" s="13"/>
      <c r="T65" s="13"/>
      <c r="U65" s="13"/>
      <c r="V65" s="13"/>
      <c r="W65" s="13"/>
      <c r="X65" s="13"/>
      <c r="Y65" s="13"/>
      <c r="Z65" s="13"/>
    </row>
    <row r="66">
      <c r="A66" s="88"/>
      <c r="B66" s="85"/>
      <c r="C66" s="89"/>
      <c r="D66" s="13"/>
      <c r="E66" s="13"/>
      <c r="F66" s="13"/>
      <c r="G66" s="13"/>
      <c r="H66" s="13"/>
      <c r="I66" s="13"/>
      <c r="J66" s="13"/>
      <c r="K66" s="13"/>
      <c r="L66" s="13"/>
      <c r="M66" s="13"/>
      <c r="N66" s="13"/>
      <c r="O66" s="13"/>
      <c r="P66" s="13"/>
      <c r="Q66" s="13"/>
      <c r="R66" s="13"/>
      <c r="S66" s="13"/>
      <c r="T66" s="13"/>
      <c r="U66" s="13"/>
      <c r="V66" s="13"/>
      <c r="W66" s="13"/>
      <c r="X66" s="13"/>
      <c r="Y66" s="13"/>
      <c r="Z66" s="13"/>
    </row>
    <row r="67">
      <c r="A67" s="88"/>
      <c r="B67" s="85"/>
      <c r="C67" s="89"/>
      <c r="D67" s="13"/>
      <c r="E67" s="13"/>
      <c r="F67" s="13"/>
      <c r="G67" s="13"/>
      <c r="H67" s="13"/>
      <c r="I67" s="13"/>
      <c r="J67" s="13"/>
      <c r="K67" s="13"/>
      <c r="L67" s="13"/>
      <c r="M67" s="13"/>
      <c r="N67" s="13"/>
      <c r="O67" s="13"/>
      <c r="P67" s="13"/>
      <c r="Q67" s="13"/>
      <c r="R67" s="13"/>
      <c r="S67" s="13"/>
      <c r="T67" s="13"/>
      <c r="U67" s="13"/>
      <c r="V67" s="13"/>
      <c r="W67" s="13"/>
      <c r="X67" s="13"/>
      <c r="Y67" s="13"/>
      <c r="Z67" s="13"/>
    </row>
    <row r="68">
      <c r="A68" s="88"/>
      <c r="B68" s="85"/>
      <c r="C68" s="89"/>
      <c r="D68" s="13"/>
      <c r="E68" s="13"/>
      <c r="F68" s="13"/>
      <c r="G68" s="13"/>
      <c r="H68" s="13"/>
      <c r="I68" s="13"/>
      <c r="J68" s="13"/>
      <c r="K68" s="13"/>
      <c r="L68" s="13"/>
      <c r="M68" s="13"/>
      <c r="N68" s="13"/>
      <c r="O68" s="13"/>
      <c r="P68" s="13"/>
      <c r="Q68" s="13"/>
      <c r="R68" s="13"/>
      <c r="S68" s="13"/>
      <c r="T68" s="13"/>
      <c r="U68" s="13"/>
      <c r="V68" s="13"/>
      <c r="W68" s="13"/>
      <c r="X68" s="13"/>
      <c r="Y68" s="13"/>
      <c r="Z68" s="13"/>
    </row>
    <row r="69">
      <c r="A69" s="88"/>
      <c r="B69" s="85"/>
      <c r="C69" s="89"/>
      <c r="D69" s="13"/>
      <c r="E69" s="13"/>
      <c r="F69" s="13"/>
      <c r="G69" s="13"/>
      <c r="H69" s="13"/>
      <c r="I69" s="13"/>
      <c r="J69" s="13"/>
      <c r="K69" s="13"/>
      <c r="L69" s="13"/>
      <c r="M69" s="13"/>
      <c r="N69" s="13"/>
      <c r="O69" s="13"/>
      <c r="P69" s="13"/>
      <c r="Q69" s="13"/>
      <c r="R69" s="13"/>
      <c r="S69" s="13"/>
      <c r="T69" s="13"/>
      <c r="U69" s="13"/>
      <c r="V69" s="13"/>
      <c r="W69" s="13"/>
      <c r="X69" s="13"/>
      <c r="Y69" s="13"/>
      <c r="Z69" s="13"/>
    </row>
    <row r="70">
      <c r="A70" s="88"/>
      <c r="B70" s="85"/>
      <c r="C70" s="89"/>
      <c r="D70" s="13"/>
      <c r="E70" s="13"/>
      <c r="F70" s="13"/>
      <c r="G70" s="13"/>
      <c r="H70" s="13"/>
      <c r="I70" s="13"/>
      <c r="J70" s="13"/>
      <c r="K70" s="13"/>
      <c r="L70" s="13"/>
      <c r="M70" s="13"/>
      <c r="N70" s="13"/>
      <c r="O70" s="13"/>
      <c r="P70" s="13"/>
      <c r="Q70" s="13"/>
      <c r="R70" s="13"/>
      <c r="S70" s="13"/>
      <c r="T70" s="13"/>
      <c r="U70" s="13"/>
      <c r="V70" s="13"/>
      <c r="W70" s="13"/>
      <c r="X70" s="13"/>
      <c r="Y70" s="13"/>
      <c r="Z70" s="13"/>
    </row>
    <row r="71">
      <c r="A71" s="88"/>
      <c r="B71" s="85"/>
      <c r="C71" s="89"/>
      <c r="D71" s="13"/>
      <c r="E71" s="13"/>
      <c r="F71" s="13"/>
      <c r="G71" s="13"/>
      <c r="H71" s="13"/>
      <c r="I71" s="13"/>
      <c r="J71" s="13"/>
      <c r="K71" s="13"/>
      <c r="L71" s="13"/>
      <c r="M71" s="13"/>
      <c r="N71" s="13"/>
      <c r="O71" s="13"/>
      <c r="P71" s="13"/>
      <c r="Q71" s="13"/>
      <c r="R71" s="13"/>
      <c r="S71" s="13"/>
      <c r="T71" s="13"/>
      <c r="U71" s="13"/>
      <c r="V71" s="13"/>
      <c r="W71" s="13"/>
      <c r="X71" s="13"/>
      <c r="Y71" s="13"/>
      <c r="Z71" s="13"/>
    </row>
    <row r="72">
      <c r="A72" s="88"/>
      <c r="B72" s="85"/>
      <c r="C72" s="89"/>
      <c r="D72" s="13"/>
      <c r="E72" s="13"/>
      <c r="F72" s="13"/>
      <c r="G72" s="13"/>
      <c r="H72" s="13"/>
      <c r="I72" s="13"/>
      <c r="J72" s="13"/>
      <c r="K72" s="13"/>
      <c r="L72" s="13"/>
      <c r="M72" s="13"/>
      <c r="N72" s="13"/>
      <c r="O72" s="13"/>
      <c r="P72" s="13"/>
      <c r="Q72" s="13"/>
      <c r="R72" s="13"/>
      <c r="S72" s="13"/>
      <c r="T72" s="13"/>
      <c r="U72" s="13"/>
      <c r="V72" s="13"/>
      <c r="W72" s="13"/>
      <c r="X72" s="13"/>
      <c r="Y72" s="13"/>
      <c r="Z72" s="13"/>
    </row>
    <row r="73">
      <c r="A73" s="88"/>
      <c r="B73" s="85"/>
      <c r="C73" s="89"/>
      <c r="D73" s="13"/>
      <c r="E73" s="13"/>
      <c r="F73" s="13"/>
      <c r="G73" s="13"/>
      <c r="H73" s="13"/>
      <c r="I73" s="13"/>
      <c r="J73" s="13"/>
      <c r="K73" s="13"/>
      <c r="L73" s="13"/>
      <c r="M73" s="13"/>
      <c r="N73" s="13"/>
      <c r="O73" s="13"/>
      <c r="P73" s="13"/>
      <c r="Q73" s="13"/>
      <c r="R73" s="13"/>
      <c r="S73" s="13"/>
      <c r="T73" s="13"/>
      <c r="U73" s="13"/>
      <c r="V73" s="13"/>
      <c r="W73" s="13"/>
      <c r="X73" s="13"/>
      <c r="Y73" s="13"/>
      <c r="Z73" s="13"/>
    </row>
    <row r="74">
      <c r="A74" s="88"/>
      <c r="B74" s="85"/>
      <c r="C74" s="89"/>
      <c r="D74" s="13"/>
      <c r="E74" s="13"/>
      <c r="F74" s="13"/>
      <c r="G74" s="13"/>
      <c r="H74" s="13"/>
      <c r="I74" s="13"/>
      <c r="J74" s="13"/>
      <c r="K74" s="13"/>
      <c r="L74" s="13"/>
      <c r="M74" s="13"/>
      <c r="N74" s="13"/>
      <c r="O74" s="13"/>
      <c r="P74" s="13"/>
      <c r="Q74" s="13"/>
      <c r="R74" s="13"/>
      <c r="S74" s="13"/>
      <c r="T74" s="13"/>
      <c r="U74" s="13"/>
      <c r="V74" s="13"/>
      <c r="W74" s="13"/>
      <c r="X74" s="13"/>
      <c r="Y74" s="13"/>
      <c r="Z74" s="13"/>
    </row>
    <row r="75">
      <c r="A75" s="88"/>
      <c r="B75" s="85"/>
      <c r="C75" s="89"/>
      <c r="D75" s="13"/>
      <c r="E75" s="13"/>
      <c r="F75" s="13"/>
      <c r="G75" s="13"/>
      <c r="H75" s="13"/>
      <c r="I75" s="13"/>
      <c r="J75" s="13"/>
      <c r="K75" s="13"/>
      <c r="L75" s="13"/>
      <c r="M75" s="13"/>
      <c r="N75" s="13"/>
      <c r="O75" s="13"/>
      <c r="P75" s="13"/>
      <c r="Q75" s="13"/>
      <c r="R75" s="13"/>
      <c r="S75" s="13"/>
      <c r="T75" s="13"/>
      <c r="U75" s="13"/>
      <c r="V75" s="13"/>
      <c r="W75" s="13"/>
      <c r="X75" s="13"/>
      <c r="Y75" s="13"/>
      <c r="Z75" s="13"/>
    </row>
    <row r="76">
      <c r="A76" s="88"/>
      <c r="B76" s="85"/>
      <c r="C76" s="89"/>
      <c r="D76" s="13"/>
      <c r="E76" s="13"/>
      <c r="F76" s="13"/>
      <c r="G76" s="13"/>
      <c r="H76" s="13"/>
      <c r="I76" s="13"/>
      <c r="J76" s="13"/>
      <c r="K76" s="13"/>
      <c r="L76" s="13"/>
      <c r="M76" s="13"/>
      <c r="N76" s="13"/>
      <c r="O76" s="13"/>
      <c r="P76" s="13"/>
      <c r="Q76" s="13"/>
      <c r="R76" s="13"/>
      <c r="S76" s="13"/>
      <c r="T76" s="13"/>
      <c r="U76" s="13"/>
      <c r="V76" s="13"/>
      <c r="W76" s="13"/>
      <c r="X76" s="13"/>
      <c r="Y76" s="13"/>
      <c r="Z76" s="13"/>
    </row>
    <row r="77">
      <c r="A77" s="88"/>
      <c r="B77" s="85"/>
      <c r="C77" s="89"/>
      <c r="D77" s="13"/>
      <c r="E77" s="13"/>
      <c r="F77" s="13"/>
      <c r="G77" s="13"/>
      <c r="H77" s="13"/>
      <c r="I77" s="13"/>
      <c r="J77" s="13"/>
      <c r="K77" s="13"/>
      <c r="L77" s="13"/>
      <c r="M77" s="13"/>
      <c r="N77" s="13"/>
      <c r="O77" s="13"/>
      <c r="P77" s="13"/>
      <c r="Q77" s="13"/>
      <c r="R77" s="13"/>
      <c r="S77" s="13"/>
      <c r="T77" s="13"/>
      <c r="U77" s="13"/>
      <c r="V77" s="13"/>
      <c r="W77" s="13"/>
      <c r="X77" s="13"/>
      <c r="Y77" s="13"/>
      <c r="Z77" s="13"/>
    </row>
    <row r="78">
      <c r="A78" s="88"/>
      <c r="B78" s="85"/>
      <c r="C78" s="89"/>
      <c r="D78" s="13"/>
      <c r="E78" s="13"/>
      <c r="F78" s="13"/>
      <c r="G78" s="13"/>
      <c r="H78" s="13"/>
      <c r="I78" s="13"/>
      <c r="J78" s="13"/>
      <c r="K78" s="13"/>
      <c r="L78" s="13"/>
      <c r="M78" s="13"/>
      <c r="N78" s="13"/>
      <c r="O78" s="13"/>
      <c r="P78" s="13"/>
      <c r="Q78" s="13"/>
      <c r="R78" s="13"/>
      <c r="S78" s="13"/>
      <c r="T78" s="13"/>
      <c r="U78" s="13"/>
      <c r="V78" s="13"/>
      <c r="W78" s="13"/>
      <c r="X78" s="13"/>
      <c r="Y78" s="13"/>
      <c r="Z78" s="13"/>
    </row>
    <row r="79">
      <c r="A79" s="88"/>
      <c r="B79" s="85"/>
      <c r="C79" s="89"/>
      <c r="D79" s="13"/>
      <c r="E79" s="13"/>
      <c r="F79" s="13"/>
      <c r="G79" s="13"/>
      <c r="H79" s="13"/>
      <c r="I79" s="13"/>
      <c r="J79" s="13"/>
      <c r="K79" s="13"/>
      <c r="L79" s="13"/>
      <c r="M79" s="13"/>
      <c r="N79" s="13"/>
      <c r="O79" s="13"/>
      <c r="P79" s="13"/>
      <c r="Q79" s="13"/>
      <c r="R79" s="13"/>
      <c r="S79" s="13"/>
      <c r="T79" s="13"/>
      <c r="U79" s="13"/>
      <c r="V79" s="13"/>
      <c r="W79" s="13"/>
      <c r="X79" s="13"/>
      <c r="Y79" s="13"/>
      <c r="Z79" s="13"/>
    </row>
    <row r="80">
      <c r="A80" s="88"/>
      <c r="B80" s="85"/>
      <c r="C80" s="89"/>
      <c r="D80" s="13"/>
      <c r="E80" s="13"/>
      <c r="F80" s="13"/>
      <c r="G80" s="13"/>
      <c r="H80" s="13"/>
      <c r="I80" s="13"/>
      <c r="J80" s="13"/>
      <c r="K80" s="13"/>
      <c r="L80" s="13"/>
      <c r="M80" s="13"/>
      <c r="N80" s="13"/>
      <c r="O80" s="13"/>
      <c r="P80" s="13"/>
      <c r="Q80" s="13"/>
      <c r="R80" s="13"/>
      <c r="S80" s="13"/>
      <c r="T80" s="13"/>
      <c r="U80" s="13"/>
      <c r="V80" s="13"/>
      <c r="W80" s="13"/>
      <c r="X80" s="13"/>
      <c r="Y80" s="13"/>
      <c r="Z80" s="13"/>
    </row>
    <row r="81">
      <c r="A81" s="88"/>
      <c r="B81" s="85"/>
      <c r="C81" s="89"/>
      <c r="D81" s="13"/>
      <c r="E81" s="13"/>
      <c r="F81" s="13"/>
      <c r="G81" s="13"/>
      <c r="H81" s="13"/>
      <c r="I81" s="13"/>
      <c r="J81" s="13"/>
      <c r="K81" s="13"/>
      <c r="L81" s="13"/>
      <c r="M81" s="13"/>
      <c r="N81" s="13"/>
      <c r="O81" s="13"/>
      <c r="P81" s="13"/>
      <c r="Q81" s="13"/>
      <c r="R81" s="13"/>
      <c r="S81" s="13"/>
      <c r="T81" s="13"/>
      <c r="U81" s="13"/>
      <c r="V81" s="13"/>
      <c r="W81" s="13"/>
      <c r="X81" s="13"/>
      <c r="Y81" s="13"/>
      <c r="Z81" s="13"/>
    </row>
    <row r="82">
      <c r="A82" s="88"/>
      <c r="B82" s="85"/>
      <c r="C82" s="89"/>
      <c r="D82" s="13"/>
      <c r="E82" s="13"/>
      <c r="F82" s="13"/>
      <c r="G82" s="13"/>
      <c r="H82" s="13"/>
      <c r="I82" s="13"/>
      <c r="J82" s="13"/>
      <c r="K82" s="13"/>
      <c r="L82" s="13"/>
      <c r="M82" s="13"/>
      <c r="N82" s="13"/>
      <c r="O82" s="13"/>
      <c r="P82" s="13"/>
      <c r="Q82" s="13"/>
      <c r="R82" s="13"/>
      <c r="S82" s="13"/>
      <c r="T82" s="13"/>
      <c r="U82" s="13"/>
      <c r="V82" s="13"/>
      <c r="W82" s="13"/>
      <c r="X82" s="13"/>
      <c r="Y82" s="13"/>
      <c r="Z82" s="13"/>
    </row>
    <row r="83">
      <c r="A83" s="88"/>
      <c r="B83" s="85"/>
      <c r="C83" s="89"/>
      <c r="D83" s="13"/>
      <c r="E83" s="13"/>
      <c r="F83" s="13"/>
      <c r="G83" s="13"/>
      <c r="H83" s="13"/>
      <c r="I83" s="13"/>
      <c r="J83" s="13"/>
      <c r="K83" s="13"/>
      <c r="L83" s="13"/>
      <c r="M83" s="13"/>
      <c r="N83" s="13"/>
      <c r="O83" s="13"/>
      <c r="P83" s="13"/>
      <c r="Q83" s="13"/>
      <c r="R83" s="13"/>
      <c r="S83" s="13"/>
      <c r="T83" s="13"/>
      <c r="U83" s="13"/>
      <c r="V83" s="13"/>
      <c r="W83" s="13"/>
      <c r="X83" s="13"/>
      <c r="Y83" s="13"/>
      <c r="Z83" s="13"/>
    </row>
    <row r="84">
      <c r="A84" s="88"/>
      <c r="B84" s="85"/>
      <c r="C84" s="89"/>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row r="1014">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row>
    <row r="1015">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c r="Z1015" s="13"/>
    </row>
    <row r="1016">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c r="Z1016" s="13"/>
    </row>
    <row r="1017">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c r="Z1017" s="13"/>
    </row>
    <row r="1018">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c r="Z1018" s="13"/>
    </row>
    <row r="1019">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row>
    <row r="1020">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c r="Z1020" s="13"/>
    </row>
  </sheetData>
  <mergeCells count="3">
    <mergeCell ref="D1:G1"/>
    <mergeCell ref="A22:G22"/>
    <mergeCell ref="A26:G26"/>
  </mergeCells>
  <hyperlinks>
    <hyperlink r:id="rId1" ref="D1"/>
    <hyperlink r:id="rId2" ref="A4"/>
    <hyperlink r:id="rId3" ref="A12"/>
    <hyperlink r:id="rId4" ref="A13"/>
    <hyperlink r:id="rId5" ref="A14"/>
    <hyperlink r:id="rId6" ref="A15"/>
    <hyperlink r:id="rId7" ref="A16"/>
    <hyperlink r:id="rId8" ref="A17"/>
    <hyperlink r:id="rId9" ref="A18"/>
    <hyperlink r:id="rId10" ref="A25"/>
    <hyperlink r:id="rId11" ref="A27"/>
    <hyperlink r:id="rId12" ref="A29"/>
    <hyperlink r:id="rId13" ref="A30"/>
    <hyperlink r:id="rId14" ref="A31"/>
    <hyperlink r:id="rId15" ref="B47"/>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75"/>
    <col customWidth="1" min="2" max="2" width="5.88"/>
    <col customWidth="1" min="3" max="3" width="18.63"/>
    <col customWidth="1" min="4" max="4" width="9.63"/>
    <col customWidth="1" min="5" max="5" width="8.88"/>
    <col customWidth="1" min="6" max="6" width="10.38"/>
    <col customWidth="1" min="7" max="7" width="7.63"/>
    <col customWidth="1" min="8" max="8" width="61.38"/>
    <col customWidth="1" min="9" max="9" width="9.63"/>
    <col customWidth="1" min="10" max="10" width="16.0"/>
    <col customWidth="1" min="11" max="11" width="6.5"/>
    <col customWidth="1" min="12" max="12" width="14.13"/>
    <col customWidth="1" min="13" max="13" width="15.5"/>
    <col customWidth="1" min="14" max="18" width="8.0"/>
    <col customWidth="1" min="19" max="19" width="5.75"/>
    <col customWidth="1" min="20" max="20" width="10.75"/>
    <col customWidth="1" min="21" max="21" width="9.63"/>
    <col customWidth="1" min="22" max="22" width="7.38"/>
    <col customWidth="1" min="23" max="24" width="6.88"/>
    <col customWidth="1" min="25" max="25" width="9.25"/>
    <col customWidth="1" min="26" max="26" width="12.38"/>
    <col customWidth="1" min="27" max="27" width="14.13"/>
    <col customWidth="1" min="28" max="28" width="15.25"/>
    <col customWidth="1" min="30" max="30" width="23.63"/>
  </cols>
  <sheetData>
    <row r="1" ht="26.25" customHeight="1">
      <c r="A1" s="3" t="s">
        <v>1</v>
      </c>
      <c r="B1" s="5" t="s">
        <v>0</v>
      </c>
      <c r="C1" s="1" t="s">
        <v>3</v>
      </c>
      <c r="D1" s="1" t="s">
        <v>8</v>
      </c>
      <c r="E1" s="2" t="s">
        <v>5</v>
      </c>
      <c r="F1" s="6" t="s">
        <v>7</v>
      </c>
      <c r="G1" s="7" t="s">
        <v>11</v>
      </c>
      <c r="H1" s="6" t="s">
        <v>10</v>
      </c>
      <c r="I1" s="1" t="s">
        <v>13</v>
      </c>
      <c r="J1" s="1" t="s">
        <v>14</v>
      </c>
      <c r="K1" s="1" t="s">
        <v>15</v>
      </c>
      <c r="L1" s="1" t="s">
        <v>16</v>
      </c>
      <c r="M1" s="1" t="s">
        <v>17</v>
      </c>
      <c r="N1" s="7" t="s">
        <v>18</v>
      </c>
      <c r="O1" s="1" t="s">
        <v>19</v>
      </c>
      <c r="P1" s="1" t="s">
        <v>20</v>
      </c>
      <c r="Q1" s="1" t="s">
        <v>21</v>
      </c>
      <c r="R1" s="1" t="s">
        <v>22</v>
      </c>
      <c r="S1" s="1" t="s">
        <v>23</v>
      </c>
      <c r="T1" s="14" t="s">
        <v>24</v>
      </c>
      <c r="U1" s="14" t="s">
        <v>36</v>
      </c>
      <c r="V1" s="14" t="s">
        <v>37</v>
      </c>
      <c r="W1" s="14" t="s">
        <v>27</v>
      </c>
      <c r="X1" s="14" t="s">
        <v>39</v>
      </c>
      <c r="Y1" s="1" t="s">
        <v>40</v>
      </c>
      <c r="Z1" s="1" t="s">
        <v>42</v>
      </c>
      <c r="AA1" s="1" t="s">
        <v>44</v>
      </c>
      <c r="AB1" s="1" t="s">
        <v>31</v>
      </c>
      <c r="AC1" s="1" t="s">
        <v>46</v>
      </c>
      <c r="AD1" s="1" t="s">
        <v>49</v>
      </c>
      <c r="AE1" s="18"/>
      <c r="AF1" s="18"/>
      <c r="AG1" s="18"/>
      <c r="AH1" s="18"/>
      <c r="AI1" s="18"/>
      <c r="AJ1" s="18"/>
      <c r="AK1" s="18"/>
      <c r="AL1" s="18"/>
      <c r="AM1" s="18"/>
      <c r="AN1" s="18"/>
      <c r="AO1" s="18"/>
      <c r="AP1" s="18"/>
      <c r="AQ1" s="18"/>
      <c r="AR1" s="18"/>
      <c r="AS1" s="18"/>
      <c r="AT1" s="18"/>
      <c r="AU1" s="18"/>
    </row>
    <row r="2">
      <c r="A2" s="24" t="s">
        <v>53</v>
      </c>
      <c r="B2" s="24" t="s">
        <v>57</v>
      </c>
      <c r="C2" s="28" t="s">
        <v>58</v>
      </c>
      <c r="D2" s="40">
        <v>4999000.0</v>
      </c>
      <c r="E2" s="42" t="s">
        <v>5</v>
      </c>
      <c r="F2" s="45" t="s">
        <v>80</v>
      </c>
      <c r="G2" s="46" t="s">
        <v>84</v>
      </c>
      <c r="H2" s="45" t="s">
        <v>86</v>
      </c>
      <c r="I2" s="48" t="s">
        <v>61</v>
      </c>
      <c r="J2" s="48" t="s">
        <v>90</v>
      </c>
      <c r="K2" s="48" t="s">
        <v>91</v>
      </c>
      <c r="L2" s="24" t="s">
        <v>92</v>
      </c>
      <c r="M2" s="45" t="s">
        <v>94</v>
      </c>
      <c r="N2" s="35">
        <f t="shared" ref="N2:N30" si="1">SUM(O2:Y2)/11</f>
        <v>9.518181818</v>
      </c>
      <c r="O2" s="46">
        <v>9.0</v>
      </c>
      <c r="P2" s="46">
        <v>8.5</v>
      </c>
      <c r="Q2" s="46">
        <v>9.5</v>
      </c>
      <c r="R2" s="46">
        <v>10.0</v>
      </c>
      <c r="S2" s="46">
        <v>10.0</v>
      </c>
      <c r="T2" s="46">
        <v>10.0</v>
      </c>
      <c r="U2" s="46">
        <v>9.0</v>
      </c>
      <c r="V2" s="46">
        <v>9.6</v>
      </c>
      <c r="W2" s="46">
        <v>10.0</v>
      </c>
      <c r="X2" s="46">
        <v>9.4</v>
      </c>
      <c r="Y2" s="46">
        <v>9.7</v>
      </c>
      <c r="Z2" s="24" t="s">
        <v>67</v>
      </c>
      <c r="AA2" s="24" t="s">
        <v>102</v>
      </c>
      <c r="AB2" s="24" t="s">
        <v>103</v>
      </c>
      <c r="AC2" s="54"/>
      <c r="AD2" s="46"/>
      <c r="AE2" s="56"/>
      <c r="AF2" s="56"/>
      <c r="AG2" s="56"/>
      <c r="AH2" s="56"/>
      <c r="AI2" s="56"/>
      <c r="AJ2" s="56"/>
      <c r="AK2" s="56"/>
      <c r="AL2" s="56"/>
      <c r="AM2" s="56"/>
      <c r="AN2" s="56"/>
      <c r="AO2" s="56"/>
      <c r="AP2" s="56"/>
      <c r="AQ2" s="56"/>
      <c r="AR2" s="56"/>
      <c r="AS2" s="56"/>
      <c r="AT2" s="56"/>
      <c r="AU2" s="56"/>
    </row>
    <row r="3">
      <c r="A3" s="24" t="s">
        <v>53</v>
      </c>
      <c r="B3" s="24" t="s">
        <v>32</v>
      </c>
      <c r="C3" s="28" t="s">
        <v>112</v>
      </c>
      <c r="D3" s="40">
        <v>3299000.0</v>
      </c>
      <c r="E3" s="42" t="s">
        <v>5</v>
      </c>
      <c r="F3" s="45" t="s">
        <v>7</v>
      </c>
      <c r="G3" s="46" t="s">
        <v>53</v>
      </c>
      <c r="H3" s="46" t="s">
        <v>119</v>
      </c>
      <c r="I3" s="48" t="s">
        <v>120</v>
      </c>
      <c r="J3" s="48" t="s">
        <v>121</v>
      </c>
      <c r="K3" s="48" t="s">
        <v>122</v>
      </c>
      <c r="L3" s="24" t="s">
        <v>123</v>
      </c>
      <c r="M3" s="45" t="s">
        <v>124</v>
      </c>
      <c r="N3" s="35">
        <f t="shared" si="1"/>
        <v>9.054545455</v>
      </c>
      <c r="O3" s="46">
        <v>8.6</v>
      </c>
      <c r="P3" s="46">
        <v>8.5</v>
      </c>
      <c r="Q3" s="46">
        <v>9.5</v>
      </c>
      <c r="R3" s="46">
        <v>8.7</v>
      </c>
      <c r="S3" s="46">
        <v>9.5</v>
      </c>
      <c r="T3" s="46">
        <v>9.8</v>
      </c>
      <c r="U3" s="46">
        <v>8.7</v>
      </c>
      <c r="V3" s="46">
        <v>8.9</v>
      </c>
      <c r="W3" s="46">
        <v>8.7</v>
      </c>
      <c r="X3" s="46">
        <v>9.0</v>
      </c>
      <c r="Y3" s="46">
        <v>9.7</v>
      </c>
      <c r="Z3" s="24" t="s">
        <v>134</v>
      </c>
      <c r="AA3" s="24" t="s">
        <v>102</v>
      </c>
      <c r="AB3" s="24" t="s">
        <v>103</v>
      </c>
      <c r="AC3" s="54" t="s">
        <v>74</v>
      </c>
      <c r="AD3" s="46" t="s">
        <v>135</v>
      </c>
      <c r="AE3" s="56"/>
      <c r="AF3" s="56"/>
      <c r="AG3" s="56"/>
      <c r="AH3" s="56"/>
      <c r="AI3" s="56"/>
      <c r="AJ3" s="56"/>
      <c r="AK3" s="56"/>
      <c r="AL3" s="56"/>
      <c r="AM3" s="56"/>
      <c r="AN3" s="56"/>
      <c r="AO3" s="56"/>
      <c r="AP3" s="56"/>
      <c r="AQ3" s="56"/>
      <c r="AR3" s="56"/>
      <c r="AS3" s="56"/>
      <c r="AT3" s="56"/>
      <c r="AU3" s="56"/>
    </row>
    <row r="4">
      <c r="A4" s="24" t="s">
        <v>53</v>
      </c>
      <c r="B4" s="24" t="s">
        <v>32</v>
      </c>
      <c r="C4" s="28" t="s">
        <v>138</v>
      </c>
      <c r="D4" s="63"/>
      <c r="E4" s="64"/>
      <c r="F4" s="46"/>
      <c r="G4" s="46" t="s">
        <v>140</v>
      </c>
      <c r="H4" s="46" t="s">
        <v>141</v>
      </c>
      <c r="I4" s="48" t="s">
        <v>61</v>
      </c>
      <c r="J4" s="48" t="s">
        <v>142</v>
      </c>
      <c r="K4" s="48" t="s">
        <v>122</v>
      </c>
      <c r="L4" s="24" t="s">
        <v>92</v>
      </c>
      <c r="M4" s="45" t="s">
        <v>146</v>
      </c>
      <c r="N4" s="35">
        <f t="shared" si="1"/>
        <v>8.881818182</v>
      </c>
      <c r="O4" s="46">
        <v>8.6</v>
      </c>
      <c r="P4" s="46">
        <v>8.3</v>
      </c>
      <c r="Q4" s="46">
        <v>8.4</v>
      </c>
      <c r="R4" s="46">
        <v>8.7</v>
      </c>
      <c r="S4" s="46">
        <v>9.5</v>
      </c>
      <c r="T4" s="46">
        <v>9.8</v>
      </c>
      <c r="U4" s="46">
        <v>8.7</v>
      </c>
      <c r="V4" s="46">
        <v>9.0</v>
      </c>
      <c r="W4" s="46">
        <v>8.0</v>
      </c>
      <c r="X4" s="46">
        <v>9.0</v>
      </c>
      <c r="Y4" s="46">
        <v>9.7</v>
      </c>
      <c r="Z4" s="24" t="s">
        <v>67</v>
      </c>
      <c r="AA4" s="24" t="s">
        <v>102</v>
      </c>
      <c r="AB4" s="24" t="s">
        <v>103</v>
      </c>
      <c r="AC4" s="54" t="s">
        <v>74</v>
      </c>
      <c r="AD4" s="46" t="s">
        <v>135</v>
      </c>
      <c r="AE4" s="56"/>
      <c r="AF4" s="56"/>
      <c r="AG4" s="56"/>
      <c r="AH4" s="56"/>
      <c r="AI4" s="56"/>
      <c r="AJ4" s="56"/>
      <c r="AK4" s="56"/>
      <c r="AL4" s="56"/>
      <c r="AM4" s="56"/>
      <c r="AN4" s="56"/>
      <c r="AO4" s="56"/>
      <c r="AP4" s="56"/>
      <c r="AQ4" s="56"/>
      <c r="AR4" s="56"/>
      <c r="AS4" s="56"/>
      <c r="AT4" s="56"/>
      <c r="AU4" s="56"/>
    </row>
    <row r="5">
      <c r="A5" s="24" t="s">
        <v>53</v>
      </c>
      <c r="B5" s="24" t="s">
        <v>53</v>
      </c>
      <c r="C5" s="28" t="s">
        <v>153</v>
      </c>
      <c r="D5" s="67" t="s">
        <v>154</v>
      </c>
      <c r="E5" s="42" t="s">
        <v>5</v>
      </c>
      <c r="F5" s="45" t="s">
        <v>7</v>
      </c>
      <c r="G5" s="45" t="s">
        <v>53</v>
      </c>
      <c r="H5" s="45" t="s">
        <v>164</v>
      </c>
      <c r="I5" s="48" t="s">
        <v>120</v>
      </c>
      <c r="J5" s="48" t="s">
        <v>121</v>
      </c>
      <c r="K5" s="48" t="s">
        <v>55</v>
      </c>
      <c r="L5" s="24" t="s">
        <v>123</v>
      </c>
      <c r="M5" s="45" t="s">
        <v>166</v>
      </c>
      <c r="N5" s="35">
        <f t="shared" si="1"/>
        <v>8.845454545</v>
      </c>
      <c r="O5" s="46">
        <v>8.4</v>
      </c>
      <c r="P5" s="46">
        <v>8.5</v>
      </c>
      <c r="Q5" s="46">
        <v>9.3</v>
      </c>
      <c r="R5" s="46">
        <v>8.3</v>
      </c>
      <c r="S5" s="46">
        <v>9.0</v>
      </c>
      <c r="T5" s="46">
        <v>9.6</v>
      </c>
      <c r="U5" s="46">
        <v>8.7</v>
      </c>
      <c r="V5" s="46">
        <v>8.8</v>
      </c>
      <c r="W5" s="46">
        <v>8.2</v>
      </c>
      <c r="X5" s="46">
        <v>9.0</v>
      </c>
      <c r="Y5" s="46">
        <v>9.5</v>
      </c>
      <c r="Z5" s="24" t="s">
        <v>134</v>
      </c>
      <c r="AA5" s="24" t="s">
        <v>102</v>
      </c>
      <c r="AB5" s="24" t="s">
        <v>103</v>
      </c>
      <c r="AC5" s="54" t="s">
        <v>74</v>
      </c>
      <c r="AD5" s="46" t="s">
        <v>135</v>
      </c>
      <c r="AE5" s="56"/>
      <c r="AF5" s="56"/>
      <c r="AG5" s="56"/>
      <c r="AH5" s="56"/>
      <c r="AI5" s="56"/>
      <c r="AJ5" s="56"/>
      <c r="AK5" s="56"/>
      <c r="AL5" s="56"/>
      <c r="AM5" s="56"/>
      <c r="AN5" s="56"/>
      <c r="AO5" s="56"/>
      <c r="AP5" s="56"/>
      <c r="AQ5" s="56"/>
      <c r="AR5" s="56"/>
      <c r="AS5" s="56"/>
      <c r="AT5" s="56"/>
      <c r="AU5" s="56"/>
    </row>
    <row r="6">
      <c r="A6" s="24" t="s">
        <v>53</v>
      </c>
      <c r="B6" s="24" t="s">
        <v>57</v>
      </c>
      <c r="C6" s="28" t="s">
        <v>174</v>
      </c>
      <c r="D6" s="67" t="s">
        <v>176</v>
      </c>
      <c r="E6" s="42" t="s">
        <v>182</v>
      </c>
      <c r="F6" s="45" t="s">
        <v>7</v>
      </c>
      <c r="G6" s="45" t="s">
        <v>188</v>
      </c>
      <c r="H6" s="24" t="s">
        <v>189</v>
      </c>
      <c r="I6" s="48" t="s">
        <v>190</v>
      </c>
      <c r="J6" s="48" t="s">
        <v>191</v>
      </c>
      <c r="K6" s="48" t="s">
        <v>192</v>
      </c>
      <c r="L6" s="24" t="s">
        <v>194</v>
      </c>
      <c r="M6" s="45" t="s">
        <v>195</v>
      </c>
      <c r="N6" s="35">
        <f t="shared" si="1"/>
        <v>9.354545455</v>
      </c>
      <c r="O6" s="46">
        <v>9.5</v>
      </c>
      <c r="P6" s="46">
        <v>9.5</v>
      </c>
      <c r="Q6" s="46">
        <v>10.0</v>
      </c>
      <c r="R6" s="46">
        <v>7.9</v>
      </c>
      <c r="S6" s="46">
        <v>9.5</v>
      </c>
      <c r="T6" s="46">
        <v>9.0</v>
      </c>
      <c r="U6" s="46">
        <v>10.0</v>
      </c>
      <c r="V6" s="46">
        <v>9.5</v>
      </c>
      <c r="W6" s="46">
        <v>8.0</v>
      </c>
      <c r="X6" s="46">
        <v>10.0</v>
      </c>
      <c r="Y6" s="46">
        <v>10.0</v>
      </c>
      <c r="Z6" s="24" t="s">
        <v>67</v>
      </c>
      <c r="AA6" s="24" t="s">
        <v>102</v>
      </c>
      <c r="AB6" s="24" t="s">
        <v>107</v>
      </c>
      <c r="AC6" s="54" t="s">
        <v>108</v>
      </c>
      <c r="AD6" s="46" t="s">
        <v>135</v>
      </c>
      <c r="AE6" s="56"/>
      <c r="AF6" s="56"/>
      <c r="AG6" s="56"/>
      <c r="AH6" s="56"/>
      <c r="AI6" s="56"/>
      <c r="AJ6" s="56"/>
      <c r="AK6" s="56"/>
      <c r="AL6" s="56"/>
      <c r="AM6" s="56"/>
      <c r="AN6" s="56"/>
      <c r="AO6" s="56"/>
      <c r="AP6" s="56"/>
      <c r="AQ6" s="56"/>
      <c r="AR6" s="56"/>
      <c r="AS6" s="56"/>
      <c r="AT6" s="56"/>
      <c r="AU6" s="56"/>
    </row>
    <row r="7">
      <c r="A7" s="24" t="s">
        <v>53</v>
      </c>
      <c r="B7" s="24" t="s">
        <v>57</v>
      </c>
      <c r="C7" s="28" t="s">
        <v>204</v>
      </c>
      <c r="D7" s="40">
        <v>6999000.0</v>
      </c>
      <c r="E7" s="79" t="s">
        <v>5</v>
      </c>
      <c r="F7" s="24" t="s">
        <v>135</v>
      </c>
      <c r="G7" s="46" t="s">
        <v>211</v>
      </c>
      <c r="H7" s="24" t="s">
        <v>214</v>
      </c>
      <c r="I7" s="48" t="s">
        <v>215</v>
      </c>
      <c r="J7" s="48" t="s">
        <v>216</v>
      </c>
      <c r="K7" s="48" t="s">
        <v>32</v>
      </c>
      <c r="L7" s="24" t="s">
        <v>217</v>
      </c>
      <c r="M7" s="45" t="s">
        <v>219</v>
      </c>
      <c r="N7" s="35">
        <f t="shared" si="1"/>
        <v>9.545454545</v>
      </c>
      <c r="O7" s="46">
        <v>10.0</v>
      </c>
      <c r="P7" s="46">
        <v>9.5</v>
      </c>
      <c r="Q7" s="46">
        <v>9.0</v>
      </c>
      <c r="R7" s="46">
        <v>8.0</v>
      </c>
      <c r="S7" s="46">
        <v>9.5</v>
      </c>
      <c r="T7" s="46">
        <v>10.0</v>
      </c>
      <c r="U7" s="46">
        <v>9.0</v>
      </c>
      <c r="V7" s="46">
        <v>10.0</v>
      </c>
      <c r="W7" s="46">
        <v>9.0</v>
      </c>
      <c r="X7" s="46">
        <v>11.0</v>
      </c>
      <c r="Y7" s="46">
        <v>10.0</v>
      </c>
      <c r="Z7" s="24" t="s">
        <v>185</v>
      </c>
      <c r="AA7" s="24" t="s">
        <v>228</v>
      </c>
      <c r="AB7" s="24" t="s">
        <v>229</v>
      </c>
      <c r="AC7" s="54" t="s">
        <v>108</v>
      </c>
      <c r="AD7" s="46" t="s">
        <v>135</v>
      </c>
      <c r="AE7" s="56"/>
      <c r="AF7" s="56"/>
      <c r="AG7" s="56"/>
      <c r="AH7" s="56"/>
      <c r="AI7" s="56"/>
      <c r="AJ7" s="56"/>
      <c r="AK7" s="56"/>
      <c r="AL7" s="56"/>
      <c r="AM7" s="56"/>
      <c r="AN7" s="56"/>
      <c r="AO7" s="56"/>
      <c r="AP7" s="56"/>
      <c r="AQ7" s="56"/>
      <c r="AR7" s="56"/>
      <c r="AS7" s="56"/>
      <c r="AT7" s="56"/>
      <c r="AU7" s="56"/>
    </row>
    <row r="8">
      <c r="A8" s="24" t="s">
        <v>53</v>
      </c>
      <c r="B8" s="24" t="s">
        <v>32</v>
      </c>
      <c r="C8" s="46" t="s">
        <v>231</v>
      </c>
      <c r="D8" s="40">
        <v>2700000.0</v>
      </c>
      <c r="E8" s="79" t="s">
        <v>5</v>
      </c>
      <c r="F8" s="45" t="s">
        <v>7</v>
      </c>
      <c r="G8" s="46" t="s">
        <v>140</v>
      </c>
      <c r="H8" s="46" t="s">
        <v>238</v>
      </c>
      <c r="I8" s="48" t="s">
        <v>61</v>
      </c>
      <c r="J8" s="48" t="s">
        <v>239</v>
      </c>
      <c r="K8" s="48" t="s">
        <v>53</v>
      </c>
      <c r="L8" s="24" t="s">
        <v>240</v>
      </c>
      <c r="M8" s="46"/>
      <c r="N8" s="35">
        <f t="shared" si="1"/>
        <v>8.118181818</v>
      </c>
      <c r="O8" s="46">
        <v>7.4</v>
      </c>
      <c r="P8" s="46">
        <v>7.3</v>
      </c>
      <c r="Q8" s="46">
        <v>8.9</v>
      </c>
      <c r="R8" s="46">
        <v>6.8</v>
      </c>
      <c r="S8" s="46">
        <v>8.5</v>
      </c>
      <c r="T8" s="46">
        <v>8.0</v>
      </c>
      <c r="U8" s="46">
        <v>8.8</v>
      </c>
      <c r="V8" s="46">
        <v>8.5</v>
      </c>
      <c r="W8" s="46">
        <v>8.0</v>
      </c>
      <c r="X8" s="46">
        <v>8.5</v>
      </c>
      <c r="Y8" s="46">
        <v>8.6</v>
      </c>
      <c r="Z8" s="24"/>
      <c r="AA8" s="24" t="s">
        <v>243</v>
      </c>
      <c r="AB8" s="24" t="s">
        <v>66</v>
      </c>
      <c r="AC8" s="54" t="s">
        <v>108</v>
      </c>
      <c r="AD8" s="87"/>
      <c r="AE8" s="56"/>
      <c r="AF8" s="56"/>
      <c r="AG8" s="56"/>
      <c r="AH8" s="56"/>
      <c r="AI8" s="56"/>
      <c r="AJ8" s="56"/>
      <c r="AK8" s="56"/>
      <c r="AL8" s="56"/>
      <c r="AM8" s="56"/>
      <c r="AN8" s="56"/>
      <c r="AO8" s="56"/>
      <c r="AP8" s="56"/>
      <c r="AQ8" s="56"/>
      <c r="AR8" s="56"/>
      <c r="AS8" s="56"/>
      <c r="AT8" s="56"/>
      <c r="AU8" s="56"/>
    </row>
    <row r="9">
      <c r="A9" s="24" t="s">
        <v>32</v>
      </c>
      <c r="B9" s="24" t="s">
        <v>53</v>
      </c>
      <c r="C9" s="28" t="s">
        <v>249</v>
      </c>
      <c r="D9" s="40">
        <v>1499000.0</v>
      </c>
      <c r="E9" s="79" t="s">
        <v>5</v>
      </c>
      <c r="F9" s="45" t="s">
        <v>7</v>
      </c>
      <c r="G9" s="45" t="s">
        <v>57</v>
      </c>
      <c r="H9" s="45" t="s">
        <v>283</v>
      </c>
      <c r="I9" s="48" t="s">
        <v>284</v>
      </c>
      <c r="J9" s="48" t="s">
        <v>285</v>
      </c>
      <c r="K9" s="48" t="s">
        <v>55</v>
      </c>
      <c r="L9" s="46" t="s">
        <v>286</v>
      </c>
      <c r="M9" s="45" t="s">
        <v>289</v>
      </c>
      <c r="N9" s="35">
        <f t="shared" si="1"/>
        <v>8.554545455</v>
      </c>
      <c r="O9" s="46">
        <v>8.3</v>
      </c>
      <c r="P9" s="46">
        <v>8.8</v>
      </c>
      <c r="Q9" s="46">
        <v>8.2</v>
      </c>
      <c r="R9" s="46">
        <v>7.8</v>
      </c>
      <c r="S9" s="46">
        <v>8.5</v>
      </c>
      <c r="T9" s="46">
        <v>8.5</v>
      </c>
      <c r="U9" s="46">
        <v>9.0</v>
      </c>
      <c r="V9" s="46">
        <v>9.0</v>
      </c>
      <c r="W9" s="46">
        <v>8.4</v>
      </c>
      <c r="X9" s="46">
        <v>8.9</v>
      </c>
      <c r="Y9" s="46">
        <v>8.7</v>
      </c>
      <c r="Z9" s="24" t="s">
        <v>299</v>
      </c>
      <c r="AA9" s="24" t="s">
        <v>102</v>
      </c>
      <c r="AB9" s="24"/>
      <c r="AC9" s="54" t="s">
        <v>108</v>
      </c>
      <c r="AD9" s="46"/>
      <c r="AE9" s="56"/>
      <c r="AF9" s="56"/>
      <c r="AG9" s="56"/>
      <c r="AH9" s="56"/>
      <c r="AI9" s="56"/>
      <c r="AJ9" s="56"/>
      <c r="AK9" s="56"/>
      <c r="AL9" s="56"/>
      <c r="AM9" s="56"/>
      <c r="AN9" s="56"/>
      <c r="AO9" s="56"/>
      <c r="AP9" s="56"/>
      <c r="AQ9" s="56"/>
      <c r="AR9" s="56"/>
      <c r="AS9" s="56"/>
      <c r="AT9" s="56"/>
      <c r="AU9" s="56"/>
    </row>
    <row r="10">
      <c r="A10" s="24" t="s">
        <v>32</v>
      </c>
      <c r="B10" s="24" t="s">
        <v>55</v>
      </c>
      <c r="C10" s="46" t="s">
        <v>304</v>
      </c>
      <c r="D10" s="40">
        <v>4600000.0</v>
      </c>
      <c r="E10" s="79" t="s">
        <v>5</v>
      </c>
      <c r="F10" s="45" t="s">
        <v>7</v>
      </c>
      <c r="G10" s="45" t="s">
        <v>32</v>
      </c>
      <c r="H10" s="45" t="s">
        <v>317</v>
      </c>
      <c r="I10" s="48" t="s">
        <v>72</v>
      </c>
      <c r="J10" s="48" t="s">
        <v>90</v>
      </c>
      <c r="K10" s="48" t="s">
        <v>91</v>
      </c>
      <c r="L10" s="24" t="s">
        <v>240</v>
      </c>
      <c r="M10" s="46" t="s">
        <v>74</v>
      </c>
      <c r="N10" s="35">
        <f t="shared" si="1"/>
        <v>8.3</v>
      </c>
      <c r="O10" s="46">
        <v>8.0</v>
      </c>
      <c r="P10" s="46">
        <v>7.5</v>
      </c>
      <c r="Q10" s="46">
        <v>8.9</v>
      </c>
      <c r="R10" s="46">
        <v>6.8</v>
      </c>
      <c r="S10" s="46">
        <v>8.5</v>
      </c>
      <c r="T10" s="46">
        <v>8.5</v>
      </c>
      <c r="U10" s="46">
        <v>9.0</v>
      </c>
      <c r="V10" s="46">
        <v>9.0</v>
      </c>
      <c r="W10" s="46">
        <v>8.0</v>
      </c>
      <c r="X10" s="46">
        <v>8.5</v>
      </c>
      <c r="Y10" s="46">
        <v>8.6</v>
      </c>
      <c r="Z10" s="24" t="s">
        <v>185</v>
      </c>
      <c r="AA10" s="24" t="s">
        <v>324</v>
      </c>
      <c r="AB10" s="24"/>
      <c r="AC10" s="54" t="s">
        <v>326</v>
      </c>
      <c r="AD10" s="87"/>
      <c r="AE10" s="56"/>
      <c r="AF10" s="56"/>
      <c r="AG10" s="56"/>
      <c r="AH10" s="56"/>
      <c r="AI10" s="56"/>
      <c r="AJ10" s="56"/>
      <c r="AK10" s="56"/>
      <c r="AL10" s="56"/>
      <c r="AM10" s="56"/>
      <c r="AN10" s="56"/>
      <c r="AO10" s="56"/>
      <c r="AP10" s="56"/>
      <c r="AQ10" s="56"/>
      <c r="AR10" s="56"/>
      <c r="AS10" s="56"/>
      <c r="AT10" s="56"/>
      <c r="AU10" s="56"/>
    </row>
    <row r="11">
      <c r="A11" s="24" t="s">
        <v>32</v>
      </c>
      <c r="B11" s="24" t="s">
        <v>32</v>
      </c>
      <c r="C11" s="46" t="s">
        <v>328</v>
      </c>
      <c r="D11" s="40">
        <v>2499000.0</v>
      </c>
      <c r="E11" s="79" t="s">
        <v>5</v>
      </c>
      <c r="F11" s="45" t="s">
        <v>7</v>
      </c>
      <c r="G11" s="45" t="s">
        <v>131</v>
      </c>
      <c r="H11" s="45" t="s">
        <v>334</v>
      </c>
      <c r="I11" s="48" t="s">
        <v>72</v>
      </c>
      <c r="J11" s="48" t="s">
        <v>337</v>
      </c>
      <c r="K11" s="48" t="s">
        <v>32</v>
      </c>
      <c r="L11" s="24" t="s">
        <v>240</v>
      </c>
      <c r="M11" s="46" t="s">
        <v>338</v>
      </c>
      <c r="N11" s="35">
        <f t="shared" si="1"/>
        <v>9.045454545</v>
      </c>
      <c r="O11" s="46">
        <v>9.5</v>
      </c>
      <c r="P11" s="46">
        <v>9.0</v>
      </c>
      <c r="Q11" s="46">
        <v>10.0</v>
      </c>
      <c r="R11" s="46">
        <v>8.5</v>
      </c>
      <c r="S11" s="46">
        <v>10.0</v>
      </c>
      <c r="T11" s="46">
        <v>8.5</v>
      </c>
      <c r="U11" s="46">
        <v>9.0</v>
      </c>
      <c r="V11" s="46">
        <v>9.0</v>
      </c>
      <c r="W11" s="46">
        <v>9.0</v>
      </c>
      <c r="X11" s="46">
        <v>8.5</v>
      </c>
      <c r="Y11" s="46">
        <v>8.5</v>
      </c>
      <c r="Z11" s="24" t="s">
        <v>67</v>
      </c>
      <c r="AA11" s="24" t="s">
        <v>102</v>
      </c>
      <c r="AB11" s="24" t="s">
        <v>229</v>
      </c>
      <c r="AC11" s="54" t="s">
        <v>108</v>
      </c>
      <c r="AD11" s="87"/>
      <c r="AE11" s="56"/>
      <c r="AF11" s="56"/>
      <c r="AG11" s="56"/>
      <c r="AH11" s="56"/>
      <c r="AI11" s="56"/>
      <c r="AJ11" s="56"/>
      <c r="AK11" s="56"/>
      <c r="AL11" s="56"/>
      <c r="AM11" s="56"/>
      <c r="AN11" s="56"/>
      <c r="AO11" s="56"/>
      <c r="AP11" s="56"/>
      <c r="AQ11" s="56"/>
      <c r="AR11" s="56"/>
      <c r="AS11" s="56"/>
      <c r="AT11" s="56"/>
      <c r="AU11" s="56"/>
    </row>
    <row r="12">
      <c r="A12" s="24" t="s">
        <v>32</v>
      </c>
      <c r="B12" s="24" t="s">
        <v>32</v>
      </c>
      <c r="C12" s="24" t="s">
        <v>340</v>
      </c>
      <c r="D12" s="40">
        <v>3350000.0</v>
      </c>
      <c r="E12" s="79" t="s">
        <v>5</v>
      </c>
      <c r="F12" s="45" t="s">
        <v>7</v>
      </c>
      <c r="G12" s="45" t="s">
        <v>32</v>
      </c>
      <c r="H12" s="45" t="s">
        <v>348</v>
      </c>
      <c r="I12" s="48" t="s">
        <v>61</v>
      </c>
      <c r="J12" s="48" t="s">
        <v>349</v>
      </c>
      <c r="K12" s="48" t="s">
        <v>192</v>
      </c>
      <c r="L12" s="24" t="s">
        <v>350</v>
      </c>
      <c r="M12" s="45" t="s">
        <v>351</v>
      </c>
      <c r="N12" s="35">
        <f t="shared" si="1"/>
        <v>8.863636364</v>
      </c>
      <c r="O12" s="46">
        <v>9.0</v>
      </c>
      <c r="P12" s="46">
        <v>9.0</v>
      </c>
      <c r="Q12" s="46">
        <v>8.0</v>
      </c>
      <c r="R12" s="46">
        <v>9.0</v>
      </c>
      <c r="S12" s="46">
        <v>9.0</v>
      </c>
      <c r="T12" s="46">
        <v>8.5</v>
      </c>
      <c r="U12" s="46">
        <v>9.0</v>
      </c>
      <c r="V12" s="46">
        <v>8.5</v>
      </c>
      <c r="W12" s="46">
        <v>9.5</v>
      </c>
      <c r="X12" s="46">
        <v>9.0</v>
      </c>
      <c r="Y12" s="46">
        <v>9.0</v>
      </c>
      <c r="Z12" s="24" t="s">
        <v>74</v>
      </c>
      <c r="AA12" s="24" t="s">
        <v>102</v>
      </c>
      <c r="AB12" s="24" t="s">
        <v>229</v>
      </c>
      <c r="AC12" s="54" t="s">
        <v>108</v>
      </c>
      <c r="AD12" s="45" t="s">
        <v>356</v>
      </c>
      <c r="AE12" s="56"/>
      <c r="AF12" s="56"/>
      <c r="AG12" s="56"/>
      <c r="AH12" s="56"/>
      <c r="AI12" s="56"/>
      <c r="AJ12" s="56"/>
      <c r="AK12" s="56"/>
      <c r="AL12" s="56"/>
      <c r="AM12" s="56"/>
      <c r="AN12" s="56"/>
      <c r="AO12" s="56"/>
      <c r="AP12" s="56"/>
      <c r="AQ12" s="56"/>
      <c r="AR12" s="56"/>
      <c r="AS12" s="56"/>
      <c r="AT12" s="56"/>
      <c r="AU12" s="56"/>
    </row>
    <row r="13">
      <c r="A13" s="24" t="s">
        <v>32</v>
      </c>
      <c r="B13" s="24" t="s">
        <v>32</v>
      </c>
      <c r="C13" s="46" t="s">
        <v>358</v>
      </c>
      <c r="D13" s="40">
        <v>2990000.0</v>
      </c>
      <c r="E13" s="79" t="s">
        <v>5</v>
      </c>
      <c r="F13" s="45" t="s">
        <v>7</v>
      </c>
      <c r="G13" s="45" t="s">
        <v>69</v>
      </c>
      <c r="H13" s="45" t="s">
        <v>368</v>
      </c>
      <c r="I13" s="111" t="s">
        <v>371</v>
      </c>
      <c r="J13" s="48" t="s">
        <v>372</v>
      </c>
      <c r="K13" s="48" t="s">
        <v>122</v>
      </c>
      <c r="L13" s="24" t="s">
        <v>350</v>
      </c>
      <c r="M13" s="46" t="s">
        <v>373</v>
      </c>
      <c r="N13" s="35">
        <f t="shared" si="1"/>
        <v>8.881818182</v>
      </c>
      <c r="O13" s="46">
        <v>9.0</v>
      </c>
      <c r="P13" s="46">
        <v>8.7</v>
      </c>
      <c r="Q13" s="46">
        <v>8.0</v>
      </c>
      <c r="R13" s="46">
        <v>9.5</v>
      </c>
      <c r="S13" s="46">
        <v>9.0</v>
      </c>
      <c r="T13" s="46">
        <v>8.5</v>
      </c>
      <c r="U13" s="46">
        <v>9.0</v>
      </c>
      <c r="V13" s="46">
        <v>8.5</v>
      </c>
      <c r="W13" s="46">
        <v>9.5</v>
      </c>
      <c r="X13" s="46">
        <v>9.0</v>
      </c>
      <c r="Y13" s="46">
        <v>9.0</v>
      </c>
      <c r="Z13" s="24" t="s">
        <v>74</v>
      </c>
      <c r="AA13" s="24" t="s">
        <v>102</v>
      </c>
      <c r="AB13" s="24" t="s">
        <v>229</v>
      </c>
      <c r="AC13" s="54" t="s">
        <v>108</v>
      </c>
      <c r="AD13" s="87"/>
      <c r="AE13" s="56"/>
      <c r="AF13" s="56"/>
      <c r="AG13" s="56"/>
      <c r="AH13" s="56"/>
      <c r="AI13" s="56"/>
      <c r="AJ13" s="56"/>
      <c r="AK13" s="56"/>
      <c r="AL13" s="56"/>
      <c r="AM13" s="56"/>
      <c r="AN13" s="56"/>
      <c r="AO13" s="56"/>
      <c r="AP13" s="56"/>
      <c r="AQ13" s="56"/>
      <c r="AR13" s="56"/>
      <c r="AS13" s="56"/>
      <c r="AT13" s="56"/>
      <c r="AU13" s="56"/>
    </row>
    <row r="14">
      <c r="A14" s="24" t="s">
        <v>32</v>
      </c>
      <c r="B14" s="24" t="s">
        <v>32</v>
      </c>
      <c r="C14" s="46" t="s">
        <v>374</v>
      </c>
      <c r="D14" s="40">
        <v>2799000.0</v>
      </c>
      <c r="E14" s="79" t="s">
        <v>5</v>
      </c>
      <c r="F14" s="45" t="s">
        <v>7</v>
      </c>
      <c r="G14" s="45" t="s">
        <v>131</v>
      </c>
      <c r="H14" s="45" t="s">
        <v>384</v>
      </c>
      <c r="I14" s="48" t="s">
        <v>215</v>
      </c>
      <c r="J14" s="48" t="s">
        <v>390</v>
      </c>
      <c r="K14" s="48" t="s">
        <v>57</v>
      </c>
      <c r="L14" s="24" t="s">
        <v>217</v>
      </c>
      <c r="M14" s="46" t="s">
        <v>391</v>
      </c>
      <c r="N14" s="35">
        <f t="shared" si="1"/>
        <v>8.918181818</v>
      </c>
      <c r="O14" s="46">
        <v>9.0</v>
      </c>
      <c r="P14" s="46">
        <v>8.9</v>
      </c>
      <c r="Q14" s="46">
        <v>10.0</v>
      </c>
      <c r="R14" s="46">
        <v>8.7</v>
      </c>
      <c r="S14" s="46">
        <v>9.0</v>
      </c>
      <c r="T14" s="46">
        <v>8.5</v>
      </c>
      <c r="U14" s="46">
        <v>9.0</v>
      </c>
      <c r="V14" s="46">
        <v>9.0</v>
      </c>
      <c r="W14" s="46">
        <v>8.5</v>
      </c>
      <c r="X14" s="46">
        <v>8.5</v>
      </c>
      <c r="Y14" s="46">
        <v>9.0</v>
      </c>
      <c r="Z14" s="24" t="s">
        <v>67</v>
      </c>
      <c r="AA14" s="24" t="s">
        <v>102</v>
      </c>
      <c r="AB14" s="24" t="s">
        <v>392</v>
      </c>
      <c r="AC14" s="54" t="s">
        <v>67</v>
      </c>
      <c r="AD14" s="87"/>
      <c r="AE14" s="56"/>
      <c r="AF14" s="56"/>
      <c r="AG14" s="56"/>
      <c r="AH14" s="56"/>
      <c r="AI14" s="56"/>
      <c r="AJ14" s="56"/>
      <c r="AK14" s="56"/>
      <c r="AL14" s="56"/>
      <c r="AM14" s="56"/>
      <c r="AN14" s="56"/>
      <c r="AO14" s="56"/>
      <c r="AP14" s="56"/>
      <c r="AQ14" s="56"/>
      <c r="AR14" s="56"/>
      <c r="AS14" s="56"/>
      <c r="AT14" s="56"/>
      <c r="AU14" s="56"/>
    </row>
    <row r="15">
      <c r="A15" s="24" t="s">
        <v>32</v>
      </c>
      <c r="B15" s="24" t="s">
        <v>32</v>
      </c>
      <c r="C15" s="46" t="s">
        <v>393</v>
      </c>
      <c r="D15" s="40">
        <v>2400000.0</v>
      </c>
      <c r="E15" s="114" t="s">
        <v>135</v>
      </c>
      <c r="F15" s="45" t="s">
        <v>7</v>
      </c>
      <c r="G15" s="119" t="s">
        <v>32</v>
      </c>
      <c r="H15" s="24" t="s">
        <v>407</v>
      </c>
      <c r="I15" s="121" t="s">
        <v>408</v>
      </c>
      <c r="J15" s="121" t="s">
        <v>410</v>
      </c>
      <c r="K15" s="122" t="s">
        <v>57</v>
      </c>
      <c r="L15" s="123" t="s">
        <v>411</v>
      </c>
      <c r="M15" s="123" t="s">
        <v>412</v>
      </c>
      <c r="N15" s="125">
        <f t="shared" si="1"/>
        <v>8.772727273</v>
      </c>
      <c r="O15" s="126">
        <v>9.0</v>
      </c>
      <c r="P15" s="126">
        <v>8.0</v>
      </c>
      <c r="Q15" s="126">
        <v>8.5</v>
      </c>
      <c r="R15" s="126">
        <v>7.5</v>
      </c>
      <c r="S15" s="126">
        <v>9.5</v>
      </c>
      <c r="T15" s="126">
        <v>10.0</v>
      </c>
      <c r="U15" s="126">
        <v>9.5</v>
      </c>
      <c r="V15" s="126">
        <v>9.0</v>
      </c>
      <c r="W15" s="127">
        <v>7.5</v>
      </c>
      <c r="X15" s="126">
        <v>9.0</v>
      </c>
      <c r="Y15" s="126">
        <v>9.0</v>
      </c>
      <c r="Z15" s="123" t="s">
        <v>67</v>
      </c>
      <c r="AA15" s="123" t="s">
        <v>102</v>
      </c>
      <c r="AB15" s="123" t="s">
        <v>392</v>
      </c>
      <c r="AC15" s="128" t="s">
        <v>67</v>
      </c>
      <c r="AD15" s="46"/>
      <c r="AE15" s="56"/>
      <c r="AF15" s="56"/>
      <c r="AG15" s="56"/>
      <c r="AH15" s="56"/>
      <c r="AI15" s="56"/>
      <c r="AJ15" s="56"/>
      <c r="AK15" s="56"/>
      <c r="AL15" s="56"/>
      <c r="AM15" s="56"/>
      <c r="AN15" s="56"/>
      <c r="AO15" s="56"/>
      <c r="AP15" s="56"/>
      <c r="AQ15" s="56"/>
      <c r="AR15" s="56"/>
      <c r="AS15" s="56"/>
      <c r="AT15" s="56"/>
      <c r="AU15" s="56"/>
    </row>
    <row r="16" hidden="1">
      <c r="A16" s="24" t="s">
        <v>32</v>
      </c>
      <c r="B16" s="24" t="s">
        <v>32</v>
      </c>
      <c r="C16" s="46" t="s">
        <v>414</v>
      </c>
      <c r="D16" s="40">
        <v>2150000.0</v>
      </c>
      <c r="E16" s="79" t="s">
        <v>5</v>
      </c>
      <c r="F16" s="24" t="s">
        <v>135</v>
      </c>
      <c r="G16" s="45" t="s">
        <v>32</v>
      </c>
      <c r="H16" s="24" t="s">
        <v>419</v>
      </c>
      <c r="I16" s="111" t="s">
        <v>371</v>
      </c>
      <c r="J16" s="48" t="s">
        <v>420</v>
      </c>
      <c r="K16" s="48" t="s">
        <v>57</v>
      </c>
      <c r="L16" s="24" t="s">
        <v>411</v>
      </c>
      <c r="M16" s="46" t="s">
        <v>412</v>
      </c>
      <c r="N16" s="35">
        <f t="shared" si="1"/>
        <v>8.745454545</v>
      </c>
      <c r="O16" s="46">
        <v>9.0</v>
      </c>
      <c r="P16" s="46">
        <v>8.0</v>
      </c>
      <c r="Q16" s="46">
        <v>8.5</v>
      </c>
      <c r="R16" s="46">
        <v>7.5</v>
      </c>
      <c r="S16" s="46">
        <v>9.5</v>
      </c>
      <c r="T16" s="46">
        <v>10.0</v>
      </c>
      <c r="U16" s="46">
        <v>9.5</v>
      </c>
      <c r="V16" s="46">
        <v>9.0</v>
      </c>
      <c r="W16" s="46">
        <v>7.2</v>
      </c>
      <c r="X16" s="46">
        <v>9.0</v>
      </c>
      <c r="Y16" s="46">
        <v>9.0</v>
      </c>
      <c r="Z16" s="24" t="s">
        <v>67</v>
      </c>
      <c r="AA16" s="24" t="s">
        <v>102</v>
      </c>
      <c r="AB16" s="24" t="s">
        <v>392</v>
      </c>
      <c r="AC16" s="54" t="s">
        <v>67</v>
      </c>
      <c r="AD16" s="46"/>
      <c r="AE16" s="56"/>
      <c r="AF16" s="56"/>
      <c r="AG16" s="56"/>
      <c r="AH16" s="56"/>
      <c r="AI16" s="56"/>
      <c r="AJ16" s="56"/>
      <c r="AK16" s="56"/>
      <c r="AL16" s="56"/>
      <c r="AM16" s="56"/>
      <c r="AN16" s="56"/>
      <c r="AO16" s="56"/>
      <c r="AP16" s="56"/>
      <c r="AQ16" s="56"/>
      <c r="AR16" s="56"/>
      <c r="AS16" s="56"/>
      <c r="AT16" s="56"/>
      <c r="AU16" s="56"/>
    </row>
    <row r="17" hidden="1">
      <c r="A17" s="24" t="s">
        <v>32</v>
      </c>
      <c r="B17" s="24" t="s">
        <v>32</v>
      </c>
      <c r="C17" s="46" t="s">
        <v>421</v>
      </c>
      <c r="D17" s="40">
        <v>1800000.0</v>
      </c>
      <c r="E17" s="131" t="s">
        <v>422</v>
      </c>
      <c r="F17" s="133" t="s">
        <v>59</v>
      </c>
      <c r="G17" s="45" t="s">
        <v>430</v>
      </c>
      <c r="H17" s="24" t="s">
        <v>431</v>
      </c>
      <c r="I17" s="111" t="s">
        <v>432</v>
      </c>
      <c r="J17" s="48" t="s">
        <v>433</v>
      </c>
      <c r="K17" s="48" t="s">
        <v>192</v>
      </c>
      <c r="L17" s="24" t="s">
        <v>217</v>
      </c>
      <c r="M17" s="138" t="s">
        <v>434</v>
      </c>
      <c r="N17" s="35">
        <f t="shared" si="1"/>
        <v>8.290909091</v>
      </c>
      <c r="O17" s="46">
        <v>9.0</v>
      </c>
      <c r="P17" s="46">
        <v>8.0</v>
      </c>
      <c r="Q17" s="46">
        <v>8.5</v>
      </c>
      <c r="R17" s="46">
        <v>7.7</v>
      </c>
      <c r="S17" s="46">
        <v>8.5</v>
      </c>
      <c r="T17" s="46">
        <v>8.0</v>
      </c>
      <c r="U17" s="46">
        <v>8.5</v>
      </c>
      <c r="V17" s="46">
        <v>8.5</v>
      </c>
      <c r="W17" s="46">
        <v>7.5</v>
      </c>
      <c r="X17" s="46">
        <v>8.0</v>
      </c>
      <c r="Y17" s="46">
        <v>9.0</v>
      </c>
      <c r="Z17" s="24" t="s">
        <v>67</v>
      </c>
      <c r="AA17" s="24" t="s">
        <v>435</v>
      </c>
      <c r="AB17" s="24" t="s">
        <v>392</v>
      </c>
      <c r="AC17" s="54" t="s">
        <v>185</v>
      </c>
      <c r="AD17" s="133" t="s">
        <v>436</v>
      </c>
      <c r="AE17" s="56"/>
      <c r="AF17" s="56"/>
      <c r="AG17" s="56"/>
      <c r="AH17" s="56"/>
      <c r="AI17" s="56"/>
      <c r="AJ17" s="56"/>
      <c r="AK17" s="56"/>
      <c r="AL17" s="56"/>
      <c r="AM17" s="56"/>
      <c r="AN17" s="56"/>
      <c r="AO17" s="56"/>
      <c r="AP17" s="56"/>
      <c r="AQ17" s="56"/>
      <c r="AR17" s="56"/>
      <c r="AS17" s="56"/>
      <c r="AT17" s="56"/>
      <c r="AU17" s="56"/>
    </row>
    <row r="18">
      <c r="A18" s="24" t="s">
        <v>32</v>
      </c>
      <c r="B18" s="24" t="s">
        <v>53</v>
      </c>
      <c r="C18" s="46" t="s">
        <v>437</v>
      </c>
      <c r="D18" s="40">
        <v>990000.0</v>
      </c>
      <c r="E18" s="79" t="s">
        <v>5</v>
      </c>
      <c r="F18" s="45" t="s">
        <v>7</v>
      </c>
      <c r="G18" s="153" t="s">
        <v>122</v>
      </c>
      <c r="H18" s="45" t="s">
        <v>438</v>
      </c>
      <c r="I18" s="111" t="s">
        <v>432</v>
      </c>
      <c r="J18" s="121" t="s">
        <v>439</v>
      </c>
      <c r="K18" s="121" t="s">
        <v>55</v>
      </c>
      <c r="L18" s="24" t="s">
        <v>440</v>
      </c>
      <c r="M18" s="153" t="s">
        <v>441</v>
      </c>
      <c r="N18" s="35">
        <f t="shared" si="1"/>
        <v>8.2</v>
      </c>
      <c r="O18" s="46">
        <v>8.7</v>
      </c>
      <c r="P18" s="46">
        <v>8.9</v>
      </c>
      <c r="Q18" s="46">
        <v>8.2</v>
      </c>
      <c r="R18" s="46">
        <v>7.8</v>
      </c>
      <c r="S18" s="46">
        <v>8.5</v>
      </c>
      <c r="T18" s="46">
        <v>8.0</v>
      </c>
      <c r="U18" s="46">
        <v>7.8</v>
      </c>
      <c r="V18" s="46">
        <v>8.2</v>
      </c>
      <c r="W18" s="46">
        <v>7.9</v>
      </c>
      <c r="X18" s="46">
        <v>8.0</v>
      </c>
      <c r="Y18" s="46">
        <v>8.2</v>
      </c>
      <c r="Z18" s="24" t="s">
        <v>67</v>
      </c>
      <c r="AA18" s="24" t="s">
        <v>102</v>
      </c>
      <c r="AB18" s="24" t="s">
        <v>442</v>
      </c>
      <c r="AC18" s="54" t="s">
        <v>67</v>
      </c>
      <c r="AD18" s="46"/>
      <c r="AE18" s="56"/>
      <c r="AF18" s="56"/>
      <c r="AG18" s="56"/>
      <c r="AH18" s="56"/>
      <c r="AI18" s="56"/>
      <c r="AJ18" s="56"/>
      <c r="AK18" s="56"/>
      <c r="AL18" s="56"/>
      <c r="AM18" s="56"/>
      <c r="AN18" s="56"/>
      <c r="AO18" s="56"/>
      <c r="AP18" s="56"/>
      <c r="AQ18" s="56"/>
      <c r="AR18" s="56"/>
      <c r="AS18" s="56"/>
      <c r="AT18" s="56"/>
      <c r="AU18" s="56"/>
    </row>
    <row r="19">
      <c r="A19" s="90" t="s">
        <v>122</v>
      </c>
      <c r="B19" s="90" t="s">
        <v>32</v>
      </c>
      <c r="C19" s="90" t="s">
        <v>443</v>
      </c>
      <c r="D19" s="93">
        <v>1500000.0</v>
      </c>
      <c r="E19" s="79" t="s">
        <v>5</v>
      </c>
      <c r="F19" s="97" t="s">
        <v>7</v>
      </c>
      <c r="G19" s="97" t="s">
        <v>122</v>
      </c>
      <c r="H19" s="97" t="s">
        <v>444</v>
      </c>
      <c r="I19" s="155" t="s">
        <v>445</v>
      </c>
      <c r="J19" s="155" t="s">
        <v>446</v>
      </c>
      <c r="K19" s="155" t="s">
        <v>447</v>
      </c>
      <c r="L19" s="90" t="s">
        <v>448</v>
      </c>
      <c r="M19" s="97" t="s">
        <v>449</v>
      </c>
      <c r="N19" s="35">
        <f t="shared" si="1"/>
        <v>8.2</v>
      </c>
      <c r="O19" s="156">
        <v>9.0</v>
      </c>
      <c r="P19" s="156">
        <v>7.8</v>
      </c>
      <c r="Q19" s="156">
        <v>8.2</v>
      </c>
      <c r="R19" s="156">
        <v>7.7</v>
      </c>
      <c r="S19" s="156">
        <v>8.7</v>
      </c>
      <c r="T19" s="156">
        <v>8.5</v>
      </c>
      <c r="U19" s="156">
        <v>9.0</v>
      </c>
      <c r="V19" s="156">
        <v>8.0</v>
      </c>
      <c r="W19" s="156">
        <v>6.8</v>
      </c>
      <c r="X19" s="156">
        <v>8.0</v>
      </c>
      <c r="Y19" s="156">
        <v>8.5</v>
      </c>
      <c r="Z19" s="90" t="s">
        <v>223</v>
      </c>
      <c r="AA19" s="90" t="s">
        <v>435</v>
      </c>
      <c r="AB19" s="90" t="s">
        <v>450</v>
      </c>
      <c r="AC19" s="98" t="s">
        <v>108</v>
      </c>
      <c r="AD19" s="156"/>
      <c r="AE19" s="37"/>
      <c r="AF19" s="37"/>
      <c r="AG19" s="37"/>
      <c r="AH19" s="37"/>
      <c r="AI19" s="37"/>
      <c r="AJ19" s="37"/>
      <c r="AK19" s="37"/>
      <c r="AL19" s="37"/>
      <c r="AM19" s="37"/>
      <c r="AN19" s="37"/>
      <c r="AO19" s="37"/>
      <c r="AP19" s="37"/>
      <c r="AQ19" s="37"/>
      <c r="AR19" s="37"/>
      <c r="AS19" s="37"/>
      <c r="AT19" s="37"/>
      <c r="AU19" s="37"/>
    </row>
    <row r="20">
      <c r="A20" s="90" t="s">
        <v>122</v>
      </c>
      <c r="B20" s="90" t="s">
        <v>32</v>
      </c>
      <c r="C20" s="90" t="s">
        <v>451</v>
      </c>
      <c r="D20" s="93">
        <v>949000.0</v>
      </c>
      <c r="E20" s="131" t="s">
        <v>452</v>
      </c>
      <c r="F20" s="97" t="s">
        <v>7</v>
      </c>
      <c r="G20" s="97" t="s">
        <v>453</v>
      </c>
      <c r="H20" s="97" t="s">
        <v>454</v>
      </c>
      <c r="I20" s="155" t="s">
        <v>455</v>
      </c>
      <c r="J20" s="155" t="s">
        <v>456</v>
      </c>
      <c r="K20" s="155" t="s">
        <v>447</v>
      </c>
      <c r="L20" s="90" t="s">
        <v>457</v>
      </c>
      <c r="M20" s="156" t="s">
        <v>458</v>
      </c>
      <c r="N20" s="35">
        <f t="shared" si="1"/>
        <v>7.954545455</v>
      </c>
      <c r="O20" s="156">
        <v>8.3</v>
      </c>
      <c r="P20" s="156">
        <v>8.0</v>
      </c>
      <c r="Q20" s="156">
        <v>8.2</v>
      </c>
      <c r="R20" s="156">
        <v>7.5</v>
      </c>
      <c r="S20" s="156">
        <v>8.5</v>
      </c>
      <c r="T20" s="156">
        <v>8.0</v>
      </c>
      <c r="U20" s="156">
        <v>8.0</v>
      </c>
      <c r="V20" s="156">
        <v>8.0</v>
      </c>
      <c r="W20" s="156">
        <v>7.8</v>
      </c>
      <c r="X20" s="156">
        <v>7.0</v>
      </c>
      <c r="Y20" s="156">
        <v>8.2</v>
      </c>
      <c r="Z20" s="90" t="s">
        <v>459</v>
      </c>
      <c r="AA20" s="90" t="s">
        <v>435</v>
      </c>
      <c r="AB20" s="90" t="s">
        <v>450</v>
      </c>
      <c r="AC20" s="98" t="s">
        <v>108</v>
      </c>
      <c r="AD20" s="156"/>
      <c r="AE20" s="37"/>
      <c r="AF20" s="37"/>
      <c r="AG20" s="37"/>
      <c r="AH20" s="37"/>
      <c r="AI20" s="37"/>
      <c r="AJ20" s="37"/>
      <c r="AK20" s="37"/>
      <c r="AL20" s="37"/>
      <c r="AM20" s="37"/>
      <c r="AN20" s="37"/>
      <c r="AO20" s="37"/>
      <c r="AP20" s="37"/>
      <c r="AQ20" s="37"/>
      <c r="AR20" s="37"/>
      <c r="AS20" s="37"/>
      <c r="AT20" s="37"/>
      <c r="AU20" s="37"/>
    </row>
    <row r="21">
      <c r="A21" s="90" t="s">
        <v>55</v>
      </c>
      <c r="B21" s="90" t="s">
        <v>55</v>
      </c>
      <c r="C21" s="90" t="s">
        <v>460</v>
      </c>
      <c r="D21" s="93">
        <v>4177000.0</v>
      </c>
      <c r="E21" s="79" t="s">
        <v>5</v>
      </c>
      <c r="F21" s="97" t="s">
        <v>7</v>
      </c>
      <c r="G21" s="97" t="s">
        <v>55</v>
      </c>
      <c r="H21" s="97" t="s">
        <v>461</v>
      </c>
      <c r="I21" s="155" t="s">
        <v>215</v>
      </c>
      <c r="J21" s="155" t="s">
        <v>462</v>
      </c>
      <c r="K21" s="155" t="s">
        <v>463</v>
      </c>
      <c r="L21" s="90" t="s">
        <v>350</v>
      </c>
      <c r="M21" s="156" t="s">
        <v>464</v>
      </c>
      <c r="N21" s="35">
        <f t="shared" si="1"/>
        <v>7.436363636</v>
      </c>
      <c r="O21" s="156">
        <v>8.0</v>
      </c>
      <c r="P21" s="156">
        <v>7.0</v>
      </c>
      <c r="Q21" s="156">
        <v>6.6</v>
      </c>
      <c r="R21" s="156">
        <v>7.0</v>
      </c>
      <c r="S21" s="156">
        <v>8.0</v>
      </c>
      <c r="T21" s="156">
        <v>7.5</v>
      </c>
      <c r="U21" s="156">
        <v>7.5</v>
      </c>
      <c r="V21" s="156">
        <v>7.5</v>
      </c>
      <c r="W21" s="156">
        <v>7.0</v>
      </c>
      <c r="X21" s="156">
        <v>7.7</v>
      </c>
      <c r="Y21" s="156">
        <v>8.0</v>
      </c>
      <c r="Z21" s="90" t="s">
        <v>74</v>
      </c>
      <c r="AA21" s="90" t="s">
        <v>435</v>
      </c>
      <c r="AB21" s="90" t="s">
        <v>229</v>
      </c>
      <c r="AC21" s="98" t="s">
        <v>108</v>
      </c>
      <c r="AD21" s="156"/>
      <c r="AE21" s="37"/>
      <c r="AF21" s="37"/>
      <c r="AG21" s="37"/>
      <c r="AH21" s="37"/>
      <c r="AI21" s="37"/>
      <c r="AJ21" s="37"/>
      <c r="AK21" s="37"/>
      <c r="AL21" s="37"/>
      <c r="AM21" s="37"/>
      <c r="AN21" s="37"/>
      <c r="AO21" s="37"/>
      <c r="AP21" s="37"/>
      <c r="AQ21" s="37"/>
      <c r="AR21" s="37"/>
      <c r="AS21" s="37"/>
      <c r="AT21" s="37"/>
      <c r="AU21" s="37"/>
    </row>
    <row r="22">
      <c r="A22" s="90" t="s">
        <v>55</v>
      </c>
      <c r="B22" s="90" t="s">
        <v>55</v>
      </c>
      <c r="C22" s="90" t="s">
        <v>465</v>
      </c>
      <c r="D22" s="93">
        <v>1400000.0</v>
      </c>
      <c r="E22" s="79" t="s">
        <v>5</v>
      </c>
      <c r="F22" s="97" t="s">
        <v>7</v>
      </c>
      <c r="G22" s="156" t="s">
        <v>69</v>
      </c>
      <c r="H22" s="156" t="s">
        <v>466</v>
      </c>
      <c r="I22" s="155" t="s">
        <v>120</v>
      </c>
      <c r="J22" s="155" t="s">
        <v>467</v>
      </c>
      <c r="K22" s="155" t="s">
        <v>57</v>
      </c>
      <c r="L22" s="90" t="s">
        <v>217</v>
      </c>
      <c r="M22" s="156" t="s">
        <v>468</v>
      </c>
      <c r="N22" s="35">
        <f t="shared" si="1"/>
        <v>7.490909091</v>
      </c>
      <c r="O22" s="156">
        <v>7.0</v>
      </c>
      <c r="P22" s="156">
        <v>8.0</v>
      </c>
      <c r="Q22" s="156">
        <v>7.2</v>
      </c>
      <c r="R22" s="156">
        <v>7.9</v>
      </c>
      <c r="S22" s="156">
        <v>8.5</v>
      </c>
      <c r="T22" s="156">
        <v>7.5</v>
      </c>
      <c r="U22" s="156">
        <v>7.5</v>
      </c>
      <c r="V22" s="156">
        <v>7.0</v>
      </c>
      <c r="W22" s="156">
        <v>7.0</v>
      </c>
      <c r="X22" s="156">
        <v>7.0</v>
      </c>
      <c r="Y22" s="156">
        <v>7.8</v>
      </c>
      <c r="Z22" s="90" t="s">
        <v>185</v>
      </c>
      <c r="AA22" s="90" t="s">
        <v>469</v>
      </c>
      <c r="AB22" s="90" t="s">
        <v>229</v>
      </c>
      <c r="AC22" s="98" t="s">
        <v>108</v>
      </c>
      <c r="AD22" s="156"/>
      <c r="AE22" s="37"/>
      <c r="AF22" s="37"/>
      <c r="AG22" s="37"/>
      <c r="AH22" s="37"/>
      <c r="AI22" s="37"/>
      <c r="AJ22" s="37"/>
      <c r="AK22" s="37"/>
      <c r="AL22" s="37"/>
      <c r="AM22" s="37"/>
      <c r="AN22" s="37"/>
      <c r="AO22" s="37"/>
      <c r="AP22" s="37"/>
      <c r="AQ22" s="37"/>
      <c r="AR22" s="37"/>
      <c r="AS22" s="37"/>
      <c r="AT22" s="37"/>
      <c r="AU22" s="37"/>
    </row>
    <row r="23">
      <c r="A23" s="90" t="s">
        <v>55</v>
      </c>
      <c r="B23" s="90" t="s">
        <v>55</v>
      </c>
      <c r="C23" s="90" t="s">
        <v>470</v>
      </c>
      <c r="D23" s="134">
        <v>1600000.0</v>
      </c>
      <c r="E23" s="131" t="s">
        <v>413</v>
      </c>
      <c r="F23" s="97" t="s">
        <v>7</v>
      </c>
      <c r="G23" s="156" t="s">
        <v>55</v>
      </c>
      <c r="H23" s="97" t="s">
        <v>471</v>
      </c>
      <c r="I23" s="155" t="s">
        <v>72</v>
      </c>
      <c r="J23" s="155" t="s">
        <v>472</v>
      </c>
      <c r="K23" s="155" t="s">
        <v>55</v>
      </c>
      <c r="L23" s="90" t="s">
        <v>217</v>
      </c>
      <c r="M23" s="156"/>
      <c r="N23" s="35">
        <f t="shared" si="1"/>
        <v>7.527272727</v>
      </c>
      <c r="O23" s="156">
        <v>8.5</v>
      </c>
      <c r="P23" s="156">
        <v>8.0</v>
      </c>
      <c r="Q23" s="156">
        <v>7.2</v>
      </c>
      <c r="R23" s="156">
        <v>7.0</v>
      </c>
      <c r="S23" s="156">
        <v>8.5</v>
      </c>
      <c r="T23" s="156">
        <v>7.5</v>
      </c>
      <c r="U23" s="156">
        <v>7.5</v>
      </c>
      <c r="V23" s="156">
        <v>7.0</v>
      </c>
      <c r="W23" s="156">
        <v>7.0</v>
      </c>
      <c r="X23" s="156">
        <v>7.0</v>
      </c>
      <c r="Y23" s="156">
        <v>7.6</v>
      </c>
      <c r="Z23" s="90" t="s">
        <v>185</v>
      </c>
      <c r="AA23" s="90" t="s">
        <v>469</v>
      </c>
      <c r="AB23" s="90" t="s">
        <v>229</v>
      </c>
      <c r="AC23" s="98" t="s">
        <v>108</v>
      </c>
      <c r="AD23" s="156"/>
      <c r="AE23" s="37"/>
      <c r="AF23" s="37"/>
      <c r="AG23" s="37"/>
      <c r="AH23" s="37"/>
      <c r="AI23" s="37"/>
      <c r="AJ23" s="37"/>
      <c r="AK23" s="37"/>
      <c r="AL23" s="37"/>
      <c r="AM23" s="37"/>
      <c r="AN23" s="37"/>
      <c r="AO23" s="37"/>
      <c r="AP23" s="37"/>
      <c r="AQ23" s="37"/>
      <c r="AR23" s="37"/>
      <c r="AS23" s="37"/>
      <c r="AT23" s="37"/>
      <c r="AU23" s="37"/>
    </row>
    <row r="24">
      <c r="A24" s="90" t="s">
        <v>55</v>
      </c>
      <c r="B24" s="90" t="s">
        <v>57</v>
      </c>
      <c r="C24" s="90" t="s">
        <v>473</v>
      </c>
      <c r="D24" s="93">
        <v>1500000.0</v>
      </c>
      <c r="E24" s="79" t="s">
        <v>5</v>
      </c>
      <c r="F24" s="97" t="s">
        <v>7</v>
      </c>
      <c r="G24" s="156" t="s">
        <v>32</v>
      </c>
      <c r="H24" s="90" t="s">
        <v>474</v>
      </c>
      <c r="I24" s="155" t="s">
        <v>61</v>
      </c>
      <c r="J24" s="155" t="s">
        <v>475</v>
      </c>
      <c r="K24" s="155" t="s">
        <v>476</v>
      </c>
      <c r="L24" s="90" t="s">
        <v>217</v>
      </c>
      <c r="M24" s="156" t="s">
        <v>477</v>
      </c>
      <c r="N24" s="35">
        <f t="shared" si="1"/>
        <v>7.345454545</v>
      </c>
      <c r="O24" s="156">
        <v>7.5</v>
      </c>
      <c r="P24" s="156">
        <v>7.0</v>
      </c>
      <c r="Q24" s="156">
        <v>7.0</v>
      </c>
      <c r="R24" s="156">
        <v>6.5</v>
      </c>
      <c r="S24" s="156">
        <v>8.0</v>
      </c>
      <c r="T24" s="156">
        <v>7.0</v>
      </c>
      <c r="U24" s="156">
        <v>7.0</v>
      </c>
      <c r="V24" s="156">
        <v>7.0</v>
      </c>
      <c r="W24" s="156">
        <v>7.0</v>
      </c>
      <c r="X24" s="156">
        <v>7.8</v>
      </c>
      <c r="Y24" s="156">
        <v>9.0</v>
      </c>
      <c r="Z24" s="90" t="s">
        <v>478</v>
      </c>
      <c r="AA24" s="90" t="s">
        <v>435</v>
      </c>
      <c r="AB24" s="90" t="s">
        <v>479</v>
      </c>
      <c r="AC24" s="98" t="s">
        <v>108</v>
      </c>
      <c r="AD24" s="156"/>
      <c r="AE24" s="37"/>
      <c r="AF24" s="37"/>
      <c r="AG24" s="37"/>
      <c r="AH24" s="37"/>
      <c r="AI24" s="37"/>
      <c r="AJ24" s="37"/>
      <c r="AK24" s="37"/>
      <c r="AL24" s="37"/>
      <c r="AM24" s="37"/>
      <c r="AN24" s="37"/>
      <c r="AO24" s="37"/>
      <c r="AP24" s="37"/>
      <c r="AQ24" s="37"/>
      <c r="AR24" s="37"/>
      <c r="AS24" s="37"/>
      <c r="AT24" s="37"/>
      <c r="AU24" s="37"/>
    </row>
    <row r="25">
      <c r="A25" s="90" t="s">
        <v>55</v>
      </c>
      <c r="B25" s="90" t="s">
        <v>32</v>
      </c>
      <c r="C25" s="90" t="s">
        <v>480</v>
      </c>
      <c r="D25" s="93">
        <v>589000.0</v>
      </c>
      <c r="E25" s="79" t="s">
        <v>5</v>
      </c>
      <c r="F25" s="97" t="s">
        <v>7</v>
      </c>
      <c r="G25" s="97" t="s">
        <v>68</v>
      </c>
      <c r="H25" s="97" t="s">
        <v>489</v>
      </c>
      <c r="I25" s="155" t="s">
        <v>61</v>
      </c>
      <c r="J25" s="155" t="s">
        <v>490</v>
      </c>
      <c r="K25" s="155" t="s">
        <v>492</v>
      </c>
      <c r="L25" s="90" t="s">
        <v>493</v>
      </c>
      <c r="M25" s="156" t="s">
        <v>458</v>
      </c>
      <c r="N25" s="35">
        <f t="shared" si="1"/>
        <v>7.863636364</v>
      </c>
      <c r="O25" s="156">
        <v>8.3</v>
      </c>
      <c r="P25" s="156">
        <v>8.0</v>
      </c>
      <c r="Q25" s="156">
        <v>8.2</v>
      </c>
      <c r="R25" s="156">
        <v>7.2</v>
      </c>
      <c r="S25" s="156">
        <v>8.5</v>
      </c>
      <c r="T25" s="156">
        <v>7.8</v>
      </c>
      <c r="U25" s="156">
        <v>8.0</v>
      </c>
      <c r="V25" s="156">
        <v>8.0</v>
      </c>
      <c r="W25" s="156">
        <v>7.6</v>
      </c>
      <c r="X25" s="156">
        <v>7.0</v>
      </c>
      <c r="Y25" s="156">
        <v>7.9</v>
      </c>
      <c r="Z25" s="90" t="s">
        <v>459</v>
      </c>
      <c r="AA25" s="90" t="s">
        <v>494</v>
      </c>
      <c r="AB25" s="90" t="s">
        <v>450</v>
      </c>
      <c r="AC25" s="98" t="s">
        <v>108</v>
      </c>
      <c r="AD25" s="156"/>
      <c r="AE25" s="37"/>
      <c r="AF25" s="37"/>
      <c r="AG25" s="37"/>
      <c r="AH25" s="37"/>
      <c r="AI25" s="37"/>
      <c r="AJ25" s="37"/>
      <c r="AK25" s="37"/>
      <c r="AL25" s="37"/>
      <c r="AM25" s="37"/>
      <c r="AN25" s="37"/>
      <c r="AO25" s="37"/>
      <c r="AP25" s="37"/>
      <c r="AQ25" s="37"/>
      <c r="AR25" s="37"/>
      <c r="AS25" s="37"/>
      <c r="AT25" s="37"/>
      <c r="AU25" s="37"/>
    </row>
    <row r="26">
      <c r="A26" s="90" t="s">
        <v>55</v>
      </c>
      <c r="B26" s="90" t="s">
        <v>69</v>
      </c>
      <c r="C26" s="90" t="s">
        <v>497</v>
      </c>
      <c r="D26" s="93">
        <v>868000.0</v>
      </c>
      <c r="E26" s="79" t="s">
        <v>5</v>
      </c>
      <c r="F26" s="156"/>
      <c r="G26" s="156" t="s">
        <v>453</v>
      </c>
      <c r="H26" s="156" t="s">
        <v>500</v>
      </c>
      <c r="I26" s="155" t="s">
        <v>501</v>
      </c>
      <c r="J26" s="155" t="s">
        <v>503</v>
      </c>
      <c r="K26" s="155" t="s">
        <v>504</v>
      </c>
      <c r="L26" s="90" t="s">
        <v>505</v>
      </c>
      <c r="M26" s="156" t="s">
        <v>506</v>
      </c>
      <c r="N26" s="35">
        <f t="shared" si="1"/>
        <v>7.690909091</v>
      </c>
      <c r="O26" s="156">
        <v>7.8</v>
      </c>
      <c r="P26" s="156">
        <v>8.0</v>
      </c>
      <c r="Q26" s="156">
        <v>8.0</v>
      </c>
      <c r="R26" s="156">
        <v>7.0</v>
      </c>
      <c r="S26" s="156">
        <v>8.5</v>
      </c>
      <c r="T26" s="156">
        <v>7.8</v>
      </c>
      <c r="U26" s="156">
        <v>7.5</v>
      </c>
      <c r="V26" s="156">
        <v>7.5</v>
      </c>
      <c r="W26" s="156">
        <v>7.6</v>
      </c>
      <c r="X26" s="156">
        <v>7.0</v>
      </c>
      <c r="Y26" s="156">
        <v>7.9</v>
      </c>
      <c r="Z26" s="90"/>
      <c r="AA26" s="90"/>
      <c r="AB26" s="90"/>
      <c r="AC26" s="98"/>
      <c r="AD26" s="156"/>
      <c r="AE26" s="37"/>
      <c r="AF26" s="37"/>
      <c r="AG26" s="37"/>
      <c r="AH26" s="37"/>
      <c r="AI26" s="37"/>
      <c r="AJ26" s="37"/>
      <c r="AK26" s="37"/>
      <c r="AL26" s="37"/>
      <c r="AM26" s="37"/>
      <c r="AN26" s="37"/>
      <c r="AO26" s="37"/>
      <c r="AP26" s="37"/>
      <c r="AQ26" s="37"/>
      <c r="AR26" s="37"/>
      <c r="AS26" s="37"/>
      <c r="AT26" s="37"/>
      <c r="AU26" s="37"/>
    </row>
    <row r="27">
      <c r="A27" s="90" t="s">
        <v>55</v>
      </c>
      <c r="B27" s="90" t="s">
        <v>55</v>
      </c>
      <c r="C27" s="90" t="s">
        <v>512</v>
      </c>
      <c r="D27" s="93">
        <v>879000.0</v>
      </c>
      <c r="E27" s="79" t="s">
        <v>514</v>
      </c>
      <c r="F27" s="97" t="s">
        <v>7</v>
      </c>
      <c r="G27" s="97" t="s">
        <v>131</v>
      </c>
      <c r="H27" s="97" t="s">
        <v>519</v>
      </c>
      <c r="I27" s="155" t="s">
        <v>215</v>
      </c>
      <c r="J27" s="155" t="s">
        <v>520</v>
      </c>
      <c r="K27" s="155" t="s">
        <v>521</v>
      </c>
      <c r="L27" s="90" t="s">
        <v>194</v>
      </c>
      <c r="M27" s="97" t="s">
        <v>522</v>
      </c>
      <c r="N27" s="35">
        <f t="shared" si="1"/>
        <v>7.790909091</v>
      </c>
      <c r="O27" s="156">
        <v>8.5</v>
      </c>
      <c r="P27" s="156">
        <v>8.0</v>
      </c>
      <c r="Q27" s="156">
        <v>8.0</v>
      </c>
      <c r="R27" s="156">
        <v>7.0</v>
      </c>
      <c r="S27" s="156">
        <v>8.5</v>
      </c>
      <c r="T27" s="156">
        <v>7.8</v>
      </c>
      <c r="U27" s="156">
        <v>8.0</v>
      </c>
      <c r="V27" s="156">
        <v>8.0</v>
      </c>
      <c r="W27" s="156">
        <v>7.0</v>
      </c>
      <c r="X27" s="156">
        <v>7.0</v>
      </c>
      <c r="Y27" s="156">
        <v>7.9</v>
      </c>
      <c r="Z27" s="90" t="s">
        <v>223</v>
      </c>
      <c r="AA27" s="90" t="s">
        <v>435</v>
      </c>
      <c r="AB27" s="90" t="s">
        <v>229</v>
      </c>
      <c r="AC27" s="98" t="s">
        <v>108</v>
      </c>
      <c r="AD27" s="97" t="s">
        <v>524</v>
      </c>
      <c r="AE27" s="37"/>
      <c r="AF27" s="37"/>
      <c r="AG27" s="37"/>
      <c r="AH27" s="37"/>
      <c r="AI27" s="37"/>
      <c r="AJ27" s="37"/>
      <c r="AK27" s="37"/>
      <c r="AL27" s="37"/>
      <c r="AM27" s="37"/>
      <c r="AN27" s="37"/>
      <c r="AO27" s="37"/>
      <c r="AP27" s="37"/>
      <c r="AQ27" s="37"/>
      <c r="AR27" s="37"/>
      <c r="AS27" s="37"/>
      <c r="AT27" s="37"/>
      <c r="AU27" s="37"/>
    </row>
    <row r="28">
      <c r="A28" s="90" t="s">
        <v>57</v>
      </c>
      <c r="B28" s="90" t="s">
        <v>57</v>
      </c>
      <c r="C28" s="156" t="s">
        <v>527</v>
      </c>
      <c r="D28" s="93">
        <v>970000.0</v>
      </c>
      <c r="E28" s="79" t="s">
        <v>5</v>
      </c>
      <c r="F28" s="94" t="s">
        <v>529</v>
      </c>
      <c r="G28" s="97" t="s">
        <v>55</v>
      </c>
      <c r="H28" s="97" t="s">
        <v>530</v>
      </c>
      <c r="I28" s="173" t="s">
        <v>371</v>
      </c>
      <c r="J28" s="155" t="s">
        <v>533</v>
      </c>
      <c r="K28" s="155" t="s">
        <v>534</v>
      </c>
      <c r="L28" s="90" t="s">
        <v>535</v>
      </c>
      <c r="M28" s="156" t="s">
        <v>536</v>
      </c>
      <c r="N28" s="35">
        <f t="shared" si="1"/>
        <v>7.663636364</v>
      </c>
      <c r="O28" s="156">
        <v>8.5</v>
      </c>
      <c r="P28" s="156">
        <v>8.0</v>
      </c>
      <c r="Q28" s="156">
        <v>8.0</v>
      </c>
      <c r="R28" s="156">
        <v>7.5</v>
      </c>
      <c r="S28" s="156">
        <v>8.0</v>
      </c>
      <c r="T28" s="156">
        <v>7.0</v>
      </c>
      <c r="U28" s="156">
        <v>7.5</v>
      </c>
      <c r="V28" s="156">
        <v>7.8</v>
      </c>
      <c r="W28" s="156">
        <v>6.5</v>
      </c>
      <c r="X28" s="156">
        <v>7.0</v>
      </c>
      <c r="Y28" s="156">
        <v>8.5</v>
      </c>
      <c r="Z28" s="90" t="s">
        <v>67</v>
      </c>
      <c r="AA28" s="90" t="s">
        <v>538</v>
      </c>
      <c r="AB28" s="90" t="s">
        <v>392</v>
      </c>
      <c r="AC28" s="98" t="s">
        <v>108</v>
      </c>
      <c r="AD28" s="156"/>
      <c r="AE28" s="37"/>
      <c r="AF28" s="37"/>
      <c r="AG28" s="37"/>
      <c r="AH28" s="37"/>
      <c r="AI28" s="37"/>
      <c r="AJ28" s="37"/>
      <c r="AK28" s="37"/>
      <c r="AL28" s="37"/>
      <c r="AM28" s="37"/>
      <c r="AN28" s="37"/>
      <c r="AO28" s="37"/>
      <c r="AP28" s="37"/>
      <c r="AQ28" s="37"/>
      <c r="AR28" s="37"/>
      <c r="AS28" s="37"/>
      <c r="AT28" s="37"/>
      <c r="AU28" s="37"/>
    </row>
    <row r="29">
      <c r="A29" s="90" t="s">
        <v>57</v>
      </c>
      <c r="B29" s="90" t="s">
        <v>55</v>
      </c>
      <c r="C29" s="156" t="s">
        <v>539</v>
      </c>
      <c r="D29" s="92" t="s">
        <v>541</v>
      </c>
      <c r="E29" s="79" t="s">
        <v>5</v>
      </c>
      <c r="F29" s="97" t="s">
        <v>7</v>
      </c>
      <c r="G29" s="97" t="s">
        <v>55</v>
      </c>
      <c r="H29" s="97" t="s">
        <v>544</v>
      </c>
      <c r="I29" s="173" t="s">
        <v>371</v>
      </c>
      <c r="J29" s="155" t="s">
        <v>545</v>
      </c>
      <c r="K29" s="155" t="s">
        <v>534</v>
      </c>
      <c r="L29" s="90" t="s">
        <v>546</v>
      </c>
      <c r="M29" s="97" t="s">
        <v>547</v>
      </c>
      <c r="N29" s="35">
        <f t="shared" si="1"/>
        <v>7.454545455</v>
      </c>
      <c r="O29" s="156">
        <v>8.0</v>
      </c>
      <c r="P29" s="156">
        <v>7.0</v>
      </c>
      <c r="Q29" s="156">
        <v>7.0</v>
      </c>
      <c r="R29" s="156">
        <v>7.0</v>
      </c>
      <c r="S29" s="156">
        <v>8.0</v>
      </c>
      <c r="T29" s="156">
        <v>8.0</v>
      </c>
      <c r="U29" s="156">
        <v>7.5</v>
      </c>
      <c r="V29" s="156">
        <v>7.5</v>
      </c>
      <c r="W29" s="156">
        <v>7.0</v>
      </c>
      <c r="X29" s="156">
        <v>7.0</v>
      </c>
      <c r="Y29" s="156">
        <v>8.0</v>
      </c>
      <c r="Z29" s="90" t="s">
        <v>67</v>
      </c>
      <c r="AA29" s="90" t="s">
        <v>549</v>
      </c>
      <c r="AB29" s="90" t="s">
        <v>229</v>
      </c>
      <c r="AC29" s="98" t="s">
        <v>108</v>
      </c>
      <c r="AD29" s="156"/>
      <c r="AE29" s="37"/>
      <c r="AF29" s="37"/>
      <c r="AG29" s="37"/>
      <c r="AH29" s="37"/>
      <c r="AI29" s="37"/>
      <c r="AJ29" s="37"/>
      <c r="AK29" s="37"/>
      <c r="AL29" s="37"/>
      <c r="AM29" s="37"/>
      <c r="AN29" s="37"/>
      <c r="AO29" s="37"/>
      <c r="AP29" s="37"/>
      <c r="AQ29" s="37"/>
      <c r="AR29" s="37"/>
      <c r="AS29" s="37"/>
      <c r="AT29" s="37"/>
      <c r="AU29" s="37"/>
    </row>
    <row r="30" hidden="1">
      <c r="A30" s="90" t="s">
        <v>69</v>
      </c>
      <c r="B30" s="90" t="s">
        <v>131</v>
      </c>
      <c r="C30" s="90" t="s">
        <v>550</v>
      </c>
      <c r="D30" s="92" t="s">
        <v>551</v>
      </c>
      <c r="E30" s="79" t="s">
        <v>5</v>
      </c>
      <c r="F30" s="94" t="s">
        <v>553</v>
      </c>
      <c r="G30" s="174" t="s">
        <v>131</v>
      </c>
      <c r="H30" s="97" t="s">
        <v>556</v>
      </c>
      <c r="I30" s="155" t="s">
        <v>371</v>
      </c>
      <c r="J30" s="155" t="s">
        <v>557</v>
      </c>
      <c r="K30" s="155" t="s">
        <v>558</v>
      </c>
      <c r="L30" s="90" t="s">
        <v>217</v>
      </c>
      <c r="M30" s="174" t="s">
        <v>559</v>
      </c>
      <c r="N30" s="35">
        <f t="shared" si="1"/>
        <v>7.181818182</v>
      </c>
      <c r="O30" s="173">
        <v>7.0</v>
      </c>
      <c r="P30" s="173">
        <v>7.0</v>
      </c>
      <c r="Q30" s="173">
        <v>7.5</v>
      </c>
      <c r="R30" s="173">
        <v>7.0</v>
      </c>
      <c r="S30" s="173">
        <v>7.5</v>
      </c>
      <c r="T30" s="173">
        <v>7.0</v>
      </c>
      <c r="U30" s="173">
        <v>7.5</v>
      </c>
      <c r="V30" s="173">
        <v>7.0</v>
      </c>
      <c r="W30" s="173">
        <v>7.0</v>
      </c>
      <c r="X30" s="173">
        <v>7.0</v>
      </c>
      <c r="Y30" s="173">
        <v>7.5</v>
      </c>
      <c r="Z30" s="155" t="s">
        <v>74</v>
      </c>
      <c r="AA30" s="90" t="s">
        <v>561</v>
      </c>
      <c r="AB30" s="155" t="s">
        <v>562</v>
      </c>
      <c r="AC30" s="98" t="s">
        <v>108</v>
      </c>
      <c r="AD30" s="97" t="s">
        <v>563</v>
      </c>
      <c r="AE30" s="37"/>
      <c r="AF30" s="37"/>
      <c r="AG30" s="37"/>
      <c r="AH30" s="37"/>
      <c r="AI30" s="37"/>
      <c r="AJ30" s="37"/>
      <c r="AK30" s="37"/>
      <c r="AL30" s="37"/>
      <c r="AM30" s="37"/>
      <c r="AN30" s="37"/>
      <c r="AO30" s="37"/>
      <c r="AP30" s="37"/>
      <c r="AQ30" s="37"/>
      <c r="AR30" s="37"/>
      <c r="AS30" s="37"/>
      <c r="AT30" s="37"/>
      <c r="AU30" s="37"/>
    </row>
    <row r="31" hidden="1">
      <c r="A31" s="90" t="s">
        <v>32</v>
      </c>
      <c r="B31" s="90" t="s">
        <v>32</v>
      </c>
      <c r="C31" s="90" t="s">
        <v>566</v>
      </c>
      <c r="D31" s="93">
        <v>2670000.0</v>
      </c>
      <c r="E31" s="79" t="s">
        <v>5</v>
      </c>
      <c r="F31" s="90"/>
      <c r="G31" s="97" t="s">
        <v>330</v>
      </c>
      <c r="H31" s="90" t="s">
        <v>569</v>
      </c>
      <c r="I31" s="155" t="s">
        <v>61</v>
      </c>
      <c r="J31" s="155" t="s">
        <v>570</v>
      </c>
      <c r="K31" s="155" t="s">
        <v>192</v>
      </c>
      <c r="L31" s="90" t="s">
        <v>217</v>
      </c>
      <c r="M31" s="97" t="s">
        <v>571</v>
      </c>
      <c r="N31" s="35">
        <f>SUM(O31:Y31)/9</f>
        <v>6.555555556</v>
      </c>
      <c r="O31" s="156">
        <v>9.0</v>
      </c>
      <c r="P31" s="156">
        <v>9.0</v>
      </c>
      <c r="Q31" s="156">
        <v>8.0</v>
      </c>
      <c r="R31" s="156">
        <v>8.0</v>
      </c>
      <c r="S31" s="156">
        <v>8.0</v>
      </c>
      <c r="T31" s="156">
        <v>8.5</v>
      </c>
      <c r="U31" s="156"/>
      <c r="V31" s="156"/>
      <c r="W31" s="156"/>
      <c r="X31" s="156"/>
      <c r="Y31" s="156">
        <v>8.5</v>
      </c>
      <c r="Z31" s="90" t="s">
        <v>74</v>
      </c>
      <c r="AA31" s="90" t="s">
        <v>572</v>
      </c>
      <c r="AB31" s="90" t="s">
        <v>229</v>
      </c>
      <c r="AC31" s="98" t="s">
        <v>108</v>
      </c>
      <c r="AD31" s="97" t="s">
        <v>573</v>
      </c>
      <c r="AE31" s="37"/>
      <c r="AF31" s="37"/>
      <c r="AG31" s="37"/>
      <c r="AH31" s="37"/>
      <c r="AI31" s="37"/>
      <c r="AJ31" s="37"/>
      <c r="AK31" s="37"/>
      <c r="AL31" s="37"/>
      <c r="AM31" s="37"/>
      <c r="AN31" s="37"/>
      <c r="AO31" s="37"/>
      <c r="AP31" s="37"/>
      <c r="AQ31" s="37"/>
      <c r="AR31" s="37"/>
      <c r="AS31" s="37"/>
      <c r="AT31" s="37"/>
      <c r="AU31" s="37"/>
    </row>
    <row r="32">
      <c r="A32" s="90" t="s">
        <v>131</v>
      </c>
      <c r="B32" s="90" t="s">
        <v>57</v>
      </c>
      <c r="C32" s="156" t="s">
        <v>574</v>
      </c>
      <c r="D32" s="93">
        <v>999000.0</v>
      </c>
      <c r="E32" s="79" t="s">
        <v>5</v>
      </c>
      <c r="F32" s="97" t="s">
        <v>7</v>
      </c>
      <c r="G32" s="174" t="s">
        <v>32</v>
      </c>
      <c r="H32" s="97" t="s">
        <v>578</v>
      </c>
      <c r="I32" s="155" t="s">
        <v>371</v>
      </c>
      <c r="J32" s="155" t="s">
        <v>580</v>
      </c>
      <c r="K32" s="155" t="s">
        <v>581</v>
      </c>
      <c r="L32" s="90" t="s">
        <v>582</v>
      </c>
      <c r="M32" s="97" t="s">
        <v>583</v>
      </c>
      <c r="N32" s="35">
        <f t="shared" ref="N32:N67" si="2">SUM(O32:Y32)/11</f>
        <v>7.322727273</v>
      </c>
      <c r="O32" s="156">
        <v>7.8</v>
      </c>
      <c r="P32" s="156">
        <v>7.0</v>
      </c>
      <c r="Q32" s="156">
        <v>7.0</v>
      </c>
      <c r="R32" s="156">
        <v>7.0</v>
      </c>
      <c r="S32" s="156">
        <v>8.0</v>
      </c>
      <c r="T32" s="156">
        <v>7.65</v>
      </c>
      <c r="U32" s="156">
        <v>6.8</v>
      </c>
      <c r="V32" s="156">
        <v>7.5</v>
      </c>
      <c r="W32" s="156">
        <v>6.8</v>
      </c>
      <c r="X32" s="156">
        <v>7.0</v>
      </c>
      <c r="Y32" s="156">
        <v>8.0</v>
      </c>
      <c r="Z32" s="155"/>
      <c r="AA32" s="90" t="s">
        <v>102</v>
      </c>
      <c r="AB32" s="90" t="s">
        <v>392</v>
      </c>
      <c r="AC32" s="98"/>
      <c r="AD32" s="177"/>
      <c r="AE32" s="37"/>
      <c r="AF32" s="37"/>
      <c r="AG32" s="37"/>
      <c r="AH32" s="37"/>
      <c r="AI32" s="37"/>
      <c r="AJ32" s="37"/>
      <c r="AK32" s="37"/>
      <c r="AL32" s="37"/>
      <c r="AM32" s="37"/>
      <c r="AN32" s="37"/>
      <c r="AO32" s="37"/>
      <c r="AP32" s="37"/>
      <c r="AQ32" s="37"/>
      <c r="AR32" s="37"/>
      <c r="AS32" s="37"/>
      <c r="AT32" s="37"/>
      <c r="AU32" s="37"/>
    </row>
    <row r="33">
      <c r="A33" s="90" t="s">
        <v>68</v>
      </c>
      <c r="B33" s="90" t="s">
        <v>68</v>
      </c>
      <c r="C33" s="156" t="s">
        <v>585</v>
      </c>
      <c r="D33" s="134"/>
      <c r="E33" s="114"/>
      <c r="F33" s="97" t="s">
        <v>7</v>
      </c>
      <c r="G33" s="173"/>
      <c r="H33" s="156" t="s">
        <v>586</v>
      </c>
      <c r="I33" s="155"/>
      <c r="J33" s="155"/>
      <c r="K33" s="155"/>
      <c r="L33" s="90"/>
      <c r="M33" s="156"/>
      <c r="N33" s="35">
        <f t="shared" si="2"/>
        <v>7.068181818</v>
      </c>
      <c r="O33" s="156">
        <v>7.8</v>
      </c>
      <c r="P33" s="156">
        <v>7.0</v>
      </c>
      <c r="Q33" s="156">
        <v>7.0</v>
      </c>
      <c r="R33" s="156">
        <v>5.0</v>
      </c>
      <c r="S33" s="156">
        <v>8.0</v>
      </c>
      <c r="T33" s="156">
        <v>7.65</v>
      </c>
      <c r="U33" s="156">
        <v>6.8</v>
      </c>
      <c r="V33" s="156">
        <v>7.5</v>
      </c>
      <c r="W33" s="156">
        <v>6.0</v>
      </c>
      <c r="X33" s="156">
        <v>7.0</v>
      </c>
      <c r="Y33" s="156">
        <v>8.0</v>
      </c>
      <c r="Z33" s="155"/>
      <c r="AA33" s="90" t="s">
        <v>102</v>
      </c>
      <c r="AB33" s="90" t="s">
        <v>392</v>
      </c>
      <c r="AC33" s="98"/>
      <c r="AD33" s="177"/>
      <c r="AE33" s="37"/>
      <c r="AF33" s="37"/>
      <c r="AG33" s="37"/>
      <c r="AH33" s="37"/>
      <c r="AI33" s="37"/>
      <c r="AJ33" s="37"/>
      <c r="AK33" s="37"/>
      <c r="AL33" s="37"/>
      <c r="AM33" s="37"/>
      <c r="AN33" s="37"/>
      <c r="AO33" s="37"/>
      <c r="AP33" s="37"/>
      <c r="AQ33" s="37"/>
      <c r="AR33" s="37"/>
      <c r="AS33" s="37"/>
      <c r="AT33" s="37"/>
      <c r="AU33" s="37"/>
    </row>
    <row r="34">
      <c r="A34" s="90" t="s">
        <v>131</v>
      </c>
      <c r="B34" s="90" t="s">
        <v>55</v>
      </c>
      <c r="C34" s="156" t="s">
        <v>587</v>
      </c>
      <c r="D34" s="93">
        <v>949000.0</v>
      </c>
      <c r="E34" s="131" t="s">
        <v>422</v>
      </c>
      <c r="F34" s="97" t="s">
        <v>7</v>
      </c>
      <c r="G34" s="174" t="s">
        <v>122</v>
      </c>
      <c r="H34" s="90" t="s">
        <v>592</v>
      </c>
      <c r="I34" s="155" t="s">
        <v>371</v>
      </c>
      <c r="J34" s="155" t="s">
        <v>593</v>
      </c>
      <c r="K34" s="155" t="s">
        <v>594</v>
      </c>
      <c r="L34" s="90" t="s">
        <v>350</v>
      </c>
      <c r="M34" s="156" t="s">
        <v>595</v>
      </c>
      <c r="N34" s="35">
        <f t="shared" si="2"/>
        <v>7.427272727</v>
      </c>
      <c r="O34" s="156">
        <v>8.0</v>
      </c>
      <c r="P34" s="156">
        <v>8.0</v>
      </c>
      <c r="Q34" s="156">
        <v>7.0</v>
      </c>
      <c r="R34" s="156">
        <v>7.5</v>
      </c>
      <c r="S34" s="156">
        <v>7.7</v>
      </c>
      <c r="T34" s="156">
        <v>7.0</v>
      </c>
      <c r="U34" s="156">
        <v>7.0</v>
      </c>
      <c r="V34" s="156">
        <v>7.0</v>
      </c>
      <c r="W34" s="156">
        <v>7.0</v>
      </c>
      <c r="X34" s="156">
        <v>7.0</v>
      </c>
      <c r="Y34" s="156">
        <v>8.5</v>
      </c>
      <c r="Z34" s="155" t="s">
        <v>67</v>
      </c>
      <c r="AA34" s="90" t="s">
        <v>102</v>
      </c>
      <c r="AB34" s="90" t="s">
        <v>392</v>
      </c>
      <c r="AC34" s="98" t="s">
        <v>108</v>
      </c>
      <c r="AD34" s="177"/>
      <c r="AE34" s="37"/>
      <c r="AF34" s="37"/>
      <c r="AG34" s="37"/>
      <c r="AH34" s="37"/>
      <c r="AI34" s="37"/>
      <c r="AJ34" s="37"/>
      <c r="AK34" s="37"/>
      <c r="AL34" s="37"/>
      <c r="AM34" s="37"/>
      <c r="AN34" s="37"/>
      <c r="AO34" s="37"/>
      <c r="AP34" s="37"/>
      <c r="AQ34" s="37"/>
      <c r="AR34" s="37"/>
      <c r="AS34" s="37"/>
      <c r="AT34" s="37"/>
      <c r="AU34" s="37"/>
    </row>
    <row r="35">
      <c r="A35" s="90" t="s">
        <v>177</v>
      </c>
      <c r="B35" s="90" t="s">
        <v>32</v>
      </c>
      <c r="C35" s="156" t="s">
        <v>597</v>
      </c>
      <c r="D35" s="93">
        <v>470000.0</v>
      </c>
      <c r="E35" s="79" t="s">
        <v>5</v>
      </c>
      <c r="F35" s="94" t="s">
        <v>196</v>
      </c>
      <c r="G35" s="174" t="s">
        <v>55</v>
      </c>
      <c r="H35" s="97" t="s">
        <v>599</v>
      </c>
      <c r="I35" s="155" t="s">
        <v>72</v>
      </c>
      <c r="J35" s="155" t="s">
        <v>600</v>
      </c>
      <c r="K35" s="155" t="s">
        <v>207</v>
      </c>
      <c r="L35" s="90" t="s">
        <v>601</v>
      </c>
      <c r="M35" s="97" t="s">
        <v>602</v>
      </c>
      <c r="N35" s="35">
        <f t="shared" si="2"/>
        <v>7.427272727</v>
      </c>
      <c r="O35" s="173">
        <v>7.2</v>
      </c>
      <c r="P35" s="173">
        <v>7.4</v>
      </c>
      <c r="Q35" s="173">
        <v>8.0</v>
      </c>
      <c r="R35" s="173">
        <v>7.4</v>
      </c>
      <c r="S35" s="173">
        <v>8.0</v>
      </c>
      <c r="T35" s="173">
        <v>7.0</v>
      </c>
      <c r="U35" s="173">
        <v>7.0</v>
      </c>
      <c r="V35" s="173">
        <v>7.7</v>
      </c>
      <c r="W35" s="173">
        <v>8.0</v>
      </c>
      <c r="X35" s="173">
        <v>7.0</v>
      </c>
      <c r="Y35" s="173">
        <v>7.0</v>
      </c>
      <c r="Z35" s="155" t="s">
        <v>223</v>
      </c>
      <c r="AA35" s="90" t="s">
        <v>469</v>
      </c>
      <c r="AB35" s="90" t="s">
        <v>603</v>
      </c>
      <c r="AC35" s="98" t="s">
        <v>108</v>
      </c>
      <c r="AD35" s="177"/>
      <c r="AE35" s="37"/>
      <c r="AF35" s="37"/>
      <c r="AG35" s="37"/>
      <c r="AH35" s="37"/>
      <c r="AI35" s="37"/>
      <c r="AJ35" s="37"/>
      <c r="AK35" s="37"/>
      <c r="AL35" s="37"/>
      <c r="AM35" s="37"/>
      <c r="AN35" s="37"/>
      <c r="AO35" s="37"/>
      <c r="AP35" s="37"/>
      <c r="AQ35" s="37"/>
      <c r="AR35" s="37"/>
      <c r="AS35" s="37"/>
      <c r="AT35" s="37"/>
      <c r="AU35" s="37"/>
    </row>
    <row r="36">
      <c r="A36" s="90" t="s">
        <v>131</v>
      </c>
      <c r="B36" s="90" t="s">
        <v>131</v>
      </c>
      <c r="C36" s="156" t="s">
        <v>604</v>
      </c>
      <c r="D36" s="93">
        <v>1200000.0</v>
      </c>
      <c r="E36" s="79" t="s">
        <v>5</v>
      </c>
      <c r="F36" s="97" t="s">
        <v>7</v>
      </c>
      <c r="G36" s="174" t="s">
        <v>55</v>
      </c>
      <c r="H36" s="97" t="s">
        <v>609</v>
      </c>
      <c r="I36" s="155" t="s">
        <v>61</v>
      </c>
      <c r="J36" s="155" t="s">
        <v>610</v>
      </c>
      <c r="K36" s="155" t="s">
        <v>69</v>
      </c>
      <c r="L36" s="90" t="s">
        <v>546</v>
      </c>
      <c r="M36" s="97" t="s">
        <v>612</v>
      </c>
      <c r="N36" s="35">
        <f t="shared" si="2"/>
        <v>7.218181818</v>
      </c>
      <c r="O36" s="156">
        <v>7.0</v>
      </c>
      <c r="P36" s="156">
        <v>6.0</v>
      </c>
      <c r="Q36" s="156">
        <v>7.0</v>
      </c>
      <c r="R36" s="156">
        <v>7.0</v>
      </c>
      <c r="S36" s="156">
        <v>7.4</v>
      </c>
      <c r="T36" s="156">
        <v>8.0</v>
      </c>
      <c r="U36" s="156">
        <v>7.5</v>
      </c>
      <c r="V36" s="156">
        <v>7.5</v>
      </c>
      <c r="W36" s="156">
        <v>7.0</v>
      </c>
      <c r="X36" s="156">
        <v>7.0</v>
      </c>
      <c r="Y36" s="156">
        <v>8.0</v>
      </c>
      <c r="Z36" s="155" t="s">
        <v>67</v>
      </c>
      <c r="AA36" s="90" t="s">
        <v>617</v>
      </c>
      <c r="AB36" s="90" t="s">
        <v>479</v>
      </c>
      <c r="AC36" s="98" t="s">
        <v>67</v>
      </c>
      <c r="AD36" s="177" t="s">
        <v>619</v>
      </c>
      <c r="AE36" s="37"/>
      <c r="AF36" s="37"/>
      <c r="AG36" s="37"/>
      <c r="AH36" s="37"/>
      <c r="AI36" s="37"/>
      <c r="AJ36" s="37"/>
      <c r="AK36" s="37"/>
      <c r="AL36" s="37"/>
      <c r="AM36" s="37"/>
      <c r="AN36" s="37"/>
      <c r="AO36" s="37"/>
      <c r="AP36" s="37"/>
      <c r="AQ36" s="37"/>
      <c r="AR36" s="37"/>
      <c r="AS36" s="37"/>
      <c r="AT36" s="37"/>
      <c r="AU36" s="37"/>
    </row>
    <row r="37">
      <c r="A37" s="90" t="s">
        <v>177</v>
      </c>
      <c r="B37" s="90" t="s">
        <v>32</v>
      </c>
      <c r="C37" s="156" t="s">
        <v>621</v>
      </c>
      <c r="D37" s="93">
        <v>569000.0</v>
      </c>
      <c r="E37" s="79" t="s">
        <v>5</v>
      </c>
      <c r="F37" s="97" t="s">
        <v>7</v>
      </c>
      <c r="G37" s="174" t="s">
        <v>32</v>
      </c>
      <c r="H37" s="97" t="s">
        <v>640</v>
      </c>
      <c r="I37" s="155" t="s">
        <v>61</v>
      </c>
      <c r="J37" s="155" t="s">
        <v>641</v>
      </c>
      <c r="K37" s="155" t="s">
        <v>74</v>
      </c>
      <c r="L37" s="90" t="s">
        <v>74</v>
      </c>
      <c r="M37" s="97" t="s">
        <v>642</v>
      </c>
      <c r="N37" s="35">
        <f t="shared" si="2"/>
        <v>7.354545455</v>
      </c>
      <c r="O37" s="173">
        <v>7.2</v>
      </c>
      <c r="P37" s="173">
        <v>7.0</v>
      </c>
      <c r="Q37" s="173">
        <v>7.8</v>
      </c>
      <c r="R37" s="173">
        <v>7.0</v>
      </c>
      <c r="S37" s="173">
        <v>8.0</v>
      </c>
      <c r="T37" s="173">
        <v>7.2</v>
      </c>
      <c r="U37" s="173">
        <v>7.2</v>
      </c>
      <c r="V37" s="173">
        <v>7.8</v>
      </c>
      <c r="W37" s="173">
        <v>7.7</v>
      </c>
      <c r="X37" s="173">
        <v>7.0</v>
      </c>
      <c r="Y37" s="173">
        <v>7.0</v>
      </c>
      <c r="Z37" s="155" t="s">
        <v>223</v>
      </c>
      <c r="AA37" s="90" t="s">
        <v>646</v>
      </c>
      <c r="AB37" s="90" t="s">
        <v>647</v>
      </c>
      <c r="AC37" s="98" t="s">
        <v>108</v>
      </c>
      <c r="AD37" s="177"/>
      <c r="AE37" s="37"/>
      <c r="AF37" s="37"/>
      <c r="AG37" s="37"/>
      <c r="AH37" s="37"/>
      <c r="AI37" s="37"/>
      <c r="AJ37" s="37"/>
      <c r="AK37" s="37"/>
      <c r="AL37" s="37"/>
      <c r="AM37" s="37"/>
      <c r="AN37" s="37"/>
      <c r="AO37" s="37"/>
      <c r="AP37" s="37"/>
      <c r="AQ37" s="37"/>
      <c r="AR37" s="37"/>
      <c r="AS37" s="37"/>
      <c r="AT37" s="37"/>
      <c r="AU37" s="37"/>
    </row>
    <row r="38">
      <c r="A38" s="90" t="s">
        <v>131</v>
      </c>
      <c r="B38" s="90" t="s">
        <v>55</v>
      </c>
      <c r="C38" s="156" t="s">
        <v>648</v>
      </c>
      <c r="D38" s="93">
        <v>589999.0</v>
      </c>
      <c r="E38" s="79" t="s">
        <v>5</v>
      </c>
      <c r="F38" s="182" t="s">
        <v>7</v>
      </c>
      <c r="G38" s="174" t="s">
        <v>177</v>
      </c>
      <c r="H38" s="187" t="s">
        <v>655</v>
      </c>
      <c r="I38" s="155" t="s">
        <v>371</v>
      </c>
      <c r="J38" s="155" t="s">
        <v>658</v>
      </c>
      <c r="K38" s="155" t="s">
        <v>185</v>
      </c>
      <c r="L38" s="155" t="s">
        <v>185</v>
      </c>
      <c r="M38" s="174" t="s">
        <v>659</v>
      </c>
      <c r="N38" s="35">
        <f t="shared" si="2"/>
        <v>7.409090909</v>
      </c>
      <c r="O38" s="173">
        <v>7.3</v>
      </c>
      <c r="P38" s="173">
        <v>7.0</v>
      </c>
      <c r="Q38" s="173">
        <v>7.4</v>
      </c>
      <c r="R38" s="173">
        <v>7.5</v>
      </c>
      <c r="S38" s="173">
        <v>7.5</v>
      </c>
      <c r="T38" s="173">
        <v>7.6</v>
      </c>
      <c r="U38" s="173">
        <v>7.0</v>
      </c>
      <c r="V38" s="173">
        <v>7.2</v>
      </c>
      <c r="W38" s="173">
        <v>7.5</v>
      </c>
      <c r="X38" s="173">
        <v>7.0</v>
      </c>
      <c r="Y38" s="173">
        <v>8.5</v>
      </c>
      <c r="Z38" s="173" t="s">
        <v>67</v>
      </c>
      <c r="AA38" s="90" t="s">
        <v>102</v>
      </c>
      <c r="AB38" s="155" t="s">
        <v>229</v>
      </c>
      <c r="AC38" s="98" t="s">
        <v>67</v>
      </c>
      <c r="AD38" s="177"/>
      <c r="AE38" s="37"/>
      <c r="AF38" s="37"/>
      <c r="AG38" s="37"/>
      <c r="AH38" s="37"/>
      <c r="AI38" s="37"/>
      <c r="AJ38" s="37"/>
      <c r="AK38" s="37"/>
      <c r="AL38" s="37"/>
      <c r="AM38" s="37"/>
      <c r="AN38" s="37"/>
      <c r="AO38" s="37"/>
      <c r="AP38" s="37"/>
      <c r="AQ38" s="37"/>
      <c r="AR38" s="37"/>
      <c r="AS38" s="37"/>
      <c r="AT38" s="37"/>
      <c r="AU38" s="37"/>
    </row>
    <row r="39">
      <c r="A39" s="90" t="s">
        <v>131</v>
      </c>
      <c r="B39" s="90" t="s">
        <v>55</v>
      </c>
      <c r="C39" s="156" t="s">
        <v>663</v>
      </c>
      <c r="D39" s="93">
        <v>750000.0</v>
      </c>
      <c r="E39" s="79" t="s">
        <v>5</v>
      </c>
      <c r="F39" s="97" t="s">
        <v>7</v>
      </c>
      <c r="G39" s="174" t="s">
        <v>69</v>
      </c>
      <c r="H39" s="97" t="s">
        <v>665</v>
      </c>
      <c r="I39" s="155" t="s">
        <v>72</v>
      </c>
      <c r="J39" s="155" t="s">
        <v>666</v>
      </c>
      <c r="K39" s="155" t="s">
        <v>594</v>
      </c>
      <c r="L39" s="155" t="s">
        <v>667</v>
      </c>
      <c r="M39" s="97" t="s">
        <v>668</v>
      </c>
      <c r="N39" s="35">
        <f t="shared" si="2"/>
        <v>7.663636364</v>
      </c>
      <c r="O39" s="156">
        <v>8.0</v>
      </c>
      <c r="P39" s="156">
        <v>7.5</v>
      </c>
      <c r="Q39" s="156">
        <v>8.0</v>
      </c>
      <c r="R39" s="156">
        <v>6.8</v>
      </c>
      <c r="S39" s="156">
        <v>8.0</v>
      </c>
      <c r="T39" s="156">
        <v>8.0</v>
      </c>
      <c r="U39" s="156">
        <v>7.5</v>
      </c>
      <c r="V39" s="156">
        <v>7.0</v>
      </c>
      <c r="W39" s="156">
        <v>7.0</v>
      </c>
      <c r="X39" s="156">
        <v>8.0</v>
      </c>
      <c r="Y39" s="156">
        <v>8.5</v>
      </c>
      <c r="Z39" s="155" t="s">
        <v>67</v>
      </c>
      <c r="AA39" s="90" t="s">
        <v>669</v>
      </c>
      <c r="AB39" s="90" t="s">
        <v>450</v>
      </c>
      <c r="AC39" s="98" t="s">
        <v>108</v>
      </c>
      <c r="AD39" s="177"/>
      <c r="AE39" s="37"/>
      <c r="AF39" s="37"/>
      <c r="AG39" s="37"/>
      <c r="AH39" s="37"/>
      <c r="AI39" s="37"/>
      <c r="AJ39" s="37"/>
      <c r="AK39" s="37"/>
      <c r="AL39" s="37"/>
      <c r="AM39" s="37"/>
      <c r="AN39" s="37"/>
      <c r="AO39" s="37"/>
      <c r="AP39" s="37"/>
      <c r="AQ39" s="37"/>
      <c r="AR39" s="37"/>
      <c r="AS39" s="37"/>
      <c r="AT39" s="37"/>
      <c r="AU39" s="37"/>
    </row>
    <row r="40" ht="42.0" hidden="1" customHeight="1">
      <c r="A40" s="90" t="s">
        <v>32</v>
      </c>
      <c r="B40" s="90" t="s">
        <v>644</v>
      </c>
      <c r="C40" s="156" t="s">
        <v>670</v>
      </c>
      <c r="D40" s="92" t="s">
        <v>671</v>
      </c>
      <c r="E40" s="79" t="s">
        <v>5</v>
      </c>
      <c r="F40" s="90" t="s">
        <v>135</v>
      </c>
      <c r="G40" s="97" t="s">
        <v>177</v>
      </c>
      <c r="H40" s="90" t="s">
        <v>676</v>
      </c>
      <c r="I40" s="173" t="s">
        <v>371</v>
      </c>
      <c r="J40" s="155" t="s">
        <v>593</v>
      </c>
      <c r="K40" s="155" t="s">
        <v>678</v>
      </c>
      <c r="L40" s="90" t="s">
        <v>286</v>
      </c>
      <c r="M40" s="97" t="s">
        <v>679</v>
      </c>
      <c r="N40" s="35">
        <f t="shared" si="2"/>
        <v>7.863636364</v>
      </c>
      <c r="O40" s="156">
        <v>8.0</v>
      </c>
      <c r="P40" s="156">
        <v>8.0</v>
      </c>
      <c r="Q40" s="156">
        <v>9.0</v>
      </c>
      <c r="R40" s="156">
        <v>7.5</v>
      </c>
      <c r="S40" s="156">
        <v>8.0</v>
      </c>
      <c r="T40" s="156">
        <v>8.0</v>
      </c>
      <c r="U40" s="156">
        <v>7.5</v>
      </c>
      <c r="V40" s="156">
        <v>7.0</v>
      </c>
      <c r="W40" s="156">
        <v>7.0</v>
      </c>
      <c r="X40" s="156">
        <v>8.0</v>
      </c>
      <c r="Y40" s="156">
        <v>8.5</v>
      </c>
      <c r="Z40" s="90" t="s">
        <v>74</v>
      </c>
      <c r="AA40" s="90" t="s">
        <v>669</v>
      </c>
      <c r="AB40" s="90" t="s">
        <v>229</v>
      </c>
      <c r="AC40" s="98" t="s">
        <v>108</v>
      </c>
      <c r="AD40" s="94" t="s">
        <v>683</v>
      </c>
      <c r="AE40" s="37"/>
      <c r="AF40" s="37"/>
      <c r="AG40" s="37"/>
      <c r="AH40" s="37"/>
      <c r="AI40" s="37"/>
      <c r="AJ40" s="37"/>
      <c r="AK40" s="37"/>
      <c r="AL40" s="37"/>
      <c r="AM40" s="37"/>
      <c r="AN40" s="37"/>
      <c r="AO40" s="37"/>
      <c r="AP40" s="37"/>
      <c r="AQ40" s="37"/>
      <c r="AR40" s="37"/>
      <c r="AS40" s="37"/>
      <c r="AT40" s="37"/>
      <c r="AU40" s="37"/>
    </row>
    <row r="41">
      <c r="A41" s="11" t="s">
        <v>131</v>
      </c>
      <c r="B41" s="11" t="s">
        <v>55</v>
      </c>
      <c r="C41" s="32" t="s">
        <v>688</v>
      </c>
      <c r="D41" s="15">
        <v>589000.0</v>
      </c>
      <c r="E41" s="131" t="s">
        <v>413</v>
      </c>
      <c r="F41" s="196" t="s">
        <v>135</v>
      </c>
      <c r="G41" s="197" t="s">
        <v>691</v>
      </c>
      <c r="H41" s="196" t="s">
        <v>692</v>
      </c>
      <c r="I41" s="33" t="s">
        <v>72</v>
      </c>
      <c r="J41" s="33" t="s">
        <v>693</v>
      </c>
      <c r="K41" s="33" t="s">
        <v>330</v>
      </c>
      <c r="L41" s="33" t="s">
        <v>694</v>
      </c>
      <c r="M41" s="198" t="s">
        <v>464</v>
      </c>
      <c r="N41" s="35">
        <f t="shared" si="2"/>
        <v>7</v>
      </c>
      <c r="O41" s="197">
        <v>7.0</v>
      </c>
      <c r="P41" s="197">
        <v>7.5</v>
      </c>
      <c r="Q41" s="197">
        <v>7.0</v>
      </c>
      <c r="R41" s="197">
        <v>7.0</v>
      </c>
      <c r="S41" s="197">
        <v>6.5</v>
      </c>
      <c r="T41" s="197">
        <v>7.0</v>
      </c>
      <c r="U41" s="197">
        <v>7.0</v>
      </c>
      <c r="V41" s="197">
        <v>7.5</v>
      </c>
      <c r="W41" s="197">
        <v>6.5</v>
      </c>
      <c r="X41" s="197">
        <v>7.5</v>
      </c>
      <c r="Y41" s="197">
        <v>6.5</v>
      </c>
      <c r="Z41" s="33" t="s">
        <v>67</v>
      </c>
      <c r="AA41" s="11" t="s">
        <v>102</v>
      </c>
      <c r="AB41" s="33" t="s">
        <v>392</v>
      </c>
      <c r="AC41" s="36" t="s">
        <v>185</v>
      </c>
      <c r="AD41" s="19"/>
      <c r="AE41" s="23"/>
      <c r="AF41" s="23"/>
      <c r="AG41" s="23"/>
      <c r="AH41" s="23"/>
      <c r="AI41" s="23"/>
      <c r="AJ41" s="23"/>
      <c r="AK41" s="23"/>
      <c r="AL41" s="23"/>
      <c r="AM41" s="23"/>
      <c r="AN41" s="23"/>
      <c r="AO41" s="23"/>
      <c r="AP41" s="23"/>
      <c r="AQ41" s="23"/>
      <c r="AR41" s="23"/>
      <c r="AS41" s="23"/>
      <c r="AT41" s="23"/>
      <c r="AU41" s="23"/>
    </row>
    <row r="42">
      <c r="A42" s="11" t="s">
        <v>131</v>
      </c>
      <c r="B42" s="11" t="s">
        <v>55</v>
      </c>
      <c r="C42" s="26" t="s">
        <v>697</v>
      </c>
      <c r="D42" s="65" t="s">
        <v>702</v>
      </c>
      <c r="E42" s="79" t="s">
        <v>5</v>
      </c>
      <c r="F42" s="196" t="s">
        <v>135</v>
      </c>
      <c r="G42" s="200" t="s">
        <v>131</v>
      </c>
      <c r="H42" s="196" t="s">
        <v>705</v>
      </c>
      <c r="I42" s="33" t="s">
        <v>72</v>
      </c>
      <c r="J42" s="33" t="s">
        <v>706</v>
      </c>
      <c r="K42" s="33" t="s">
        <v>330</v>
      </c>
      <c r="L42" s="33" t="s">
        <v>694</v>
      </c>
      <c r="M42" s="202" t="s">
        <v>707</v>
      </c>
      <c r="N42" s="35">
        <f t="shared" si="2"/>
        <v>6.981818182</v>
      </c>
      <c r="O42" s="197">
        <v>6.8</v>
      </c>
      <c r="P42" s="197">
        <v>7.5</v>
      </c>
      <c r="Q42" s="197">
        <v>7.0</v>
      </c>
      <c r="R42" s="197">
        <v>7.0</v>
      </c>
      <c r="S42" s="197">
        <v>6.5</v>
      </c>
      <c r="T42" s="197">
        <v>7.0</v>
      </c>
      <c r="U42" s="197">
        <v>7.0</v>
      </c>
      <c r="V42" s="197">
        <v>7.5</v>
      </c>
      <c r="W42" s="197">
        <v>6.5</v>
      </c>
      <c r="X42" s="197">
        <v>7.5</v>
      </c>
      <c r="Y42" s="197">
        <v>6.5</v>
      </c>
      <c r="Z42" s="33" t="s">
        <v>74</v>
      </c>
      <c r="AA42" s="11" t="s">
        <v>714</v>
      </c>
      <c r="AB42" s="33" t="s">
        <v>450</v>
      </c>
      <c r="AC42" s="36" t="s">
        <v>185</v>
      </c>
      <c r="AD42" s="27" t="s">
        <v>715</v>
      </c>
      <c r="AE42" s="23"/>
      <c r="AF42" s="23"/>
      <c r="AG42" s="23"/>
      <c r="AH42" s="23"/>
      <c r="AI42" s="23"/>
      <c r="AJ42" s="23"/>
      <c r="AK42" s="23"/>
      <c r="AL42" s="23"/>
      <c r="AM42" s="23"/>
      <c r="AN42" s="23"/>
      <c r="AO42" s="23"/>
      <c r="AP42" s="23"/>
      <c r="AQ42" s="23"/>
      <c r="AR42" s="23"/>
      <c r="AS42" s="23"/>
      <c r="AT42" s="23"/>
      <c r="AU42" s="23"/>
    </row>
    <row r="43">
      <c r="A43" s="90" t="s">
        <v>55</v>
      </c>
      <c r="B43" s="90" t="s">
        <v>57</v>
      </c>
      <c r="C43" s="90" t="s">
        <v>718</v>
      </c>
      <c r="D43" s="92" t="s">
        <v>719</v>
      </c>
      <c r="E43" s="131" t="s">
        <v>675</v>
      </c>
      <c r="F43" s="204" t="s">
        <v>135</v>
      </c>
      <c r="G43" s="205" t="s">
        <v>723</v>
      </c>
      <c r="H43" s="204" t="s">
        <v>725</v>
      </c>
      <c r="I43" s="155" t="s">
        <v>501</v>
      </c>
      <c r="J43" s="155" t="s">
        <v>726</v>
      </c>
      <c r="K43" s="155" t="s">
        <v>727</v>
      </c>
      <c r="L43" s="90" t="s">
        <v>440</v>
      </c>
      <c r="M43" s="173" t="s">
        <v>728</v>
      </c>
      <c r="N43" s="35">
        <f t="shared" si="2"/>
        <v>7.545454545</v>
      </c>
      <c r="O43" s="173">
        <v>7.0</v>
      </c>
      <c r="P43" s="173">
        <v>7.0</v>
      </c>
      <c r="Q43" s="173">
        <v>7.0</v>
      </c>
      <c r="R43" s="173">
        <v>8.0</v>
      </c>
      <c r="S43" s="173">
        <v>8.0</v>
      </c>
      <c r="T43" s="173">
        <v>8.0</v>
      </c>
      <c r="U43" s="173">
        <v>8.0</v>
      </c>
      <c r="V43" s="173">
        <v>7.0</v>
      </c>
      <c r="W43" s="173">
        <v>7.0</v>
      </c>
      <c r="X43" s="173">
        <v>7.0</v>
      </c>
      <c r="Y43" s="173">
        <v>9.0</v>
      </c>
      <c r="Z43" s="155" t="s">
        <v>74</v>
      </c>
      <c r="AA43" s="90" t="s">
        <v>102</v>
      </c>
      <c r="AB43" s="155" t="s">
        <v>392</v>
      </c>
      <c r="AC43" s="98" t="s">
        <v>108</v>
      </c>
      <c r="AD43" s="177"/>
      <c r="AE43" s="37"/>
      <c r="AF43" s="37"/>
      <c r="AG43" s="37"/>
      <c r="AH43" s="37"/>
      <c r="AI43" s="37"/>
      <c r="AJ43" s="37"/>
      <c r="AK43" s="37"/>
      <c r="AL43" s="37"/>
      <c r="AM43" s="37"/>
      <c r="AN43" s="37"/>
      <c r="AO43" s="37"/>
      <c r="AP43" s="37"/>
      <c r="AQ43" s="37"/>
      <c r="AR43" s="37"/>
      <c r="AS43" s="37"/>
      <c r="AT43" s="37"/>
      <c r="AU43" s="37"/>
    </row>
    <row r="44">
      <c r="A44" s="90" t="s">
        <v>55</v>
      </c>
      <c r="B44" s="90" t="s">
        <v>57</v>
      </c>
      <c r="C44" s="90" t="s">
        <v>729</v>
      </c>
      <c r="D44" s="167"/>
      <c r="E44" s="206"/>
      <c r="F44" s="204"/>
      <c r="G44" s="205" t="s">
        <v>730</v>
      </c>
      <c r="H44" s="204" t="s">
        <v>731</v>
      </c>
      <c r="I44" s="155" t="s">
        <v>61</v>
      </c>
      <c r="J44" s="155" t="s">
        <v>732</v>
      </c>
      <c r="K44" s="155" t="s">
        <v>727</v>
      </c>
      <c r="L44" s="90" t="s">
        <v>440</v>
      </c>
      <c r="M44" s="173" t="s">
        <v>728</v>
      </c>
      <c r="N44" s="35">
        <f t="shared" si="2"/>
        <v>7.636363636</v>
      </c>
      <c r="O44" s="173">
        <v>7.0</v>
      </c>
      <c r="P44" s="173">
        <v>7.0</v>
      </c>
      <c r="Q44" s="173">
        <v>7.0</v>
      </c>
      <c r="R44" s="173">
        <v>8.0</v>
      </c>
      <c r="S44" s="173">
        <v>8.0</v>
      </c>
      <c r="T44" s="173">
        <v>8.0</v>
      </c>
      <c r="U44" s="173">
        <v>7.0</v>
      </c>
      <c r="V44" s="173">
        <v>8.0</v>
      </c>
      <c r="W44" s="173">
        <v>8.0</v>
      </c>
      <c r="X44" s="173">
        <v>7.0</v>
      </c>
      <c r="Y44" s="173">
        <v>9.0</v>
      </c>
      <c r="Z44" s="155" t="s">
        <v>74</v>
      </c>
      <c r="AA44" s="90" t="s">
        <v>102</v>
      </c>
      <c r="AB44" s="155" t="s">
        <v>392</v>
      </c>
      <c r="AC44" s="98" t="s">
        <v>108</v>
      </c>
      <c r="AD44" s="177"/>
      <c r="AE44" s="37"/>
      <c r="AF44" s="37"/>
      <c r="AG44" s="37"/>
      <c r="AH44" s="37"/>
      <c r="AI44" s="37"/>
      <c r="AJ44" s="37"/>
      <c r="AK44" s="37"/>
      <c r="AL44" s="37"/>
      <c r="AM44" s="37"/>
      <c r="AN44" s="37"/>
      <c r="AO44" s="37"/>
      <c r="AP44" s="37"/>
      <c r="AQ44" s="37"/>
      <c r="AR44" s="37"/>
      <c r="AS44" s="37"/>
      <c r="AT44" s="37"/>
      <c r="AU44" s="37"/>
    </row>
    <row r="45">
      <c r="A45" s="90" t="s">
        <v>69</v>
      </c>
      <c r="B45" s="90" t="s">
        <v>131</v>
      </c>
      <c r="C45" s="90" t="s">
        <v>735</v>
      </c>
      <c r="D45" s="92" t="s">
        <v>736</v>
      </c>
      <c r="E45" s="131" t="s">
        <v>675</v>
      </c>
      <c r="F45" s="187"/>
      <c r="G45" s="209" t="s">
        <v>131</v>
      </c>
      <c r="H45" s="204" t="s">
        <v>741</v>
      </c>
      <c r="I45" s="155" t="s">
        <v>120</v>
      </c>
      <c r="J45" s="155" t="s">
        <v>742</v>
      </c>
      <c r="K45" s="155" t="s">
        <v>743</v>
      </c>
      <c r="L45" s="90" t="s">
        <v>440</v>
      </c>
      <c r="M45" s="173" t="s">
        <v>322</v>
      </c>
      <c r="N45" s="35">
        <f t="shared" si="2"/>
        <v>7.636363636</v>
      </c>
      <c r="O45" s="173">
        <v>8.0</v>
      </c>
      <c r="P45" s="173">
        <v>7.5</v>
      </c>
      <c r="Q45" s="173">
        <v>7.5</v>
      </c>
      <c r="R45" s="173">
        <v>7.0</v>
      </c>
      <c r="S45" s="173">
        <v>7.0</v>
      </c>
      <c r="T45" s="173">
        <v>7.0</v>
      </c>
      <c r="U45" s="173">
        <v>8.0</v>
      </c>
      <c r="V45" s="173">
        <v>8.0</v>
      </c>
      <c r="W45" s="173">
        <v>8.5</v>
      </c>
      <c r="X45" s="173">
        <v>8.5</v>
      </c>
      <c r="Y45" s="173">
        <v>7.0</v>
      </c>
      <c r="Z45" s="155" t="s">
        <v>74</v>
      </c>
      <c r="AA45" s="90" t="s">
        <v>744</v>
      </c>
      <c r="AB45" s="155" t="s">
        <v>647</v>
      </c>
      <c r="AC45" s="98" t="s">
        <v>108</v>
      </c>
      <c r="AD45" s="177"/>
      <c r="AE45" s="37"/>
      <c r="AF45" s="37"/>
      <c r="AG45" s="37"/>
      <c r="AH45" s="37"/>
      <c r="AI45" s="37"/>
      <c r="AJ45" s="37"/>
      <c r="AK45" s="37"/>
      <c r="AL45" s="37"/>
      <c r="AM45" s="37"/>
      <c r="AN45" s="37"/>
      <c r="AO45" s="37"/>
      <c r="AP45" s="37"/>
      <c r="AQ45" s="37"/>
      <c r="AR45" s="37"/>
      <c r="AS45" s="37"/>
      <c r="AT45" s="37"/>
      <c r="AU45" s="37"/>
    </row>
    <row r="46" hidden="1">
      <c r="A46" s="90" t="s">
        <v>69</v>
      </c>
      <c r="B46" s="90" t="s">
        <v>32</v>
      </c>
      <c r="C46" s="97" t="s">
        <v>745</v>
      </c>
      <c r="D46" s="93">
        <v>699000.0</v>
      </c>
      <c r="E46" s="79" t="s">
        <v>5</v>
      </c>
      <c r="F46" s="90"/>
      <c r="G46" s="200" t="s">
        <v>32</v>
      </c>
      <c r="H46" s="90" t="s">
        <v>749</v>
      </c>
      <c r="I46" s="155" t="s">
        <v>371</v>
      </c>
      <c r="J46" s="155" t="s">
        <v>750</v>
      </c>
      <c r="K46" s="155" t="s">
        <v>55</v>
      </c>
      <c r="L46" s="155" t="s">
        <v>240</v>
      </c>
      <c r="M46" s="174" t="s">
        <v>752</v>
      </c>
      <c r="N46" s="35">
        <f t="shared" si="2"/>
        <v>4.863636364</v>
      </c>
      <c r="O46" s="173">
        <v>8.0</v>
      </c>
      <c r="P46" s="173">
        <v>7.5</v>
      </c>
      <c r="Q46" s="173">
        <v>8.0</v>
      </c>
      <c r="R46" s="173">
        <v>7.0</v>
      </c>
      <c r="S46" s="173">
        <v>8.0</v>
      </c>
      <c r="T46" s="173">
        <v>7.5</v>
      </c>
      <c r="U46" s="173"/>
      <c r="V46" s="173"/>
      <c r="W46" s="173"/>
      <c r="X46" s="173"/>
      <c r="Y46" s="173">
        <v>7.5</v>
      </c>
      <c r="Z46" s="155" t="s">
        <v>67</v>
      </c>
      <c r="AA46" s="155" t="s">
        <v>469</v>
      </c>
      <c r="AB46" s="155" t="s">
        <v>229</v>
      </c>
      <c r="AC46" s="98" t="s">
        <v>108</v>
      </c>
      <c r="AD46" s="94" t="s">
        <v>753</v>
      </c>
      <c r="AE46" s="37"/>
      <c r="AF46" s="37"/>
      <c r="AG46" s="37"/>
      <c r="AH46" s="37"/>
      <c r="AI46" s="37"/>
      <c r="AJ46" s="37"/>
      <c r="AK46" s="37"/>
      <c r="AL46" s="37"/>
      <c r="AM46" s="37"/>
      <c r="AN46" s="37"/>
      <c r="AO46" s="37"/>
      <c r="AP46" s="37"/>
      <c r="AQ46" s="37"/>
      <c r="AR46" s="37"/>
      <c r="AS46" s="37"/>
      <c r="AT46" s="37"/>
      <c r="AU46" s="37"/>
    </row>
    <row r="47" hidden="1">
      <c r="A47" s="90" t="s">
        <v>131</v>
      </c>
      <c r="B47" s="90" t="s">
        <v>68</v>
      </c>
      <c r="C47" s="90" t="s">
        <v>757</v>
      </c>
      <c r="D47" s="93">
        <v>1799000.0</v>
      </c>
      <c r="E47" s="114"/>
      <c r="F47" s="90"/>
      <c r="G47" s="200" t="s">
        <v>177</v>
      </c>
      <c r="H47" s="90" t="s">
        <v>761</v>
      </c>
      <c r="I47" s="155" t="s">
        <v>371</v>
      </c>
      <c r="J47" s="155" t="s">
        <v>762</v>
      </c>
      <c r="K47" s="155" t="s">
        <v>131</v>
      </c>
      <c r="L47" s="155" t="s">
        <v>194</v>
      </c>
      <c r="M47" s="173" t="s">
        <v>763</v>
      </c>
      <c r="N47" s="35">
        <f t="shared" si="2"/>
        <v>4.727272727</v>
      </c>
      <c r="O47" s="173">
        <v>8.0</v>
      </c>
      <c r="P47" s="173">
        <v>7.5</v>
      </c>
      <c r="Q47" s="173">
        <v>7.5</v>
      </c>
      <c r="R47" s="173">
        <v>6.0</v>
      </c>
      <c r="S47" s="173">
        <v>7.0</v>
      </c>
      <c r="T47" s="173">
        <v>8.0</v>
      </c>
      <c r="U47" s="173"/>
      <c r="V47" s="173"/>
      <c r="W47" s="173"/>
      <c r="X47" s="173"/>
      <c r="Y47" s="173">
        <v>8.0</v>
      </c>
      <c r="Z47" s="155" t="s">
        <v>74</v>
      </c>
      <c r="AA47" s="155" t="s">
        <v>764</v>
      </c>
      <c r="AB47" s="155" t="s">
        <v>229</v>
      </c>
      <c r="AC47" s="98" t="s">
        <v>67</v>
      </c>
      <c r="AD47" s="177"/>
      <c r="AE47" s="37"/>
      <c r="AF47" s="37"/>
      <c r="AG47" s="37"/>
      <c r="AH47" s="37"/>
      <c r="AI47" s="37"/>
      <c r="AJ47" s="37"/>
      <c r="AK47" s="37"/>
      <c r="AL47" s="37"/>
      <c r="AM47" s="37"/>
      <c r="AN47" s="37"/>
      <c r="AO47" s="37"/>
      <c r="AP47" s="37"/>
      <c r="AQ47" s="37"/>
      <c r="AR47" s="37"/>
      <c r="AS47" s="37"/>
      <c r="AT47" s="37"/>
      <c r="AU47" s="37"/>
    </row>
    <row r="48" hidden="1">
      <c r="A48" s="90" t="s">
        <v>131</v>
      </c>
      <c r="B48" s="90" t="s">
        <v>55</v>
      </c>
      <c r="C48" s="90" t="s">
        <v>766</v>
      </c>
      <c r="D48" s="92">
        <v>1000000.0</v>
      </c>
      <c r="E48" s="206"/>
      <c r="F48" s="90"/>
      <c r="G48" s="213" t="s">
        <v>32</v>
      </c>
      <c r="H48" s="90" t="s">
        <v>772</v>
      </c>
      <c r="I48" s="155" t="s">
        <v>72</v>
      </c>
      <c r="J48" s="155" t="s">
        <v>773</v>
      </c>
      <c r="K48" s="155" t="s">
        <v>775</v>
      </c>
      <c r="L48" s="155" t="s">
        <v>776</v>
      </c>
      <c r="M48" s="155" t="s">
        <v>322</v>
      </c>
      <c r="N48" s="35">
        <f t="shared" si="2"/>
        <v>4.409090909</v>
      </c>
      <c r="O48" s="155">
        <v>7.0</v>
      </c>
      <c r="P48" s="155">
        <v>7.0</v>
      </c>
      <c r="Q48" s="155">
        <v>7.0</v>
      </c>
      <c r="R48" s="155">
        <v>7.0</v>
      </c>
      <c r="S48" s="155">
        <v>7.0</v>
      </c>
      <c r="T48" s="155">
        <v>6.5</v>
      </c>
      <c r="U48" s="155"/>
      <c r="V48" s="155"/>
      <c r="W48" s="155"/>
      <c r="X48" s="155"/>
      <c r="Y48" s="155">
        <v>7.0</v>
      </c>
      <c r="Z48" s="155" t="s">
        <v>74</v>
      </c>
      <c r="AA48" s="155" t="s">
        <v>102</v>
      </c>
      <c r="AB48" s="155" t="s">
        <v>74</v>
      </c>
      <c r="AC48" s="98" t="s">
        <v>185</v>
      </c>
      <c r="AD48" s="90" t="s">
        <v>135</v>
      </c>
      <c r="AE48" s="37"/>
      <c r="AF48" s="37"/>
      <c r="AG48" s="37"/>
      <c r="AH48" s="37"/>
      <c r="AI48" s="37"/>
      <c r="AJ48" s="37"/>
      <c r="AK48" s="37"/>
      <c r="AL48" s="37"/>
      <c r="AM48" s="37"/>
      <c r="AN48" s="37"/>
      <c r="AO48" s="37"/>
      <c r="AP48" s="37"/>
      <c r="AQ48" s="37"/>
      <c r="AR48" s="37"/>
      <c r="AS48" s="37"/>
      <c r="AT48" s="37"/>
      <c r="AU48" s="37"/>
    </row>
    <row r="49">
      <c r="A49" s="90" t="s">
        <v>131</v>
      </c>
      <c r="B49" s="90" t="s">
        <v>779</v>
      </c>
      <c r="C49" s="90" t="s">
        <v>780</v>
      </c>
      <c r="D49" s="92" t="s">
        <v>781</v>
      </c>
      <c r="E49" s="79" t="s">
        <v>5</v>
      </c>
      <c r="F49" s="204" t="s">
        <v>135</v>
      </c>
      <c r="G49" s="200" t="s">
        <v>785</v>
      </c>
      <c r="H49" s="204" t="s">
        <v>787</v>
      </c>
      <c r="I49" s="155" t="s">
        <v>72</v>
      </c>
      <c r="J49" s="155" t="s">
        <v>788</v>
      </c>
      <c r="K49" s="155" t="s">
        <v>789</v>
      </c>
      <c r="L49" s="90" t="s">
        <v>240</v>
      </c>
      <c r="M49" s="173" t="s">
        <v>322</v>
      </c>
      <c r="N49" s="35">
        <f t="shared" si="2"/>
        <v>7.181818182</v>
      </c>
      <c r="O49" s="173">
        <v>8.0</v>
      </c>
      <c r="P49" s="173">
        <v>8.0</v>
      </c>
      <c r="Q49" s="173">
        <v>7.0</v>
      </c>
      <c r="R49" s="173">
        <v>7.0</v>
      </c>
      <c r="S49" s="173">
        <v>7.0</v>
      </c>
      <c r="T49" s="173">
        <v>7.0</v>
      </c>
      <c r="U49" s="173">
        <v>7.0</v>
      </c>
      <c r="V49" s="173">
        <v>7.0</v>
      </c>
      <c r="W49" s="173">
        <v>7.0</v>
      </c>
      <c r="X49" s="173">
        <v>7.0</v>
      </c>
      <c r="Y49" s="173">
        <v>7.0</v>
      </c>
      <c r="Z49" s="155" t="s">
        <v>185</v>
      </c>
      <c r="AA49" s="90" t="s">
        <v>102</v>
      </c>
      <c r="AB49" s="155" t="s">
        <v>229</v>
      </c>
      <c r="AC49" s="98" t="s">
        <v>108</v>
      </c>
      <c r="AD49" s="177"/>
      <c r="AE49" s="37"/>
      <c r="AF49" s="37"/>
      <c r="AG49" s="37"/>
      <c r="AH49" s="37"/>
      <c r="AI49" s="37"/>
      <c r="AJ49" s="37"/>
      <c r="AK49" s="37"/>
      <c r="AL49" s="37"/>
      <c r="AM49" s="37"/>
      <c r="AN49" s="37"/>
      <c r="AO49" s="37"/>
      <c r="AP49" s="37"/>
      <c r="AQ49" s="37"/>
      <c r="AR49" s="37"/>
      <c r="AS49" s="37"/>
      <c r="AT49" s="37"/>
      <c r="AU49" s="37"/>
    </row>
    <row r="50">
      <c r="A50" s="90" t="s">
        <v>131</v>
      </c>
      <c r="B50" s="90" t="s">
        <v>131</v>
      </c>
      <c r="C50" s="156" t="s">
        <v>791</v>
      </c>
      <c r="D50" s="93">
        <v>1290000.0</v>
      </c>
      <c r="E50" s="79" t="s">
        <v>182</v>
      </c>
      <c r="F50" s="94" t="s">
        <v>797</v>
      </c>
      <c r="G50" s="216" t="s">
        <v>799</v>
      </c>
      <c r="H50" s="97" t="s">
        <v>801</v>
      </c>
      <c r="I50" s="155" t="s">
        <v>72</v>
      </c>
      <c r="J50" s="155" t="s">
        <v>802</v>
      </c>
      <c r="K50" s="155" t="s">
        <v>131</v>
      </c>
      <c r="L50" s="155" t="s">
        <v>803</v>
      </c>
      <c r="M50" s="173" t="s">
        <v>728</v>
      </c>
      <c r="N50" s="35">
        <f t="shared" si="2"/>
        <v>7.209090909</v>
      </c>
      <c r="O50" s="173">
        <v>7.3</v>
      </c>
      <c r="P50" s="173">
        <v>7.5</v>
      </c>
      <c r="Q50" s="173">
        <v>7.5</v>
      </c>
      <c r="R50" s="173">
        <v>7.5</v>
      </c>
      <c r="S50" s="173">
        <v>7.0</v>
      </c>
      <c r="T50" s="173">
        <v>7.0</v>
      </c>
      <c r="U50" s="173">
        <v>7.0</v>
      </c>
      <c r="V50" s="173">
        <v>7.0</v>
      </c>
      <c r="W50" s="173">
        <v>7.0</v>
      </c>
      <c r="X50" s="173">
        <v>7.0</v>
      </c>
      <c r="Y50" s="173">
        <v>7.5</v>
      </c>
      <c r="Z50" s="155" t="s">
        <v>74</v>
      </c>
      <c r="AA50" s="155" t="s">
        <v>649</v>
      </c>
      <c r="AB50" s="155" t="s">
        <v>229</v>
      </c>
      <c r="AC50" s="98" t="s">
        <v>108</v>
      </c>
      <c r="AD50" s="177"/>
      <c r="AE50" s="37"/>
      <c r="AF50" s="37"/>
      <c r="AG50" s="37"/>
      <c r="AH50" s="37"/>
      <c r="AI50" s="37"/>
      <c r="AJ50" s="37"/>
      <c r="AK50" s="37"/>
      <c r="AL50" s="37"/>
      <c r="AM50" s="37"/>
      <c r="AN50" s="37"/>
      <c r="AO50" s="37"/>
      <c r="AP50" s="37"/>
      <c r="AQ50" s="37"/>
      <c r="AR50" s="37"/>
      <c r="AS50" s="37"/>
      <c r="AT50" s="37"/>
      <c r="AU50" s="37"/>
    </row>
    <row r="51" ht="102.75" customHeight="1">
      <c r="A51" s="11" t="s">
        <v>177</v>
      </c>
      <c r="B51" s="11" t="s">
        <v>69</v>
      </c>
      <c r="C51" s="11" t="s">
        <v>806</v>
      </c>
      <c r="D51" s="15">
        <v>299000.0</v>
      </c>
      <c r="E51" s="79" t="s">
        <v>5</v>
      </c>
      <c r="F51" s="26" t="s">
        <v>7</v>
      </c>
      <c r="G51" s="200" t="s">
        <v>68</v>
      </c>
      <c r="H51" s="26" t="s">
        <v>817</v>
      </c>
      <c r="I51" s="33" t="s">
        <v>72</v>
      </c>
      <c r="J51" s="33" t="s">
        <v>818</v>
      </c>
      <c r="K51" s="33" t="s">
        <v>207</v>
      </c>
      <c r="L51" s="33" t="s">
        <v>440</v>
      </c>
      <c r="M51" s="200" t="s">
        <v>819</v>
      </c>
      <c r="N51" s="35">
        <f t="shared" si="2"/>
        <v>7.245454545</v>
      </c>
      <c r="O51" s="11">
        <v>8.0</v>
      </c>
      <c r="P51" s="197">
        <v>7.5</v>
      </c>
      <c r="Q51" s="11">
        <v>7.5</v>
      </c>
      <c r="R51" s="11">
        <v>7.0</v>
      </c>
      <c r="S51" s="11">
        <v>7.0</v>
      </c>
      <c r="T51" s="11">
        <v>7.4</v>
      </c>
      <c r="U51" s="11">
        <v>7.0</v>
      </c>
      <c r="V51" s="11">
        <v>7.0</v>
      </c>
      <c r="W51" s="11">
        <v>7.0</v>
      </c>
      <c r="X51" s="11">
        <v>7.3</v>
      </c>
      <c r="Y51" s="11">
        <v>7.0</v>
      </c>
      <c r="Z51" s="33"/>
      <c r="AA51" s="33" t="s">
        <v>827</v>
      </c>
      <c r="AB51" s="33" t="s">
        <v>229</v>
      </c>
      <c r="AC51" s="36" t="s">
        <v>74</v>
      </c>
      <c r="AD51" s="11"/>
      <c r="AE51" s="23"/>
      <c r="AF51" s="23"/>
      <c r="AG51" s="23"/>
      <c r="AH51" s="23"/>
      <c r="AI51" s="23"/>
      <c r="AJ51" s="23"/>
      <c r="AK51" s="23"/>
      <c r="AL51" s="23"/>
      <c r="AM51" s="23"/>
      <c r="AN51" s="23"/>
      <c r="AO51" s="23"/>
      <c r="AP51" s="23"/>
      <c r="AQ51" s="23"/>
      <c r="AR51" s="23"/>
      <c r="AS51" s="23"/>
      <c r="AT51" s="23"/>
      <c r="AU51" s="23"/>
    </row>
    <row r="52" ht="102.75" customHeight="1">
      <c r="A52" s="11" t="s">
        <v>68</v>
      </c>
      <c r="B52" s="11" t="s">
        <v>131</v>
      </c>
      <c r="C52" s="11" t="s">
        <v>828</v>
      </c>
      <c r="D52" s="15">
        <v>359000.0</v>
      </c>
      <c r="E52" s="79" t="s">
        <v>5</v>
      </c>
      <c r="F52" s="26" t="s">
        <v>7</v>
      </c>
      <c r="G52" s="200" t="s">
        <v>68</v>
      </c>
      <c r="H52" s="26" t="s">
        <v>840</v>
      </c>
      <c r="I52" s="33" t="s">
        <v>61</v>
      </c>
      <c r="J52" s="33" t="s">
        <v>841</v>
      </c>
      <c r="K52" s="33" t="s">
        <v>263</v>
      </c>
      <c r="L52" s="33" t="s">
        <v>440</v>
      </c>
      <c r="M52" s="200" t="s">
        <v>842</v>
      </c>
      <c r="N52" s="35">
        <f t="shared" si="2"/>
        <v>6.981818182</v>
      </c>
      <c r="O52" s="11">
        <v>6.7</v>
      </c>
      <c r="P52" s="197">
        <v>6.8</v>
      </c>
      <c r="Q52" s="11">
        <v>7.0</v>
      </c>
      <c r="R52" s="11">
        <v>7.0</v>
      </c>
      <c r="S52" s="11">
        <v>7.0</v>
      </c>
      <c r="T52" s="11">
        <v>7.0</v>
      </c>
      <c r="U52" s="11">
        <v>7.0</v>
      </c>
      <c r="V52" s="11">
        <v>7.0</v>
      </c>
      <c r="W52" s="11">
        <v>7.0</v>
      </c>
      <c r="X52" s="11">
        <v>7.3</v>
      </c>
      <c r="Y52" s="11">
        <v>7.0</v>
      </c>
      <c r="Z52" s="33"/>
      <c r="AA52" s="33" t="s">
        <v>848</v>
      </c>
      <c r="AB52" s="33" t="s">
        <v>479</v>
      </c>
      <c r="AC52" s="36" t="s">
        <v>67</v>
      </c>
      <c r="AD52" s="11"/>
      <c r="AE52" s="23"/>
      <c r="AF52" s="23"/>
      <c r="AG52" s="23"/>
      <c r="AH52" s="23"/>
      <c r="AI52" s="23"/>
      <c r="AJ52" s="23"/>
      <c r="AK52" s="23"/>
      <c r="AL52" s="23"/>
      <c r="AM52" s="23"/>
      <c r="AN52" s="23"/>
      <c r="AO52" s="23"/>
      <c r="AP52" s="23"/>
      <c r="AQ52" s="23"/>
      <c r="AR52" s="23"/>
      <c r="AS52" s="23"/>
      <c r="AT52" s="23"/>
      <c r="AU52" s="23"/>
    </row>
    <row r="53" ht="62.25" customHeight="1">
      <c r="A53" s="11" t="s">
        <v>131</v>
      </c>
      <c r="B53" s="11" t="s">
        <v>131</v>
      </c>
      <c r="C53" s="11" t="s">
        <v>851</v>
      </c>
      <c r="D53" s="15">
        <v>479000.0</v>
      </c>
      <c r="E53" s="79" t="s">
        <v>5</v>
      </c>
      <c r="F53" s="26" t="s">
        <v>7</v>
      </c>
      <c r="G53" s="197"/>
      <c r="H53" s="32" t="s">
        <v>853</v>
      </c>
      <c r="I53" s="33" t="s">
        <v>61</v>
      </c>
      <c r="J53" s="33" t="s">
        <v>854</v>
      </c>
      <c r="K53" s="33" t="s">
        <v>207</v>
      </c>
      <c r="L53" s="33" t="s">
        <v>855</v>
      </c>
      <c r="M53" s="197" t="s">
        <v>856</v>
      </c>
      <c r="N53" s="35">
        <f t="shared" si="2"/>
        <v>6.990909091</v>
      </c>
      <c r="O53" s="11">
        <v>6.7</v>
      </c>
      <c r="P53" s="197">
        <v>7.0</v>
      </c>
      <c r="Q53" s="11">
        <v>6.8</v>
      </c>
      <c r="R53" s="11">
        <v>6.9</v>
      </c>
      <c r="S53" s="11">
        <v>7.0</v>
      </c>
      <c r="T53" s="11">
        <v>7.0</v>
      </c>
      <c r="U53" s="11">
        <v>7.0</v>
      </c>
      <c r="V53" s="11">
        <v>7.0</v>
      </c>
      <c r="W53" s="11">
        <v>7.0</v>
      </c>
      <c r="X53" s="11">
        <v>7.5</v>
      </c>
      <c r="Y53" s="11">
        <v>7.0</v>
      </c>
      <c r="Z53" s="33" t="s">
        <v>67</v>
      </c>
      <c r="AA53" s="33" t="s">
        <v>857</v>
      </c>
      <c r="AB53" s="33" t="s">
        <v>132</v>
      </c>
      <c r="AC53" s="36" t="s">
        <v>67</v>
      </c>
      <c r="AD53" s="11"/>
      <c r="AE53" s="23"/>
      <c r="AF53" s="23"/>
      <c r="AG53" s="23"/>
      <c r="AH53" s="23"/>
      <c r="AI53" s="23"/>
      <c r="AJ53" s="23"/>
      <c r="AK53" s="23"/>
      <c r="AL53" s="23"/>
      <c r="AM53" s="23"/>
      <c r="AN53" s="23"/>
      <c r="AO53" s="23"/>
      <c r="AP53" s="23"/>
      <c r="AQ53" s="23"/>
      <c r="AR53" s="23"/>
      <c r="AS53" s="23"/>
      <c r="AT53" s="23"/>
      <c r="AU53" s="23"/>
    </row>
    <row r="54" ht="62.25" customHeight="1">
      <c r="A54" s="11" t="s">
        <v>131</v>
      </c>
      <c r="B54" s="11" t="s">
        <v>177</v>
      </c>
      <c r="C54" s="11" t="s">
        <v>858</v>
      </c>
      <c r="D54" s="15">
        <v>689000.0</v>
      </c>
      <c r="E54" s="131" t="s">
        <v>422</v>
      </c>
      <c r="F54" s="26" t="s">
        <v>7</v>
      </c>
      <c r="G54" s="200" t="s">
        <v>177</v>
      </c>
      <c r="H54" s="26" t="s">
        <v>864</v>
      </c>
      <c r="I54" s="33" t="s">
        <v>72</v>
      </c>
      <c r="J54" s="33" t="s">
        <v>866</v>
      </c>
      <c r="K54" s="33" t="s">
        <v>74</v>
      </c>
      <c r="L54" s="33" t="s">
        <v>855</v>
      </c>
      <c r="M54" s="200" t="s">
        <v>867</v>
      </c>
      <c r="N54" s="35">
        <f t="shared" si="2"/>
        <v>7.227272727</v>
      </c>
      <c r="O54" s="11">
        <v>8.0</v>
      </c>
      <c r="P54" s="197">
        <v>7.5</v>
      </c>
      <c r="Q54" s="11">
        <v>7.5</v>
      </c>
      <c r="R54" s="11">
        <v>7.5</v>
      </c>
      <c r="S54" s="11">
        <v>7.0</v>
      </c>
      <c r="T54" s="11">
        <v>7.0</v>
      </c>
      <c r="U54" s="11">
        <v>7.0</v>
      </c>
      <c r="V54" s="11">
        <v>7.0</v>
      </c>
      <c r="W54" s="11">
        <v>7.0</v>
      </c>
      <c r="X54" s="11">
        <v>7.0</v>
      </c>
      <c r="Y54" s="11">
        <v>7.0</v>
      </c>
      <c r="Z54" s="33"/>
      <c r="AA54" s="33" t="s">
        <v>827</v>
      </c>
      <c r="AB54" s="33" t="s">
        <v>229</v>
      </c>
      <c r="AC54" s="36" t="s">
        <v>67</v>
      </c>
      <c r="AD54" s="11"/>
      <c r="AE54" s="23"/>
      <c r="AF54" s="23"/>
      <c r="AG54" s="23"/>
      <c r="AH54" s="23"/>
      <c r="AI54" s="23"/>
      <c r="AJ54" s="23"/>
      <c r="AK54" s="23"/>
      <c r="AL54" s="23"/>
      <c r="AM54" s="23"/>
      <c r="AN54" s="23"/>
      <c r="AO54" s="23"/>
      <c r="AP54" s="23"/>
      <c r="AQ54" s="23"/>
      <c r="AR54" s="23"/>
      <c r="AS54" s="23"/>
      <c r="AT54" s="23"/>
      <c r="AU54" s="23"/>
    </row>
    <row r="55" ht="82.5" customHeight="1">
      <c r="A55" s="11" t="s">
        <v>177</v>
      </c>
      <c r="B55" s="11" t="s">
        <v>131</v>
      </c>
      <c r="C55" s="11" t="s">
        <v>869</v>
      </c>
      <c r="D55" s="15">
        <v>789000.0</v>
      </c>
      <c r="E55" s="114"/>
      <c r="F55" s="27" t="s">
        <v>59</v>
      </c>
      <c r="G55" s="197"/>
      <c r="H55" s="26" t="s">
        <v>873</v>
      </c>
      <c r="I55" s="33" t="s">
        <v>72</v>
      </c>
      <c r="J55" s="33" t="s">
        <v>874</v>
      </c>
      <c r="K55" s="33" t="s">
        <v>74</v>
      </c>
      <c r="L55" s="33" t="s">
        <v>855</v>
      </c>
      <c r="M55" s="200" t="s">
        <v>875</v>
      </c>
      <c r="N55" s="35">
        <f t="shared" si="2"/>
        <v>7.272727273</v>
      </c>
      <c r="O55" s="11">
        <v>8.0</v>
      </c>
      <c r="P55" s="197">
        <v>7.5</v>
      </c>
      <c r="Q55" s="11">
        <v>7.5</v>
      </c>
      <c r="R55" s="11">
        <v>7.5</v>
      </c>
      <c r="S55" s="11">
        <v>7.0</v>
      </c>
      <c r="T55" s="11">
        <v>7.0</v>
      </c>
      <c r="U55" s="11">
        <v>7.0</v>
      </c>
      <c r="V55" s="11">
        <v>7.5</v>
      </c>
      <c r="W55" s="11">
        <v>7.0</v>
      </c>
      <c r="X55" s="11">
        <v>7.0</v>
      </c>
      <c r="Y55" s="11">
        <v>7.0</v>
      </c>
      <c r="Z55" s="33" t="s">
        <v>67</v>
      </c>
      <c r="AA55" s="33" t="s">
        <v>102</v>
      </c>
      <c r="AB55" s="33" t="s">
        <v>392</v>
      </c>
      <c r="AC55" s="36" t="s">
        <v>67</v>
      </c>
      <c r="AD55" s="11"/>
      <c r="AE55" s="23"/>
      <c r="AF55" s="23"/>
      <c r="AG55" s="23"/>
      <c r="AH55" s="23"/>
      <c r="AI55" s="23"/>
      <c r="AJ55" s="23"/>
      <c r="AK55" s="23"/>
      <c r="AL55" s="23"/>
      <c r="AM55" s="23"/>
      <c r="AN55" s="23"/>
      <c r="AO55" s="23"/>
      <c r="AP55" s="23"/>
      <c r="AQ55" s="23"/>
      <c r="AR55" s="23"/>
      <c r="AS55" s="23"/>
      <c r="AT55" s="23"/>
      <c r="AU55" s="23"/>
    </row>
    <row r="56" hidden="1">
      <c r="A56" s="90" t="s">
        <v>131</v>
      </c>
      <c r="B56" s="90" t="s">
        <v>207</v>
      </c>
      <c r="C56" s="90" t="s">
        <v>877</v>
      </c>
      <c r="D56" s="93">
        <v>3490000.0</v>
      </c>
      <c r="E56" s="79" t="s">
        <v>5</v>
      </c>
      <c r="F56" s="204"/>
      <c r="G56" s="200" t="s">
        <v>32</v>
      </c>
      <c r="H56" s="204" t="s">
        <v>878</v>
      </c>
      <c r="I56" s="155" t="s">
        <v>72</v>
      </c>
      <c r="J56" s="155" t="s">
        <v>880</v>
      </c>
      <c r="K56" s="155" t="s">
        <v>55</v>
      </c>
      <c r="L56" s="90" t="s">
        <v>350</v>
      </c>
      <c r="M56" s="173" t="s">
        <v>881</v>
      </c>
      <c r="N56" s="35">
        <f t="shared" si="2"/>
        <v>7.909090909</v>
      </c>
      <c r="O56" s="173">
        <v>9.0</v>
      </c>
      <c r="P56" s="173">
        <v>8.5</v>
      </c>
      <c r="Q56" s="173">
        <v>8.0</v>
      </c>
      <c r="R56" s="173">
        <v>7.0</v>
      </c>
      <c r="S56" s="173">
        <v>8.0</v>
      </c>
      <c r="T56" s="173">
        <v>8.5</v>
      </c>
      <c r="U56" s="173">
        <v>7.0</v>
      </c>
      <c r="V56" s="173">
        <v>8.0</v>
      </c>
      <c r="W56" s="173">
        <v>7.0</v>
      </c>
      <c r="X56" s="173">
        <v>8.0</v>
      </c>
      <c r="Y56" s="173">
        <v>8.0</v>
      </c>
      <c r="Z56" s="155" t="s">
        <v>185</v>
      </c>
      <c r="AA56" s="90" t="s">
        <v>102</v>
      </c>
      <c r="AB56" s="155" t="s">
        <v>883</v>
      </c>
      <c r="AC56" s="98" t="s">
        <v>108</v>
      </c>
      <c r="AD56" s="177"/>
      <c r="AE56" s="37"/>
      <c r="AF56" s="37"/>
      <c r="AG56" s="37"/>
      <c r="AH56" s="37"/>
      <c r="AI56" s="37"/>
      <c r="AJ56" s="37"/>
      <c r="AK56" s="37"/>
      <c r="AL56" s="37"/>
      <c r="AM56" s="37"/>
      <c r="AN56" s="37"/>
      <c r="AO56" s="37"/>
      <c r="AP56" s="37"/>
      <c r="AQ56" s="37"/>
      <c r="AR56" s="37"/>
      <c r="AS56" s="37"/>
      <c r="AT56" s="37"/>
      <c r="AU56" s="37"/>
    </row>
    <row r="57" hidden="1">
      <c r="A57" s="90" t="s">
        <v>131</v>
      </c>
      <c r="B57" s="90" t="s">
        <v>207</v>
      </c>
      <c r="C57" s="90" t="s">
        <v>884</v>
      </c>
      <c r="D57" s="93">
        <v>2790000.0</v>
      </c>
      <c r="E57" s="79" t="s">
        <v>5</v>
      </c>
      <c r="F57" s="204"/>
      <c r="G57" s="200" t="s">
        <v>55</v>
      </c>
      <c r="H57" s="204" t="s">
        <v>887</v>
      </c>
      <c r="I57" s="155" t="s">
        <v>72</v>
      </c>
      <c r="J57" s="155" t="s">
        <v>888</v>
      </c>
      <c r="K57" s="155" t="s">
        <v>55</v>
      </c>
      <c r="L57" s="90" t="s">
        <v>350</v>
      </c>
      <c r="M57" s="173" t="s">
        <v>881</v>
      </c>
      <c r="N57" s="35">
        <f t="shared" si="2"/>
        <v>6.909090909</v>
      </c>
      <c r="O57" s="173">
        <v>7.0</v>
      </c>
      <c r="P57" s="173">
        <v>7.0</v>
      </c>
      <c r="Q57" s="173">
        <v>6.5</v>
      </c>
      <c r="R57" s="173">
        <v>7.0</v>
      </c>
      <c r="S57" s="173">
        <v>6.5</v>
      </c>
      <c r="T57" s="173">
        <v>7.0</v>
      </c>
      <c r="U57" s="173">
        <v>7.0</v>
      </c>
      <c r="V57" s="173">
        <v>7.0</v>
      </c>
      <c r="W57" s="173">
        <v>7.0</v>
      </c>
      <c r="X57" s="173">
        <v>7.0</v>
      </c>
      <c r="Y57" s="173">
        <v>7.0</v>
      </c>
      <c r="Z57" s="155" t="s">
        <v>185</v>
      </c>
      <c r="AA57" s="90" t="s">
        <v>890</v>
      </c>
      <c r="AB57" s="155" t="s">
        <v>891</v>
      </c>
      <c r="AC57" s="98" t="s">
        <v>108</v>
      </c>
      <c r="AD57" s="177"/>
      <c r="AE57" s="37"/>
      <c r="AF57" s="37"/>
      <c r="AG57" s="37"/>
      <c r="AH57" s="37"/>
      <c r="AI57" s="37"/>
      <c r="AJ57" s="37"/>
      <c r="AK57" s="37"/>
      <c r="AL57" s="37"/>
      <c r="AM57" s="37"/>
      <c r="AN57" s="37"/>
      <c r="AO57" s="37"/>
      <c r="AP57" s="37"/>
      <c r="AQ57" s="37"/>
      <c r="AR57" s="37"/>
      <c r="AS57" s="37"/>
      <c r="AT57" s="37"/>
      <c r="AU57" s="37"/>
    </row>
    <row r="58">
      <c r="A58" s="11" t="s">
        <v>330</v>
      </c>
      <c r="B58" s="11" t="s">
        <v>131</v>
      </c>
      <c r="C58" s="11" t="s">
        <v>892</v>
      </c>
      <c r="D58" s="221">
        <v>310000.0</v>
      </c>
      <c r="E58" s="222" t="s">
        <v>5</v>
      </c>
      <c r="F58" s="32"/>
      <c r="G58" s="200" t="s">
        <v>177</v>
      </c>
      <c r="H58" s="26" t="s">
        <v>893</v>
      </c>
      <c r="I58" s="33" t="s">
        <v>72</v>
      </c>
      <c r="J58" s="33" t="s">
        <v>894</v>
      </c>
      <c r="K58" s="33" t="s">
        <v>74</v>
      </c>
      <c r="L58" s="33" t="s">
        <v>74</v>
      </c>
      <c r="M58" s="32" t="s">
        <v>895</v>
      </c>
      <c r="N58" s="35">
        <f t="shared" si="2"/>
        <v>6.439090909</v>
      </c>
      <c r="O58" s="101">
        <v>7.5</v>
      </c>
      <c r="P58" s="101">
        <v>6.5</v>
      </c>
      <c r="Q58" s="101">
        <v>6.5</v>
      </c>
      <c r="R58" s="101">
        <v>6.8</v>
      </c>
      <c r="S58" s="101">
        <v>6.43</v>
      </c>
      <c r="T58" s="101">
        <v>5.6</v>
      </c>
      <c r="U58" s="101">
        <v>6.5</v>
      </c>
      <c r="V58" s="101">
        <v>6.3</v>
      </c>
      <c r="W58" s="101">
        <v>6.0</v>
      </c>
      <c r="X58" s="101">
        <v>6.7</v>
      </c>
      <c r="Y58" s="101">
        <v>6.0</v>
      </c>
      <c r="Z58" s="33" t="s">
        <v>67</v>
      </c>
      <c r="AA58" s="33" t="s">
        <v>538</v>
      </c>
      <c r="AB58" s="33" t="s">
        <v>66</v>
      </c>
      <c r="AC58" s="36" t="s">
        <v>185</v>
      </c>
      <c r="AD58" s="32"/>
      <c r="AE58" s="23"/>
      <c r="AF58" s="23"/>
      <c r="AG58" s="23"/>
      <c r="AH58" s="23"/>
      <c r="AI58" s="23"/>
      <c r="AJ58" s="23"/>
      <c r="AK58" s="23"/>
      <c r="AL58" s="23"/>
      <c r="AM58" s="23"/>
      <c r="AN58" s="23"/>
      <c r="AO58" s="23"/>
      <c r="AP58" s="23"/>
      <c r="AQ58" s="23"/>
      <c r="AR58" s="23"/>
      <c r="AS58" s="23"/>
      <c r="AT58" s="23"/>
      <c r="AU58" s="23"/>
    </row>
    <row r="59">
      <c r="A59" s="11" t="s">
        <v>330</v>
      </c>
      <c r="B59" s="11" t="s">
        <v>55</v>
      </c>
      <c r="C59" s="11" t="s">
        <v>903</v>
      </c>
      <c r="D59" s="221">
        <v>269000.0</v>
      </c>
      <c r="E59" s="222" t="s">
        <v>5</v>
      </c>
      <c r="F59" s="26" t="s">
        <v>7</v>
      </c>
      <c r="G59" s="200" t="s">
        <v>177</v>
      </c>
      <c r="H59" s="26" t="s">
        <v>909</v>
      </c>
      <c r="I59" s="33" t="s">
        <v>911</v>
      </c>
      <c r="J59" s="33" t="s">
        <v>912</v>
      </c>
      <c r="K59" s="33" t="s">
        <v>188</v>
      </c>
      <c r="L59" s="33" t="s">
        <v>914</v>
      </c>
      <c r="M59" s="32" t="s">
        <v>915</v>
      </c>
      <c r="N59" s="35">
        <f t="shared" si="2"/>
        <v>6.2</v>
      </c>
      <c r="O59" s="101">
        <v>7.5</v>
      </c>
      <c r="P59" s="101">
        <v>6.0</v>
      </c>
      <c r="Q59" s="101">
        <v>6.5</v>
      </c>
      <c r="R59" s="101">
        <v>6.0</v>
      </c>
      <c r="S59" s="101">
        <v>6.0</v>
      </c>
      <c r="T59" s="101">
        <v>5.2</v>
      </c>
      <c r="U59" s="101">
        <v>6.5</v>
      </c>
      <c r="V59" s="101">
        <v>6.0</v>
      </c>
      <c r="W59" s="101">
        <v>6.0</v>
      </c>
      <c r="X59" s="101">
        <v>6.5</v>
      </c>
      <c r="Y59" s="101">
        <v>6.0</v>
      </c>
      <c r="Z59" s="33" t="s">
        <v>67</v>
      </c>
      <c r="AA59" s="33" t="s">
        <v>538</v>
      </c>
      <c r="AB59" s="33" t="s">
        <v>184</v>
      </c>
      <c r="AC59" s="36" t="s">
        <v>185</v>
      </c>
      <c r="AD59" s="32"/>
      <c r="AE59" s="23"/>
      <c r="AF59" s="23"/>
      <c r="AG59" s="23"/>
      <c r="AH59" s="23"/>
      <c r="AI59" s="23"/>
      <c r="AJ59" s="23"/>
      <c r="AK59" s="23"/>
      <c r="AL59" s="23"/>
      <c r="AM59" s="23"/>
      <c r="AN59" s="23"/>
      <c r="AO59" s="23"/>
      <c r="AP59" s="23"/>
      <c r="AQ59" s="23"/>
      <c r="AR59" s="23"/>
      <c r="AS59" s="23"/>
      <c r="AT59" s="23"/>
      <c r="AU59" s="23"/>
    </row>
    <row r="60">
      <c r="A60" s="11" t="s">
        <v>207</v>
      </c>
      <c r="B60" s="11" t="s">
        <v>55</v>
      </c>
      <c r="C60" s="11" t="s">
        <v>918</v>
      </c>
      <c r="D60" s="218">
        <v>279000.0</v>
      </c>
      <c r="E60" s="222" t="s">
        <v>922</v>
      </c>
      <c r="F60" s="26" t="s">
        <v>7</v>
      </c>
      <c r="G60" s="200" t="s">
        <v>68</v>
      </c>
      <c r="H60" s="26" t="s">
        <v>924</v>
      </c>
      <c r="I60" s="33" t="s">
        <v>911</v>
      </c>
      <c r="J60" s="33" t="s">
        <v>928</v>
      </c>
      <c r="K60" s="33" t="s">
        <v>74</v>
      </c>
      <c r="L60" s="33" t="s">
        <v>74</v>
      </c>
      <c r="M60" s="26" t="s">
        <v>930</v>
      </c>
      <c r="N60" s="35">
        <f t="shared" si="2"/>
        <v>6.136363636</v>
      </c>
      <c r="O60" s="101">
        <v>7.0</v>
      </c>
      <c r="P60" s="101">
        <v>6.0</v>
      </c>
      <c r="Q60" s="101">
        <v>6.5</v>
      </c>
      <c r="R60" s="101">
        <v>6.0</v>
      </c>
      <c r="S60" s="101">
        <v>6.0</v>
      </c>
      <c r="T60" s="101">
        <v>5.0</v>
      </c>
      <c r="U60" s="101">
        <v>6.5</v>
      </c>
      <c r="V60" s="101">
        <v>6.0</v>
      </c>
      <c r="W60" s="101">
        <v>6.0</v>
      </c>
      <c r="X60" s="101">
        <v>6.5</v>
      </c>
      <c r="Y60" s="101">
        <v>6.0</v>
      </c>
      <c r="Z60" s="33" t="s">
        <v>67</v>
      </c>
      <c r="AA60" s="33" t="s">
        <v>435</v>
      </c>
      <c r="AB60" s="33" t="s">
        <v>132</v>
      </c>
      <c r="AC60" s="36" t="s">
        <v>185</v>
      </c>
      <c r="AD60" s="32"/>
      <c r="AE60" s="23"/>
      <c r="AF60" s="23"/>
      <c r="AG60" s="23"/>
      <c r="AH60" s="23"/>
      <c r="AI60" s="23"/>
      <c r="AJ60" s="23"/>
      <c r="AK60" s="23"/>
      <c r="AL60" s="23"/>
      <c r="AM60" s="23"/>
      <c r="AN60" s="23"/>
      <c r="AO60" s="23"/>
      <c r="AP60" s="23"/>
      <c r="AQ60" s="23"/>
      <c r="AR60" s="23"/>
      <c r="AS60" s="23"/>
      <c r="AT60" s="23"/>
      <c r="AU60" s="23"/>
    </row>
    <row r="61">
      <c r="A61" s="11" t="s">
        <v>207</v>
      </c>
      <c r="B61" s="11" t="s">
        <v>131</v>
      </c>
      <c r="C61" s="11" t="s">
        <v>935</v>
      </c>
      <c r="D61" s="218">
        <v>459000.0</v>
      </c>
      <c r="E61" s="222" t="s">
        <v>936</v>
      </c>
      <c r="F61" s="26" t="s">
        <v>7</v>
      </c>
      <c r="G61" s="200" t="s">
        <v>131</v>
      </c>
      <c r="H61" s="26" t="s">
        <v>938</v>
      </c>
      <c r="I61" s="33" t="s">
        <v>911</v>
      </c>
      <c r="J61" s="33" t="s">
        <v>939</v>
      </c>
      <c r="K61" s="33" t="s">
        <v>940</v>
      </c>
      <c r="L61" s="33" t="s">
        <v>941</v>
      </c>
      <c r="M61" s="32" t="s">
        <v>927</v>
      </c>
      <c r="N61" s="35">
        <f t="shared" si="2"/>
        <v>6.045454545</v>
      </c>
      <c r="O61" s="101">
        <v>6.5</v>
      </c>
      <c r="P61" s="101">
        <v>6.0</v>
      </c>
      <c r="Q61" s="101">
        <v>6.4</v>
      </c>
      <c r="R61" s="101">
        <v>5.4</v>
      </c>
      <c r="S61" s="101">
        <v>6.0</v>
      </c>
      <c r="T61" s="101">
        <v>5.0</v>
      </c>
      <c r="U61" s="101">
        <v>6.5</v>
      </c>
      <c r="V61" s="101">
        <v>6.0</v>
      </c>
      <c r="W61" s="101">
        <v>6.0</v>
      </c>
      <c r="X61" s="101">
        <v>7.0</v>
      </c>
      <c r="Y61" s="101">
        <v>5.7</v>
      </c>
      <c r="Z61" s="33" t="s">
        <v>67</v>
      </c>
      <c r="AA61" s="33" t="s">
        <v>942</v>
      </c>
      <c r="AB61" s="33" t="s">
        <v>943</v>
      </c>
      <c r="AC61" s="36" t="s">
        <v>185</v>
      </c>
      <c r="AD61" s="32"/>
      <c r="AE61" s="23"/>
      <c r="AF61" s="23"/>
      <c r="AG61" s="23"/>
      <c r="AH61" s="23"/>
      <c r="AI61" s="23"/>
      <c r="AJ61" s="23"/>
      <c r="AK61" s="23"/>
      <c r="AL61" s="23"/>
      <c r="AM61" s="23"/>
      <c r="AN61" s="23"/>
      <c r="AO61" s="23"/>
      <c r="AP61" s="23"/>
      <c r="AQ61" s="23"/>
      <c r="AR61" s="23"/>
      <c r="AS61" s="23"/>
      <c r="AT61" s="23"/>
      <c r="AU61" s="23"/>
    </row>
    <row r="62">
      <c r="A62" s="11" t="s">
        <v>207</v>
      </c>
      <c r="B62" s="11" t="s">
        <v>57</v>
      </c>
      <c r="C62" s="11" t="s">
        <v>944</v>
      </c>
      <c r="D62" s="218">
        <v>264000.0</v>
      </c>
      <c r="E62" s="222" t="s">
        <v>355</v>
      </c>
      <c r="F62" s="19"/>
      <c r="G62" s="197" t="s">
        <v>347</v>
      </c>
      <c r="H62" s="11" t="s">
        <v>949</v>
      </c>
      <c r="I62" s="33" t="s">
        <v>911</v>
      </c>
      <c r="J62" s="33" t="s">
        <v>952</v>
      </c>
      <c r="K62" s="33" t="s">
        <v>207</v>
      </c>
      <c r="L62" s="33" t="s">
        <v>601</v>
      </c>
      <c r="M62" s="26" t="s">
        <v>953</v>
      </c>
      <c r="N62" s="35">
        <f t="shared" si="2"/>
        <v>6.054545455</v>
      </c>
      <c r="O62" s="101">
        <v>6.5</v>
      </c>
      <c r="P62" s="101">
        <v>6.0</v>
      </c>
      <c r="Q62" s="101">
        <v>6.4</v>
      </c>
      <c r="R62" s="101">
        <v>6.0</v>
      </c>
      <c r="S62" s="101">
        <v>6.0</v>
      </c>
      <c r="T62" s="101">
        <v>5.0</v>
      </c>
      <c r="U62" s="101">
        <v>6.0</v>
      </c>
      <c r="V62" s="101">
        <v>6.0</v>
      </c>
      <c r="W62" s="101">
        <v>6.0</v>
      </c>
      <c r="X62" s="101">
        <v>7.0</v>
      </c>
      <c r="Y62" s="101">
        <v>5.7</v>
      </c>
      <c r="Z62" s="33" t="s">
        <v>67</v>
      </c>
      <c r="AA62" s="33" t="s">
        <v>955</v>
      </c>
      <c r="AB62" s="33" t="s">
        <v>184</v>
      </c>
      <c r="AC62" s="36" t="s">
        <v>185</v>
      </c>
      <c r="AD62" s="32"/>
      <c r="AE62" s="23"/>
      <c r="AF62" s="23"/>
      <c r="AG62" s="23"/>
      <c r="AH62" s="23"/>
      <c r="AI62" s="23"/>
      <c r="AJ62" s="23"/>
      <c r="AK62" s="23"/>
      <c r="AL62" s="23"/>
      <c r="AM62" s="23"/>
      <c r="AN62" s="23"/>
      <c r="AO62" s="23"/>
      <c r="AP62" s="23"/>
      <c r="AQ62" s="23"/>
      <c r="AR62" s="23"/>
      <c r="AS62" s="23"/>
      <c r="AT62" s="23"/>
      <c r="AU62" s="23"/>
    </row>
    <row r="63">
      <c r="A63" s="11" t="s">
        <v>207</v>
      </c>
      <c r="B63" s="11" t="s">
        <v>347</v>
      </c>
      <c r="C63" s="11" t="s">
        <v>956</v>
      </c>
      <c r="D63" s="218">
        <v>319000.0</v>
      </c>
      <c r="E63" s="222" t="s">
        <v>5</v>
      </c>
      <c r="F63" s="26" t="s">
        <v>7</v>
      </c>
      <c r="G63" s="197" t="s">
        <v>779</v>
      </c>
      <c r="H63" s="26" t="s">
        <v>961</v>
      </c>
      <c r="I63" s="33" t="s">
        <v>911</v>
      </c>
      <c r="J63" s="33" t="s">
        <v>962</v>
      </c>
      <c r="K63" s="33" t="s">
        <v>188</v>
      </c>
      <c r="L63" s="33" t="s">
        <v>941</v>
      </c>
      <c r="M63" s="26" t="s">
        <v>963</v>
      </c>
      <c r="N63" s="35">
        <f t="shared" si="2"/>
        <v>6.136363636</v>
      </c>
      <c r="O63" s="101">
        <v>6.3</v>
      </c>
      <c r="P63" s="101">
        <v>6.0</v>
      </c>
      <c r="Q63" s="101">
        <v>6.2</v>
      </c>
      <c r="R63" s="101">
        <v>6.0</v>
      </c>
      <c r="S63" s="101">
        <v>6.0</v>
      </c>
      <c r="T63" s="101">
        <v>6.0</v>
      </c>
      <c r="U63" s="101">
        <v>6.5</v>
      </c>
      <c r="V63" s="101">
        <v>6.0</v>
      </c>
      <c r="W63" s="101">
        <v>6.0</v>
      </c>
      <c r="X63" s="101">
        <v>6.5</v>
      </c>
      <c r="Y63" s="101">
        <v>6.0</v>
      </c>
      <c r="Z63" s="33" t="s">
        <v>74</v>
      </c>
      <c r="AA63" s="33" t="s">
        <v>435</v>
      </c>
      <c r="AB63" s="33" t="s">
        <v>107</v>
      </c>
      <c r="AC63" s="36" t="s">
        <v>67</v>
      </c>
      <c r="AD63" s="32"/>
      <c r="AE63" s="23"/>
      <c r="AF63" s="23"/>
      <c r="AG63" s="23"/>
      <c r="AH63" s="23"/>
      <c r="AI63" s="23"/>
      <c r="AJ63" s="23"/>
      <c r="AK63" s="23"/>
      <c r="AL63" s="23"/>
      <c r="AM63" s="23"/>
      <c r="AN63" s="23"/>
      <c r="AO63" s="23"/>
      <c r="AP63" s="23"/>
      <c r="AQ63" s="23"/>
      <c r="AR63" s="23"/>
      <c r="AS63" s="23"/>
      <c r="AT63" s="23"/>
      <c r="AU63" s="23"/>
    </row>
    <row r="64">
      <c r="A64" s="11" t="s">
        <v>207</v>
      </c>
      <c r="B64" s="11" t="s">
        <v>207</v>
      </c>
      <c r="C64" s="11" t="s">
        <v>969</v>
      </c>
      <c r="D64" s="218">
        <v>249000.0</v>
      </c>
      <c r="E64" s="222" t="s">
        <v>5</v>
      </c>
      <c r="F64" s="26" t="s">
        <v>7</v>
      </c>
      <c r="G64" s="197" t="s">
        <v>68</v>
      </c>
      <c r="H64" s="11" t="s">
        <v>975</v>
      </c>
      <c r="I64" s="33" t="s">
        <v>911</v>
      </c>
      <c r="J64" s="33" t="s">
        <v>977</v>
      </c>
      <c r="K64" s="33" t="s">
        <v>188</v>
      </c>
      <c r="L64" s="33" t="s">
        <v>941</v>
      </c>
      <c r="M64" s="32" t="s">
        <v>915</v>
      </c>
      <c r="N64" s="35">
        <f t="shared" si="2"/>
        <v>5.990909091</v>
      </c>
      <c r="O64" s="101">
        <v>6.0</v>
      </c>
      <c r="P64" s="101">
        <v>6.0</v>
      </c>
      <c r="Q64" s="101">
        <v>6.2</v>
      </c>
      <c r="R64" s="101">
        <v>6.0</v>
      </c>
      <c r="S64" s="101">
        <v>6.0</v>
      </c>
      <c r="T64" s="101">
        <v>5.0</v>
      </c>
      <c r="U64" s="101">
        <v>6.5</v>
      </c>
      <c r="V64" s="101">
        <v>6.0</v>
      </c>
      <c r="W64" s="101">
        <v>6.0</v>
      </c>
      <c r="X64" s="101">
        <v>6.5</v>
      </c>
      <c r="Y64" s="101">
        <v>5.7</v>
      </c>
      <c r="Z64" s="33" t="s">
        <v>74</v>
      </c>
      <c r="AA64" s="33" t="s">
        <v>435</v>
      </c>
      <c r="AB64" s="33" t="s">
        <v>107</v>
      </c>
      <c r="AC64" s="36" t="s">
        <v>185</v>
      </c>
      <c r="AD64" s="32"/>
      <c r="AE64" s="23"/>
      <c r="AF64" s="23"/>
      <c r="AG64" s="23"/>
      <c r="AH64" s="23"/>
      <c r="AI64" s="23"/>
      <c r="AJ64" s="23"/>
      <c r="AK64" s="23"/>
      <c r="AL64" s="23"/>
      <c r="AM64" s="23"/>
      <c r="AN64" s="23"/>
      <c r="AO64" s="23"/>
      <c r="AP64" s="23"/>
      <c r="AQ64" s="23"/>
      <c r="AR64" s="23"/>
      <c r="AS64" s="23"/>
      <c r="AT64" s="23"/>
      <c r="AU64" s="23"/>
    </row>
    <row r="65">
      <c r="A65" s="11" t="s">
        <v>207</v>
      </c>
      <c r="B65" s="11" t="s">
        <v>207</v>
      </c>
      <c r="C65" s="11" t="s">
        <v>979</v>
      </c>
      <c r="D65" s="218">
        <v>229000.0</v>
      </c>
      <c r="E65" s="222" t="s">
        <v>5</v>
      </c>
      <c r="F65" s="26" t="s">
        <v>7</v>
      </c>
      <c r="G65" s="200" t="s">
        <v>68</v>
      </c>
      <c r="H65" s="26" t="s">
        <v>990</v>
      </c>
      <c r="I65" s="33" t="s">
        <v>911</v>
      </c>
      <c r="J65" s="33" t="s">
        <v>992</v>
      </c>
      <c r="K65" s="33" t="s">
        <v>74</v>
      </c>
      <c r="L65" s="33" t="s">
        <v>74</v>
      </c>
      <c r="M65" s="32" t="s">
        <v>993</v>
      </c>
      <c r="N65" s="35">
        <f t="shared" si="2"/>
        <v>6.081818182</v>
      </c>
      <c r="O65" s="101">
        <v>7.0</v>
      </c>
      <c r="P65" s="101">
        <v>6.0</v>
      </c>
      <c r="Q65" s="101">
        <v>6.2</v>
      </c>
      <c r="R65" s="101">
        <v>6.0</v>
      </c>
      <c r="S65" s="101">
        <v>6.0</v>
      </c>
      <c r="T65" s="101">
        <v>5.0</v>
      </c>
      <c r="U65" s="101">
        <v>6.5</v>
      </c>
      <c r="V65" s="101">
        <v>6.0</v>
      </c>
      <c r="W65" s="101">
        <v>6.0</v>
      </c>
      <c r="X65" s="101">
        <v>6.5</v>
      </c>
      <c r="Y65" s="101">
        <v>5.7</v>
      </c>
      <c r="Z65" s="33" t="s">
        <v>67</v>
      </c>
      <c r="AA65" s="33" t="s">
        <v>435</v>
      </c>
      <c r="AB65" s="33" t="s">
        <v>132</v>
      </c>
      <c r="AC65" s="36" t="s">
        <v>185</v>
      </c>
      <c r="AD65" s="32"/>
      <c r="AE65" s="23"/>
      <c r="AF65" s="23"/>
      <c r="AG65" s="23"/>
      <c r="AH65" s="23"/>
      <c r="AI65" s="23"/>
      <c r="AJ65" s="23"/>
      <c r="AK65" s="23"/>
      <c r="AL65" s="23"/>
      <c r="AM65" s="23"/>
      <c r="AN65" s="23"/>
      <c r="AO65" s="23"/>
      <c r="AP65" s="23"/>
      <c r="AQ65" s="23"/>
      <c r="AR65" s="23"/>
      <c r="AS65" s="23"/>
      <c r="AT65" s="23"/>
      <c r="AU65" s="23"/>
    </row>
    <row r="66" hidden="1">
      <c r="A66" s="11" t="s">
        <v>55</v>
      </c>
      <c r="B66" s="11" t="s">
        <v>131</v>
      </c>
      <c r="C66" s="11" t="s">
        <v>994</v>
      </c>
      <c r="D66" s="15">
        <v>2400000.0</v>
      </c>
      <c r="E66" s="114"/>
      <c r="F66" s="11"/>
      <c r="G66" s="200" t="s">
        <v>131</v>
      </c>
      <c r="H66" s="11" t="s">
        <v>999</v>
      </c>
      <c r="I66" s="33" t="s">
        <v>215</v>
      </c>
      <c r="J66" s="33" t="s">
        <v>1000</v>
      </c>
      <c r="K66" s="33" t="s">
        <v>74</v>
      </c>
      <c r="L66" s="33" t="s">
        <v>1001</v>
      </c>
      <c r="M66" s="26" t="s">
        <v>1002</v>
      </c>
      <c r="N66" s="35">
        <f t="shared" si="2"/>
        <v>4.909090909</v>
      </c>
      <c r="O66" s="11">
        <v>8.0</v>
      </c>
      <c r="P66" s="11">
        <v>8.0</v>
      </c>
      <c r="Q66" s="11">
        <v>8.0</v>
      </c>
      <c r="R66" s="11">
        <v>7.5</v>
      </c>
      <c r="S66" s="11">
        <v>7.5</v>
      </c>
      <c r="T66" s="11">
        <v>7.5</v>
      </c>
      <c r="U66" s="11"/>
      <c r="V66" s="11"/>
      <c r="W66" s="11"/>
      <c r="X66" s="11"/>
      <c r="Y66" s="11">
        <v>7.5</v>
      </c>
      <c r="Z66" s="33" t="s">
        <v>74</v>
      </c>
      <c r="AA66" s="33" t="s">
        <v>102</v>
      </c>
      <c r="AB66" s="33" t="s">
        <v>450</v>
      </c>
      <c r="AC66" s="36" t="s">
        <v>185</v>
      </c>
      <c r="AD66" s="11"/>
      <c r="AE66" s="23"/>
      <c r="AF66" s="23"/>
      <c r="AG66" s="23"/>
      <c r="AH66" s="23"/>
      <c r="AI66" s="23"/>
      <c r="AJ66" s="23"/>
      <c r="AK66" s="23"/>
      <c r="AL66" s="23"/>
      <c r="AM66" s="23"/>
      <c r="AN66" s="23"/>
      <c r="AO66" s="23"/>
      <c r="AP66" s="23"/>
      <c r="AQ66" s="23"/>
      <c r="AR66" s="23"/>
      <c r="AS66" s="23"/>
      <c r="AT66" s="23"/>
      <c r="AU66" s="23"/>
    </row>
    <row r="67">
      <c r="A67" s="90" t="s">
        <v>207</v>
      </c>
      <c r="B67" s="90" t="s">
        <v>68</v>
      </c>
      <c r="C67" s="156" t="s">
        <v>1008</v>
      </c>
      <c r="D67" s="237">
        <v>299000.0</v>
      </c>
      <c r="E67" s="222" t="s">
        <v>5</v>
      </c>
      <c r="F67" s="97" t="s">
        <v>7</v>
      </c>
      <c r="G67" s="197"/>
      <c r="H67" s="97" t="s">
        <v>1013</v>
      </c>
      <c r="I67" s="155" t="s">
        <v>61</v>
      </c>
      <c r="J67" s="155" t="s">
        <v>1016</v>
      </c>
      <c r="K67" s="155" t="s">
        <v>188</v>
      </c>
      <c r="L67" s="155" t="s">
        <v>941</v>
      </c>
      <c r="M67" s="173" t="s">
        <v>67</v>
      </c>
      <c r="N67" s="35">
        <f t="shared" si="2"/>
        <v>6.009090909</v>
      </c>
      <c r="O67" s="173">
        <v>6.5</v>
      </c>
      <c r="P67" s="173">
        <v>6.0</v>
      </c>
      <c r="Q67" s="173">
        <v>6.4</v>
      </c>
      <c r="R67" s="173">
        <v>5.0</v>
      </c>
      <c r="S67" s="173">
        <v>6.0</v>
      </c>
      <c r="T67" s="173">
        <v>5.0</v>
      </c>
      <c r="U67" s="173">
        <v>6.5</v>
      </c>
      <c r="V67" s="173">
        <v>6.0</v>
      </c>
      <c r="W67" s="173">
        <v>6.0</v>
      </c>
      <c r="X67" s="173">
        <v>7.0</v>
      </c>
      <c r="Y67" s="173">
        <v>5.7</v>
      </c>
      <c r="Z67" s="155" t="s">
        <v>67</v>
      </c>
      <c r="AA67" s="155" t="s">
        <v>435</v>
      </c>
      <c r="AB67" s="155" t="s">
        <v>66</v>
      </c>
      <c r="AC67" s="98" t="s">
        <v>67</v>
      </c>
      <c r="AD67" s="177"/>
      <c r="AE67" s="37"/>
      <c r="AF67" s="37"/>
      <c r="AG67" s="37"/>
      <c r="AH67" s="37"/>
      <c r="AI67" s="37"/>
      <c r="AJ67" s="37"/>
      <c r="AK67" s="37"/>
      <c r="AL67" s="37"/>
      <c r="AM67" s="37"/>
      <c r="AN67" s="37"/>
      <c r="AO67" s="37"/>
      <c r="AP67" s="37"/>
      <c r="AQ67" s="37"/>
      <c r="AR67" s="37"/>
      <c r="AS67" s="37"/>
      <c r="AT67" s="37"/>
      <c r="AU67" s="37"/>
    </row>
    <row r="68">
      <c r="A68" s="90" t="s">
        <v>207</v>
      </c>
      <c r="B68" s="90" t="s">
        <v>207</v>
      </c>
      <c r="C68" s="156" t="s">
        <v>1019</v>
      </c>
      <c r="D68" s="237">
        <v>359000.0</v>
      </c>
      <c r="E68" s="222" t="s">
        <v>5</v>
      </c>
      <c r="F68" s="97" t="s">
        <v>7</v>
      </c>
      <c r="G68" s="197"/>
      <c r="H68" s="156"/>
      <c r="I68" s="155"/>
      <c r="J68" s="155"/>
      <c r="K68" s="155"/>
      <c r="L68" s="155"/>
      <c r="M68" s="173"/>
      <c r="N68" s="35"/>
      <c r="O68" s="173"/>
      <c r="P68" s="173"/>
      <c r="Q68" s="173"/>
      <c r="R68" s="173"/>
      <c r="S68" s="173"/>
      <c r="T68" s="173"/>
      <c r="U68" s="173"/>
      <c r="V68" s="173"/>
      <c r="W68" s="173"/>
      <c r="X68" s="173"/>
      <c r="Y68" s="173"/>
      <c r="Z68" s="155"/>
      <c r="AA68" s="155"/>
      <c r="AB68" s="155"/>
      <c r="AC68" s="98"/>
      <c r="AD68" s="177"/>
      <c r="AE68" s="37"/>
      <c r="AF68" s="37"/>
      <c r="AG68" s="37"/>
      <c r="AH68" s="37"/>
      <c r="AI68" s="37"/>
      <c r="AJ68" s="37"/>
      <c r="AK68" s="37"/>
      <c r="AL68" s="37"/>
      <c r="AM68" s="37"/>
      <c r="AN68" s="37"/>
      <c r="AO68" s="37"/>
      <c r="AP68" s="37"/>
      <c r="AQ68" s="37"/>
      <c r="AR68" s="37"/>
      <c r="AS68" s="37"/>
      <c r="AT68" s="37"/>
      <c r="AU68" s="37"/>
    </row>
    <row r="69">
      <c r="A69" s="90" t="s">
        <v>207</v>
      </c>
      <c r="B69" s="90" t="s">
        <v>68</v>
      </c>
      <c r="C69" s="156" t="s">
        <v>1024</v>
      </c>
      <c r="D69" s="240" t="s">
        <v>1025</v>
      </c>
      <c r="E69" s="222" t="s">
        <v>5</v>
      </c>
      <c r="F69" s="97" t="s">
        <v>7</v>
      </c>
      <c r="G69" s="200" t="s">
        <v>207</v>
      </c>
      <c r="H69" s="97" t="s">
        <v>1040</v>
      </c>
      <c r="I69" s="155" t="s">
        <v>72</v>
      </c>
      <c r="J69" s="155" t="s">
        <v>1048</v>
      </c>
      <c r="K69" s="155" t="s">
        <v>188</v>
      </c>
      <c r="L69" s="155" t="s">
        <v>914</v>
      </c>
      <c r="M69" s="174" t="s">
        <v>1050</v>
      </c>
      <c r="N69" s="35">
        <f t="shared" ref="N69:N115" si="3">SUM(O69:Y69)/11</f>
        <v>5.772727273</v>
      </c>
      <c r="O69" s="173">
        <v>6.5</v>
      </c>
      <c r="P69" s="173">
        <v>6.0</v>
      </c>
      <c r="Q69" s="173">
        <v>6.0</v>
      </c>
      <c r="R69" s="173">
        <v>6.0</v>
      </c>
      <c r="S69" s="173">
        <v>6.0</v>
      </c>
      <c r="T69" s="173">
        <v>5.0</v>
      </c>
      <c r="U69" s="173">
        <v>5.0</v>
      </c>
      <c r="V69" s="173">
        <v>6.0</v>
      </c>
      <c r="W69" s="173">
        <v>5.0</v>
      </c>
      <c r="X69" s="173">
        <v>7.0</v>
      </c>
      <c r="Y69" s="173">
        <v>5.0</v>
      </c>
      <c r="Z69" s="155" t="s">
        <v>74</v>
      </c>
      <c r="AA69" s="155" t="s">
        <v>1055</v>
      </c>
      <c r="AB69" s="155" t="s">
        <v>132</v>
      </c>
      <c r="AC69" s="98" t="s">
        <v>67</v>
      </c>
      <c r="AD69" s="177"/>
      <c r="AE69" s="37"/>
      <c r="AF69" s="37"/>
      <c r="AG69" s="37"/>
      <c r="AH69" s="37"/>
      <c r="AI69" s="37"/>
      <c r="AJ69" s="37"/>
      <c r="AK69" s="37"/>
      <c r="AL69" s="37"/>
      <c r="AM69" s="37"/>
      <c r="AN69" s="37"/>
      <c r="AO69" s="37"/>
      <c r="AP69" s="37"/>
      <c r="AQ69" s="37"/>
      <c r="AR69" s="37"/>
      <c r="AS69" s="37"/>
      <c r="AT69" s="37"/>
      <c r="AU69" s="37"/>
    </row>
    <row r="70" hidden="1">
      <c r="A70" s="11" t="s">
        <v>177</v>
      </c>
      <c r="B70" s="11" t="s">
        <v>131</v>
      </c>
      <c r="C70" s="26" t="s">
        <v>1056</v>
      </c>
      <c r="D70" s="15">
        <v>1700000.0</v>
      </c>
      <c r="E70" s="114"/>
      <c r="F70" s="11"/>
      <c r="G70" s="213" t="s">
        <v>453</v>
      </c>
      <c r="H70" s="11" t="s">
        <v>1066</v>
      </c>
      <c r="I70" s="33" t="s">
        <v>215</v>
      </c>
      <c r="J70" s="33" t="s">
        <v>1068</v>
      </c>
      <c r="K70" s="33" t="s">
        <v>330</v>
      </c>
      <c r="L70" s="34" t="s">
        <v>1001</v>
      </c>
      <c r="M70" s="11" t="s">
        <v>1069</v>
      </c>
      <c r="N70" s="35">
        <f t="shared" si="3"/>
        <v>4.272727273</v>
      </c>
      <c r="O70" s="11">
        <v>7.0</v>
      </c>
      <c r="P70" s="11">
        <v>7.0</v>
      </c>
      <c r="Q70" s="11">
        <v>6.5</v>
      </c>
      <c r="R70" s="11">
        <v>6.5</v>
      </c>
      <c r="S70" s="11">
        <v>6.5</v>
      </c>
      <c r="T70" s="11">
        <v>7.0</v>
      </c>
      <c r="U70" s="11"/>
      <c r="V70" s="11"/>
      <c r="W70" s="11"/>
      <c r="X70" s="11"/>
      <c r="Y70" s="11">
        <v>6.5</v>
      </c>
      <c r="Z70" s="33" t="s">
        <v>74</v>
      </c>
      <c r="AA70" s="33" t="s">
        <v>102</v>
      </c>
      <c r="AB70" s="33" t="s">
        <v>1071</v>
      </c>
      <c r="AC70" s="36" t="s">
        <v>185</v>
      </c>
      <c r="AD70" s="11"/>
      <c r="AE70" s="23" t="str">
        <f>VLOOKUP(C70:D120,2,0)</f>
        <v>#VALUE!</v>
      </c>
      <c r="AF70" s="23"/>
      <c r="AG70" s="23"/>
      <c r="AH70" s="23"/>
      <c r="AI70" s="23"/>
      <c r="AJ70" s="23"/>
      <c r="AK70" s="23"/>
      <c r="AL70" s="23"/>
      <c r="AM70" s="23"/>
      <c r="AN70" s="23"/>
      <c r="AO70" s="23"/>
      <c r="AP70" s="23"/>
      <c r="AQ70" s="23"/>
      <c r="AR70" s="23"/>
      <c r="AS70" s="23"/>
      <c r="AT70" s="23"/>
      <c r="AU70" s="23"/>
    </row>
    <row r="71">
      <c r="A71" s="11" t="s">
        <v>207</v>
      </c>
      <c r="B71" s="11" t="s">
        <v>131</v>
      </c>
      <c r="C71" s="32" t="s">
        <v>1079</v>
      </c>
      <c r="D71" s="15">
        <v>959000.0</v>
      </c>
      <c r="E71" s="79" t="s">
        <v>5</v>
      </c>
      <c r="F71" s="196" t="s">
        <v>135</v>
      </c>
      <c r="G71" s="200" t="s">
        <v>69</v>
      </c>
      <c r="H71" s="196" t="s">
        <v>1083</v>
      </c>
      <c r="I71" s="33" t="s">
        <v>1084</v>
      </c>
      <c r="J71" s="33" t="s">
        <v>1085</v>
      </c>
      <c r="K71" s="33" t="s">
        <v>1086</v>
      </c>
      <c r="L71" s="33" t="s">
        <v>1087</v>
      </c>
      <c r="M71" s="26" t="s">
        <v>1088</v>
      </c>
      <c r="N71" s="35">
        <f t="shared" si="3"/>
        <v>7.363636364</v>
      </c>
      <c r="O71" s="197">
        <v>7.5</v>
      </c>
      <c r="P71" s="197">
        <v>7.5</v>
      </c>
      <c r="Q71" s="197">
        <v>7.0</v>
      </c>
      <c r="R71" s="197">
        <v>7.5</v>
      </c>
      <c r="S71" s="197">
        <v>7.0</v>
      </c>
      <c r="T71" s="197">
        <v>7.0</v>
      </c>
      <c r="U71" s="197">
        <v>8.0</v>
      </c>
      <c r="V71" s="197">
        <v>7.5</v>
      </c>
      <c r="W71" s="197">
        <v>7.0</v>
      </c>
      <c r="X71" s="197">
        <v>8.0</v>
      </c>
      <c r="Y71" s="197">
        <v>7.0</v>
      </c>
      <c r="Z71" s="33" t="s">
        <v>1092</v>
      </c>
      <c r="AA71" s="11" t="s">
        <v>1094</v>
      </c>
      <c r="AB71" s="33" t="s">
        <v>450</v>
      </c>
      <c r="AC71" s="36" t="s">
        <v>108</v>
      </c>
      <c r="AD71" s="26" t="s">
        <v>1095</v>
      </c>
      <c r="AE71" s="23"/>
      <c r="AF71" s="23"/>
      <c r="AG71" s="23"/>
      <c r="AH71" s="23"/>
      <c r="AI71" s="23"/>
      <c r="AJ71" s="23"/>
      <c r="AK71" s="23"/>
      <c r="AL71" s="23"/>
      <c r="AM71" s="23"/>
      <c r="AN71" s="23"/>
      <c r="AO71" s="23"/>
      <c r="AP71" s="23"/>
      <c r="AQ71" s="23"/>
      <c r="AR71" s="23"/>
      <c r="AS71" s="23"/>
      <c r="AT71" s="23"/>
      <c r="AU71" s="23"/>
    </row>
    <row r="72">
      <c r="A72" s="11" t="s">
        <v>207</v>
      </c>
      <c r="B72" s="11" t="s">
        <v>207</v>
      </c>
      <c r="C72" s="32" t="s">
        <v>1100</v>
      </c>
      <c r="D72" s="65" t="s">
        <v>1101</v>
      </c>
      <c r="E72" s="79" t="s">
        <v>5</v>
      </c>
      <c r="F72" s="259" t="s">
        <v>1104</v>
      </c>
      <c r="G72" s="200" t="s">
        <v>55</v>
      </c>
      <c r="H72" s="196" t="s">
        <v>1111</v>
      </c>
      <c r="I72" s="33" t="s">
        <v>371</v>
      </c>
      <c r="J72" s="33" t="s">
        <v>1112</v>
      </c>
      <c r="K72" s="33" t="s">
        <v>1086</v>
      </c>
      <c r="L72" s="33" t="s">
        <v>1087</v>
      </c>
      <c r="M72" s="200" t="s">
        <v>1114</v>
      </c>
      <c r="N72" s="35">
        <f t="shared" si="3"/>
        <v>6.636363636</v>
      </c>
      <c r="O72" s="197">
        <v>7.5</v>
      </c>
      <c r="P72" s="197">
        <v>7.0</v>
      </c>
      <c r="Q72" s="197">
        <v>6.0</v>
      </c>
      <c r="R72" s="197">
        <v>6.0</v>
      </c>
      <c r="S72" s="197">
        <v>7.0</v>
      </c>
      <c r="T72" s="197">
        <v>6.5</v>
      </c>
      <c r="U72" s="197">
        <v>6.5</v>
      </c>
      <c r="V72" s="197">
        <v>6.5</v>
      </c>
      <c r="W72" s="197">
        <v>6.5</v>
      </c>
      <c r="X72" s="197">
        <v>7.0</v>
      </c>
      <c r="Y72" s="197">
        <v>6.5</v>
      </c>
      <c r="Z72" s="33" t="s">
        <v>1121</v>
      </c>
      <c r="AA72" s="11" t="s">
        <v>1122</v>
      </c>
      <c r="AB72" s="33" t="s">
        <v>229</v>
      </c>
      <c r="AC72" s="36" t="s">
        <v>185</v>
      </c>
      <c r="AD72" s="19"/>
      <c r="AE72" s="23"/>
      <c r="AF72" s="23"/>
      <c r="AG72" s="23"/>
      <c r="AH72" s="23"/>
      <c r="AI72" s="23"/>
      <c r="AJ72" s="23"/>
      <c r="AK72" s="23"/>
      <c r="AL72" s="23"/>
      <c r="AM72" s="23"/>
      <c r="AN72" s="23"/>
      <c r="AO72" s="23"/>
      <c r="AP72" s="23"/>
      <c r="AQ72" s="23"/>
      <c r="AR72" s="23"/>
      <c r="AS72" s="23"/>
      <c r="AT72" s="23"/>
      <c r="AU72" s="23"/>
    </row>
    <row r="73">
      <c r="A73" s="11" t="s">
        <v>207</v>
      </c>
      <c r="B73" s="11" t="s">
        <v>207</v>
      </c>
      <c r="C73" s="26" t="s">
        <v>1124</v>
      </c>
      <c r="D73" s="65" t="s">
        <v>1128</v>
      </c>
      <c r="E73" s="79" t="s">
        <v>5</v>
      </c>
      <c r="F73" s="196" t="s">
        <v>135</v>
      </c>
      <c r="G73" s="200" t="s">
        <v>69</v>
      </c>
      <c r="H73" s="196" t="s">
        <v>1144</v>
      </c>
      <c r="I73" s="33" t="s">
        <v>371</v>
      </c>
      <c r="J73" s="33" t="s">
        <v>1145</v>
      </c>
      <c r="K73" s="33" t="s">
        <v>1086</v>
      </c>
      <c r="L73" s="33" t="s">
        <v>1146</v>
      </c>
      <c r="M73" s="197" t="s">
        <v>322</v>
      </c>
      <c r="N73" s="35">
        <f t="shared" si="3"/>
        <v>6.590909091</v>
      </c>
      <c r="O73" s="197">
        <v>7.5</v>
      </c>
      <c r="P73" s="197">
        <v>7.5</v>
      </c>
      <c r="Q73" s="197">
        <v>7.0</v>
      </c>
      <c r="R73" s="197">
        <v>7.0</v>
      </c>
      <c r="S73" s="197">
        <v>7.0</v>
      </c>
      <c r="T73" s="197">
        <v>6.0</v>
      </c>
      <c r="U73" s="197">
        <v>6.0</v>
      </c>
      <c r="V73" s="197">
        <v>6.0</v>
      </c>
      <c r="W73" s="197">
        <v>6.0</v>
      </c>
      <c r="X73" s="197">
        <v>6.0</v>
      </c>
      <c r="Y73" s="197">
        <v>6.5</v>
      </c>
      <c r="Z73" s="33" t="s">
        <v>74</v>
      </c>
      <c r="AA73" s="11" t="s">
        <v>1148</v>
      </c>
      <c r="AB73" s="33" t="s">
        <v>392</v>
      </c>
      <c r="AC73" s="36" t="s">
        <v>67</v>
      </c>
      <c r="AD73" s="19"/>
      <c r="AE73" s="23"/>
      <c r="AF73" s="23"/>
      <c r="AG73" s="23"/>
      <c r="AH73" s="23"/>
      <c r="AI73" s="23"/>
      <c r="AJ73" s="23"/>
      <c r="AK73" s="23"/>
      <c r="AL73" s="23"/>
      <c r="AM73" s="23"/>
      <c r="AN73" s="23"/>
      <c r="AO73" s="23"/>
      <c r="AP73" s="23"/>
      <c r="AQ73" s="23"/>
      <c r="AR73" s="23"/>
      <c r="AS73" s="23"/>
      <c r="AT73" s="23"/>
      <c r="AU73" s="23"/>
    </row>
    <row r="74">
      <c r="A74" s="11" t="s">
        <v>207</v>
      </c>
      <c r="B74" s="11" t="s">
        <v>207</v>
      </c>
      <c r="C74" s="11" t="s">
        <v>1152</v>
      </c>
      <c r="D74" s="15">
        <v>639000.0</v>
      </c>
      <c r="E74" s="79" t="s">
        <v>5</v>
      </c>
      <c r="F74" s="11" t="s">
        <v>135</v>
      </c>
      <c r="G74" s="200" t="s">
        <v>177</v>
      </c>
      <c r="H74" s="11" t="s">
        <v>1164</v>
      </c>
      <c r="I74" s="33" t="s">
        <v>1165</v>
      </c>
      <c r="J74" s="33" t="s">
        <v>1166</v>
      </c>
      <c r="K74" s="33" t="s">
        <v>74</v>
      </c>
      <c r="L74" s="33" t="s">
        <v>74</v>
      </c>
      <c r="M74" s="26" t="s">
        <v>1168</v>
      </c>
      <c r="N74" s="35">
        <f t="shared" si="3"/>
        <v>6.5</v>
      </c>
      <c r="O74" s="11">
        <v>7.5</v>
      </c>
      <c r="P74" s="11">
        <v>7.5</v>
      </c>
      <c r="Q74" s="11">
        <v>6.5</v>
      </c>
      <c r="R74" s="11">
        <v>6.0</v>
      </c>
      <c r="S74" s="11">
        <v>6.0</v>
      </c>
      <c r="T74" s="11">
        <v>7.0</v>
      </c>
      <c r="U74" s="11">
        <v>6.0</v>
      </c>
      <c r="V74" s="11">
        <v>6.0</v>
      </c>
      <c r="W74" s="11">
        <v>6.0</v>
      </c>
      <c r="X74" s="11">
        <v>6.5</v>
      </c>
      <c r="Y74" s="11">
        <v>6.5</v>
      </c>
      <c r="Z74" s="33" t="s">
        <v>67</v>
      </c>
      <c r="AA74" s="33" t="s">
        <v>435</v>
      </c>
      <c r="AB74" s="33" t="s">
        <v>647</v>
      </c>
      <c r="AC74" s="36" t="s">
        <v>185</v>
      </c>
      <c r="AD74" s="26" t="s">
        <v>1095</v>
      </c>
      <c r="AE74" s="23"/>
      <c r="AF74" s="23"/>
      <c r="AG74" s="23"/>
      <c r="AH74" s="23"/>
      <c r="AI74" s="23"/>
      <c r="AJ74" s="23"/>
      <c r="AK74" s="23"/>
      <c r="AL74" s="23"/>
      <c r="AM74" s="23"/>
      <c r="AN74" s="23"/>
      <c r="AO74" s="23"/>
      <c r="AP74" s="23"/>
      <c r="AQ74" s="23"/>
      <c r="AR74" s="23"/>
      <c r="AS74" s="23"/>
      <c r="AT74" s="23"/>
      <c r="AU74" s="23"/>
    </row>
    <row r="75">
      <c r="A75" s="11" t="s">
        <v>207</v>
      </c>
      <c r="B75" s="11" t="s">
        <v>188</v>
      </c>
      <c r="C75" s="32" t="s">
        <v>1178</v>
      </c>
      <c r="D75" s="15">
        <v>1299000.0</v>
      </c>
      <c r="E75" s="79" t="s">
        <v>1181</v>
      </c>
      <c r="F75" s="27" t="s">
        <v>98</v>
      </c>
      <c r="G75" s="200" t="s">
        <v>207</v>
      </c>
      <c r="H75" s="26" t="s">
        <v>1191</v>
      </c>
      <c r="I75" s="33" t="s">
        <v>371</v>
      </c>
      <c r="J75" s="33" t="s">
        <v>1192</v>
      </c>
      <c r="K75" s="33" t="s">
        <v>1193</v>
      </c>
      <c r="L75" s="33" t="s">
        <v>694</v>
      </c>
      <c r="M75" s="32" t="s">
        <v>1194</v>
      </c>
      <c r="N75" s="35">
        <f t="shared" si="3"/>
        <v>6.181818182</v>
      </c>
      <c r="O75" s="11">
        <v>7.0</v>
      </c>
      <c r="P75" s="11">
        <v>6.5</v>
      </c>
      <c r="Q75" s="11">
        <v>7.5</v>
      </c>
      <c r="R75" s="11">
        <v>6.0</v>
      </c>
      <c r="S75" s="11">
        <v>7.0</v>
      </c>
      <c r="T75" s="11">
        <v>6.0</v>
      </c>
      <c r="U75" s="11">
        <v>5.0</v>
      </c>
      <c r="V75" s="11">
        <v>5.0</v>
      </c>
      <c r="W75" s="11">
        <v>4.5</v>
      </c>
      <c r="X75" s="11">
        <v>7.0</v>
      </c>
      <c r="Y75" s="11">
        <v>6.5</v>
      </c>
      <c r="Z75" s="33" t="s">
        <v>67</v>
      </c>
      <c r="AA75" s="33" t="s">
        <v>1196</v>
      </c>
      <c r="AB75" s="33" t="s">
        <v>229</v>
      </c>
      <c r="AC75" s="36" t="s">
        <v>185</v>
      </c>
      <c r="AD75" s="32"/>
      <c r="AE75" s="23"/>
      <c r="AF75" s="23"/>
      <c r="AG75" s="23"/>
      <c r="AH75" s="23"/>
      <c r="AI75" s="23"/>
      <c r="AJ75" s="23"/>
      <c r="AK75" s="23"/>
      <c r="AL75" s="23"/>
      <c r="AM75" s="23"/>
      <c r="AN75" s="23"/>
      <c r="AO75" s="23"/>
      <c r="AP75" s="23"/>
      <c r="AQ75" s="23"/>
      <c r="AR75" s="23"/>
      <c r="AS75" s="23"/>
      <c r="AT75" s="23"/>
      <c r="AU75" s="23"/>
    </row>
    <row r="76">
      <c r="A76" s="11" t="s">
        <v>207</v>
      </c>
      <c r="B76" s="11" t="s">
        <v>131</v>
      </c>
      <c r="C76" s="26" t="s">
        <v>1198</v>
      </c>
      <c r="D76" s="65" t="s">
        <v>1205</v>
      </c>
      <c r="E76" s="131" t="s">
        <v>1207</v>
      </c>
      <c r="F76" s="27" t="s">
        <v>1214</v>
      </c>
      <c r="G76" s="200" t="s">
        <v>131</v>
      </c>
      <c r="H76" s="26" t="s">
        <v>1221</v>
      </c>
      <c r="I76" s="33" t="s">
        <v>72</v>
      </c>
      <c r="J76" s="33" t="s">
        <v>1222</v>
      </c>
      <c r="K76" s="33" t="s">
        <v>1193</v>
      </c>
      <c r="L76" s="33" t="s">
        <v>694</v>
      </c>
      <c r="M76" s="32" t="s">
        <v>1194</v>
      </c>
      <c r="N76" s="35">
        <f t="shared" si="3"/>
        <v>6.863636364</v>
      </c>
      <c r="O76" s="11">
        <v>7.0</v>
      </c>
      <c r="P76" s="11">
        <v>7.0</v>
      </c>
      <c r="Q76" s="11">
        <v>7.5</v>
      </c>
      <c r="R76" s="11">
        <v>6.5</v>
      </c>
      <c r="S76" s="11">
        <v>7.0</v>
      </c>
      <c r="T76" s="11">
        <v>6.0</v>
      </c>
      <c r="U76" s="11">
        <v>7.5</v>
      </c>
      <c r="V76" s="11">
        <v>6.5</v>
      </c>
      <c r="W76" s="11">
        <v>7.0</v>
      </c>
      <c r="X76" s="11">
        <v>7.0</v>
      </c>
      <c r="Y76" s="11">
        <v>6.5</v>
      </c>
      <c r="Z76" s="33" t="s">
        <v>1224</v>
      </c>
      <c r="AA76" s="33" t="s">
        <v>102</v>
      </c>
      <c r="AB76" s="33" t="s">
        <v>229</v>
      </c>
      <c r="AC76" s="36" t="s">
        <v>185</v>
      </c>
      <c r="AD76" s="32"/>
      <c r="AE76" s="23"/>
      <c r="AF76" s="23"/>
      <c r="AG76" s="23"/>
      <c r="AH76" s="23"/>
      <c r="AI76" s="23"/>
      <c r="AJ76" s="23"/>
      <c r="AK76" s="23"/>
      <c r="AL76" s="23"/>
      <c r="AM76" s="23"/>
      <c r="AN76" s="23"/>
      <c r="AO76" s="23"/>
      <c r="AP76" s="23"/>
      <c r="AQ76" s="23"/>
      <c r="AR76" s="23"/>
      <c r="AS76" s="23"/>
      <c r="AT76" s="23"/>
      <c r="AU76" s="23"/>
    </row>
    <row r="77">
      <c r="A77" s="11" t="s">
        <v>207</v>
      </c>
      <c r="B77" s="11" t="s">
        <v>779</v>
      </c>
      <c r="C77" s="32" t="s">
        <v>1227</v>
      </c>
      <c r="D77" s="15">
        <v>1200000.0</v>
      </c>
      <c r="E77" s="131" t="s">
        <v>1231</v>
      </c>
      <c r="F77" s="27" t="s">
        <v>1234</v>
      </c>
      <c r="G77" s="197" t="s">
        <v>135</v>
      </c>
      <c r="H77" s="11" t="s">
        <v>1237</v>
      </c>
      <c r="I77" s="33" t="s">
        <v>371</v>
      </c>
      <c r="J77" s="33" t="s">
        <v>1192</v>
      </c>
      <c r="K77" s="33" t="s">
        <v>207</v>
      </c>
      <c r="L77" s="33" t="s">
        <v>694</v>
      </c>
      <c r="M77" s="32" t="s">
        <v>322</v>
      </c>
      <c r="N77" s="35">
        <f t="shared" si="3"/>
        <v>6.863636364</v>
      </c>
      <c r="O77" s="11">
        <v>7.0</v>
      </c>
      <c r="P77" s="11">
        <v>7.0</v>
      </c>
      <c r="Q77" s="11">
        <v>7.5</v>
      </c>
      <c r="R77" s="11">
        <v>6.5</v>
      </c>
      <c r="S77" s="11">
        <v>7.0</v>
      </c>
      <c r="T77" s="11">
        <v>6.0</v>
      </c>
      <c r="U77" s="11">
        <v>7.5</v>
      </c>
      <c r="V77" s="11">
        <v>6.5</v>
      </c>
      <c r="W77" s="11">
        <v>7.0</v>
      </c>
      <c r="X77" s="11">
        <v>7.0</v>
      </c>
      <c r="Y77" s="11">
        <v>6.5</v>
      </c>
      <c r="Z77" s="33"/>
      <c r="AA77" s="33"/>
      <c r="AB77" s="33"/>
      <c r="AC77" s="36" t="s">
        <v>185</v>
      </c>
      <c r="AD77" s="32"/>
      <c r="AE77" s="23"/>
      <c r="AF77" s="23"/>
      <c r="AG77" s="23"/>
      <c r="AH77" s="23"/>
      <c r="AI77" s="23"/>
      <c r="AJ77" s="23"/>
      <c r="AK77" s="23"/>
      <c r="AL77" s="23"/>
      <c r="AM77" s="23"/>
      <c r="AN77" s="23"/>
      <c r="AO77" s="23"/>
      <c r="AP77" s="23"/>
      <c r="AQ77" s="23"/>
      <c r="AR77" s="23"/>
      <c r="AS77" s="23"/>
      <c r="AT77" s="23"/>
      <c r="AU77" s="23"/>
    </row>
    <row r="78" hidden="1">
      <c r="A78" s="11" t="s">
        <v>131</v>
      </c>
      <c r="B78" s="11" t="s">
        <v>131</v>
      </c>
      <c r="C78" s="26" t="s">
        <v>1242</v>
      </c>
      <c r="D78" s="15">
        <v>1225000.0</v>
      </c>
      <c r="E78" s="114" t="s">
        <v>135</v>
      </c>
      <c r="F78" s="32"/>
      <c r="G78" s="197" t="s">
        <v>330</v>
      </c>
      <c r="H78" s="32" t="s">
        <v>1249</v>
      </c>
      <c r="I78" s="33" t="s">
        <v>1250</v>
      </c>
      <c r="J78" s="33" t="s">
        <v>1251</v>
      </c>
      <c r="K78" s="33" t="s">
        <v>74</v>
      </c>
      <c r="L78" s="33" t="s">
        <v>74</v>
      </c>
      <c r="M78" s="32" t="s">
        <v>67</v>
      </c>
      <c r="N78" s="35">
        <f t="shared" si="3"/>
        <v>4.045454545</v>
      </c>
      <c r="O78" s="11">
        <v>6.5</v>
      </c>
      <c r="P78" s="11">
        <v>6.0</v>
      </c>
      <c r="Q78" s="11">
        <v>7.0</v>
      </c>
      <c r="R78" s="11">
        <v>6.0</v>
      </c>
      <c r="S78" s="11">
        <v>6.5</v>
      </c>
      <c r="T78" s="11">
        <v>6.0</v>
      </c>
      <c r="U78" s="11"/>
      <c r="V78" s="11"/>
      <c r="W78" s="11"/>
      <c r="X78" s="11"/>
      <c r="Y78" s="11">
        <v>6.5</v>
      </c>
      <c r="Z78" s="33" t="s">
        <v>1255</v>
      </c>
      <c r="AA78" s="33" t="s">
        <v>435</v>
      </c>
      <c r="AB78" s="33" t="s">
        <v>132</v>
      </c>
      <c r="AC78" s="36" t="s">
        <v>185</v>
      </c>
      <c r="AD78" s="32"/>
      <c r="AE78" s="23"/>
      <c r="AF78" s="23"/>
      <c r="AG78" s="23"/>
      <c r="AH78" s="23"/>
      <c r="AI78" s="23"/>
      <c r="AJ78" s="23"/>
      <c r="AK78" s="23"/>
      <c r="AL78" s="23"/>
      <c r="AM78" s="23"/>
      <c r="AN78" s="23"/>
      <c r="AO78" s="23"/>
      <c r="AP78" s="23"/>
      <c r="AQ78" s="23"/>
      <c r="AR78" s="23"/>
      <c r="AS78" s="23"/>
      <c r="AT78" s="23"/>
      <c r="AU78" s="23"/>
    </row>
    <row r="79">
      <c r="A79" s="11" t="s">
        <v>207</v>
      </c>
      <c r="B79" s="11" t="s">
        <v>68</v>
      </c>
      <c r="C79" s="11" t="s">
        <v>1256</v>
      </c>
      <c r="D79" s="15">
        <v>639000.0</v>
      </c>
      <c r="E79" s="79" t="s">
        <v>5</v>
      </c>
      <c r="F79" s="26" t="s">
        <v>7</v>
      </c>
      <c r="G79" s="197" t="s">
        <v>207</v>
      </c>
      <c r="H79" s="11" t="s">
        <v>1268</v>
      </c>
      <c r="I79" s="33" t="s">
        <v>215</v>
      </c>
      <c r="J79" s="33" t="s">
        <v>1269</v>
      </c>
      <c r="K79" s="33" t="s">
        <v>1270</v>
      </c>
      <c r="L79" s="33" t="s">
        <v>188</v>
      </c>
      <c r="M79" s="32" t="s">
        <v>67</v>
      </c>
      <c r="N79" s="35">
        <f t="shared" si="3"/>
        <v>6.636363636</v>
      </c>
      <c r="O79" s="11">
        <v>7.0</v>
      </c>
      <c r="P79" s="11">
        <v>7.0</v>
      </c>
      <c r="Q79" s="11">
        <v>6.5</v>
      </c>
      <c r="R79" s="11">
        <v>6.0</v>
      </c>
      <c r="S79" s="11">
        <v>6.5</v>
      </c>
      <c r="T79" s="11">
        <v>6.0</v>
      </c>
      <c r="U79" s="11">
        <v>7.0</v>
      </c>
      <c r="V79" s="11">
        <v>7.0</v>
      </c>
      <c r="W79" s="11">
        <v>6.5</v>
      </c>
      <c r="X79" s="11">
        <v>7.0</v>
      </c>
      <c r="Y79" s="11">
        <v>6.5</v>
      </c>
      <c r="Z79" s="33" t="s">
        <v>1271</v>
      </c>
      <c r="AA79" s="33" t="s">
        <v>435</v>
      </c>
      <c r="AB79" s="33" t="s">
        <v>647</v>
      </c>
      <c r="AC79" s="36" t="s">
        <v>185</v>
      </c>
      <c r="AD79" s="32"/>
      <c r="AE79" s="23"/>
      <c r="AF79" s="23"/>
      <c r="AG79" s="23"/>
      <c r="AH79" s="23"/>
      <c r="AI79" s="23"/>
      <c r="AJ79" s="23"/>
      <c r="AK79" s="23"/>
      <c r="AL79" s="23"/>
      <c r="AM79" s="23"/>
      <c r="AN79" s="23"/>
      <c r="AO79" s="23"/>
      <c r="AP79" s="23"/>
      <c r="AQ79" s="23"/>
      <c r="AR79" s="23"/>
      <c r="AS79" s="23"/>
      <c r="AT79" s="23"/>
      <c r="AU79" s="23"/>
    </row>
    <row r="80">
      <c r="A80" s="11" t="s">
        <v>330</v>
      </c>
      <c r="B80" s="11" t="s">
        <v>207</v>
      </c>
      <c r="C80" s="11" t="s">
        <v>1276</v>
      </c>
      <c r="D80" s="15">
        <v>1290000.0</v>
      </c>
      <c r="E80" s="131" t="s">
        <v>675</v>
      </c>
      <c r="F80" s="27" t="s">
        <v>1283</v>
      </c>
      <c r="G80" s="200" t="s">
        <v>32</v>
      </c>
      <c r="H80" s="11" t="s">
        <v>1289</v>
      </c>
      <c r="I80" s="33" t="s">
        <v>72</v>
      </c>
      <c r="J80" s="33" t="s">
        <v>1290</v>
      </c>
      <c r="K80" s="33" t="s">
        <v>74</v>
      </c>
      <c r="L80" s="33" t="s">
        <v>1292</v>
      </c>
      <c r="M80" s="32" t="s">
        <v>1293</v>
      </c>
      <c r="N80" s="35">
        <f t="shared" si="3"/>
        <v>6.590909091</v>
      </c>
      <c r="O80" s="11">
        <v>6.5</v>
      </c>
      <c r="P80" s="11">
        <v>7.0</v>
      </c>
      <c r="Q80" s="11">
        <v>6.0</v>
      </c>
      <c r="R80" s="11">
        <v>5.5</v>
      </c>
      <c r="S80" s="11">
        <v>6.0</v>
      </c>
      <c r="T80" s="11">
        <v>7.0</v>
      </c>
      <c r="U80" s="11">
        <v>7.0</v>
      </c>
      <c r="V80" s="11">
        <v>7.0</v>
      </c>
      <c r="W80" s="11">
        <v>6.5</v>
      </c>
      <c r="X80" s="11">
        <v>7.0</v>
      </c>
      <c r="Y80" s="11">
        <v>7.0</v>
      </c>
      <c r="Z80" s="33" t="s">
        <v>67</v>
      </c>
      <c r="AA80" s="33" t="s">
        <v>435</v>
      </c>
      <c r="AB80" s="33" t="s">
        <v>450</v>
      </c>
      <c r="AC80" s="36" t="s">
        <v>67</v>
      </c>
      <c r="AD80" s="32"/>
      <c r="AE80" s="23"/>
      <c r="AF80" s="23"/>
      <c r="AG80" s="23"/>
      <c r="AH80" s="23"/>
      <c r="AI80" s="23"/>
      <c r="AJ80" s="23"/>
      <c r="AK80" s="23"/>
      <c r="AL80" s="23"/>
      <c r="AM80" s="23"/>
      <c r="AN80" s="23"/>
      <c r="AO80" s="23"/>
      <c r="AP80" s="23"/>
      <c r="AQ80" s="23"/>
      <c r="AR80" s="23"/>
      <c r="AS80" s="23"/>
      <c r="AT80" s="23"/>
      <c r="AU80" s="23"/>
    </row>
    <row r="81">
      <c r="A81" s="11" t="s">
        <v>207</v>
      </c>
      <c r="B81" s="11" t="s">
        <v>207</v>
      </c>
      <c r="C81" s="11" t="s">
        <v>1294</v>
      </c>
      <c r="D81" s="15">
        <v>524000.0</v>
      </c>
      <c r="E81" s="114" t="s">
        <v>135</v>
      </c>
      <c r="F81" s="26" t="s">
        <v>7</v>
      </c>
      <c r="G81" s="200" t="s">
        <v>188</v>
      </c>
      <c r="H81" s="11" t="s">
        <v>1311</v>
      </c>
      <c r="I81" s="33" t="s">
        <v>215</v>
      </c>
      <c r="J81" s="33" t="s">
        <v>1312</v>
      </c>
      <c r="K81" s="33" t="s">
        <v>74</v>
      </c>
      <c r="L81" s="33" t="s">
        <v>74</v>
      </c>
      <c r="M81" s="32" t="s">
        <v>67</v>
      </c>
      <c r="N81" s="35">
        <f t="shared" si="3"/>
        <v>6.954545455</v>
      </c>
      <c r="O81" s="11">
        <v>7.0</v>
      </c>
      <c r="P81" s="11">
        <v>7.5</v>
      </c>
      <c r="Q81" s="11">
        <v>6.5</v>
      </c>
      <c r="R81" s="11">
        <v>7.0</v>
      </c>
      <c r="S81" s="11">
        <v>7.0</v>
      </c>
      <c r="T81" s="11">
        <v>7.0</v>
      </c>
      <c r="U81" s="11">
        <v>7.0</v>
      </c>
      <c r="V81" s="11">
        <v>7.0</v>
      </c>
      <c r="W81" s="11">
        <v>7.0</v>
      </c>
      <c r="X81" s="11">
        <v>7.0</v>
      </c>
      <c r="Y81" s="11">
        <v>6.5</v>
      </c>
      <c r="Z81" s="33" t="s">
        <v>67</v>
      </c>
      <c r="AA81" s="33" t="s">
        <v>435</v>
      </c>
      <c r="AB81" s="33" t="s">
        <v>450</v>
      </c>
      <c r="AC81" s="36" t="s">
        <v>185</v>
      </c>
      <c r="AD81" s="32"/>
      <c r="AE81" s="23"/>
      <c r="AF81" s="23"/>
      <c r="AG81" s="23"/>
      <c r="AH81" s="23"/>
      <c r="AI81" s="23"/>
      <c r="AJ81" s="23"/>
      <c r="AK81" s="23"/>
      <c r="AL81" s="23"/>
      <c r="AM81" s="23"/>
      <c r="AN81" s="23"/>
      <c r="AO81" s="23"/>
      <c r="AP81" s="23"/>
      <c r="AQ81" s="23"/>
      <c r="AR81" s="23"/>
      <c r="AS81" s="23"/>
      <c r="AT81" s="23"/>
      <c r="AU81" s="23"/>
    </row>
    <row r="82">
      <c r="A82" s="11" t="s">
        <v>207</v>
      </c>
      <c r="B82" s="11" t="s">
        <v>263</v>
      </c>
      <c r="C82" s="11" t="s">
        <v>1315</v>
      </c>
      <c r="D82" s="15">
        <v>1900000.0</v>
      </c>
      <c r="E82" s="131" t="s">
        <v>1320</v>
      </c>
      <c r="F82" s="284" t="s">
        <v>7</v>
      </c>
      <c r="G82" s="200" t="s">
        <v>131</v>
      </c>
      <c r="H82" s="196" t="s">
        <v>1330</v>
      </c>
      <c r="I82" s="33" t="s">
        <v>215</v>
      </c>
      <c r="J82" s="33" t="s">
        <v>1331</v>
      </c>
      <c r="K82" s="33" t="s">
        <v>330</v>
      </c>
      <c r="L82" s="34" t="s">
        <v>1001</v>
      </c>
      <c r="M82" s="200" t="s">
        <v>1333</v>
      </c>
      <c r="N82" s="35">
        <f t="shared" si="3"/>
        <v>6.909090909</v>
      </c>
      <c r="O82" s="33">
        <v>7.0</v>
      </c>
      <c r="P82" s="33">
        <v>6.5</v>
      </c>
      <c r="Q82" s="33">
        <v>7.0</v>
      </c>
      <c r="R82" s="33">
        <v>7.0</v>
      </c>
      <c r="S82" s="33">
        <v>7.0</v>
      </c>
      <c r="T82" s="33">
        <v>7.0</v>
      </c>
      <c r="U82" s="33">
        <v>7.0</v>
      </c>
      <c r="V82" s="33">
        <v>7.0</v>
      </c>
      <c r="W82" s="33">
        <v>6.5</v>
      </c>
      <c r="X82" s="33">
        <v>7.0</v>
      </c>
      <c r="Y82" s="33">
        <v>7.0</v>
      </c>
      <c r="Z82" s="33" t="s">
        <v>67</v>
      </c>
      <c r="AA82" s="11" t="s">
        <v>1342</v>
      </c>
      <c r="AB82" s="33" t="s">
        <v>67</v>
      </c>
      <c r="AC82" s="36" t="s">
        <v>108</v>
      </c>
      <c r="AD82" s="27" t="s">
        <v>1344</v>
      </c>
      <c r="AE82" s="23"/>
      <c r="AF82" s="23"/>
      <c r="AG82" s="23"/>
      <c r="AH82" s="23"/>
      <c r="AI82" s="23"/>
      <c r="AJ82" s="23"/>
      <c r="AK82" s="23"/>
      <c r="AL82" s="23"/>
      <c r="AM82" s="23"/>
      <c r="AN82" s="23"/>
      <c r="AO82" s="23"/>
      <c r="AP82" s="23"/>
      <c r="AQ82" s="23"/>
      <c r="AR82" s="23"/>
      <c r="AS82" s="23"/>
      <c r="AT82" s="23"/>
      <c r="AU82" s="23"/>
    </row>
    <row r="83" hidden="1">
      <c r="A83" s="11" t="s">
        <v>131</v>
      </c>
      <c r="B83" s="11" t="s">
        <v>177</v>
      </c>
      <c r="C83" s="11" t="s">
        <v>1346</v>
      </c>
      <c r="D83" s="65">
        <v>619000.0</v>
      </c>
      <c r="E83" s="206"/>
      <c r="F83" s="11"/>
      <c r="G83" s="27" t="s">
        <v>55</v>
      </c>
      <c r="H83" s="11" t="s">
        <v>1354</v>
      </c>
      <c r="I83" s="11" t="s">
        <v>911</v>
      </c>
      <c r="J83" s="11" t="s">
        <v>1355</v>
      </c>
      <c r="K83" s="11" t="s">
        <v>1356</v>
      </c>
      <c r="L83" s="34" t="s">
        <v>1001</v>
      </c>
      <c r="M83" s="11" t="s">
        <v>74</v>
      </c>
      <c r="N83" s="35">
        <f t="shared" si="3"/>
        <v>4.318181818</v>
      </c>
      <c r="O83" s="11">
        <v>7.0</v>
      </c>
      <c r="P83" s="11">
        <v>7.0</v>
      </c>
      <c r="Q83" s="11">
        <v>7.0</v>
      </c>
      <c r="R83" s="11">
        <v>7.0</v>
      </c>
      <c r="S83" s="11">
        <v>6.5</v>
      </c>
      <c r="T83" s="11">
        <v>6.5</v>
      </c>
      <c r="U83" s="11"/>
      <c r="V83" s="11"/>
      <c r="W83" s="11"/>
      <c r="X83" s="11"/>
      <c r="Y83" s="11">
        <v>6.5</v>
      </c>
      <c r="Z83" s="11" t="s">
        <v>74</v>
      </c>
      <c r="AA83" s="11" t="s">
        <v>102</v>
      </c>
      <c r="AB83" s="11" t="s">
        <v>229</v>
      </c>
      <c r="AC83" s="36" t="s">
        <v>185</v>
      </c>
      <c r="AD83" s="11"/>
      <c r="AE83" s="23"/>
      <c r="AF83" s="23"/>
      <c r="AG83" s="23"/>
      <c r="AH83" s="23"/>
      <c r="AI83" s="23"/>
      <c r="AJ83" s="23"/>
      <c r="AK83" s="23"/>
      <c r="AL83" s="23"/>
      <c r="AM83" s="23"/>
      <c r="AN83" s="23"/>
      <c r="AO83" s="23"/>
      <c r="AP83" s="23"/>
      <c r="AQ83" s="23"/>
      <c r="AR83" s="23"/>
      <c r="AS83" s="23"/>
      <c r="AT83" s="23"/>
      <c r="AU83" s="23"/>
    </row>
    <row r="84" hidden="1">
      <c r="A84" s="11" t="s">
        <v>131</v>
      </c>
      <c r="B84" s="11" t="s">
        <v>131</v>
      </c>
      <c r="C84" s="26" t="s">
        <v>1359</v>
      </c>
      <c r="D84" s="15">
        <v>699000.0</v>
      </c>
      <c r="E84" s="114"/>
      <c r="F84" s="11"/>
      <c r="G84" s="26" t="s">
        <v>55</v>
      </c>
      <c r="H84" s="11" t="s">
        <v>1371</v>
      </c>
      <c r="I84" s="11" t="s">
        <v>72</v>
      </c>
      <c r="J84" s="11" t="s">
        <v>1372</v>
      </c>
      <c r="K84" s="11" t="s">
        <v>1356</v>
      </c>
      <c r="L84" s="34" t="s">
        <v>1001</v>
      </c>
      <c r="M84" s="11" t="s">
        <v>74</v>
      </c>
      <c r="N84" s="35">
        <f t="shared" si="3"/>
        <v>4.272727273</v>
      </c>
      <c r="O84" s="11">
        <v>7.0</v>
      </c>
      <c r="P84" s="11">
        <v>6.5</v>
      </c>
      <c r="Q84" s="11">
        <v>7.0</v>
      </c>
      <c r="R84" s="11">
        <v>7.0</v>
      </c>
      <c r="S84" s="11">
        <v>6.5</v>
      </c>
      <c r="T84" s="11">
        <v>6.5</v>
      </c>
      <c r="U84" s="11"/>
      <c r="V84" s="11"/>
      <c r="W84" s="11"/>
      <c r="X84" s="11"/>
      <c r="Y84" s="11">
        <v>6.5</v>
      </c>
      <c r="Z84" s="11" t="s">
        <v>74</v>
      </c>
      <c r="AA84" s="11" t="s">
        <v>890</v>
      </c>
      <c r="AB84" s="11" t="s">
        <v>229</v>
      </c>
      <c r="AC84" s="36" t="s">
        <v>185</v>
      </c>
      <c r="AD84" s="11"/>
      <c r="AE84" s="23"/>
      <c r="AF84" s="23"/>
      <c r="AG84" s="23"/>
      <c r="AH84" s="23"/>
      <c r="AI84" s="23"/>
      <c r="AJ84" s="23"/>
      <c r="AK84" s="23"/>
      <c r="AL84" s="23"/>
      <c r="AM84" s="23"/>
      <c r="AN84" s="23"/>
      <c r="AO84" s="23"/>
      <c r="AP84" s="23"/>
      <c r="AQ84" s="23"/>
      <c r="AR84" s="23"/>
      <c r="AS84" s="23"/>
      <c r="AT84" s="23"/>
      <c r="AU84" s="23"/>
    </row>
    <row r="85" hidden="1">
      <c r="A85" s="11" t="s">
        <v>131</v>
      </c>
      <c r="B85" s="11" t="s">
        <v>131</v>
      </c>
      <c r="C85" s="11" t="s">
        <v>1378</v>
      </c>
      <c r="D85" s="15">
        <v>848000.0</v>
      </c>
      <c r="E85" s="114" t="s">
        <v>135</v>
      </c>
      <c r="F85" s="11"/>
      <c r="G85" s="26" t="s">
        <v>55</v>
      </c>
      <c r="H85" s="11" t="s">
        <v>1383</v>
      </c>
      <c r="I85" s="33" t="s">
        <v>215</v>
      </c>
      <c r="J85" s="33" t="s">
        <v>928</v>
      </c>
      <c r="K85" s="33" t="s">
        <v>67</v>
      </c>
      <c r="L85" s="34" t="s">
        <v>803</v>
      </c>
      <c r="M85" s="33" t="s">
        <v>1384</v>
      </c>
      <c r="N85" s="35">
        <f t="shared" si="3"/>
        <v>4.590909091</v>
      </c>
      <c r="O85" s="33">
        <v>7.5</v>
      </c>
      <c r="P85" s="33">
        <v>7.0</v>
      </c>
      <c r="Q85" s="33">
        <v>7.5</v>
      </c>
      <c r="R85" s="33">
        <v>7.0</v>
      </c>
      <c r="S85" s="33">
        <v>7.0</v>
      </c>
      <c r="T85" s="33">
        <v>7.5</v>
      </c>
      <c r="U85" s="33" t="s">
        <v>135</v>
      </c>
      <c r="V85" s="33" t="s">
        <v>135</v>
      </c>
      <c r="W85" s="33" t="s">
        <v>135</v>
      </c>
      <c r="X85" s="33" t="s">
        <v>135</v>
      </c>
      <c r="Y85" s="33">
        <v>7.0</v>
      </c>
      <c r="Z85" s="33" t="s">
        <v>74</v>
      </c>
      <c r="AA85" s="33" t="s">
        <v>1389</v>
      </c>
      <c r="AB85" s="33" t="s">
        <v>1390</v>
      </c>
      <c r="AC85" s="36" t="s">
        <v>185</v>
      </c>
      <c r="AD85" s="19"/>
      <c r="AE85" s="23"/>
      <c r="AF85" s="23"/>
      <c r="AG85" s="23"/>
      <c r="AH85" s="23"/>
      <c r="AI85" s="23"/>
      <c r="AJ85" s="23"/>
      <c r="AK85" s="23"/>
      <c r="AL85" s="23"/>
      <c r="AM85" s="23"/>
      <c r="AN85" s="23"/>
      <c r="AO85" s="23"/>
      <c r="AP85" s="23"/>
      <c r="AQ85" s="23"/>
      <c r="AR85" s="23"/>
      <c r="AS85" s="23"/>
      <c r="AT85" s="23"/>
      <c r="AU85" s="23"/>
    </row>
    <row r="86" hidden="1">
      <c r="A86" s="11" t="s">
        <v>131</v>
      </c>
      <c r="B86" s="11" t="s">
        <v>69</v>
      </c>
      <c r="C86" s="11" t="s">
        <v>1391</v>
      </c>
      <c r="D86" s="65">
        <v>1400000.0</v>
      </c>
      <c r="E86" s="206"/>
      <c r="F86" s="11"/>
      <c r="G86" s="213" t="s">
        <v>131</v>
      </c>
      <c r="H86" s="11" t="s">
        <v>1400</v>
      </c>
      <c r="I86" s="33" t="s">
        <v>215</v>
      </c>
      <c r="J86" s="33" t="s">
        <v>1401</v>
      </c>
      <c r="K86" s="33" t="s">
        <v>74</v>
      </c>
      <c r="L86" s="34" t="s">
        <v>1001</v>
      </c>
      <c r="M86" s="33" t="s">
        <v>1403</v>
      </c>
      <c r="N86" s="35">
        <f t="shared" si="3"/>
        <v>0</v>
      </c>
      <c r="O86" s="33"/>
      <c r="P86" s="33"/>
      <c r="Q86" s="33"/>
      <c r="R86" s="33"/>
      <c r="S86" s="33"/>
      <c r="T86" s="33"/>
      <c r="U86" s="33"/>
      <c r="V86" s="33"/>
      <c r="W86" s="33"/>
      <c r="X86" s="33"/>
      <c r="Y86" s="33"/>
      <c r="Z86" s="33" t="s">
        <v>74</v>
      </c>
      <c r="AA86" s="33" t="s">
        <v>102</v>
      </c>
      <c r="AB86" s="33" t="s">
        <v>1390</v>
      </c>
      <c r="AC86" s="23"/>
      <c r="AD86" s="11"/>
      <c r="AE86" s="23"/>
      <c r="AF86" s="23"/>
      <c r="AG86" s="23"/>
      <c r="AH86" s="23"/>
      <c r="AI86" s="23"/>
      <c r="AJ86" s="23"/>
      <c r="AK86" s="23"/>
      <c r="AL86" s="23"/>
      <c r="AM86" s="23"/>
      <c r="AN86" s="23"/>
      <c r="AO86" s="23"/>
      <c r="AP86" s="23"/>
      <c r="AQ86" s="23"/>
      <c r="AR86" s="23"/>
      <c r="AS86" s="23"/>
      <c r="AT86" s="23"/>
      <c r="AU86" s="23"/>
    </row>
    <row r="87">
      <c r="A87" s="90" t="s">
        <v>207</v>
      </c>
      <c r="B87" s="90" t="s">
        <v>207</v>
      </c>
      <c r="C87" s="90" t="s">
        <v>1408</v>
      </c>
      <c r="D87" s="92" t="s">
        <v>1409</v>
      </c>
      <c r="E87" s="114" t="s">
        <v>135</v>
      </c>
      <c r="F87" s="94" t="s">
        <v>59</v>
      </c>
      <c r="G87" s="26" t="s">
        <v>207</v>
      </c>
      <c r="H87" s="90" t="s">
        <v>1423</v>
      </c>
      <c r="I87" s="95" t="s">
        <v>72</v>
      </c>
      <c r="J87" s="95" t="s">
        <v>1425</v>
      </c>
      <c r="K87" s="90" t="s">
        <v>1270</v>
      </c>
      <c r="L87" s="90" t="s">
        <v>1426</v>
      </c>
      <c r="M87" s="90" t="s">
        <v>1427</v>
      </c>
      <c r="N87" s="35">
        <f t="shared" si="3"/>
        <v>7.363636364</v>
      </c>
      <c r="O87" s="90">
        <v>7.5</v>
      </c>
      <c r="P87" s="90">
        <v>7.5</v>
      </c>
      <c r="Q87" s="90">
        <v>8.0</v>
      </c>
      <c r="R87" s="90">
        <v>8.0</v>
      </c>
      <c r="S87" s="90">
        <v>7.5</v>
      </c>
      <c r="T87" s="90">
        <v>6.5</v>
      </c>
      <c r="U87" s="90">
        <v>7.0</v>
      </c>
      <c r="V87" s="90">
        <v>7.0</v>
      </c>
      <c r="W87" s="90">
        <v>7.0</v>
      </c>
      <c r="X87" s="90">
        <v>7.0</v>
      </c>
      <c r="Y87" s="90">
        <v>8.0</v>
      </c>
      <c r="Z87" s="90" t="s">
        <v>74</v>
      </c>
      <c r="AA87" s="90" t="s">
        <v>1429</v>
      </c>
      <c r="AB87" s="90" t="s">
        <v>74</v>
      </c>
      <c r="AC87" s="98" t="s">
        <v>74</v>
      </c>
      <c r="AD87" s="90"/>
      <c r="AE87" s="37"/>
      <c r="AF87" s="37"/>
      <c r="AG87" s="37"/>
      <c r="AH87" s="37"/>
      <c r="AI87" s="37"/>
      <c r="AJ87" s="37"/>
      <c r="AK87" s="37"/>
      <c r="AL87" s="37"/>
      <c r="AM87" s="37"/>
      <c r="AN87" s="37"/>
      <c r="AO87" s="37"/>
      <c r="AP87" s="37"/>
      <c r="AQ87" s="37"/>
      <c r="AR87" s="37"/>
      <c r="AS87" s="37"/>
      <c r="AT87" s="37"/>
      <c r="AU87" s="37"/>
    </row>
    <row r="88">
      <c r="A88" s="90" t="s">
        <v>207</v>
      </c>
      <c r="B88" s="90" t="s">
        <v>347</v>
      </c>
      <c r="C88" s="90" t="s">
        <v>1432</v>
      </c>
      <c r="D88" s="93">
        <v>450000.0</v>
      </c>
      <c r="E88" s="79" t="s">
        <v>5</v>
      </c>
      <c r="F88" s="97" t="s">
        <v>7</v>
      </c>
      <c r="G88" s="32" t="s">
        <v>131</v>
      </c>
      <c r="H88" s="97" t="s">
        <v>1449</v>
      </c>
      <c r="I88" s="95" t="s">
        <v>1235</v>
      </c>
      <c r="J88" s="90" t="s">
        <v>1458</v>
      </c>
      <c r="K88" s="90" t="s">
        <v>207</v>
      </c>
      <c r="L88" s="90" t="s">
        <v>1426</v>
      </c>
      <c r="M88" s="156" t="s">
        <v>1460</v>
      </c>
      <c r="N88" s="35">
        <f t="shared" si="3"/>
        <v>6.709090909</v>
      </c>
      <c r="O88" s="90">
        <v>7.0</v>
      </c>
      <c r="P88" s="90">
        <v>7.0</v>
      </c>
      <c r="Q88" s="90">
        <v>6.0</v>
      </c>
      <c r="R88" s="90">
        <v>6.5</v>
      </c>
      <c r="S88" s="90">
        <v>6.5</v>
      </c>
      <c r="T88" s="90">
        <v>6.5</v>
      </c>
      <c r="U88" s="90">
        <v>7.0</v>
      </c>
      <c r="V88" s="90">
        <v>7.0</v>
      </c>
      <c r="W88" s="90">
        <v>6.8</v>
      </c>
      <c r="X88" s="90">
        <v>7.0</v>
      </c>
      <c r="Y88" s="90">
        <v>6.5</v>
      </c>
      <c r="Z88" s="90" t="s">
        <v>459</v>
      </c>
      <c r="AA88" s="90" t="s">
        <v>649</v>
      </c>
      <c r="AB88" s="90" t="s">
        <v>107</v>
      </c>
      <c r="AC88" s="98" t="s">
        <v>67</v>
      </c>
      <c r="AD88" s="90"/>
      <c r="AE88" s="37"/>
      <c r="AF88" s="37"/>
      <c r="AG88" s="37"/>
      <c r="AH88" s="37"/>
      <c r="AI88" s="37"/>
      <c r="AJ88" s="37"/>
      <c r="AK88" s="37"/>
      <c r="AL88" s="37"/>
      <c r="AM88" s="37"/>
      <c r="AN88" s="37"/>
      <c r="AO88" s="37"/>
      <c r="AP88" s="37"/>
      <c r="AQ88" s="37"/>
      <c r="AR88" s="37"/>
      <c r="AS88" s="37"/>
      <c r="AT88" s="37"/>
      <c r="AU88" s="37"/>
    </row>
    <row r="89">
      <c r="A89" s="90" t="s">
        <v>207</v>
      </c>
      <c r="B89" s="90" t="s">
        <v>207</v>
      </c>
      <c r="C89" s="90" t="s">
        <v>1468</v>
      </c>
      <c r="D89" s="93">
        <v>388000.0</v>
      </c>
      <c r="E89" s="79" t="s">
        <v>5</v>
      </c>
      <c r="F89" s="97" t="s">
        <v>7</v>
      </c>
      <c r="G89" s="26" t="s">
        <v>131</v>
      </c>
      <c r="H89" s="90" t="s">
        <v>1491</v>
      </c>
      <c r="I89" s="95" t="s">
        <v>72</v>
      </c>
      <c r="J89" s="90" t="s">
        <v>1492</v>
      </c>
      <c r="K89" s="90" t="s">
        <v>779</v>
      </c>
      <c r="L89" s="90" t="s">
        <v>1426</v>
      </c>
      <c r="M89" s="156" t="s">
        <v>1493</v>
      </c>
      <c r="N89" s="35">
        <f t="shared" si="3"/>
        <v>6.136363636</v>
      </c>
      <c r="O89" s="90">
        <v>7.0</v>
      </c>
      <c r="P89" s="90">
        <v>7.0</v>
      </c>
      <c r="Q89" s="90">
        <v>6.5</v>
      </c>
      <c r="R89" s="90">
        <v>6.0</v>
      </c>
      <c r="S89" s="90">
        <v>6.5</v>
      </c>
      <c r="T89" s="90">
        <v>6.0</v>
      </c>
      <c r="U89" s="90">
        <v>5.0</v>
      </c>
      <c r="V89" s="90">
        <v>6.0</v>
      </c>
      <c r="W89" s="90">
        <v>5.0</v>
      </c>
      <c r="X89" s="90">
        <v>6.0</v>
      </c>
      <c r="Y89" s="90">
        <v>6.5</v>
      </c>
      <c r="Z89" s="90" t="s">
        <v>74</v>
      </c>
      <c r="AA89" s="90" t="s">
        <v>1496</v>
      </c>
      <c r="AB89" s="90" t="s">
        <v>1497</v>
      </c>
      <c r="AC89" s="98" t="s">
        <v>74</v>
      </c>
      <c r="AD89" s="90"/>
      <c r="AE89" s="37"/>
      <c r="AF89" s="37"/>
      <c r="AG89" s="37"/>
      <c r="AH89" s="37"/>
      <c r="AI89" s="37"/>
      <c r="AJ89" s="37"/>
      <c r="AK89" s="37"/>
      <c r="AL89" s="37"/>
      <c r="AM89" s="37"/>
      <c r="AN89" s="37"/>
      <c r="AO89" s="37"/>
      <c r="AP89" s="37"/>
      <c r="AQ89" s="37"/>
      <c r="AR89" s="37"/>
      <c r="AS89" s="37"/>
      <c r="AT89" s="37"/>
      <c r="AU89" s="37"/>
    </row>
    <row r="90">
      <c r="A90" s="90" t="s">
        <v>207</v>
      </c>
      <c r="B90" s="90" t="s">
        <v>263</v>
      </c>
      <c r="C90" s="90" t="s">
        <v>1501</v>
      </c>
      <c r="D90" s="92" t="s">
        <v>1502</v>
      </c>
      <c r="E90" s="131" t="s">
        <v>413</v>
      </c>
      <c r="F90" s="97" t="s">
        <v>7</v>
      </c>
      <c r="G90" s="26" t="s">
        <v>131</v>
      </c>
      <c r="H90" s="90" t="s">
        <v>1509</v>
      </c>
      <c r="I90" s="95" t="s">
        <v>72</v>
      </c>
      <c r="J90" s="90" t="s">
        <v>1510</v>
      </c>
      <c r="K90" s="90" t="s">
        <v>74</v>
      </c>
      <c r="L90" s="99" t="s">
        <v>74</v>
      </c>
      <c r="M90" s="97" t="s">
        <v>1511</v>
      </c>
      <c r="N90" s="35">
        <f t="shared" si="3"/>
        <v>6.681818182</v>
      </c>
      <c r="O90" s="90">
        <v>7.0</v>
      </c>
      <c r="P90" s="90">
        <v>7.0</v>
      </c>
      <c r="Q90" s="90">
        <v>6.5</v>
      </c>
      <c r="R90" s="90">
        <v>6.5</v>
      </c>
      <c r="S90" s="90">
        <v>6.5</v>
      </c>
      <c r="T90" s="90">
        <v>6.5</v>
      </c>
      <c r="U90" s="90">
        <v>6.5</v>
      </c>
      <c r="V90" s="90">
        <v>6.5</v>
      </c>
      <c r="W90" s="90">
        <v>7.0</v>
      </c>
      <c r="X90" s="90">
        <v>7.0</v>
      </c>
      <c r="Y90" s="90">
        <v>6.5</v>
      </c>
      <c r="Z90" s="90" t="s">
        <v>74</v>
      </c>
      <c r="AA90" s="90" t="s">
        <v>649</v>
      </c>
      <c r="AB90" s="90" t="s">
        <v>229</v>
      </c>
      <c r="AC90" s="98" t="s">
        <v>74</v>
      </c>
      <c r="AD90" s="90"/>
      <c r="AE90" s="37"/>
      <c r="AF90" s="37"/>
      <c r="AG90" s="37"/>
      <c r="AH90" s="37"/>
      <c r="AI90" s="37"/>
      <c r="AJ90" s="37"/>
      <c r="AK90" s="37"/>
      <c r="AL90" s="37"/>
      <c r="AM90" s="37"/>
      <c r="AN90" s="37"/>
      <c r="AO90" s="37"/>
      <c r="AP90" s="37"/>
      <c r="AQ90" s="37"/>
      <c r="AR90" s="37"/>
      <c r="AS90" s="37"/>
      <c r="AT90" s="37"/>
      <c r="AU90" s="37"/>
    </row>
    <row r="91">
      <c r="A91" s="90" t="s">
        <v>207</v>
      </c>
      <c r="B91" s="90" t="s">
        <v>207</v>
      </c>
      <c r="C91" s="90" t="s">
        <v>1526</v>
      </c>
      <c r="D91" s="92" t="s">
        <v>1527</v>
      </c>
      <c r="E91" s="131" t="s">
        <v>355</v>
      </c>
      <c r="F91" s="90" t="s">
        <v>135</v>
      </c>
      <c r="G91" s="19" t="s">
        <v>131</v>
      </c>
      <c r="H91" s="90" t="s">
        <v>1534</v>
      </c>
      <c r="I91" s="95" t="s">
        <v>1235</v>
      </c>
      <c r="J91" s="95" t="s">
        <v>1535</v>
      </c>
      <c r="K91" s="90" t="s">
        <v>1537</v>
      </c>
      <c r="L91" s="90" t="s">
        <v>694</v>
      </c>
      <c r="M91" s="90" t="s">
        <v>322</v>
      </c>
      <c r="N91" s="35">
        <f t="shared" si="3"/>
        <v>6.772727273</v>
      </c>
      <c r="O91" s="90">
        <v>7.0</v>
      </c>
      <c r="P91" s="90">
        <v>7.0</v>
      </c>
      <c r="Q91" s="90">
        <v>6.0</v>
      </c>
      <c r="R91" s="90">
        <v>6.5</v>
      </c>
      <c r="S91" s="90">
        <v>6.5</v>
      </c>
      <c r="T91" s="90">
        <v>7.0</v>
      </c>
      <c r="U91" s="90">
        <v>7.0</v>
      </c>
      <c r="V91" s="90">
        <v>7.0</v>
      </c>
      <c r="W91" s="90">
        <v>7.0</v>
      </c>
      <c r="X91" s="90">
        <v>7.0</v>
      </c>
      <c r="Y91" s="90">
        <v>6.5</v>
      </c>
      <c r="Z91" s="90" t="s">
        <v>67</v>
      </c>
      <c r="AA91" s="90" t="s">
        <v>649</v>
      </c>
      <c r="AB91" s="90" t="s">
        <v>392</v>
      </c>
      <c r="AC91" s="98" t="s">
        <v>67</v>
      </c>
      <c r="AD91" s="90"/>
      <c r="AE91" s="37"/>
      <c r="AF91" s="37"/>
      <c r="AG91" s="37"/>
      <c r="AH91" s="37"/>
      <c r="AI91" s="37"/>
      <c r="AJ91" s="37"/>
      <c r="AK91" s="37"/>
      <c r="AL91" s="37"/>
      <c r="AM91" s="37"/>
      <c r="AN91" s="37"/>
      <c r="AO91" s="37"/>
      <c r="AP91" s="37"/>
      <c r="AQ91" s="37"/>
      <c r="AR91" s="37"/>
      <c r="AS91" s="37"/>
      <c r="AT91" s="37"/>
      <c r="AU91" s="37"/>
    </row>
    <row r="92">
      <c r="A92" s="90" t="s">
        <v>347</v>
      </c>
      <c r="B92" s="90" t="s">
        <v>347</v>
      </c>
      <c r="C92" s="90" t="s">
        <v>1538</v>
      </c>
      <c r="D92" s="93">
        <v>700000.0</v>
      </c>
      <c r="E92" s="79" t="s">
        <v>5</v>
      </c>
      <c r="F92" s="97" t="s">
        <v>7</v>
      </c>
      <c r="G92" s="19"/>
      <c r="H92" s="97" t="s">
        <v>1542</v>
      </c>
      <c r="I92" s="95" t="s">
        <v>72</v>
      </c>
      <c r="J92" s="95" t="s">
        <v>1543</v>
      </c>
      <c r="K92" s="90" t="s">
        <v>177</v>
      </c>
      <c r="L92" s="90" t="s">
        <v>1544</v>
      </c>
      <c r="M92" s="90" t="s">
        <v>1545</v>
      </c>
      <c r="N92" s="35">
        <f t="shared" si="3"/>
        <v>6.672727273</v>
      </c>
      <c r="O92" s="90">
        <v>7.0</v>
      </c>
      <c r="P92" s="90">
        <v>6.4</v>
      </c>
      <c r="Q92" s="90">
        <v>6.5</v>
      </c>
      <c r="R92" s="90">
        <v>6.0</v>
      </c>
      <c r="S92" s="90">
        <v>7.0</v>
      </c>
      <c r="T92" s="90">
        <v>6.5</v>
      </c>
      <c r="U92" s="90">
        <v>6.5</v>
      </c>
      <c r="V92" s="90">
        <v>6.5</v>
      </c>
      <c r="W92" s="90">
        <v>7.0</v>
      </c>
      <c r="X92" s="90">
        <v>7.0</v>
      </c>
      <c r="Y92" s="90">
        <v>7.0</v>
      </c>
      <c r="Z92" s="90" t="s">
        <v>1547</v>
      </c>
      <c r="AA92" s="90" t="s">
        <v>1548</v>
      </c>
      <c r="AB92" s="90" t="s">
        <v>1549</v>
      </c>
      <c r="AC92" s="98" t="s">
        <v>74</v>
      </c>
      <c r="AD92" s="90"/>
      <c r="AE92" s="37"/>
      <c r="AF92" s="37"/>
      <c r="AG92" s="37"/>
      <c r="AH92" s="37"/>
      <c r="AI92" s="37"/>
      <c r="AJ92" s="37"/>
      <c r="AK92" s="37"/>
      <c r="AL92" s="37"/>
      <c r="AM92" s="37"/>
      <c r="AN92" s="37"/>
      <c r="AO92" s="37"/>
      <c r="AP92" s="37"/>
      <c r="AQ92" s="37"/>
      <c r="AR92" s="37"/>
      <c r="AS92" s="37"/>
      <c r="AT92" s="37"/>
      <c r="AU92" s="37"/>
    </row>
    <row r="93">
      <c r="A93" s="90" t="s">
        <v>347</v>
      </c>
      <c r="B93" s="90" t="s">
        <v>347</v>
      </c>
      <c r="C93" s="90" t="s">
        <v>1551</v>
      </c>
      <c r="D93" s="93">
        <v>700000.0</v>
      </c>
      <c r="E93" s="79" t="s">
        <v>5</v>
      </c>
      <c r="F93" s="90" t="s">
        <v>135</v>
      </c>
      <c r="G93" s="19" t="s">
        <v>207</v>
      </c>
      <c r="H93" s="90" t="s">
        <v>1555</v>
      </c>
      <c r="I93" s="95" t="s">
        <v>72</v>
      </c>
      <c r="J93" s="95" t="s">
        <v>1556</v>
      </c>
      <c r="K93" s="90" t="s">
        <v>177</v>
      </c>
      <c r="L93" s="90" t="s">
        <v>1544</v>
      </c>
      <c r="M93" s="90" t="s">
        <v>1545</v>
      </c>
      <c r="N93" s="35">
        <f t="shared" si="3"/>
        <v>6.672727273</v>
      </c>
      <c r="O93" s="90">
        <v>7.0</v>
      </c>
      <c r="P93" s="90">
        <v>6.4</v>
      </c>
      <c r="Q93" s="90">
        <v>6.5</v>
      </c>
      <c r="R93" s="90">
        <v>6.0</v>
      </c>
      <c r="S93" s="90">
        <v>7.0</v>
      </c>
      <c r="T93" s="90">
        <v>6.5</v>
      </c>
      <c r="U93" s="90">
        <v>6.5</v>
      </c>
      <c r="V93" s="90">
        <v>6.5</v>
      </c>
      <c r="W93" s="90">
        <v>7.0</v>
      </c>
      <c r="X93" s="90">
        <v>7.0</v>
      </c>
      <c r="Y93" s="90">
        <v>7.0</v>
      </c>
      <c r="Z93" s="90" t="s">
        <v>1547</v>
      </c>
      <c r="AA93" s="90" t="s">
        <v>1548</v>
      </c>
      <c r="AB93" s="90" t="s">
        <v>1549</v>
      </c>
      <c r="AC93" s="98" t="s">
        <v>74</v>
      </c>
      <c r="AD93" s="90"/>
      <c r="AE93" s="37"/>
      <c r="AF93" s="37"/>
      <c r="AG93" s="37"/>
      <c r="AH93" s="37"/>
      <c r="AI93" s="37"/>
      <c r="AJ93" s="37"/>
      <c r="AK93" s="37"/>
      <c r="AL93" s="37"/>
      <c r="AM93" s="37"/>
      <c r="AN93" s="37"/>
      <c r="AO93" s="37"/>
      <c r="AP93" s="37"/>
      <c r="AQ93" s="37"/>
      <c r="AR93" s="37"/>
      <c r="AS93" s="37"/>
      <c r="AT93" s="37"/>
      <c r="AU93" s="37"/>
    </row>
    <row r="94">
      <c r="A94" s="90" t="s">
        <v>207</v>
      </c>
      <c r="B94" s="90" t="s">
        <v>347</v>
      </c>
      <c r="C94" s="90" t="s">
        <v>1558</v>
      </c>
      <c r="D94" s="92" t="s">
        <v>1559</v>
      </c>
      <c r="E94" s="79" t="s">
        <v>5</v>
      </c>
      <c r="F94" s="156" t="s">
        <v>135</v>
      </c>
      <c r="G94" s="26" t="s">
        <v>207</v>
      </c>
      <c r="H94" s="90" t="s">
        <v>1561</v>
      </c>
      <c r="I94" s="95" t="s">
        <v>72</v>
      </c>
      <c r="J94" s="90" t="s">
        <v>1562</v>
      </c>
      <c r="K94" s="90" t="s">
        <v>74</v>
      </c>
      <c r="L94" s="99" t="s">
        <v>74</v>
      </c>
      <c r="M94" s="97" t="s">
        <v>1563</v>
      </c>
      <c r="N94" s="35">
        <f t="shared" si="3"/>
        <v>6.681818182</v>
      </c>
      <c r="O94" s="90">
        <v>7.0</v>
      </c>
      <c r="P94" s="90">
        <v>6.0</v>
      </c>
      <c r="Q94" s="90">
        <v>7.0</v>
      </c>
      <c r="R94" s="90">
        <v>6.0</v>
      </c>
      <c r="S94" s="90">
        <v>7.0</v>
      </c>
      <c r="T94" s="90">
        <v>6.5</v>
      </c>
      <c r="U94" s="90">
        <v>6.5</v>
      </c>
      <c r="V94" s="90">
        <v>6.5</v>
      </c>
      <c r="W94" s="90">
        <v>7.0</v>
      </c>
      <c r="X94" s="90">
        <v>7.0</v>
      </c>
      <c r="Y94" s="90">
        <v>7.0</v>
      </c>
      <c r="Z94" s="90" t="s">
        <v>1565</v>
      </c>
      <c r="AA94" s="90" t="s">
        <v>102</v>
      </c>
      <c r="AB94" s="90" t="s">
        <v>229</v>
      </c>
      <c r="AC94" s="37"/>
      <c r="AD94" s="90"/>
      <c r="AE94" s="37"/>
      <c r="AF94" s="37"/>
      <c r="AG94" s="37"/>
      <c r="AH94" s="37"/>
      <c r="AI94" s="37"/>
      <c r="AJ94" s="37"/>
      <c r="AK94" s="37"/>
      <c r="AL94" s="37"/>
      <c r="AM94" s="37"/>
      <c r="AN94" s="37"/>
      <c r="AO94" s="37"/>
      <c r="AP94" s="37"/>
      <c r="AQ94" s="37"/>
      <c r="AR94" s="37"/>
      <c r="AS94" s="37"/>
      <c r="AT94" s="37"/>
      <c r="AU94" s="37"/>
    </row>
    <row r="95" ht="25.5" customHeight="1">
      <c r="A95" s="90" t="s">
        <v>207</v>
      </c>
      <c r="B95" s="90" t="s">
        <v>330</v>
      </c>
      <c r="C95" s="90" t="s">
        <v>1567</v>
      </c>
      <c r="D95" s="92" t="s">
        <v>1568</v>
      </c>
      <c r="E95" s="114" t="s">
        <v>135</v>
      </c>
      <c r="F95" s="90" t="s">
        <v>135</v>
      </c>
      <c r="G95" s="19" t="s">
        <v>188</v>
      </c>
      <c r="H95" s="90" t="s">
        <v>1569</v>
      </c>
      <c r="I95" s="95" t="s">
        <v>72</v>
      </c>
      <c r="J95" s="90" t="s">
        <v>1570</v>
      </c>
      <c r="K95" s="90" t="s">
        <v>74</v>
      </c>
      <c r="L95" s="99" t="s">
        <v>74</v>
      </c>
      <c r="M95" s="97" t="s">
        <v>1571</v>
      </c>
      <c r="N95" s="35">
        <f t="shared" si="3"/>
        <v>6.454545455</v>
      </c>
      <c r="O95" s="90">
        <v>7.0</v>
      </c>
      <c r="P95" s="90">
        <v>6.0</v>
      </c>
      <c r="Q95" s="90">
        <v>6.0</v>
      </c>
      <c r="R95" s="90">
        <v>6.0</v>
      </c>
      <c r="S95" s="90">
        <v>6.5</v>
      </c>
      <c r="T95" s="90">
        <v>6.0</v>
      </c>
      <c r="U95" s="90">
        <v>6.5</v>
      </c>
      <c r="V95" s="90">
        <v>6.5</v>
      </c>
      <c r="W95" s="90">
        <v>7.0</v>
      </c>
      <c r="X95" s="90">
        <v>7.0</v>
      </c>
      <c r="Y95" s="90">
        <v>6.5</v>
      </c>
      <c r="Z95" s="90" t="s">
        <v>74</v>
      </c>
      <c r="AA95" s="90" t="s">
        <v>1469</v>
      </c>
      <c r="AB95" s="90" t="s">
        <v>229</v>
      </c>
      <c r="AC95" s="37"/>
      <c r="AD95" s="90"/>
      <c r="AE95" s="37"/>
      <c r="AF95" s="37"/>
      <c r="AG95" s="37"/>
      <c r="AH95" s="37"/>
      <c r="AI95" s="37"/>
      <c r="AJ95" s="37"/>
      <c r="AK95" s="37"/>
      <c r="AL95" s="37"/>
      <c r="AM95" s="37"/>
      <c r="AN95" s="37"/>
      <c r="AO95" s="37"/>
      <c r="AP95" s="37"/>
      <c r="AQ95" s="37"/>
      <c r="AR95" s="37"/>
      <c r="AS95" s="37"/>
      <c r="AT95" s="37"/>
      <c r="AU95" s="37"/>
    </row>
    <row r="96">
      <c r="A96" s="90" t="s">
        <v>207</v>
      </c>
      <c r="B96" s="90" t="s">
        <v>207</v>
      </c>
      <c r="C96" s="90" t="s">
        <v>1575</v>
      </c>
      <c r="D96" s="93">
        <v>489000.0</v>
      </c>
      <c r="E96" s="114" t="s">
        <v>135</v>
      </c>
      <c r="F96" s="97" t="s">
        <v>7</v>
      </c>
      <c r="G96" s="27" t="s">
        <v>330</v>
      </c>
      <c r="H96" s="90" t="s">
        <v>1578</v>
      </c>
      <c r="I96" s="95" t="s">
        <v>72</v>
      </c>
      <c r="J96" s="90" t="s">
        <v>1535</v>
      </c>
      <c r="K96" s="90" t="s">
        <v>74</v>
      </c>
      <c r="L96" s="99" t="s">
        <v>74</v>
      </c>
      <c r="M96" s="90" t="s">
        <v>74</v>
      </c>
      <c r="N96" s="35">
        <f t="shared" si="3"/>
        <v>6.590909091</v>
      </c>
      <c r="O96" s="90">
        <v>7.0</v>
      </c>
      <c r="P96" s="90">
        <v>6.0</v>
      </c>
      <c r="Q96" s="90">
        <v>6.5</v>
      </c>
      <c r="R96" s="90">
        <v>7.0</v>
      </c>
      <c r="S96" s="90">
        <v>6.5</v>
      </c>
      <c r="T96" s="90">
        <v>6.5</v>
      </c>
      <c r="U96" s="90">
        <v>6.5</v>
      </c>
      <c r="V96" s="90">
        <v>6.5</v>
      </c>
      <c r="W96" s="90">
        <v>6.0</v>
      </c>
      <c r="X96" s="90">
        <v>7.0</v>
      </c>
      <c r="Y96" s="90">
        <v>7.0</v>
      </c>
      <c r="Z96" s="90" t="s">
        <v>74</v>
      </c>
      <c r="AA96" s="90" t="s">
        <v>1581</v>
      </c>
      <c r="AB96" s="90" t="s">
        <v>392</v>
      </c>
      <c r="AC96" s="37"/>
      <c r="AD96" s="90"/>
      <c r="AE96" s="37"/>
      <c r="AF96" s="37"/>
      <c r="AG96" s="37"/>
      <c r="AH96" s="37"/>
      <c r="AI96" s="37"/>
      <c r="AJ96" s="37"/>
      <c r="AK96" s="37"/>
      <c r="AL96" s="37"/>
      <c r="AM96" s="37"/>
      <c r="AN96" s="37"/>
      <c r="AO96" s="37"/>
      <c r="AP96" s="37"/>
      <c r="AQ96" s="37"/>
      <c r="AR96" s="37"/>
      <c r="AS96" s="37"/>
      <c r="AT96" s="37"/>
      <c r="AU96" s="37"/>
    </row>
    <row r="97">
      <c r="A97" s="90" t="s">
        <v>188</v>
      </c>
      <c r="B97" s="90" t="s">
        <v>188</v>
      </c>
      <c r="C97" s="90" t="s">
        <v>1582</v>
      </c>
      <c r="D97" s="92" t="s">
        <v>1583</v>
      </c>
      <c r="E97" s="79" t="s">
        <v>765</v>
      </c>
      <c r="F97" s="97" t="s">
        <v>7</v>
      </c>
      <c r="G97" s="177" t="s">
        <v>135</v>
      </c>
      <c r="H97" s="90" t="s">
        <v>1603</v>
      </c>
      <c r="I97" s="95" t="s">
        <v>72</v>
      </c>
      <c r="J97" s="95" t="s">
        <v>1604</v>
      </c>
      <c r="K97" s="90" t="s">
        <v>1537</v>
      </c>
      <c r="L97" s="90" t="s">
        <v>694</v>
      </c>
      <c r="M97" s="90" t="s">
        <v>1606</v>
      </c>
      <c r="N97" s="35">
        <f t="shared" si="3"/>
        <v>5.318181818</v>
      </c>
      <c r="O97" s="90">
        <v>6.5</v>
      </c>
      <c r="P97" s="90">
        <v>5.5</v>
      </c>
      <c r="Q97" s="90">
        <v>5.0</v>
      </c>
      <c r="R97" s="90">
        <v>5.5</v>
      </c>
      <c r="S97" s="90">
        <v>6.0</v>
      </c>
      <c r="T97" s="90">
        <v>5.0</v>
      </c>
      <c r="U97" s="90">
        <v>5.0</v>
      </c>
      <c r="V97" s="90">
        <v>5.0</v>
      </c>
      <c r="W97" s="90">
        <v>4.0</v>
      </c>
      <c r="X97" s="90">
        <v>6.0</v>
      </c>
      <c r="Y97" s="90">
        <v>5.0</v>
      </c>
      <c r="Z97" s="90"/>
      <c r="AA97" s="90"/>
      <c r="AB97" s="90"/>
      <c r="AC97" s="37"/>
      <c r="AD97" s="90"/>
      <c r="AE97" s="37"/>
      <c r="AF97" s="37"/>
      <c r="AG97" s="37"/>
      <c r="AH97" s="37"/>
      <c r="AI97" s="37"/>
      <c r="AJ97" s="37"/>
      <c r="AK97" s="37"/>
      <c r="AL97" s="37"/>
      <c r="AM97" s="37"/>
      <c r="AN97" s="37"/>
      <c r="AO97" s="37"/>
      <c r="AP97" s="37"/>
      <c r="AQ97" s="37"/>
      <c r="AR97" s="37"/>
      <c r="AS97" s="37"/>
      <c r="AT97" s="37"/>
      <c r="AU97" s="37"/>
    </row>
    <row r="98">
      <c r="A98" s="11" t="s">
        <v>188</v>
      </c>
      <c r="B98" s="11" t="s">
        <v>188</v>
      </c>
      <c r="C98" s="11" t="s">
        <v>1609</v>
      </c>
      <c r="D98" s="15">
        <v>329000.0</v>
      </c>
      <c r="E98" s="114" t="s">
        <v>135</v>
      </c>
      <c r="F98" s="11" t="s">
        <v>135</v>
      </c>
      <c r="G98" s="32" t="s">
        <v>330</v>
      </c>
      <c r="H98" s="11" t="s">
        <v>1610</v>
      </c>
      <c r="I98" s="11" t="s">
        <v>72</v>
      </c>
      <c r="J98" s="11" t="s">
        <v>1611</v>
      </c>
      <c r="K98" s="11" t="s">
        <v>1612</v>
      </c>
      <c r="L98" s="38" t="s">
        <v>1426</v>
      </c>
      <c r="M98" s="11" t="s">
        <v>1613</v>
      </c>
      <c r="N98" s="35">
        <f t="shared" si="3"/>
        <v>5.545454545</v>
      </c>
      <c r="O98" s="101">
        <v>6.5</v>
      </c>
      <c r="P98" s="101">
        <v>6.5</v>
      </c>
      <c r="Q98" s="101">
        <v>6.0</v>
      </c>
      <c r="R98" s="101">
        <v>5.5</v>
      </c>
      <c r="S98" s="101">
        <v>5.5</v>
      </c>
      <c r="T98" s="101">
        <v>5.0</v>
      </c>
      <c r="U98" s="101">
        <v>5.0</v>
      </c>
      <c r="V98" s="101">
        <v>6.0</v>
      </c>
      <c r="W98" s="101">
        <v>3.5</v>
      </c>
      <c r="X98" s="101">
        <v>6.0</v>
      </c>
      <c r="Y98" s="101">
        <v>5.5</v>
      </c>
      <c r="Z98" s="11" t="s">
        <v>67</v>
      </c>
      <c r="AA98" s="11" t="s">
        <v>1616</v>
      </c>
      <c r="AB98" s="11" t="s">
        <v>450</v>
      </c>
      <c r="AC98" s="23"/>
      <c r="AD98" s="331"/>
      <c r="AE98" s="23"/>
      <c r="AF98" s="23"/>
      <c r="AG98" s="23"/>
      <c r="AH98" s="23"/>
      <c r="AI98" s="23"/>
      <c r="AJ98" s="23"/>
      <c r="AK98" s="23"/>
      <c r="AL98" s="23"/>
      <c r="AM98" s="23"/>
      <c r="AN98" s="23"/>
      <c r="AO98" s="23"/>
      <c r="AP98" s="23"/>
      <c r="AQ98" s="23"/>
      <c r="AR98" s="23"/>
      <c r="AS98" s="23"/>
      <c r="AT98" s="23"/>
      <c r="AU98" s="23"/>
    </row>
    <row r="99">
      <c r="A99" s="11" t="s">
        <v>188</v>
      </c>
      <c r="B99" s="11" t="s">
        <v>188</v>
      </c>
      <c r="C99" s="11" t="s">
        <v>1625</v>
      </c>
      <c r="D99" s="65" t="s">
        <v>1626</v>
      </c>
      <c r="E99" s="131" t="s">
        <v>355</v>
      </c>
      <c r="F99" s="26" t="s">
        <v>7</v>
      </c>
      <c r="G99" s="332" t="s">
        <v>330</v>
      </c>
      <c r="H99" s="11" t="s">
        <v>1634</v>
      </c>
      <c r="I99" s="11" t="s">
        <v>215</v>
      </c>
      <c r="J99" s="11" t="s">
        <v>1635</v>
      </c>
      <c r="K99" s="11" t="s">
        <v>74</v>
      </c>
      <c r="L99" s="38" t="s">
        <v>74</v>
      </c>
      <c r="M99" s="11" t="s">
        <v>74</v>
      </c>
      <c r="N99" s="35">
        <f t="shared" si="3"/>
        <v>5.590909091</v>
      </c>
      <c r="O99" s="11">
        <v>6.0</v>
      </c>
      <c r="P99" s="11">
        <v>6.0</v>
      </c>
      <c r="Q99" s="11">
        <v>4.5</v>
      </c>
      <c r="R99" s="11">
        <v>5.0</v>
      </c>
      <c r="S99" s="11">
        <v>5.0</v>
      </c>
      <c r="T99" s="11">
        <v>6.5</v>
      </c>
      <c r="U99" s="11">
        <v>6.0</v>
      </c>
      <c r="V99" s="11">
        <v>6.0</v>
      </c>
      <c r="W99" s="11">
        <v>4.0</v>
      </c>
      <c r="X99" s="11">
        <v>6.0</v>
      </c>
      <c r="Y99" s="11">
        <v>6.5</v>
      </c>
      <c r="Z99" s="11" t="s">
        <v>74</v>
      </c>
      <c r="AA99" s="11" t="s">
        <v>494</v>
      </c>
      <c r="AB99" s="11" t="s">
        <v>479</v>
      </c>
      <c r="AC99" s="23"/>
      <c r="AD99" s="11"/>
      <c r="AE99" s="23"/>
      <c r="AF99" s="23"/>
      <c r="AG99" s="23"/>
      <c r="AH99" s="23"/>
      <c r="AI99" s="23"/>
      <c r="AJ99" s="23"/>
      <c r="AK99" s="23"/>
      <c r="AL99" s="23"/>
      <c r="AM99" s="23"/>
      <c r="AN99" s="23"/>
      <c r="AO99" s="23"/>
      <c r="AP99" s="23"/>
      <c r="AQ99" s="23"/>
      <c r="AR99" s="23"/>
      <c r="AS99" s="23"/>
      <c r="AT99" s="23"/>
      <c r="AU99" s="23"/>
    </row>
    <row r="100" hidden="1">
      <c r="A100" s="11" t="s">
        <v>207</v>
      </c>
      <c r="B100" s="11" t="s">
        <v>330</v>
      </c>
      <c r="C100" s="11" t="s">
        <v>1643</v>
      </c>
      <c r="D100" s="15">
        <v>439000.0</v>
      </c>
      <c r="E100" s="114"/>
      <c r="F100" s="11"/>
      <c r="G100" s="27" t="s">
        <v>330</v>
      </c>
      <c r="H100" s="11" t="s">
        <v>1647</v>
      </c>
      <c r="I100" s="11" t="s">
        <v>72</v>
      </c>
      <c r="J100" s="11" t="s">
        <v>1648</v>
      </c>
      <c r="K100" s="11" t="s">
        <v>74</v>
      </c>
      <c r="L100" s="38" t="s">
        <v>74</v>
      </c>
      <c r="M100" s="11" t="s">
        <v>322</v>
      </c>
      <c r="N100" s="35">
        <f t="shared" si="3"/>
        <v>3.636363636</v>
      </c>
      <c r="O100" s="11">
        <v>6.0</v>
      </c>
      <c r="P100" s="11">
        <v>6.0</v>
      </c>
      <c r="Q100" s="11">
        <v>5.5</v>
      </c>
      <c r="R100" s="11">
        <v>5.5</v>
      </c>
      <c r="S100" s="11">
        <v>5.5</v>
      </c>
      <c r="T100" s="11">
        <v>5.5</v>
      </c>
      <c r="U100" s="11"/>
      <c r="V100" s="11"/>
      <c r="W100" s="11"/>
      <c r="X100" s="11"/>
      <c r="Y100" s="11">
        <v>6.0</v>
      </c>
      <c r="Z100" s="11" t="s">
        <v>67</v>
      </c>
      <c r="AA100" s="11" t="s">
        <v>1654</v>
      </c>
      <c r="AB100" s="11" t="s">
        <v>74</v>
      </c>
      <c r="AC100" s="23"/>
      <c r="AD100" s="11"/>
      <c r="AE100" s="23"/>
      <c r="AF100" s="23"/>
      <c r="AG100" s="23"/>
      <c r="AH100" s="23"/>
      <c r="AI100" s="23"/>
      <c r="AJ100" s="23"/>
      <c r="AK100" s="23"/>
      <c r="AL100" s="23"/>
      <c r="AM100" s="23"/>
      <c r="AN100" s="23"/>
      <c r="AO100" s="23"/>
      <c r="AP100" s="23"/>
      <c r="AQ100" s="23"/>
      <c r="AR100" s="23"/>
      <c r="AS100" s="23"/>
      <c r="AT100" s="23"/>
      <c r="AU100" s="23"/>
    </row>
    <row r="101">
      <c r="A101" s="11" t="s">
        <v>188</v>
      </c>
      <c r="B101" s="11" t="s">
        <v>188</v>
      </c>
      <c r="C101" s="11" t="s">
        <v>1657</v>
      </c>
      <c r="D101" s="65" t="s">
        <v>1658</v>
      </c>
      <c r="E101" s="114" t="s">
        <v>135</v>
      </c>
      <c r="F101" s="26" t="s">
        <v>7</v>
      </c>
      <c r="G101" s="27" t="s">
        <v>207</v>
      </c>
      <c r="H101" s="11" t="s">
        <v>1674</v>
      </c>
      <c r="I101" s="11" t="s">
        <v>72</v>
      </c>
      <c r="J101" s="11" t="s">
        <v>1675</v>
      </c>
      <c r="K101" s="11" t="s">
        <v>1677</v>
      </c>
      <c r="L101" s="38" t="s">
        <v>1678</v>
      </c>
      <c r="M101" s="11" t="s">
        <v>74</v>
      </c>
      <c r="N101" s="35">
        <f t="shared" si="3"/>
        <v>5.090909091</v>
      </c>
      <c r="O101" s="11">
        <v>5.0</v>
      </c>
      <c r="P101" s="11">
        <v>5.0</v>
      </c>
      <c r="Q101" s="11">
        <v>5.0</v>
      </c>
      <c r="R101" s="11">
        <v>3.5</v>
      </c>
      <c r="S101" s="11">
        <v>5.0</v>
      </c>
      <c r="T101" s="11">
        <v>4.5</v>
      </c>
      <c r="U101" s="11">
        <v>6.0</v>
      </c>
      <c r="V101" s="11">
        <v>6.0</v>
      </c>
      <c r="W101" s="11">
        <v>5.0</v>
      </c>
      <c r="X101" s="11">
        <v>6.0</v>
      </c>
      <c r="Y101" s="11">
        <v>5.0</v>
      </c>
      <c r="Z101" s="11" t="s">
        <v>74</v>
      </c>
      <c r="AA101" s="11" t="s">
        <v>1682</v>
      </c>
      <c r="AB101" s="11" t="s">
        <v>1683</v>
      </c>
      <c r="AC101" s="23"/>
      <c r="AD101" s="331"/>
      <c r="AE101" s="23"/>
      <c r="AF101" s="23"/>
      <c r="AG101" s="23"/>
      <c r="AH101" s="23"/>
      <c r="AI101" s="23"/>
      <c r="AJ101" s="23"/>
      <c r="AK101" s="23"/>
      <c r="AL101" s="23"/>
      <c r="AM101" s="23"/>
      <c r="AN101" s="23"/>
      <c r="AO101" s="23"/>
      <c r="AP101" s="23"/>
      <c r="AQ101" s="23"/>
      <c r="AR101" s="23"/>
      <c r="AS101" s="23"/>
      <c r="AT101" s="23"/>
      <c r="AU101" s="23"/>
    </row>
    <row r="102">
      <c r="A102" s="11" t="s">
        <v>188</v>
      </c>
      <c r="B102" s="11" t="s">
        <v>188</v>
      </c>
      <c r="C102" s="11" t="s">
        <v>1685</v>
      </c>
      <c r="D102" s="65" t="s">
        <v>1686</v>
      </c>
      <c r="E102" s="131" t="s">
        <v>675</v>
      </c>
      <c r="F102" s="32" t="s">
        <v>135</v>
      </c>
      <c r="G102" s="26" t="s">
        <v>1695</v>
      </c>
      <c r="H102" s="11" t="s">
        <v>1703</v>
      </c>
      <c r="I102" s="11" t="s">
        <v>72</v>
      </c>
      <c r="J102" s="11" t="s">
        <v>1704</v>
      </c>
      <c r="K102" s="11" t="s">
        <v>74</v>
      </c>
      <c r="L102" s="38" t="s">
        <v>74</v>
      </c>
      <c r="M102" s="11" t="s">
        <v>1706</v>
      </c>
      <c r="N102" s="35">
        <f t="shared" si="3"/>
        <v>5.772727273</v>
      </c>
      <c r="O102" s="11">
        <v>6.0</v>
      </c>
      <c r="P102" s="11">
        <v>5.5</v>
      </c>
      <c r="Q102" s="11">
        <v>6.0</v>
      </c>
      <c r="R102" s="11">
        <v>5.5</v>
      </c>
      <c r="S102" s="11">
        <v>6.0</v>
      </c>
      <c r="T102" s="11">
        <v>5.5</v>
      </c>
      <c r="U102" s="11">
        <v>6.0</v>
      </c>
      <c r="V102" s="11">
        <v>6.0</v>
      </c>
      <c r="W102" s="11">
        <v>5.0</v>
      </c>
      <c r="X102" s="11">
        <v>6.0</v>
      </c>
      <c r="Y102" s="11">
        <v>6.0</v>
      </c>
      <c r="Z102" s="11" t="s">
        <v>74</v>
      </c>
      <c r="AA102" s="11" t="s">
        <v>1654</v>
      </c>
      <c r="AB102" s="11" t="s">
        <v>450</v>
      </c>
      <c r="AC102" s="23"/>
      <c r="AD102" s="331" t="s">
        <v>1344</v>
      </c>
      <c r="AE102" s="23"/>
      <c r="AF102" s="23"/>
      <c r="AG102" s="23"/>
      <c r="AH102" s="23"/>
      <c r="AI102" s="23"/>
      <c r="AJ102" s="23"/>
      <c r="AK102" s="23"/>
      <c r="AL102" s="23"/>
      <c r="AM102" s="23"/>
      <c r="AN102" s="23"/>
      <c r="AO102" s="23"/>
      <c r="AP102" s="23"/>
      <c r="AQ102" s="23"/>
      <c r="AR102" s="23"/>
      <c r="AS102" s="23"/>
      <c r="AT102" s="23"/>
      <c r="AU102" s="23"/>
    </row>
    <row r="103">
      <c r="A103" s="11" t="s">
        <v>188</v>
      </c>
      <c r="B103" s="11" t="s">
        <v>188</v>
      </c>
      <c r="C103" s="32" t="s">
        <v>1711</v>
      </c>
      <c r="D103" s="15">
        <v>195000.0</v>
      </c>
      <c r="E103" s="79" t="s">
        <v>1715</v>
      </c>
      <c r="F103" s="26" t="s">
        <v>7</v>
      </c>
      <c r="G103" s="102" t="s">
        <v>330</v>
      </c>
      <c r="H103" s="26" t="s">
        <v>1723</v>
      </c>
      <c r="I103" s="11" t="s">
        <v>72</v>
      </c>
      <c r="J103" s="11" t="s">
        <v>1725</v>
      </c>
      <c r="K103" s="101" t="s">
        <v>74</v>
      </c>
      <c r="L103" s="109" t="s">
        <v>74</v>
      </c>
      <c r="M103" s="110" t="s">
        <v>1726</v>
      </c>
      <c r="N103" s="35">
        <f t="shared" si="3"/>
        <v>5.545454545</v>
      </c>
      <c r="O103" s="101">
        <v>6.5</v>
      </c>
      <c r="P103" s="101">
        <v>6.0</v>
      </c>
      <c r="Q103" s="101">
        <v>6.0</v>
      </c>
      <c r="R103" s="101">
        <v>5.5</v>
      </c>
      <c r="S103" s="101">
        <v>5.5</v>
      </c>
      <c r="T103" s="101">
        <v>5.0</v>
      </c>
      <c r="U103" s="101">
        <v>5.0</v>
      </c>
      <c r="V103" s="101">
        <v>5.0</v>
      </c>
      <c r="W103" s="101">
        <v>5.0</v>
      </c>
      <c r="X103" s="101">
        <v>6.0</v>
      </c>
      <c r="Y103" s="101">
        <v>5.5</v>
      </c>
      <c r="Z103" s="101" t="s">
        <v>67</v>
      </c>
      <c r="AA103" s="101" t="s">
        <v>1727</v>
      </c>
      <c r="AB103" s="101" t="s">
        <v>450</v>
      </c>
      <c r="AC103" s="23"/>
      <c r="AD103" s="11"/>
      <c r="AE103" s="23"/>
      <c r="AF103" s="23"/>
      <c r="AG103" s="23"/>
      <c r="AH103" s="23"/>
      <c r="AI103" s="23"/>
      <c r="AJ103" s="23"/>
      <c r="AK103" s="23"/>
      <c r="AL103" s="23"/>
      <c r="AM103" s="23"/>
      <c r="AN103" s="23"/>
      <c r="AO103" s="23"/>
      <c r="AP103" s="23"/>
      <c r="AQ103" s="23"/>
      <c r="AR103" s="23"/>
      <c r="AS103" s="23"/>
      <c r="AT103" s="23"/>
      <c r="AU103" s="23"/>
    </row>
    <row r="104">
      <c r="A104" s="11" t="s">
        <v>188</v>
      </c>
      <c r="B104" s="11" t="s">
        <v>188</v>
      </c>
      <c r="C104" s="32" t="s">
        <v>1728</v>
      </c>
      <c r="D104" s="15">
        <v>219000.0</v>
      </c>
      <c r="E104" s="79" t="s">
        <v>765</v>
      </c>
      <c r="F104" s="26" t="s">
        <v>7</v>
      </c>
      <c r="G104" s="338" t="s">
        <v>50</v>
      </c>
      <c r="H104" s="26" t="s">
        <v>1736</v>
      </c>
      <c r="I104" s="11" t="s">
        <v>72</v>
      </c>
      <c r="J104" s="11" t="s">
        <v>1738</v>
      </c>
      <c r="K104" s="101" t="s">
        <v>394</v>
      </c>
      <c r="L104" s="109" t="s">
        <v>394</v>
      </c>
      <c r="M104" s="110" t="s">
        <v>1739</v>
      </c>
      <c r="N104" s="35">
        <f t="shared" si="3"/>
        <v>5.090909091</v>
      </c>
      <c r="O104" s="101">
        <v>6.5</v>
      </c>
      <c r="P104" s="101">
        <v>5.0</v>
      </c>
      <c r="Q104" s="101">
        <v>5.0</v>
      </c>
      <c r="R104" s="101">
        <v>4.5</v>
      </c>
      <c r="S104" s="101">
        <v>5.5</v>
      </c>
      <c r="T104" s="101">
        <v>5.0</v>
      </c>
      <c r="U104" s="101">
        <v>5.0</v>
      </c>
      <c r="V104" s="101">
        <v>5.0</v>
      </c>
      <c r="W104" s="101">
        <v>4.0</v>
      </c>
      <c r="X104" s="101">
        <v>5.0</v>
      </c>
      <c r="Y104" s="101">
        <v>5.5</v>
      </c>
      <c r="Z104" s="101" t="s">
        <v>1741</v>
      </c>
      <c r="AA104" s="101" t="s">
        <v>1743</v>
      </c>
      <c r="AB104" s="101" t="s">
        <v>229</v>
      </c>
      <c r="AC104" s="23"/>
      <c r="AD104" s="11"/>
      <c r="AE104" s="23"/>
      <c r="AF104" s="23"/>
      <c r="AG104" s="23"/>
      <c r="AH104" s="23"/>
      <c r="AI104" s="23"/>
      <c r="AJ104" s="23"/>
      <c r="AK104" s="23"/>
      <c r="AL104" s="23"/>
      <c r="AM104" s="23"/>
      <c r="AN104" s="23"/>
      <c r="AO104" s="23"/>
      <c r="AP104" s="23"/>
      <c r="AQ104" s="23"/>
      <c r="AR104" s="23"/>
      <c r="AS104" s="23"/>
      <c r="AT104" s="23"/>
      <c r="AU104" s="23"/>
    </row>
    <row r="105">
      <c r="A105" s="11" t="s">
        <v>188</v>
      </c>
      <c r="B105" s="11" t="s">
        <v>188</v>
      </c>
      <c r="C105" s="32" t="s">
        <v>1744</v>
      </c>
      <c r="D105" s="65" t="s">
        <v>1745</v>
      </c>
      <c r="E105" s="131" t="s">
        <v>355</v>
      </c>
      <c r="F105" s="26" t="s">
        <v>7</v>
      </c>
      <c r="G105" s="102" t="s">
        <v>330</v>
      </c>
      <c r="H105" s="11" t="s">
        <v>1569</v>
      </c>
      <c r="I105" s="11" t="s">
        <v>72</v>
      </c>
      <c r="J105" s="11" t="s">
        <v>1751</v>
      </c>
      <c r="K105" s="101" t="s">
        <v>74</v>
      </c>
      <c r="L105" s="109" t="s">
        <v>74</v>
      </c>
      <c r="M105" s="110" t="s">
        <v>1752</v>
      </c>
      <c r="N105" s="35">
        <f t="shared" si="3"/>
        <v>5.909090909</v>
      </c>
      <c r="O105" s="101">
        <v>6.5</v>
      </c>
      <c r="P105" s="101">
        <v>6.0</v>
      </c>
      <c r="Q105" s="101">
        <v>6.0</v>
      </c>
      <c r="R105" s="101">
        <v>6.0</v>
      </c>
      <c r="S105" s="101">
        <v>5.5</v>
      </c>
      <c r="T105" s="101">
        <v>5.0</v>
      </c>
      <c r="U105" s="101">
        <v>5.0</v>
      </c>
      <c r="V105" s="101">
        <v>6.0</v>
      </c>
      <c r="W105" s="101">
        <v>7.0</v>
      </c>
      <c r="X105" s="101">
        <v>7.0</v>
      </c>
      <c r="Y105" s="101">
        <v>5.0</v>
      </c>
      <c r="Z105" s="101" t="s">
        <v>1753</v>
      </c>
      <c r="AA105" s="101" t="s">
        <v>102</v>
      </c>
      <c r="AB105" s="101" t="s">
        <v>450</v>
      </c>
      <c r="AC105" s="23"/>
      <c r="AD105" s="11"/>
      <c r="AE105" s="23"/>
      <c r="AF105" s="23"/>
      <c r="AG105" s="23"/>
      <c r="AH105" s="23"/>
      <c r="AI105" s="23"/>
      <c r="AJ105" s="23"/>
      <c r="AK105" s="23"/>
      <c r="AL105" s="23"/>
      <c r="AM105" s="23"/>
      <c r="AN105" s="23"/>
      <c r="AO105" s="23"/>
      <c r="AP105" s="23"/>
      <c r="AQ105" s="23"/>
      <c r="AR105" s="23"/>
      <c r="AS105" s="23"/>
      <c r="AT105" s="23"/>
      <c r="AU105" s="23"/>
    </row>
    <row r="106">
      <c r="A106" s="11" t="s">
        <v>188</v>
      </c>
      <c r="B106" s="11" t="s">
        <v>330</v>
      </c>
      <c r="C106" s="11" t="s">
        <v>1757</v>
      </c>
      <c r="D106" s="15">
        <v>279000.0</v>
      </c>
      <c r="E106" s="79" t="s">
        <v>5</v>
      </c>
      <c r="F106" s="11" t="s">
        <v>135</v>
      </c>
      <c r="G106" s="26" t="s">
        <v>68</v>
      </c>
      <c r="H106" s="11" t="s">
        <v>1766</v>
      </c>
      <c r="I106" s="11" t="s">
        <v>72</v>
      </c>
      <c r="J106" s="11" t="s">
        <v>1767</v>
      </c>
      <c r="K106" s="11" t="s">
        <v>74</v>
      </c>
      <c r="L106" s="38" t="s">
        <v>74</v>
      </c>
      <c r="M106" s="11" t="s">
        <v>74</v>
      </c>
      <c r="N106" s="35">
        <f t="shared" si="3"/>
        <v>5.818181818</v>
      </c>
      <c r="O106" s="11">
        <v>6.0</v>
      </c>
      <c r="P106" s="11">
        <v>6.0</v>
      </c>
      <c r="Q106" s="11">
        <v>6.5</v>
      </c>
      <c r="R106" s="11">
        <v>6.0</v>
      </c>
      <c r="S106" s="11">
        <v>5.5</v>
      </c>
      <c r="T106" s="11">
        <v>5.0</v>
      </c>
      <c r="U106" s="11">
        <v>6.0</v>
      </c>
      <c r="V106" s="11">
        <v>6.0</v>
      </c>
      <c r="W106" s="11">
        <v>6.0</v>
      </c>
      <c r="X106" s="11">
        <v>6.0</v>
      </c>
      <c r="Y106" s="11">
        <v>5.0</v>
      </c>
      <c r="Z106" s="11" t="s">
        <v>67</v>
      </c>
      <c r="AA106" s="11" t="s">
        <v>649</v>
      </c>
      <c r="AB106" s="11" t="s">
        <v>229</v>
      </c>
      <c r="AC106" s="23"/>
      <c r="AD106" s="11"/>
      <c r="AE106" s="23"/>
      <c r="AF106" s="23"/>
      <c r="AG106" s="23"/>
      <c r="AH106" s="23"/>
      <c r="AI106" s="23"/>
      <c r="AJ106" s="23"/>
      <c r="AK106" s="23"/>
      <c r="AL106" s="23"/>
      <c r="AM106" s="23"/>
      <c r="AN106" s="23"/>
      <c r="AO106" s="23"/>
      <c r="AP106" s="23"/>
      <c r="AQ106" s="23"/>
      <c r="AR106" s="23"/>
      <c r="AS106" s="23"/>
      <c r="AT106" s="23"/>
      <c r="AU106" s="23"/>
    </row>
    <row r="107">
      <c r="A107" s="11" t="s">
        <v>188</v>
      </c>
      <c r="B107" s="11" t="s">
        <v>188</v>
      </c>
      <c r="C107" s="11" t="s">
        <v>1769</v>
      </c>
      <c r="D107" s="15">
        <v>295000.0</v>
      </c>
      <c r="E107" s="114" t="s">
        <v>135</v>
      </c>
      <c r="F107" s="11" t="s">
        <v>135</v>
      </c>
      <c r="G107" s="27" t="s">
        <v>207</v>
      </c>
      <c r="H107" s="11" t="s">
        <v>1773</v>
      </c>
      <c r="I107" s="11" t="s">
        <v>72</v>
      </c>
      <c r="J107" s="11" t="s">
        <v>1774</v>
      </c>
      <c r="K107" s="11" t="s">
        <v>74</v>
      </c>
      <c r="L107" s="38" t="s">
        <v>74</v>
      </c>
      <c r="M107" s="11" t="s">
        <v>1775</v>
      </c>
      <c r="N107" s="35">
        <f t="shared" si="3"/>
        <v>5.818181818</v>
      </c>
      <c r="O107" s="11">
        <v>6.0</v>
      </c>
      <c r="P107" s="11">
        <v>5.5</v>
      </c>
      <c r="Q107" s="11">
        <v>6.0</v>
      </c>
      <c r="R107" s="11">
        <v>5.5</v>
      </c>
      <c r="S107" s="11">
        <v>5.5</v>
      </c>
      <c r="T107" s="11">
        <v>5.5</v>
      </c>
      <c r="U107" s="11">
        <v>6.0</v>
      </c>
      <c r="V107" s="11">
        <v>6.0</v>
      </c>
      <c r="W107" s="11">
        <v>6.0</v>
      </c>
      <c r="X107" s="11">
        <v>6.0</v>
      </c>
      <c r="Y107" s="11">
        <v>6.0</v>
      </c>
      <c r="Z107" s="11" t="s">
        <v>74</v>
      </c>
      <c r="AA107" s="11" t="s">
        <v>1654</v>
      </c>
      <c r="AB107" s="11" t="s">
        <v>67</v>
      </c>
      <c r="AC107" s="23"/>
      <c r="AD107" s="331" t="s">
        <v>1344</v>
      </c>
      <c r="AE107" s="23"/>
      <c r="AF107" s="23"/>
      <c r="AG107" s="23"/>
      <c r="AH107" s="23"/>
      <c r="AI107" s="23"/>
      <c r="AJ107" s="23"/>
      <c r="AK107" s="23"/>
      <c r="AL107" s="23"/>
      <c r="AM107" s="23"/>
      <c r="AN107" s="23"/>
      <c r="AO107" s="23"/>
      <c r="AP107" s="23"/>
      <c r="AQ107" s="23"/>
      <c r="AR107" s="23"/>
      <c r="AS107" s="23"/>
      <c r="AT107" s="23"/>
      <c r="AU107" s="23"/>
    </row>
    <row r="108">
      <c r="A108" s="11" t="s">
        <v>188</v>
      </c>
      <c r="B108" s="11" t="s">
        <v>188</v>
      </c>
      <c r="C108" s="11" t="s">
        <v>1777</v>
      </c>
      <c r="D108" s="65">
        <v>185000.0</v>
      </c>
      <c r="E108" s="206" t="s">
        <v>135</v>
      </c>
      <c r="F108" s="11" t="s">
        <v>135</v>
      </c>
      <c r="G108" s="27" t="s">
        <v>188</v>
      </c>
      <c r="H108" s="11" t="s">
        <v>1785</v>
      </c>
      <c r="I108" s="11" t="s">
        <v>72</v>
      </c>
      <c r="J108" s="11" t="s">
        <v>1786</v>
      </c>
      <c r="K108" s="11" t="s">
        <v>74</v>
      </c>
      <c r="L108" s="38" t="s">
        <v>74</v>
      </c>
      <c r="M108" s="11" t="s">
        <v>74</v>
      </c>
      <c r="N108" s="35">
        <f t="shared" si="3"/>
        <v>5.636363636</v>
      </c>
      <c r="O108" s="11">
        <v>6.5</v>
      </c>
      <c r="P108" s="11">
        <v>6.0</v>
      </c>
      <c r="Q108" s="11">
        <v>6.0</v>
      </c>
      <c r="R108" s="11">
        <v>5.5</v>
      </c>
      <c r="S108" s="11">
        <v>5.5</v>
      </c>
      <c r="T108" s="11">
        <v>5.0</v>
      </c>
      <c r="U108" s="11">
        <v>5.0</v>
      </c>
      <c r="V108" s="11">
        <v>5.0</v>
      </c>
      <c r="W108" s="11">
        <v>6.0</v>
      </c>
      <c r="X108" s="11">
        <v>6.0</v>
      </c>
      <c r="Y108" s="11">
        <v>5.5</v>
      </c>
      <c r="Z108" s="11" t="s">
        <v>74</v>
      </c>
      <c r="AA108" s="11" t="s">
        <v>102</v>
      </c>
      <c r="AB108" s="11" t="s">
        <v>67</v>
      </c>
      <c r="AC108" s="23"/>
      <c r="AD108" s="331" t="s">
        <v>1344</v>
      </c>
      <c r="AE108" s="23"/>
      <c r="AF108" s="23"/>
      <c r="AG108" s="23"/>
      <c r="AH108" s="23"/>
      <c r="AI108" s="23"/>
      <c r="AJ108" s="23"/>
      <c r="AK108" s="23"/>
      <c r="AL108" s="23"/>
      <c r="AM108" s="23"/>
      <c r="AN108" s="23"/>
      <c r="AO108" s="23"/>
      <c r="AP108" s="23"/>
      <c r="AQ108" s="23"/>
      <c r="AR108" s="23"/>
      <c r="AS108" s="23"/>
      <c r="AT108" s="23"/>
      <c r="AU108" s="23"/>
    </row>
    <row r="109">
      <c r="A109" s="11" t="s">
        <v>188</v>
      </c>
      <c r="B109" s="11" t="s">
        <v>188</v>
      </c>
      <c r="C109" s="32" t="s">
        <v>1788</v>
      </c>
      <c r="D109" s="15">
        <v>199000.0</v>
      </c>
      <c r="E109" s="131" t="s">
        <v>1790</v>
      </c>
      <c r="F109" s="27" t="s">
        <v>59</v>
      </c>
      <c r="G109" s="102" t="s">
        <v>207</v>
      </c>
      <c r="H109" s="11" t="s">
        <v>1799</v>
      </c>
      <c r="I109" s="11" t="s">
        <v>72</v>
      </c>
      <c r="J109" s="11" t="s">
        <v>1800</v>
      </c>
      <c r="K109" s="101" t="s">
        <v>74</v>
      </c>
      <c r="L109" s="109" t="s">
        <v>74</v>
      </c>
      <c r="M109" s="110" t="s">
        <v>1726</v>
      </c>
      <c r="N109" s="35">
        <f t="shared" si="3"/>
        <v>5.5</v>
      </c>
      <c r="O109" s="101">
        <v>6.5</v>
      </c>
      <c r="P109" s="101">
        <v>6.0</v>
      </c>
      <c r="Q109" s="101">
        <v>5.5</v>
      </c>
      <c r="R109" s="101">
        <v>5.5</v>
      </c>
      <c r="S109" s="101">
        <v>5.5</v>
      </c>
      <c r="T109" s="101">
        <v>5.0</v>
      </c>
      <c r="U109" s="101">
        <v>5.0</v>
      </c>
      <c r="V109" s="101">
        <v>5.0</v>
      </c>
      <c r="W109" s="101">
        <v>5.0</v>
      </c>
      <c r="X109" s="101">
        <v>6.0</v>
      </c>
      <c r="Y109" s="101">
        <v>5.5</v>
      </c>
      <c r="Z109" s="101" t="s">
        <v>67</v>
      </c>
      <c r="AA109" s="101" t="s">
        <v>1727</v>
      </c>
      <c r="AB109" s="101" t="s">
        <v>450</v>
      </c>
      <c r="AC109" s="23"/>
      <c r="AD109" s="11"/>
      <c r="AE109" s="23"/>
      <c r="AF109" s="23"/>
      <c r="AG109" s="23"/>
      <c r="AH109" s="23"/>
      <c r="AI109" s="23"/>
      <c r="AJ109" s="23"/>
      <c r="AK109" s="23"/>
      <c r="AL109" s="23"/>
      <c r="AM109" s="23"/>
      <c r="AN109" s="23"/>
      <c r="AO109" s="23"/>
      <c r="AP109" s="23"/>
      <c r="AQ109" s="23"/>
      <c r="AR109" s="23"/>
      <c r="AS109" s="23"/>
      <c r="AT109" s="23"/>
      <c r="AU109" s="23"/>
    </row>
    <row r="110">
      <c r="A110" s="141" t="s">
        <v>188</v>
      </c>
      <c r="B110" s="141" t="s">
        <v>394</v>
      </c>
      <c r="C110" s="304" t="s">
        <v>1805</v>
      </c>
      <c r="D110" s="308">
        <v>349000.0</v>
      </c>
      <c r="E110" s="339" t="s">
        <v>135</v>
      </c>
      <c r="F110" s="141" t="s">
        <v>135</v>
      </c>
      <c r="G110" s="340" t="s">
        <v>207</v>
      </c>
      <c r="H110" s="141" t="s">
        <v>1811</v>
      </c>
      <c r="I110" s="141" t="s">
        <v>911</v>
      </c>
      <c r="J110" s="141" t="s">
        <v>1812</v>
      </c>
      <c r="K110" s="341" t="s">
        <v>74</v>
      </c>
      <c r="L110" s="342" t="s">
        <v>74</v>
      </c>
      <c r="M110" s="343" t="s">
        <v>74</v>
      </c>
      <c r="N110" s="35">
        <f t="shared" si="3"/>
        <v>4.454545455</v>
      </c>
      <c r="O110" s="341">
        <v>6.0</v>
      </c>
      <c r="P110" s="341">
        <v>6.0</v>
      </c>
      <c r="Q110" s="341">
        <v>4.0</v>
      </c>
      <c r="R110" s="341">
        <v>3.0</v>
      </c>
      <c r="S110" s="341">
        <v>4.0</v>
      </c>
      <c r="T110" s="341">
        <v>5.0</v>
      </c>
      <c r="U110" s="341">
        <v>4.0</v>
      </c>
      <c r="V110" s="341">
        <v>4.0</v>
      </c>
      <c r="W110" s="341">
        <v>4.0</v>
      </c>
      <c r="X110" s="341">
        <v>5.0</v>
      </c>
      <c r="Y110" s="341">
        <v>4.0</v>
      </c>
      <c r="Z110" s="341" t="s">
        <v>74</v>
      </c>
      <c r="AA110" s="341" t="s">
        <v>1727</v>
      </c>
      <c r="AB110" s="341" t="s">
        <v>647</v>
      </c>
      <c r="AC110" s="148"/>
      <c r="AD110" s="141"/>
      <c r="AE110" s="148"/>
      <c r="AF110" s="148"/>
      <c r="AG110" s="148"/>
      <c r="AH110" s="148"/>
      <c r="AI110" s="148"/>
      <c r="AJ110" s="148"/>
      <c r="AK110" s="148"/>
      <c r="AL110" s="148"/>
      <c r="AM110" s="148"/>
      <c r="AN110" s="148"/>
      <c r="AO110" s="148"/>
      <c r="AP110" s="148"/>
      <c r="AQ110" s="148"/>
      <c r="AR110" s="148"/>
      <c r="AS110" s="148"/>
      <c r="AT110" s="148"/>
      <c r="AU110" s="148"/>
    </row>
    <row r="111">
      <c r="A111" s="103" t="s">
        <v>207</v>
      </c>
      <c r="B111" s="103" t="s">
        <v>188</v>
      </c>
      <c r="C111" s="103" t="s">
        <v>1817</v>
      </c>
      <c r="D111" s="104">
        <v>499000.0</v>
      </c>
      <c r="E111" s="344" t="s">
        <v>135</v>
      </c>
      <c r="F111" s="105" t="s">
        <v>7</v>
      </c>
      <c r="G111" s="345" t="s">
        <v>207</v>
      </c>
      <c r="H111" s="103" t="s">
        <v>1824</v>
      </c>
      <c r="I111" s="345" t="s">
        <v>911</v>
      </c>
      <c r="J111" s="345" t="s">
        <v>1825</v>
      </c>
      <c r="K111" s="345" t="s">
        <v>1826</v>
      </c>
      <c r="L111" s="346" t="s">
        <v>74</v>
      </c>
      <c r="M111" s="345" t="s">
        <v>74</v>
      </c>
      <c r="N111" s="35">
        <f t="shared" si="3"/>
        <v>5.045454545</v>
      </c>
      <c r="O111" s="345">
        <v>6.0</v>
      </c>
      <c r="P111" s="345">
        <v>6.0</v>
      </c>
      <c r="Q111" s="345">
        <v>6.0</v>
      </c>
      <c r="R111" s="345">
        <v>4.5</v>
      </c>
      <c r="S111" s="345">
        <v>5.5</v>
      </c>
      <c r="T111" s="345">
        <v>5.5</v>
      </c>
      <c r="U111" s="345">
        <v>4.0</v>
      </c>
      <c r="V111" s="345">
        <v>4.0</v>
      </c>
      <c r="W111" s="345">
        <v>4.0</v>
      </c>
      <c r="X111" s="345">
        <v>4.0</v>
      </c>
      <c r="Y111" s="345">
        <v>6.0</v>
      </c>
      <c r="Z111" s="345" t="s">
        <v>74</v>
      </c>
      <c r="AA111" s="345" t="s">
        <v>435</v>
      </c>
      <c r="AB111" s="345" t="s">
        <v>74</v>
      </c>
      <c r="AC111" s="100"/>
      <c r="AD111" s="103" t="s">
        <v>1828</v>
      </c>
      <c r="AE111" s="100"/>
      <c r="AF111" s="100"/>
      <c r="AG111" s="100"/>
      <c r="AH111" s="100"/>
      <c r="AI111" s="100"/>
      <c r="AJ111" s="100"/>
      <c r="AK111" s="100"/>
      <c r="AL111" s="100"/>
      <c r="AM111" s="100"/>
      <c r="AN111" s="100"/>
      <c r="AO111" s="100"/>
      <c r="AP111" s="100"/>
      <c r="AQ111" s="100"/>
      <c r="AR111" s="100"/>
      <c r="AS111" s="100"/>
      <c r="AT111" s="100"/>
      <c r="AU111" s="100"/>
    </row>
    <row r="112">
      <c r="A112" s="103" t="s">
        <v>188</v>
      </c>
      <c r="B112" s="103" t="s">
        <v>188</v>
      </c>
      <c r="C112" s="103" t="s">
        <v>1829</v>
      </c>
      <c r="D112" s="264">
        <v>399000.0</v>
      </c>
      <c r="E112" s="339" t="s">
        <v>135</v>
      </c>
      <c r="F112" s="103" t="s">
        <v>135</v>
      </c>
      <c r="G112" s="283" t="s">
        <v>188</v>
      </c>
      <c r="H112" s="103" t="s">
        <v>1838</v>
      </c>
      <c r="I112" s="106" t="s">
        <v>215</v>
      </c>
      <c r="J112" s="103" t="s">
        <v>1839</v>
      </c>
      <c r="K112" s="103" t="s">
        <v>74</v>
      </c>
      <c r="L112" s="151" t="s">
        <v>74</v>
      </c>
      <c r="M112" s="103" t="s">
        <v>185</v>
      </c>
      <c r="N112" s="35">
        <f t="shared" si="3"/>
        <v>5.409090909</v>
      </c>
      <c r="O112" s="103">
        <v>5.0</v>
      </c>
      <c r="P112" s="103">
        <v>4.5</v>
      </c>
      <c r="Q112" s="103">
        <v>6.0</v>
      </c>
      <c r="R112" s="103">
        <v>6.0</v>
      </c>
      <c r="S112" s="103">
        <v>6.0</v>
      </c>
      <c r="T112" s="103">
        <v>6.0</v>
      </c>
      <c r="U112" s="103">
        <v>5.0</v>
      </c>
      <c r="V112" s="103">
        <v>4.0</v>
      </c>
      <c r="W112" s="103">
        <v>5.0</v>
      </c>
      <c r="X112" s="103">
        <v>6.0</v>
      </c>
      <c r="Y112" s="103">
        <v>6.0</v>
      </c>
      <c r="Z112" s="103" t="s">
        <v>74</v>
      </c>
      <c r="AA112" s="103" t="s">
        <v>1841</v>
      </c>
      <c r="AB112" s="103" t="s">
        <v>74</v>
      </c>
      <c r="AC112" s="100"/>
      <c r="AD112" s="103"/>
      <c r="AE112" s="100"/>
      <c r="AF112" s="100"/>
      <c r="AG112" s="100"/>
      <c r="AH112" s="100"/>
      <c r="AI112" s="100"/>
      <c r="AJ112" s="100"/>
      <c r="AK112" s="100"/>
      <c r="AL112" s="100"/>
      <c r="AM112" s="100"/>
      <c r="AN112" s="100"/>
      <c r="AO112" s="100"/>
      <c r="AP112" s="100"/>
      <c r="AQ112" s="100"/>
      <c r="AR112" s="100"/>
      <c r="AS112" s="100"/>
      <c r="AT112" s="100"/>
      <c r="AU112" s="100"/>
    </row>
    <row r="113">
      <c r="A113" s="103" t="s">
        <v>188</v>
      </c>
      <c r="B113" s="103" t="s">
        <v>779</v>
      </c>
      <c r="C113" s="103" t="s">
        <v>1844</v>
      </c>
      <c r="D113" s="265" t="s">
        <v>135</v>
      </c>
      <c r="E113" s="349" t="s">
        <v>5</v>
      </c>
      <c r="F113" s="103" t="s">
        <v>135</v>
      </c>
      <c r="G113" s="350"/>
      <c r="H113" s="103" t="s">
        <v>1848</v>
      </c>
      <c r="I113" s="103" t="s">
        <v>72</v>
      </c>
      <c r="J113" s="103" t="s">
        <v>135</v>
      </c>
      <c r="K113" s="103" t="s">
        <v>135</v>
      </c>
      <c r="L113" s="151" t="s">
        <v>135</v>
      </c>
      <c r="M113" s="103" t="s">
        <v>135</v>
      </c>
      <c r="N113" s="35">
        <f t="shared" si="3"/>
        <v>5.5</v>
      </c>
      <c r="O113" s="345">
        <v>6.0</v>
      </c>
      <c r="P113" s="345">
        <v>6.0</v>
      </c>
      <c r="Q113" s="345">
        <v>6.0</v>
      </c>
      <c r="R113" s="345">
        <v>4.5</v>
      </c>
      <c r="S113" s="345">
        <v>5.5</v>
      </c>
      <c r="T113" s="345">
        <v>5.5</v>
      </c>
      <c r="U113" s="345">
        <v>5.0</v>
      </c>
      <c r="V113" s="345">
        <v>4.0</v>
      </c>
      <c r="W113" s="345">
        <v>5.0</v>
      </c>
      <c r="X113" s="345">
        <v>7.0</v>
      </c>
      <c r="Y113" s="345">
        <v>6.0</v>
      </c>
      <c r="Z113" s="103"/>
      <c r="AA113" s="103"/>
      <c r="AB113" s="103"/>
      <c r="AC113" s="100"/>
      <c r="AD113" s="103"/>
      <c r="AE113" s="100"/>
      <c r="AF113" s="100"/>
      <c r="AG113" s="100"/>
      <c r="AH113" s="100"/>
      <c r="AI113" s="100"/>
      <c r="AJ113" s="100"/>
      <c r="AK113" s="100"/>
      <c r="AL113" s="100"/>
      <c r="AM113" s="100"/>
      <c r="AN113" s="100"/>
      <c r="AO113" s="100"/>
      <c r="AP113" s="100"/>
      <c r="AQ113" s="100"/>
      <c r="AR113" s="100"/>
      <c r="AS113" s="100"/>
      <c r="AT113" s="100"/>
      <c r="AU113" s="100"/>
    </row>
    <row r="114">
      <c r="A114" s="103" t="s">
        <v>188</v>
      </c>
      <c r="B114" s="103" t="s">
        <v>188</v>
      </c>
      <c r="C114" s="103" t="s">
        <v>1854</v>
      </c>
      <c r="D114" s="104" t="s">
        <v>1559</v>
      </c>
      <c r="E114" s="349" t="s">
        <v>5</v>
      </c>
      <c r="F114" s="103" t="s">
        <v>135</v>
      </c>
      <c r="G114" s="103" t="s">
        <v>188</v>
      </c>
      <c r="H114" s="103" t="s">
        <v>1857</v>
      </c>
      <c r="I114" s="103" t="s">
        <v>72</v>
      </c>
      <c r="J114" s="103" t="s">
        <v>1858</v>
      </c>
      <c r="K114" s="103" t="s">
        <v>74</v>
      </c>
      <c r="L114" s="151" t="s">
        <v>74</v>
      </c>
      <c r="M114" s="103" t="s">
        <v>74</v>
      </c>
      <c r="N114" s="35">
        <f t="shared" si="3"/>
        <v>4.545454545</v>
      </c>
      <c r="O114" s="103">
        <v>5.0</v>
      </c>
      <c r="P114" s="103">
        <v>5.0</v>
      </c>
      <c r="Q114" s="103">
        <v>5.0</v>
      </c>
      <c r="R114" s="103">
        <v>4.5</v>
      </c>
      <c r="S114" s="103">
        <v>5.5</v>
      </c>
      <c r="T114" s="103">
        <v>5.0</v>
      </c>
      <c r="U114" s="103">
        <v>3.0</v>
      </c>
      <c r="V114" s="103">
        <v>4.0</v>
      </c>
      <c r="W114" s="103">
        <v>3.0</v>
      </c>
      <c r="X114" s="103">
        <v>5.0</v>
      </c>
      <c r="Y114" s="103">
        <v>5.0</v>
      </c>
      <c r="Z114" s="103" t="s">
        <v>74</v>
      </c>
      <c r="AA114" s="103" t="s">
        <v>1682</v>
      </c>
      <c r="AB114" s="103" t="s">
        <v>74</v>
      </c>
      <c r="AC114" s="100"/>
      <c r="AD114" s="103"/>
      <c r="AE114" s="100"/>
      <c r="AF114" s="100"/>
      <c r="AG114" s="100"/>
      <c r="AH114" s="100"/>
      <c r="AI114" s="100"/>
      <c r="AJ114" s="100"/>
      <c r="AK114" s="100"/>
      <c r="AL114" s="100"/>
      <c r="AM114" s="100"/>
      <c r="AN114" s="100"/>
      <c r="AO114" s="100"/>
      <c r="AP114" s="100"/>
      <c r="AQ114" s="100"/>
      <c r="AR114" s="100"/>
      <c r="AS114" s="100"/>
      <c r="AT114" s="100"/>
      <c r="AU114" s="100"/>
    </row>
    <row r="115">
      <c r="A115" s="11" t="s">
        <v>188</v>
      </c>
      <c r="B115" s="11" t="s">
        <v>188</v>
      </c>
      <c r="C115" s="11" t="s">
        <v>1860</v>
      </c>
      <c r="D115" s="65">
        <v>278000.0</v>
      </c>
      <c r="E115" s="344" t="s">
        <v>135</v>
      </c>
      <c r="F115" s="11" t="s">
        <v>135</v>
      </c>
      <c r="G115" s="33" t="s">
        <v>55</v>
      </c>
      <c r="H115" s="11" t="s">
        <v>1863</v>
      </c>
      <c r="I115" s="33" t="s">
        <v>72</v>
      </c>
      <c r="J115" s="33" t="s">
        <v>1864</v>
      </c>
      <c r="K115" s="33" t="s">
        <v>74</v>
      </c>
      <c r="L115" s="34" t="s">
        <v>74</v>
      </c>
      <c r="M115" s="33" t="s">
        <v>74</v>
      </c>
      <c r="N115" s="35">
        <f t="shared" si="3"/>
        <v>4.863636364</v>
      </c>
      <c r="O115" s="33">
        <v>5.0</v>
      </c>
      <c r="P115" s="33">
        <v>5.0</v>
      </c>
      <c r="Q115" s="33">
        <v>4.5</v>
      </c>
      <c r="R115" s="33">
        <v>4.5</v>
      </c>
      <c r="S115" s="33">
        <v>5.5</v>
      </c>
      <c r="T115" s="33">
        <v>5.0</v>
      </c>
      <c r="U115" s="33">
        <v>6.0</v>
      </c>
      <c r="V115" s="33">
        <v>4.0</v>
      </c>
      <c r="W115" s="33">
        <v>4.0</v>
      </c>
      <c r="X115" s="33">
        <v>5.0</v>
      </c>
      <c r="Y115" s="33">
        <v>5.0</v>
      </c>
      <c r="Z115" s="33" t="s">
        <v>74</v>
      </c>
      <c r="AA115" s="33" t="s">
        <v>1866</v>
      </c>
      <c r="AB115" s="33" t="s">
        <v>67</v>
      </c>
      <c r="AC115" s="23"/>
      <c r="AD115" s="11"/>
      <c r="AE115" s="23"/>
      <c r="AF115" s="23"/>
      <c r="AG115" s="23"/>
      <c r="AH115" s="23"/>
      <c r="AI115" s="23"/>
      <c r="AJ115" s="23"/>
      <c r="AK115" s="23"/>
      <c r="AL115" s="23"/>
      <c r="AM115" s="23"/>
      <c r="AN115" s="23"/>
      <c r="AO115" s="23"/>
      <c r="AP115" s="23"/>
      <c r="AQ115" s="23"/>
      <c r="AR115" s="23"/>
      <c r="AS115" s="23"/>
      <c r="AT115" s="23"/>
      <c r="AU115" s="23"/>
    </row>
    <row r="116">
      <c r="A116" s="113" t="s">
        <v>188</v>
      </c>
      <c r="B116" s="113" t="s">
        <v>394</v>
      </c>
      <c r="C116" s="113" t="s">
        <v>1871</v>
      </c>
      <c r="D116" s="116">
        <v>1900000.0</v>
      </c>
      <c r="E116" s="355" t="s">
        <v>5</v>
      </c>
      <c r="F116" s="113"/>
      <c r="G116" s="356"/>
      <c r="H116" s="113" t="s">
        <v>1877</v>
      </c>
      <c r="I116" s="356" t="s">
        <v>1878</v>
      </c>
      <c r="J116" s="356" t="s">
        <v>1879</v>
      </c>
      <c r="K116" s="356" t="s">
        <v>67</v>
      </c>
      <c r="L116" s="357" t="s">
        <v>1292</v>
      </c>
      <c r="M116" s="356" t="s">
        <v>67</v>
      </c>
      <c r="N116" s="35"/>
      <c r="O116" s="356">
        <v>6.0</v>
      </c>
      <c r="P116" s="356">
        <v>4.5</v>
      </c>
      <c r="Q116" s="356">
        <v>5.0</v>
      </c>
      <c r="R116" s="356">
        <v>4.0</v>
      </c>
      <c r="S116" s="356">
        <v>5.0</v>
      </c>
      <c r="T116" s="356">
        <v>6.8</v>
      </c>
      <c r="U116" s="356">
        <v>6.5</v>
      </c>
      <c r="V116" s="356">
        <v>6.5</v>
      </c>
      <c r="W116" s="356">
        <v>5.0</v>
      </c>
      <c r="X116" s="356">
        <v>7.0</v>
      </c>
      <c r="Y116" s="356">
        <v>6.5</v>
      </c>
      <c r="Z116" s="356"/>
      <c r="AA116" s="118"/>
      <c r="AB116" s="356"/>
      <c r="AC116" s="112"/>
      <c r="AD116" s="113"/>
      <c r="AE116" s="112"/>
      <c r="AF116" s="112"/>
      <c r="AG116" s="112"/>
      <c r="AH116" s="112"/>
      <c r="AI116" s="112"/>
      <c r="AJ116" s="112"/>
      <c r="AK116" s="112"/>
      <c r="AL116" s="112"/>
      <c r="AM116" s="112"/>
      <c r="AN116" s="112"/>
      <c r="AO116" s="112"/>
      <c r="AP116" s="112"/>
      <c r="AQ116" s="112"/>
      <c r="AR116" s="112"/>
      <c r="AS116" s="112"/>
      <c r="AT116" s="112"/>
      <c r="AU116" s="112"/>
    </row>
    <row r="117">
      <c r="A117" s="113" t="s">
        <v>394</v>
      </c>
      <c r="B117" s="113" t="s">
        <v>394</v>
      </c>
      <c r="C117" s="113" t="s">
        <v>1882</v>
      </c>
      <c r="D117" s="115">
        <v>199000.0</v>
      </c>
      <c r="E117" s="344" t="s">
        <v>135</v>
      </c>
      <c r="F117" s="113" t="s">
        <v>135</v>
      </c>
      <c r="G117" s="356" t="s">
        <v>394</v>
      </c>
      <c r="H117" s="113" t="s">
        <v>1885</v>
      </c>
      <c r="I117" s="356" t="s">
        <v>72</v>
      </c>
      <c r="J117" s="356" t="s">
        <v>1879</v>
      </c>
      <c r="K117" s="356" t="s">
        <v>74</v>
      </c>
      <c r="L117" s="357" t="s">
        <v>74</v>
      </c>
      <c r="M117" s="356" t="s">
        <v>74</v>
      </c>
      <c r="N117" s="35">
        <f t="shared" ref="N117:N120" si="4">SUM(O117:Y117)/11</f>
        <v>2.5</v>
      </c>
      <c r="O117" s="356">
        <v>4.0</v>
      </c>
      <c r="P117" s="356">
        <v>4.0</v>
      </c>
      <c r="Q117" s="356">
        <v>4.0</v>
      </c>
      <c r="R117" s="356">
        <v>3.5</v>
      </c>
      <c r="S117" s="356">
        <v>4.0</v>
      </c>
      <c r="T117" s="356">
        <v>4.0</v>
      </c>
      <c r="U117" s="356" t="s">
        <v>135</v>
      </c>
      <c r="V117" s="356" t="s">
        <v>135</v>
      </c>
      <c r="W117" s="356" t="s">
        <v>135</v>
      </c>
      <c r="X117" s="356" t="s">
        <v>135</v>
      </c>
      <c r="Y117" s="356">
        <v>4.0</v>
      </c>
      <c r="Z117" s="356" t="s">
        <v>74</v>
      </c>
      <c r="AA117" s="118" t="s">
        <v>1888</v>
      </c>
      <c r="AB117" s="356" t="s">
        <v>74</v>
      </c>
      <c r="AC117" s="112"/>
      <c r="AD117" s="113"/>
      <c r="AE117" s="112"/>
      <c r="AF117" s="112"/>
      <c r="AG117" s="112"/>
      <c r="AH117" s="112"/>
      <c r="AI117" s="112"/>
      <c r="AJ117" s="112"/>
      <c r="AK117" s="112"/>
      <c r="AL117" s="112"/>
      <c r="AM117" s="112"/>
      <c r="AN117" s="112"/>
      <c r="AO117" s="112"/>
      <c r="AP117" s="112"/>
      <c r="AQ117" s="112"/>
      <c r="AR117" s="112"/>
      <c r="AS117" s="112"/>
      <c r="AT117" s="112"/>
      <c r="AU117" s="112"/>
    </row>
    <row r="118">
      <c r="A118" s="113" t="s">
        <v>394</v>
      </c>
      <c r="B118" s="113" t="s">
        <v>394</v>
      </c>
      <c r="C118" s="113" t="s">
        <v>1890</v>
      </c>
      <c r="D118" s="115" t="s">
        <v>1891</v>
      </c>
      <c r="E118" s="344" t="s">
        <v>135</v>
      </c>
      <c r="F118" s="113" t="s">
        <v>135</v>
      </c>
      <c r="G118" s="118" t="s">
        <v>394</v>
      </c>
      <c r="H118" s="113" t="s">
        <v>1894</v>
      </c>
      <c r="I118" s="118" t="s">
        <v>72</v>
      </c>
      <c r="J118" s="118" t="s">
        <v>404</v>
      </c>
      <c r="K118" s="118" t="s">
        <v>74</v>
      </c>
      <c r="L118" s="120" t="s">
        <v>74</v>
      </c>
      <c r="M118" s="118" t="s">
        <v>74</v>
      </c>
      <c r="N118" s="35">
        <f t="shared" si="4"/>
        <v>2.5</v>
      </c>
      <c r="O118" s="118">
        <v>4.0</v>
      </c>
      <c r="P118" s="118">
        <v>4.0</v>
      </c>
      <c r="Q118" s="118">
        <v>4.0</v>
      </c>
      <c r="R118" s="118">
        <v>3.5</v>
      </c>
      <c r="S118" s="118">
        <v>4.0</v>
      </c>
      <c r="T118" s="118">
        <v>4.0</v>
      </c>
      <c r="U118" s="118" t="s">
        <v>135</v>
      </c>
      <c r="V118" s="118" t="s">
        <v>135</v>
      </c>
      <c r="W118" s="118" t="s">
        <v>135</v>
      </c>
      <c r="X118" s="118" t="s">
        <v>135</v>
      </c>
      <c r="Y118" s="118">
        <v>4.0</v>
      </c>
      <c r="Z118" s="118" t="s">
        <v>74</v>
      </c>
      <c r="AA118" s="118" t="s">
        <v>1888</v>
      </c>
      <c r="AB118" s="118" t="s">
        <v>74</v>
      </c>
      <c r="AC118" s="112"/>
      <c r="AD118" s="113"/>
      <c r="AE118" s="112"/>
      <c r="AF118" s="112"/>
      <c r="AG118" s="112"/>
      <c r="AH118" s="112"/>
      <c r="AI118" s="112"/>
      <c r="AJ118" s="112"/>
      <c r="AK118" s="112"/>
      <c r="AL118" s="112"/>
      <c r="AM118" s="112"/>
      <c r="AN118" s="112"/>
      <c r="AO118" s="112"/>
      <c r="AP118" s="112"/>
      <c r="AQ118" s="112"/>
      <c r="AR118" s="112"/>
      <c r="AS118" s="112"/>
      <c r="AT118" s="112"/>
      <c r="AU118" s="112"/>
    </row>
    <row r="119">
      <c r="A119" s="113" t="s">
        <v>394</v>
      </c>
      <c r="B119" s="113" t="s">
        <v>394</v>
      </c>
      <c r="C119" s="113" t="s">
        <v>1895</v>
      </c>
      <c r="D119" s="116">
        <v>199000.0</v>
      </c>
      <c r="E119" s="355" t="s">
        <v>5</v>
      </c>
      <c r="F119" s="113"/>
      <c r="G119" s="118" t="s">
        <v>394</v>
      </c>
      <c r="H119" s="113" t="s">
        <v>1900</v>
      </c>
      <c r="I119" s="118" t="s">
        <v>72</v>
      </c>
      <c r="J119" s="118" t="s">
        <v>404</v>
      </c>
      <c r="K119" s="118" t="s">
        <v>74</v>
      </c>
      <c r="L119" s="120" t="s">
        <v>74</v>
      </c>
      <c r="M119" s="118" t="s">
        <v>74</v>
      </c>
      <c r="N119" s="35">
        <f t="shared" si="4"/>
        <v>2.227272727</v>
      </c>
      <c r="O119" s="118">
        <v>3.0</v>
      </c>
      <c r="P119" s="118">
        <v>4.0</v>
      </c>
      <c r="Q119" s="118">
        <v>4.0</v>
      </c>
      <c r="R119" s="118">
        <v>3.5</v>
      </c>
      <c r="S119" s="118">
        <v>4.0</v>
      </c>
      <c r="T119" s="118">
        <v>3.0</v>
      </c>
      <c r="U119" s="118" t="s">
        <v>135</v>
      </c>
      <c r="V119" s="118" t="s">
        <v>135</v>
      </c>
      <c r="W119" s="118" t="s">
        <v>135</v>
      </c>
      <c r="X119" s="118" t="s">
        <v>135</v>
      </c>
      <c r="Y119" s="118">
        <v>3.0</v>
      </c>
      <c r="Z119" s="118" t="s">
        <v>74</v>
      </c>
      <c r="AA119" s="118" t="s">
        <v>1888</v>
      </c>
      <c r="AB119" s="118" t="s">
        <v>74</v>
      </c>
      <c r="AC119" s="112"/>
      <c r="AD119" s="113"/>
      <c r="AE119" s="112"/>
      <c r="AF119" s="112"/>
      <c r="AG119" s="112"/>
      <c r="AH119" s="112"/>
      <c r="AI119" s="112"/>
      <c r="AJ119" s="112"/>
      <c r="AK119" s="112"/>
      <c r="AL119" s="112"/>
      <c r="AM119" s="112"/>
      <c r="AN119" s="112"/>
      <c r="AO119" s="112"/>
      <c r="AP119" s="112"/>
      <c r="AQ119" s="112"/>
      <c r="AR119" s="112"/>
      <c r="AS119" s="112"/>
      <c r="AT119" s="112"/>
      <c r="AU119" s="112"/>
    </row>
    <row r="120">
      <c r="A120" s="103" t="s">
        <v>188</v>
      </c>
      <c r="B120" s="103" t="s">
        <v>188</v>
      </c>
      <c r="C120" s="103" t="s">
        <v>1903</v>
      </c>
      <c r="D120" s="104">
        <v>839000.0</v>
      </c>
      <c r="E120" s="344" t="s">
        <v>135</v>
      </c>
      <c r="F120" s="103" t="s">
        <v>135</v>
      </c>
      <c r="G120" s="360" t="s">
        <v>131</v>
      </c>
      <c r="H120" s="103" t="s">
        <v>1909</v>
      </c>
      <c r="I120" s="360" t="s">
        <v>72</v>
      </c>
      <c r="J120" s="360" t="s">
        <v>1910</v>
      </c>
      <c r="K120" s="360" t="s">
        <v>74</v>
      </c>
      <c r="L120" s="361" t="s">
        <v>74</v>
      </c>
      <c r="M120" s="360" t="s">
        <v>322</v>
      </c>
      <c r="N120" s="35">
        <f t="shared" si="4"/>
        <v>6.590909091</v>
      </c>
      <c r="O120" s="360">
        <v>6.5</v>
      </c>
      <c r="P120" s="360">
        <v>7.0</v>
      </c>
      <c r="Q120" s="360">
        <v>6.5</v>
      </c>
      <c r="R120" s="360">
        <v>6.5</v>
      </c>
      <c r="S120" s="360">
        <v>6.5</v>
      </c>
      <c r="T120" s="360">
        <v>6.5</v>
      </c>
      <c r="U120" s="360">
        <v>6.0</v>
      </c>
      <c r="V120" s="360">
        <v>6.5</v>
      </c>
      <c r="W120" s="360">
        <v>7.0</v>
      </c>
      <c r="X120" s="360">
        <v>7.0</v>
      </c>
      <c r="Y120" s="360">
        <v>6.5</v>
      </c>
      <c r="Z120" s="360" t="s">
        <v>74</v>
      </c>
      <c r="AA120" s="360" t="s">
        <v>102</v>
      </c>
      <c r="AB120" s="360" t="s">
        <v>67</v>
      </c>
      <c r="AC120" s="100"/>
      <c r="AD120" s="103"/>
      <c r="AE120" s="100"/>
      <c r="AF120" s="100"/>
      <c r="AG120" s="100"/>
      <c r="AH120" s="100"/>
      <c r="AI120" s="100"/>
      <c r="AJ120" s="100"/>
      <c r="AK120" s="100"/>
      <c r="AL120" s="100"/>
      <c r="AM120" s="100"/>
      <c r="AN120" s="100"/>
      <c r="AO120" s="100"/>
      <c r="AP120" s="100"/>
      <c r="AQ120" s="100"/>
      <c r="AR120" s="100"/>
      <c r="AS120" s="100"/>
      <c r="AT120" s="100"/>
      <c r="AU120" s="100"/>
    </row>
    <row r="121">
      <c r="A121" s="103"/>
      <c r="B121" s="103"/>
      <c r="C121" s="103"/>
      <c r="D121" s="362"/>
      <c r="E121" s="363"/>
      <c r="F121" s="103"/>
      <c r="G121" s="364"/>
      <c r="H121" s="103"/>
      <c r="I121" s="364"/>
      <c r="J121" s="364"/>
      <c r="K121" s="364"/>
      <c r="L121" s="364"/>
      <c r="M121" s="364"/>
      <c r="N121" s="365"/>
      <c r="O121" s="364"/>
      <c r="P121" s="364"/>
      <c r="Q121" s="364"/>
      <c r="R121" s="364"/>
      <c r="S121" s="364"/>
      <c r="T121" s="364"/>
      <c r="U121" s="364"/>
      <c r="V121" s="364"/>
      <c r="W121" s="364"/>
      <c r="X121" s="364"/>
      <c r="Y121" s="364"/>
      <c r="Z121" s="364"/>
      <c r="AA121" s="364"/>
      <c r="AB121" s="364"/>
      <c r="AC121" s="100"/>
      <c r="AD121" s="103"/>
      <c r="AE121" s="100"/>
      <c r="AF121" s="100"/>
      <c r="AG121" s="100"/>
      <c r="AH121" s="100"/>
      <c r="AI121" s="100"/>
      <c r="AJ121" s="100"/>
      <c r="AK121" s="100"/>
      <c r="AL121" s="100"/>
      <c r="AM121" s="100"/>
      <c r="AN121" s="100"/>
      <c r="AO121" s="100"/>
      <c r="AP121" s="100"/>
      <c r="AQ121" s="100"/>
      <c r="AR121" s="100"/>
      <c r="AS121" s="100"/>
      <c r="AT121" s="100"/>
      <c r="AU121" s="100"/>
    </row>
    <row r="122">
      <c r="A122" s="154"/>
      <c r="B122" s="154"/>
      <c r="C122" s="154"/>
      <c r="D122" s="154"/>
      <c r="E122" s="366"/>
      <c r="F122" s="154"/>
      <c r="G122" s="367"/>
      <c r="H122" s="154"/>
      <c r="I122" s="367"/>
      <c r="J122" s="367"/>
      <c r="K122" s="367"/>
      <c r="L122" s="367"/>
      <c r="M122" s="367"/>
      <c r="N122" s="368"/>
      <c r="O122" s="367"/>
      <c r="P122" s="367"/>
      <c r="Q122" s="367"/>
      <c r="R122" s="367"/>
      <c r="S122" s="367"/>
      <c r="T122" s="367"/>
      <c r="U122" s="367"/>
      <c r="V122" s="367"/>
      <c r="W122" s="367"/>
      <c r="X122" s="367"/>
      <c r="Y122" s="367"/>
      <c r="Z122" s="367"/>
      <c r="AA122" s="367"/>
      <c r="AB122" s="367"/>
      <c r="AD122" s="154"/>
    </row>
    <row r="123">
      <c r="A123" s="154"/>
      <c r="B123" s="154"/>
      <c r="C123" s="154"/>
      <c r="D123" s="154"/>
      <c r="E123" s="366"/>
      <c r="F123" s="154"/>
      <c r="G123" s="367"/>
      <c r="H123" s="154"/>
      <c r="I123" s="367"/>
      <c r="J123" s="367"/>
      <c r="K123" s="367"/>
      <c r="L123" s="367"/>
      <c r="M123" s="367"/>
      <c r="N123" s="368"/>
      <c r="O123" s="367"/>
      <c r="P123" s="367"/>
      <c r="Q123" s="367"/>
      <c r="R123" s="367"/>
      <c r="S123" s="367"/>
      <c r="T123" s="367"/>
      <c r="U123" s="367"/>
      <c r="V123" s="367"/>
      <c r="W123" s="367"/>
      <c r="X123" s="367"/>
      <c r="Y123" s="367"/>
      <c r="Z123" s="367"/>
      <c r="AA123" s="367"/>
      <c r="AB123" s="367"/>
      <c r="AD123" s="154"/>
    </row>
    <row r="124">
      <c r="A124" s="154"/>
      <c r="B124" s="154"/>
      <c r="C124" s="154"/>
      <c r="D124" s="154"/>
      <c r="E124" s="366"/>
      <c r="F124" s="154"/>
      <c r="G124" s="369" t="s">
        <v>1919</v>
      </c>
      <c r="H124" s="154"/>
      <c r="I124" s="367"/>
      <c r="J124" s="367"/>
      <c r="K124" s="367"/>
      <c r="L124" s="367"/>
      <c r="M124" s="367"/>
      <c r="N124" s="368"/>
      <c r="O124" s="367"/>
      <c r="P124" s="367"/>
      <c r="Q124" s="367"/>
      <c r="R124" s="367"/>
      <c r="S124" s="367"/>
      <c r="T124" s="367"/>
      <c r="U124" s="367"/>
      <c r="V124" s="367"/>
      <c r="W124" s="367"/>
      <c r="X124" s="367"/>
      <c r="Y124" s="367"/>
      <c r="Z124" s="367"/>
      <c r="AA124" s="367"/>
      <c r="AB124" s="367"/>
      <c r="AD124" s="154"/>
    </row>
    <row r="125">
      <c r="A125" s="154"/>
      <c r="B125" s="154"/>
      <c r="C125" s="154"/>
      <c r="D125" s="154"/>
      <c r="E125" s="366"/>
      <c r="F125" s="154"/>
      <c r="G125" s="367"/>
      <c r="H125" s="154"/>
      <c r="I125" s="367"/>
      <c r="J125" s="367"/>
      <c r="K125" s="367"/>
      <c r="L125" s="367"/>
      <c r="M125" s="367"/>
      <c r="N125" s="368"/>
      <c r="O125" s="367"/>
      <c r="P125" s="367"/>
      <c r="Q125" s="367"/>
      <c r="R125" s="367"/>
      <c r="S125" s="367"/>
      <c r="T125" s="367"/>
      <c r="U125" s="367"/>
      <c r="V125" s="367"/>
      <c r="W125" s="367"/>
      <c r="X125" s="367"/>
      <c r="Y125" s="367"/>
      <c r="Z125" s="367"/>
      <c r="AA125" s="367"/>
      <c r="AB125" s="367"/>
      <c r="AD125" s="154"/>
    </row>
    <row r="126">
      <c r="A126" s="154"/>
      <c r="B126" s="154"/>
      <c r="C126" s="154"/>
      <c r="D126" s="154"/>
      <c r="E126" s="366"/>
      <c r="F126" s="154"/>
      <c r="G126" s="154"/>
      <c r="H126" s="154"/>
      <c r="I126" s="154"/>
      <c r="J126" s="154"/>
      <c r="K126" s="154"/>
      <c r="L126" s="154"/>
      <c r="M126" s="154"/>
      <c r="N126" s="370"/>
      <c r="O126" s="154"/>
      <c r="P126" s="154"/>
      <c r="Q126" s="154"/>
      <c r="R126" s="154"/>
      <c r="S126" s="154"/>
      <c r="T126" s="154"/>
      <c r="U126" s="154"/>
      <c r="V126" s="154"/>
      <c r="W126" s="154"/>
      <c r="X126" s="154"/>
      <c r="Y126" s="154"/>
      <c r="Z126" s="154"/>
      <c r="AA126" s="154"/>
      <c r="AB126" s="154"/>
      <c r="AD126" s="154"/>
    </row>
    <row r="127">
      <c r="A127" s="154"/>
      <c r="B127" s="154"/>
      <c r="C127" s="154"/>
      <c r="D127" s="154"/>
      <c r="E127" s="366"/>
      <c r="F127" s="154"/>
      <c r="G127" s="154"/>
      <c r="H127" s="154"/>
      <c r="I127" s="154"/>
      <c r="J127" s="154"/>
      <c r="K127" s="154"/>
      <c r="L127" s="154"/>
      <c r="M127" s="154"/>
      <c r="N127" s="370"/>
      <c r="O127" s="154"/>
      <c r="P127" s="154"/>
      <c r="Q127" s="154"/>
      <c r="R127" s="154"/>
      <c r="S127" s="154"/>
      <c r="T127" s="154"/>
      <c r="U127" s="154"/>
      <c r="V127" s="154"/>
      <c r="W127" s="154"/>
      <c r="X127" s="154"/>
      <c r="Y127" s="154"/>
      <c r="Z127" s="154"/>
      <c r="AA127" s="154"/>
      <c r="AB127" s="154"/>
      <c r="AD127" s="154"/>
    </row>
    <row r="128">
      <c r="A128" s="154"/>
      <c r="B128" s="154"/>
      <c r="C128" s="154"/>
      <c r="D128" s="154"/>
      <c r="E128" s="366"/>
      <c r="F128" s="154"/>
      <c r="G128" s="154"/>
      <c r="H128" s="154"/>
      <c r="I128" s="154"/>
      <c r="J128" s="154"/>
      <c r="K128" s="154"/>
      <c r="L128" s="154"/>
      <c r="M128" s="154"/>
      <c r="N128" s="370"/>
      <c r="O128" s="154"/>
      <c r="P128" s="154"/>
      <c r="Q128" s="154"/>
      <c r="R128" s="154"/>
      <c r="S128" s="154"/>
      <c r="T128" s="154"/>
      <c r="U128" s="154"/>
      <c r="V128" s="154"/>
      <c r="W128" s="154"/>
      <c r="X128" s="154"/>
      <c r="Y128" s="154"/>
      <c r="Z128" s="154"/>
      <c r="AA128" s="154"/>
      <c r="AB128" s="154"/>
      <c r="AD128" s="154"/>
    </row>
    <row r="129">
      <c r="E129" s="371"/>
      <c r="N129" s="374"/>
    </row>
    <row r="130">
      <c r="E130" s="371"/>
      <c r="N130" s="374"/>
    </row>
    <row r="131">
      <c r="E131" s="371"/>
      <c r="N131" s="374"/>
    </row>
    <row r="132">
      <c r="E132" s="371"/>
      <c r="N132" s="374"/>
    </row>
    <row r="133">
      <c r="E133" s="371"/>
      <c r="N133" s="374"/>
    </row>
    <row r="134">
      <c r="E134" s="371"/>
      <c r="N134" s="374"/>
    </row>
    <row r="135">
      <c r="E135" s="371"/>
      <c r="N135" s="374"/>
    </row>
    <row r="136">
      <c r="E136" s="371"/>
      <c r="N136" s="374"/>
    </row>
    <row r="137">
      <c r="E137" s="371"/>
      <c r="N137" s="374"/>
    </row>
    <row r="138">
      <c r="E138" s="371"/>
      <c r="N138" s="374"/>
    </row>
    <row r="139">
      <c r="E139" s="371"/>
      <c r="N139" s="374"/>
    </row>
    <row r="140">
      <c r="E140" s="371"/>
      <c r="N140" s="374"/>
    </row>
    <row r="141">
      <c r="E141" s="371"/>
      <c r="N141" s="374"/>
    </row>
    <row r="142">
      <c r="E142" s="371"/>
      <c r="N142" s="374"/>
    </row>
    <row r="143">
      <c r="E143" s="371"/>
      <c r="N143" s="374"/>
    </row>
    <row r="144">
      <c r="E144" s="371"/>
      <c r="N144" s="374"/>
    </row>
    <row r="145">
      <c r="E145" s="371"/>
      <c r="N145" s="374"/>
    </row>
    <row r="146">
      <c r="E146" s="371"/>
      <c r="N146" s="374"/>
    </row>
    <row r="147">
      <c r="E147" s="371"/>
      <c r="N147" s="374"/>
    </row>
    <row r="148">
      <c r="E148" s="371"/>
      <c r="N148" s="374"/>
    </row>
    <row r="149">
      <c r="E149" s="371"/>
      <c r="N149" s="374"/>
    </row>
    <row r="150">
      <c r="E150" s="371"/>
      <c r="N150" s="374"/>
    </row>
    <row r="151">
      <c r="E151" s="371"/>
      <c r="N151" s="374"/>
    </row>
    <row r="152">
      <c r="E152" s="371"/>
      <c r="N152" s="374"/>
    </row>
    <row r="153">
      <c r="E153" s="371"/>
      <c r="N153" s="374"/>
    </row>
    <row r="154">
      <c r="E154" s="371"/>
      <c r="N154" s="374"/>
    </row>
    <row r="155">
      <c r="E155" s="371"/>
      <c r="N155" s="374"/>
    </row>
    <row r="156">
      <c r="E156" s="371"/>
      <c r="N156" s="374"/>
    </row>
    <row r="157">
      <c r="E157" s="371"/>
      <c r="N157" s="374"/>
    </row>
    <row r="158">
      <c r="E158" s="371"/>
      <c r="N158" s="374"/>
    </row>
    <row r="159">
      <c r="E159" s="371"/>
      <c r="N159" s="374"/>
    </row>
    <row r="160">
      <c r="E160" s="371"/>
      <c r="N160" s="374"/>
    </row>
    <row r="161">
      <c r="E161" s="371"/>
      <c r="N161" s="374"/>
    </row>
    <row r="162">
      <c r="E162" s="371"/>
      <c r="N162" s="374"/>
    </row>
    <row r="163">
      <c r="E163" s="371"/>
      <c r="N163" s="374"/>
    </row>
    <row r="164">
      <c r="E164" s="371"/>
      <c r="N164" s="374"/>
    </row>
    <row r="165">
      <c r="E165" s="371"/>
      <c r="N165" s="374"/>
    </row>
    <row r="166">
      <c r="E166" s="371"/>
      <c r="N166" s="374"/>
    </row>
    <row r="167">
      <c r="E167" s="371"/>
      <c r="N167" s="374"/>
    </row>
    <row r="168">
      <c r="E168" s="371"/>
      <c r="N168" s="374"/>
    </row>
    <row r="169">
      <c r="E169" s="371"/>
      <c r="N169" s="374"/>
    </row>
    <row r="170">
      <c r="E170" s="371"/>
      <c r="N170" s="374"/>
    </row>
    <row r="171">
      <c r="E171" s="371"/>
      <c r="N171" s="374"/>
    </row>
    <row r="172">
      <c r="E172" s="371"/>
      <c r="N172" s="374"/>
    </row>
    <row r="173">
      <c r="E173" s="371"/>
      <c r="N173" s="374"/>
    </row>
    <row r="174">
      <c r="E174" s="371"/>
      <c r="N174" s="374"/>
    </row>
    <row r="175">
      <c r="E175" s="371"/>
      <c r="N175" s="374"/>
    </row>
    <row r="176">
      <c r="E176" s="371"/>
      <c r="N176" s="374"/>
    </row>
    <row r="177">
      <c r="E177" s="371"/>
      <c r="N177" s="374"/>
    </row>
    <row r="178">
      <c r="E178" s="371"/>
      <c r="N178" s="374"/>
    </row>
    <row r="179">
      <c r="E179" s="371"/>
      <c r="N179" s="374"/>
    </row>
    <row r="180">
      <c r="E180" s="371"/>
      <c r="N180" s="374"/>
    </row>
    <row r="181">
      <c r="E181" s="371"/>
      <c r="N181" s="374"/>
    </row>
    <row r="182">
      <c r="E182" s="371"/>
      <c r="N182" s="374"/>
    </row>
    <row r="183">
      <c r="E183" s="371"/>
      <c r="N183" s="374"/>
    </row>
    <row r="184">
      <c r="E184" s="371"/>
      <c r="N184" s="374"/>
    </row>
    <row r="185">
      <c r="E185" s="371"/>
      <c r="N185" s="374"/>
    </row>
    <row r="186">
      <c r="E186" s="371"/>
      <c r="N186" s="374"/>
    </row>
    <row r="187">
      <c r="E187" s="371"/>
      <c r="N187" s="374"/>
    </row>
    <row r="188">
      <c r="E188" s="371"/>
      <c r="N188" s="374"/>
    </row>
    <row r="189">
      <c r="E189" s="371"/>
      <c r="N189" s="374"/>
    </row>
    <row r="190">
      <c r="E190" s="371"/>
      <c r="N190" s="374"/>
    </row>
    <row r="191">
      <c r="E191" s="371"/>
      <c r="N191" s="374"/>
    </row>
    <row r="192">
      <c r="E192" s="371"/>
      <c r="N192" s="374"/>
    </row>
    <row r="193">
      <c r="E193" s="371"/>
      <c r="N193" s="374"/>
    </row>
    <row r="194">
      <c r="E194" s="371"/>
      <c r="N194" s="374"/>
    </row>
    <row r="195">
      <c r="E195" s="371"/>
      <c r="N195" s="374"/>
    </row>
    <row r="196">
      <c r="E196" s="371"/>
      <c r="N196" s="374"/>
    </row>
    <row r="197">
      <c r="E197" s="371"/>
      <c r="N197" s="374"/>
    </row>
    <row r="198">
      <c r="E198" s="371"/>
      <c r="N198" s="374"/>
    </row>
    <row r="199">
      <c r="E199" s="371"/>
      <c r="N199" s="374"/>
    </row>
    <row r="200">
      <c r="E200" s="371"/>
      <c r="N200" s="374"/>
    </row>
    <row r="201">
      <c r="E201" s="371"/>
      <c r="N201" s="374"/>
    </row>
    <row r="202">
      <c r="E202" s="371"/>
      <c r="N202" s="374"/>
    </row>
    <row r="203">
      <c r="E203" s="371"/>
      <c r="N203" s="374"/>
    </row>
    <row r="204">
      <c r="E204" s="371"/>
      <c r="N204" s="374"/>
    </row>
    <row r="205">
      <c r="E205" s="371"/>
      <c r="N205" s="374"/>
    </row>
    <row r="206">
      <c r="E206" s="371"/>
      <c r="N206" s="374"/>
    </row>
    <row r="207">
      <c r="E207" s="371"/>
      <c r="N207" s="374"/>
    </row>
    <row r="208">
      <c r="E208" s="371"/>
      <c r="N208" s="374"/>
    </row>
    <row r="209">
      <c r="E209" s="371"/>
      <c r="N209" s="374"/>
    </row>
    <row r="210">
      <c r="E210" s="371"/>
      <c r="N210" s="374"/>
    </row>
    <row r="211">
      <c r="E211" s="371"/>
      <c r="N211" s="374"/>
    </row>
    <row r="212">
      <c r="E212" s="371"/>
      <c r="N212" s="374"/>
    </row>
    <row r="213">
      <c r="E213" s="371"/>
      <c r="N213" s="374"/>
    </row>
    <row r="214">
      <c r="E214" s="371"/>
      <c r="N214" s="374"/>
    </row>
    <row r="215">
      <c r="E215" s="371"/>
      <c r="N215" s="374"/>
    </row>
    <row r="216">
      <c r="E216" s="371"/>
      <c r="N216" s="23"/>
    </row>
    <row r="217">
      <c r="E217" s="371"/>
      <c r="N217" s="23"/>
    </row>
    <row r="218">
      <c r="E218" s="371"/>
      <c r="N218" s="23"/>
    </row>
    <row r="219">
      <c r="E219" s="371"/>
      <c r="N219" s="23"/>
    </row>
    <row r="220">
      <c r="E220" s="371"/>
      <c r="N220" s="23"/>
    </row>
    <row r="221">
      <c r="E221" s="371"/>
      <c r="N221" s="23"/>
    </row>
    <row r="222">
      <c r="E222" s="371"/>
      <c r="N222" s="23"/>
    </row>
    <row r="223">
      <c r="E223" s="371"/>
      <c r="N223" s="23"/>
    </row>
    <row r="224">
      <c r="E224" s="371"/>
      <c r="N224" s="23"/>
    </row>
    <row r="225">
      <c r="E225" s="371"/>
      <c r="N225" s="23"/>
    </row>
    <row r="226">
      <c r="E226" s="371"/>
      <c r="N226" s="23"/>
    </row>
    <row r="227">
      <c r="E227" s="371"/>
      <c r="N227" s="23"/>
    </row>
    <row r="228">
      <c r="E228" s="371"/>
      <c r="N228" s="23"/>
    </row>
    <row r="229">
      <c r="E229" s="371"/>
      <c r="N229" s="23"/>
    </row>
    <row r="230">
      <c r="E230" s="371"/>
      <c r="N230" s="23"/>
    </row>
    <row r="231">
      <c r="E231" s="371"/>
      <c r="N231" s="23"/>
    </row>
    <row r="232">
      <c r="E232" s="371"/>
      <c r="N232" s="23"/>
    </row>
    <row r="233">
      <c r="E233" s="371"/>
      <c r="N233" s="23"/>
    </row>
    <row r="234">
      <c r="E234" s="371"/>
      <c r="N234" s="23"/>
    </row>
    <row r="235">
      <c r="E235" s="371"/>
      <c r="N235" s="23"/>
    </row>
    <row r="236">
      <c r="E236" s="371"/>
      <c r="N236" s="23"/>
    </row>
    <row r="237">
      <c r="E237" s="371"/>
      <c r="N237" s="23"/>
    </row>
    <row r="238">
      <c r="E238" s="371"/>
      <c r="N238" s="23"/>
    </row>
    <row r="239">
      <c r="E239" s="371"/>
      <c r="N239" s="23"/>
    </row>
    <row r="240">
      <c r="E240" s="371"/>
      <c r="N240" s="23"/>
    </row>
    <row r="241">
      <c r="E241" s="371"/>
      <c r="N241" s="23"/>
    </row>
    <row r="242">
      <c r="E242" s="371"/>
      <c r="N242" s="23"/>
    </row>
    <row r="243">
      <c r="E243" s="371"/>
      <c r="N243" s="23"/>
    </row>
    <row r="244">
      <c r="E244" s="371"/>
      <c r="N244" s="23"/>
    </row>
    <row r="245">
      <c r="E245" s="371"/>
      <c r="N245" s="23"/>
    </row>
    <row r="246">
      <c r="E246" s="371"/>
      <c r="N246" s="23"/>
    </row>
    <row r="247">
      <c r="E247" s="371"/>
      <c r="N247" s="23"/>
    </row>
    <row r="248">
      <c r="E248" s="371"/>
      <c r="N248" s="23"/>
    </row>
    <row r="249">
      <c r="E249" s="371"/>
      <c r="N249" s="23"/>
    </row>
    <row r="250">
      <c r="E250" s="371"/>
      <c r="N250" s="23"/>
    </row>
    <row r="251">
      <c r="E251" s="371"/>
      <c r="N251" s="23"/>
    </row>
    <row r="252">
      <c r="E252" s="371"/>
      <c r="N252" s="23"/>
    </row>
    <row r="253">
      <c r="E253" s="371"/>
      <c r="N253" s="23"/>
    </row>
    <row r="254">
      <c r="E254" s="371"/>
      <c r="N254" s="23"/>
    </row>
    <row r="255">
      <c r="E255" s="371"/>
      <c r="N255" s="23"/>
    </row>
    <row r="256">
      <c r="E256" s="371"/>
      <c r="N256" s="23"/>
    </row>
    <row r="257">
      <c r="E257" s="371"/>
      <c r="N257" s="23"/>
    </row>
    <row r="258">
      <c r="E258" s="371"/>
      <c r="N258" s="23"/>
    </row>
    <row r="259">
      <c r="E259" s="371"/>
      <c r="N259" s="23"/>
    </row>
    <row r="260">
      <c r="E260" s="371"/>
      <c r="N260" s="23"/>
    </row>
    <row r="261">
      <c r="E261" s="371"/>
      <c r="N261" s="23"/>
    </row>
    <row r="262">
      <c r="E262" s="371"/>
      <c r="N262" s="23"/>
    </row>
    <row r="263">
      <c r="E263" s="371"/>
      <c r="N263" s="23"/>
    </row>
    <row r="264">
      <c r="E264" s="371"/>
      <c r="N264" s="23"/>
    </row>
    <row r="265">
      <c r="E265" s="371"/>
      <c r="N265" s="23"/>
    </row>
    <row r="266">
      <c r="E266" s="371"/>
      <c r="N266" s="23"/>
    </row>
    <row r="267">
      <c r="E267" s="371"/>
      <c r="N267" s="23"/>
    </row>
    <row r="268">
      <c r="E268" s="371"/>
      <c r="N268" s="23"/>
    </row>
    <row r="269">
      <c r="E269" s="371"/>
      <c r="N269" s="23"/>
    </row>
    <row r="270">
      <c r="E270" s="371"/>
      <c r="N270" s="23"/>
    </row>
    <row r="271">
      <c r="E271" s="371"/>
      <c r="N271" s="23"/>
    </row>
    <row r="272">
      <c r="E272" s="371"/>
      <c r="N272" s="23"/>
    </row>
    <row r="273">
      <c r="E273" s="371"/>
      <c r="N273" s="23"/>
    </row>
    <row r="274">
      <c r="E274" s="371"/>
      <c r="N274" s="23"/>
    </row>
    <row r="275">
      <c r="E275" s="371"/>
      <c r="N275" s="23"/>
    </row>
    <row r="276">
      <c r="E276" s="371"/>
      <c r="N276" s="23"/>
    </row>
    <row r="277">
      <c r="E277" s="371"/>
      <c r="N277" s="23"/>
    </row>
    <row r="278">
      <c r="E278" s="371"/>
      <c r="N278" s="23"/>
    </row>
    <row r="279">
      <c r="E279" s="371"/>
      <c r="N279" s="23"/>
    </row>
    <row r="280">
      <c r="E280" s="371"/>
      <c r="N280" s="23"/>
    </row>
    <row r="281">
      <c r="E281" s="371"/>
      <c r="N281" s="23"/>
    </row>
    <row r="282">
      <c r="E282" s="371"/>
      <c r="N282" s="23"/>
    </row>
    <row r="283">
      <c r="E283" s="371"/>
      <c r="N283" s="23"/>
    </row>
    <row r="284">
      <c r="E284" s="371"/>
      <c r="N284" s="23"/>
    </row>
    <row r="285">
      <c r="E285" s="371"/>
      <c r="N285" s="23"/>
    </row>
    <row r="286">
      <c r="E286" s="371"/>
      <c r="N286" s="23"/>
    </row>
    <row r="287">
      <c r="E287" s="371"/>
      <c r="N287" s="23"/>
    </row>
    <row r="288">
      <c r="E288" s="371"/>
      <c r="N288" s="23"/>
    </row>
    <row r="289">
      <c r="E289" s="371"/>
      <c r="N289" s="23"/>
    </row>
    <row r="290">
      <c r="E290" s="371"/>
      <c r="N290" s="23"/>
    </row>
    <row r="291">
      <c r="E291" s="371"/>
      <c r="N291" s="23"/>
    </row>
    <row r="292">
      <c r="E292" s="371"/>
      <c r="N292" s="23"/>
    </row>
    <row r="293">
      <c r="E293" s="371"/>
      <c r="N293" s="23"/>
    </row>
    <row r="294">
      <c r="E294" s="371"/>
      <c r="N294" s="23"/>
    </row>
    <row r="295">
      <c r="E295" s="371"/>
      <c r="N295" s="23"/>
    </row>
    <row r="296">
      <c r="E296" s="371"/>
      <c r="N296" s="23"/>
    </row>
    <row r="297">
      <c r="E297" s="371"/>
      <c r="N297" s="23"/>
    </row>
    <row r="298">
      <c r="E298" s="371"/>
      <c r="N298" s="23"/>
    </row>
    <row r="299">
      <c r="E299" s="371"/>
      <c r="N299" s="23"/>
    </row>
    <row r="300">
      <c r="E300" s="371"/>
      <c r="N300" s="23"/>
    </row>
    <row r="301">
      <c r="E301" s="371"/>
      <c r="N301" s="23"/>
    </row>
    <row r="302">
      <c r="E302" s="371"/>
      <c r="N302" s="23"/>
    </row>
    <row r="303">
      <c r="E303" s="371"/>
      <c r="N303" s="23"/>
    </row>
    <row r="304">
      <c r="E304" s="371"/>
      <c r="N304" s="23"/>
    </row>
    <row r="305">
      <c r="E305" s="371"/>
      <c r="N305" s="23"/>
    </row>
    <row r="306">
      <c r="E306" s="371"/>
      <c r="N306" s="23"/>
    </row>
    <row r="307">
      <c r="E307" s="371"/>
      <c r="N307" s="23"/>
    </row>
    <row r="308">
      <c r="E308" s="371"/>
      <c r="N308" s="23"/>
    </row>
    <row r="309">
      <c r="E309" s="371"/>
      <c r="N309" s="23"/>
    </row>
    <row r="310">
      <c r="E310" s="371"/>
      <c r="N310" s="23"/>
    </row>
    <row r="311">
      <c r="E311" s="371"/>
      <c r="N311" s="23"/>
    </row>
    <row r="312">
      <c r="E312" s="371"/>
      <c r="N312" s="23"/>
    </row>
    <row r="313">
      <c r="E313" s="371"/>
      <c r="N313" s="23"/>
    </row>
    <row r="314">
      <c r="E314" s="371"/>
      <c r="N314" s="23"/>
    </row>
    <row r="315">
      <c r="E315" s="371"/>
      <c r="N315" s="23"/>
    </row>
    <row r="316">
      <c r="E316" s="371"/>
      <c r="N316" s="23"/>
    </row>
    <row r="317">
      <c r="E317" s="371"/>
      <c r="N317" s="23"/>
    </row>
    <row r="318">
      <c r="E318" s="371"/>
      <c r="N318" s="23"/>
    </row>
    <row r="319">
      <c r="E319" s="371"/>
      <c r="N319" s="23"/>
    </row>
    <row r="320">
      <c r="E320" s="371"/>
      <c r="N320" s="23"/>
    </row>
    <row r="321">
      <c r="E321" s="371"/>
      <c r="N321" s="23"/>
    </row>
    <row r="322">
      <c r="E322" s="371"/>
      <c r="N322" s="23"/>
    </row>
    <row r="323">
      <c r="E323" s="371"/>
      <c r="N323" s="23"/>
    </row>
    <row r="324">
      <c r="E324" s="371"/>
      <c r="N324" s="23"/>
    </row>
    <row r="325">
      <c r="E325" s="371"/>
      <c r="N325" s="23"/>
    </row>
    <row r="326">
      <c r="E326" s="371"/>
      <c r="N326" s="23"/>
    </row>
    <row r="327">
      <c r="E327" s="371"/>
      <c r="N327" s="23"/>
    </row>
    <row r="328">
      <c r="E328" s="371"/>
      <c r="N328" s="23"/>
    </row>
    <row r="329">
      <c r="E329" s="371"/>
      <c r="N329" s="23"/>
    </row>
    <row r="330">
      <c r="E330" s="371"/>
      <c r="N330" s="23"/>
    </row>
    <row r="331">
      <c r="E331" s="371"/>
      <c r="N331" s="23"/>
    </row>
    <row r="332">
      <c r="E332" s="371"/>
      <c r="N332" s="23"/>
    </row>
    <row r="333">
      <c r="E333" s="371"/>
      <c r="N333" s="23"/>
    </row>
    <row r="334">
      <c r="E334" s="371"/>
      <c r="N334" s="23"/>
    </row>
    <row r="335">
      <c r="E335" s="371"/>
      <c r="N335" s="23"/>
    </row>
    <row r="336">
      <c r="E336" s="371"/>
      <c r="N336" s="23"/>
    </row>
    <row r="337">
      <c r="E337" s="371"/>
      <c r="N337" s="23"/>
    </row>
    <row r="338">
      <c r="E338" s="371"/>
      <c r="N338" s="23"/>
    </row>
    <row r="339">
      <c r="E339" s="371"/>
      <c r="N339" s="23"/>
    </row>
    <row r="340">
      <c r="E340" s="371"/>
      <c r="N340" s="23"/>
    </row>
    <row r="341">
      <c r="E341" s="371"/>
      <c r="N341" s="23"/>
    </row>
    <row r="342">
      <c r="E342" s="371"/>
      <c r="N342" s="23"/>
    </row>
    <row r="343">
      <c r="E343" s="371"/>
      <c r="N343" s="23"/>
    </row>
    <row r="344">
      <c r="E344" s="371"/>
      <c r="N344" s="23"/>
    </row>
    <row r="345">
      <c r="E345" s="371"/>
      <c r="N345" s="23"/>
    </row>
    <row r="346">
      <c r="E346" s="371"/>
      <c r="N346" s="23"/>
    </row>
    <row r="347">
      <c r="E347" s="371"/>
      <c r="N347" s="23"/>
    </row>
    <row r="348">
      <c r="E348" s="371"/>
      <c r="N348" s="23"/>
    </row>
    <row r="349">
      <c r="E349" s="371"/>
      <c r="N349" s="23"/>
    </row>
    <row r="350">
      <c r="E350" s="371"/>
      <c r="N350" s="23"/>
    </row>
    <row r="351">
      <c r="E351" s="371"/>
      <c r="N351" s="23"/>
    </row>
    <row r="352">
      <c r="E352" s="371"/>
      <c r="N352" s="23"/>
    </row>
    <row r="353">
      <c r="E353" s="371"/>
      <c r="N353" s="23"/>
    </row>
    <row r="354">
      <c r="E354" s="371"/>
      <c r="N354" s="23"/>
    </row>
    <row r="355">
      <c r="E355" s="371"/>
      <c r="N355" s="23"/>
    </row>
    <row r="356">
      <c r="E356" s="371"/>
      <c r="N356" s="23"/>
    </row>
    <row r="357">
      <c r="E357" s="371"/>
      <c r="N357" s="23"/>
    </row>
    <row r="358">
      <c r="E358" s="371"/>
      <c r="N358" s="23"/>
    </row>
    <row r="359">
      <c r="E359" s="371"/>
      <c r="N359" s="23"/>
    </row>
    <row r="360">
      <c r="E360" s="371"/>
      <c r="N360" s="23"/>
    </row>
    <row r="361">
      <c r="E361" s="371"/>
      <c r="N361" s="23"/>
    </row>
    <row r="362">
      <c r="E362" s="371"/>
      <c r="N362" s="23"/>
    </row>
    <row r="363">
      <c r="E363" s="371"/>
      <c r="N363" s="23"/>
    </row>
    <row r="364">
      <c r="E364" s="371"/>
      <c r="N364" s="23"/>
    </row>
    <row r="365">
      <c r="E365" s="371"/>
      <c r="N365" s="23"/>
    </row>
    <row r="366">
      <c r="E366" s="371"/>
      <c r="N366" s="23"/>
    </row>
    <row r="367">
      <c r="E367" s="371"/>
      <c r="N367" s="23"/>
    </row>
    <row r="368">
      <c r="E368" s="371"/>
      <c r="N368" s="23"/>
    </row>
    <row r="369">
      <c r="E369" s="371"/>
      <c r="N369" s="23"/>
    </row>
    <row r="370">
      <c r="E370" s="371"/>
      <c r="N370" s="23"/>
    </row>
    <row r="371">
      <c r="E371" s="371"/>
      <c r="N371" s="23"/>
    </row>
    <row r="372">
      <c r="E372" s="371"/>
      <c r="N372" s="23"/>
    </row>
    <row r="373">
      <c r="E373" s="371"/>
      <c r="N373" s="23"/>
    </row>
    <row r="374">
      <c r="E374" s="371"/>
      <c r="N374" s="23"/>
    </row>
    <row r="375">
      <c r="E375" s="371"/>
      <c r="N375" s="23"/>
    </row>
    <row r="376">
      <c r="E376" s="371"/>
      <c r="N376" s="23"/>
    </row>
    <row r="377">
      <c r="E377" s="371"/>
      <c r="N377" s="23"/>
    </row>
    <row r="378">
      <c r="E378" s="371"/>
      <c r="N378" s="23"/>
    </row>
    <row r="379">
      <c r="E379" s="371"/>
      <c r="N379" s="23"/>
    </row>
    <row r="380">
      <c r="E380" s="371"/>
      <c r="N380" s="23"/>
    </row>
    <row r="381">
      <c r="E381" s="371"/>
      <c r="N381" s="23"/>
    </row>
    <row r="382">
      <c r="E382" s="371"/>
      <c r="N382" s="23"/>
    </row>
    <row r="383">
      <c r="E383" s="371"/>
      <c r="N383" s="23"/>
    </row>
    <row r="384">
      <c r="E384" s="371"/>
      <c r="N384" s="23"/>
    </row>
    <row r="385">
      <c r="E385" s="371"/>
      <c r="N385" s="23"/>
    </row>
    <row r="386">
      <c r="E386" s="371"/>
      <c r="N386" s="23"/>
    </row>
    <row r="387">
      <c r="E387" s="371"/>
      <c r="N387" s="23"/>
    </row>
    <row r="388">
      <c r="E388" s="371"/>
      <c r="N388" s="23"/>
    </row>
    <row r="389">
      <c r="E389" s="371"/>
      <c r="N389" s="23"/>
    </row>
    <row r="390">
      <c r="E390" s="371"/>
      <c r="N390" s="23"/>
    </row>
    <row r="391">
      <c r="E391" s="371"/>
      <c r="N391" s="23"/>
    </row>
    <row r="392">
      <c r="E392" s="371"/>
      <c r="N392" s="23"/>
    </row>
    <row r="393">
      <c r="E393" s="371"/>
      <c r="N393" s="23"/>
    </row>
    <row r="394">
      <c r="E394" s="371"/>
      <c r="N394" s="23"/>
    </row>
    <row r="395">
      <c r="E395" s="371"/>
      <c r="N395" s="23"/>
    </row>
    <row r="396">
      <c r="E396" s="371"/>
      <c r="N396" s="23"/>
    </row>
    <row r="397">
      <c r="E397" s="371"/>
      <c r="N397" s="23"/>
    </row>
    <row r="398">
      <c r="E398" s="371"/>
      <c r="N398" s="23"/>
    </row>
    <row r="399">
      <c r="E399" s="371"/>
      <c r="N399" s="23"/>
    </row>
    <row r="400">
      <c r="E400" s="371"/>
      <c r="N400" s="23"/>
    </row>
    <row r="401">
      <c r="E401" s="371"/>
      <c r="N401" s="23"/>
    </row>
    <row r="402">
      <c r="E402" s="371"/>
      <c r="N402" s="23"/>
    </row>
    <row r="403">
      <c r="E403" s="371"/>
      <c r="N403" s="23"/>
    </row>
    <row r="404">
      <c r="E404" s="371"/>
      <c r="N404" s="23"/>
    </row>
    <row r="405">
      <c r="E405" s="371"/>
      <c r="N405" s="23"/>
    </row>
    <row r="406">
      <c r="E406" s="371"/>
      <c r="N406" s="23"/>
    </row>
    <row r="407">
      <c r="E407" s="371"/>
      <c r="N407" s="23"/>
    </row>
    <row r="408">
      <c r="E408" s="371"/>
      <c r="N408" s="23"/>
    </row>
    <row r="409">
      <c r="E409" s="371"/>
      <c r="N409" s="23"/>
    </row>
    <row r="410">
      <c r="E410" s="371"/>
      <c r="N410" s="23"/>
    </row>
    <row r="411">
      <c r="E411" s="371"/>
      <c r="N411" s="23"/>
    </row>
    <row r="412">
      <c r="E412" s="371"/>
      <c r="N412" s="23"/>
    </row>
    <row r="413">
      <c r="E413" s="371"/>
      <c r="N413" s="23"/>
    </row>
    <row r="414">
      <c r="E414" s="371"/>
      <c r="N414" s="23"/>
    </row>
    <row r="415">
      <c r="E415" s="371"/>
      <c r="N415" s="23"/>
    </row>
    <row r="416">
      <c r="E416" s="371"/>
      <c r="N416" s="23"/>
    </row>
    <row r="417">
      <c r="E417" s="371"/>
      <c r="N417" s="23"/>
    </row>
    <row r="418">
      <c r="E418" s="371"/>
      <c r="N418" s="23"/>
    </row>
    <row r="419">
      <c r="E419" s="371"/>
      <c r="N419" s="23"/>
    </row>
    <row r="420">
      <c r="E420" s="371"/>
      <c r="N420" s="23"/>
    </row>
    <row r="421">
      <c r="E421" s="371"/>
      <c r="N421" s="23"/>
    </row>
    <row r="422">
      <c r="E422" s="371"/>
      <c r="N422" s="23"/>
    </row>
    <row r="423">
      <c r="E423" s="371"/>
      <c r="N423" s="23"/>
    </row>
    <row r="424">
      <c r="E424" s="371"/>
      <c r="N424" s="23"/>
    </row>
    <row r="425">
      <c r="E425" s="371"/>
      <c r="N425" s="23"/>
    </row>
    <row r="426">
      <c r="E426" s="371"/>
      <c r="N426" s="23"/>
    </row>
    <row r="427">
      <c r="E427" s="371"/>
      <c r="N427" s="23"/>
    </row>
    <row r="428">
      <c r="E428" s="371"/>
      <c r="N428" s="23"/>
    </row>
    <row r="429">
      <c r="E429" s="371"/>
      <c r="N429" s="23"/>
    </row>
    <row r="430">
      <c r="E430" s="371"/>
      <c r="N430" s="23"/>
    </row>
    <row r="431">
      <c r="E431" s="371"/>
      <c r="N431" s="23"/>
    </row>
    <row r="432">
      <c r="E432" s="371"/>
      <c r="N432" s="23"/>
    </row>
    <row r="433">
      <c r="E433" s="371"/>
      <c r="N433" s="23"/>
    </row>
    <row r="434">
      <c r="E434" s="371"/>
      <c r="N434" s="23"/>
    </row>
    <row r="435">
      <c r="E435" s="371"/>
      <c r="N435" s="23"/>
    </row>
    <row r="436">
      <c r="E436" s="371"/>
      <c r="N436" s="23"/>
    </row>
    <row r="437">
      <c r="E437" s="371"/>
      <c r="N437" s="23"/>
    </row>
    <row r="438">
      <c r="E438" s="371"/>
      <c r="N438" s="23"/>
    </row>
    <row r="439">
      <c r="E439" s="371"/>
      <c r="N439" s="23"/>
    </row>
    <row r="440">
      <c r="E440" s="371"/>
      <c r="N440" s="23"/>
    </row>
    <row r="441">
      <c r="E441" s="371"/>
      <c r="N441" s="23"/>
    </row>
    <row r="442">
      <c r="E442" s="371"/>
      <c r="N442" s="23"/>
    </row>
    <row r="443">
      <c r="E443" s="371"/>
      <c r="N443" s="23"/>
    </row>
    <row r="444">
      <c r="E444" s="371"/>
      <c r="N444" s="23"/>
    </row>
    <row r="445">
      <c r="E445" s="371"/>
      <c r="N445" s="23"/>
    </row>
    <row r="446">
      <c r="E446" s="371"/>
      <c r="N446" s="23"/>
    </row>
    <row r="447">
      <c r="E447" s="371"/>
      <c r="N447" s="23"/>
    </row>
    <row r="448">
      <c r="E448" s="371"/>
      <c r="N448" s="23"/>
    </row>
    <row r="449">
      <c r="E449" s="371"/>
      <c r="N449" s="23"/>
    </row>
    <row r="450">
      <c r="E450" s="371"/>
      <c r="N450" s="23"/>
    </row>
    <row r="451">
      <c r="E451" s="371"/>
      <c r="N451" s="23"/>
    </row>
    <row r="452">
      <c r="E452" s="371"/>
      <c r="N452" s="23"/>
    </row>
    <row r="453">
      <c r="E453" s="371"/>
      <c r="N453" s="23"/>
    </row>
    <row r="454">
      <c r="E454" s="371"/>
      <c r="N454" s="23"/>
    </row>
    <row r="455">
      <c r="E455" s="371"/>
      <c r="N455" s="23"/>
    </row>
    <row r="456">
      <c r="E456" s="371"/>
      <c r="N456" s="23"/>
    </row>
    <row r="457">
      <c r="E457" s="371"/>
      <c r="N457" s="23"/>
    </row>
    <row r="458">
      <c r="E458" s="371"/>
      <c r="N458" s="23"/>
    </row>
    <row r="459">
      <c r="E459" s="371"/>
      <c r="N459" s="23"/>
    </row>
    <row r="460">
      <c r="E460" s="371"/>
      <c r="N460" s="23"/>
    </row>
    <row r="461">
      <c r="E461" s="371"/>
      <c r="N461" s="23"/>
    </row>
    <row r="462">
      <c r="E462" s="371"/>
      <c r="N462" s="23"/>
    </row>
    <row r="463">
      <c r="E463" s="371"/>
      <c r="N463" s="23"/>
    </row>
    <row r="464">
      <c r="E464" s="371"/>
      <c r="N464" s="23"/>
    </row>
    <row r="465">
      <c r="E465" s="371"/>
      <c r="N465" s="23"/>
    </row>
    <row r="466">
      <c r="E466" s="371"/>
      <c r="N466" s="23"/>
    </row>
    <row r="467">
      <c r="E467" s="371"/>
      <c r="N467" s="23"/>
    </row>
    <row r="468">
      <c r="E468" s="371"/>
      <c r="N468" s="23"/>
    </row>
    <row r="469">
      <c r="E469" s="371"/>
      <c r="N469" s="23"/>
    </row>
    <row r="470">
      <c r="E470" s="371"/>
      <c r="N470" s="23"/>
    </row>
    <row r="471">
      <c r="E471" s="371"/>
      <c r="N471" s="23"/>
    </row>
    <row r="472">
      <c r="E472" s="371"/>
      <c r="N472" s="23"/>
    </row>
    <row r="473">
      <c r="E473" s="371"/>
      <c r="N473" s="23"/>
    </row>
    <row r="474">
      <c r="E474" s="371"/>
      <c r="N474" s="23"/>
    </row>
    <row r="475">
      <c r="E475" s="371"/>
      <c r="N475" s="23"/>
    </row>
    <row r="476">
      <c r="E476" s="371"/>
      <c r="N476" s="23"/>
    </row>
    <row r="477">
      <c r="E477" s="371"/>
      <c r="N477" s="23"/>
    </row>
    <row r="478">
      <c r="E478" s="371"/>
      <c r="N478" s="23"/>
    </row>
    <row r="479">
      <c r="E479" s="371"/>
      <c r="N479" s="23"/>
    </row>
    <row r="480">
      <c r="E480" s="371"/>
      <c r="N480" s="23"/>
    </row>
    <row r="481">
      <c r="E481" s="371"/>
      <c r="N481" s="23"/>
    </row>
    <row r="482">
      <c r="E482" s="371"/>
      <c r="N482" s="23"/>
    </row>
    <row r="483">
      <c r="E483" s="371"/>
      <c r="N483" s="23"/>
    </row>
    <row r="484">
      <c r="E484" s="371"/>
      <c r="N484" s="23"/>
    </row>
    <row r="485">
      <c r="E485" s="371"/>
      <c r="N485" s="23"/>
    </row>
    <row r="486">
      <c r="E486" s="371"/>
      <c r="N486" s="23"/>
    </row>
    <row r="487">
      <c r="E487" s="371"/>
      <c r="N487" s="23"/>
    </row>
    <row r="488">
      <c r="E488" s="371"/>
      <c r="N488" s="23"/>
    </row>
    <row r="489">
      <c r="E489" s="371"/>
      <c r="N489" s="23"/>
    </row>
    <row r="490">
      <c r="E490" s="371"/>
      <c r="N490" s="23"/>
    </row>
    <row r="491">
      <c r="E491" s="371"/>
      <c r="N491" s="23"/>
    </row>
    <row r="492">
      <c r="E492" s="371"/>
      <c r="N492" s="23"/>
    </row>
    <row r="493">
      <c r="E493" s="371"/>
      <c r="N493" s="23"/>
    </row>
    <row r="494">
      <c r="E494" s="371"/>
      <c r="N494" s="23"/>
    </row>
    <row r="495">
      <c r="E495" s="371"/>
      <c r="N495" s="23"/>
    </row>
    <row r="496">
      <c r="E496" s="371"/>
      <c r="N496" s="23"/>
    </row>
    <row r="497">
      <c r="E497" s="371"/>
      <c r="N497" s="23"/>
    </row>
    <row r="498">
      <c r="E498" s="371"/>
      <c r="N498" s="23"/>
    </row>
    <row r="499">
      <c r="E499" s="371"/>
      <c r="N499" s="23"/>
    </row>
    <row r="500">
      <c r="E500" s="371"/>
      <c r="N500" s="23"/>
    </row>
    <row r="501">
      <c r="E501" s="371"/>
      <c r="N501" s="23"/>
    </row>
    <row r="502">
      <c r="E502" s="371"/>
      <c r="N502" s="23"/>
    </row>
    <row r="503">
      <c r="E503" s="371"/>
      <c r="N503" s="23"/>
    </row>
    <row r="504">
      <c r="E504" s="371"/>
      <c r="N504" s="23"/>
    </row>
    <row r="505">
      <c r="E505" s="371"/>
      <c r="N505" s="23"/>
    </row>
    <row r="506">
      <c r="E506" s="371"/>
      <c r="N506" s="23"/>
    </row>
    <row r="507">
      <c r="E507" s="371"/>
      <c r="N507" s="23"/>
    </row>
    <row r="508">
      <c r="E508" s="371"/>
      <c r="N508" s="23"/>
    </row>
    <row r="509">
      <c r="E509" s="371"/>
      <c r="N509" s="23"/>
    </row>
    <row r="510">
      <c r="E510" s="371"/>
      <c r="N510" s="23"/>
    </row>
    <row r="511">
      <c r="E511" s="371"/>
      <c r="N511" s="23"/>
    </row>
    <row r="512">
      <c r="E512" s="371"/>
      <c r="N512" s="23"/>
    </row>
    <row r="513">
      <c r="E513" s="371"/>
      <c r="N513" s="23"/>
    </row>
    <row r="514">
      <c r="E514" s="371"/>
      <c r="N514" s="23"/>
    </row>
    <row r="515">
      <c r="E515" s="371"/>
      <c r="N515" s="23"/>
    </row>
    <row r="516">
      <c r="E516" s="371"/>
      <c r="N516" s="23"/>
    </row>
    <row r="517">
      <c r="E517" s="371"/>
      <c r="N517" s="23"/>
    </row>
    <row r="518">
      <c r="E518" s="371"/>
      <c r="N518" s="23"/>
    </row>
    <row r="519">
      <c r="E519" s="371"/>
      <c r="N519" s="23"/>
    </row>
    <row r="520">
      <c r="E520" s="371"/>
      <c r="N520" s="23"/>
    </row>
    <row r="521">
      <c r="E521" s="371"/>
      <c r="N521" s="23"/>
    </row>
    <row r="522">
      <c r="E522" s="371"/>
      <c r="N522" s="23"/>
    </row>
    <row r="523">
      <c r="E523" s="371"/>
      <c r="N523" s="23"/>
    </row>
    <row r="524">
      <c r="E524" s="371"/>
      <c r="N524" s="23"/>
    </row>
    <row r="525">
      <c r="E525" s="371"/>
      <c r="N525" s="23"/>
    </row>
    <row r="526">
      <c r="E526" s="371"/>
      <c r="N526" s="23"/>
    </row>
    <row r="527">
      <c r="E527" s="371"/>
      <c r="N527" s="23"/>
    </row>
    <row r="528">
      <c r="E528" s="371"/>
      <c r="N528" s="23"/>
    </row>
    <row r="529">
      <c r="E529" s="371"/>
      <c r="N529" s="23"/>
    </row>
    <row r="530">
      <c r="E530" s="371"/>
      <c r="N530" s="23"/>
    </row>
    <row r="531">
      <c r="E531" s="371"/>
      <c r="N531" s="23"/>
    </row>
    <row r="532">
      <c r="E532" s="371"/>
      <c r="N532" s="23"/>
    </row>
    <row r="533">
      <c r="E533" s="371"/>
      <c r="N533" s="23"/>
    </row>
    <row r="534">
      <c r="E534" s="371"/>
      <c r="N534" s="23"/>
    </row>
    <row r="535">
      <c r="E535" s="371"/>
      <c r="N535" s="23"/>
    </row>
    <row r="536">
      <c r="E536" s="371"/>
      <c r="N536" s="23"/>
    </row>
    <row r="537">
      <c r="E537" s="371"/>
      <c r="N537" s="23"/>
    </row>
    <row r="538">
      <c r="E538" s="371"/>
      <c r="N538" s="23"/>
    </row>
    <row r="539">
      <c r="E539" s="371"/>
      <c r="N539" s="23"/>
    </row>
    <row r="540">
      <c r="E540" s="371"/>
      <c r="N540" s="23"/>
    </row>
    <row r="541">
      <c r="E541" s="371"/>
      <c r="N541" s="23"/>
    </row>
    <row r="542">
      <c r="E542" s="371"/>
      <c r="N542" s="23"/>
    </row>
    <row r="543">
      <c r="E543" s="371"/>
      <c r="N543" s="23"/>
    </row>
    <row r="544">
      <c r="E544" s="371"/>
      <c r="N544" s="23"/>
    </row>
    <row r="545">
      <c r="E545" s="371"/>
      <c r="N545" s="23"/>
    </row>
    <row r="546">
      <c r="E546" s="371"/>
      <c r="N546" s="23"/>
    </row>
    <row r="547">
      <c r="E547" s="371"/>
      <c r="N547" s="23"/>
    </row>
    <row r="548">
      <c r="E548" s="371"/>
      <c r="N548" s="23"/>
    </row>
    <row r="549">
      <c r="E549" s="371"/>
      <c r="N549" s="23"/>
    </row>
    <row r="550">
      <c r="E550" s="371"/>
      <c r="N550" s="23"/>
    </row>
    <row r="551">
      <c r="E551" s="371"/>
      <c r="N551" s="23"/>
    </row>
    <row r="552">
      <c r="E552" s="371"/>
      <c r="N552" s="23"/>
    </row>
    <row r="553">
      <c r="E553" s="371"/>
      <c r="N553" s="23"/>
    </row>
    <row r="554">
      <c r="E554" s="371"/>
      <c r="N554" s="23"/>
    </row>
    <row r="555">
      <c r="E555" s="371"/>
      <c r="N555" s="23"/>
    </row>
    <row r="556">
      <c r="E556" s="371"/>
      <c r="N556" s="23"/>
    </row>
    <row r="557">
      <c r="E557" s="371"/>
      <c r="N557" s="23"/>
    </row>
    <row r="558">
      <c r="E558" s="371"/>
      <c r="N558" s="23"/>
    </row>
    <row r="559">
      <c r="E559" s="371"/>
      <c r="N559" s="23"/>
    </row>
    <row r="560">
      <c r="E560" s="371"/>
      <c r="N560" s="23"/>
    </row>
    <row r="561">
      <c r="E561" s="371"/>
      <c r="N561" s="23"/>
    </row>
    <row r="562">
      <c r="E562" s="371"/>
      <c r="N562" s="23"/>
    </row>
    <row r="563">
      <c r="E563" s="371"/>
      <c r="N563" s="23"/>
    </row>
    <row r="564">
      <c r="E564" s="371"/>
      <c r="N564" s="23"/>
    </row>
    <row r="565">
      <c r="E565" s="371"/>
      <c r="N565" s="23"/>
    </row>
    <row r="566">
      <c r="E566" s="371"/>
      <c r="N566" s="23"/>
    </row>
    <row r="567">
      <c r="E567" s="371"/>
      <c r="N567" s="23"/>
    </row>
    <row r="568">
      <c r="E568" s="371"/>
      <c r="N568" s="23"/>
    </row>
    <row r="569">
      <c r="E569" s="371"/>
      <c r="N569" s="23"/>
    </row>
    <row r="570">
      <c r="E570" s="371"/>
      <c r="N570" s="23"/>
    </row>
    <row r="571">
      <c r="E571" s="371"/>
      <c r="N571" s="23"/>
    </row>
    <row r="572">
      <c r="E572" s="371"/>
      <c r="N572" s="23"/>
    </row>
    <row r="573">
      <c r="E573" s="371"/>
      <c r="N573" s="23"/>
    </row>
    <row r="574">
      <c r="E574" s="371"/>
      <c r="N574" s="23"/>
    </row>
    <row r="575">
      <c r="E575" s="371"/>
      <c r="N575" s="23"/>
    </row>
    <row r="576">
      <c r="E576" s="371"/>
      <c r="N576" s="23"/>
    </row>
    <row r="577">
      <c r="E577" s="371"/>
      <c r="N577" s="23"/>
    </row>
    <row r="578">
      <c r="E578" s="371"/>
      <c r="N578" s="23"/>
    </row>
    <row r="579">
      <c r="E579" s="371"/>
      <c r="N579" s="23"/>
    </row>
    <row r="580">
      <c r="E580" s="371"/>
      <c r="N580" s="23"/>
    </row>
    <row r="581">
      <c r="E581" s="371"/>
      <c r="N581" s="23"/>
    </row>
    <row r="582">
      <c r="E582" s="371"/>
      <c r="N582" s="23"/>
    </row>
    <row r="583">
      <c r="E583" s="371"/>
      <c r="N583" s="23"/>
    </row>
    <row r="584">
      <c r="E584" s="371"/>
      <c r="N584" s="23"/>
    </row>
    <row r="585">
      <c r="E585" s="371"/>
      <c r="N585" s="23"/>
    </row>
    <row r="586">
      <c r="E586" s="371"/>
      <c r="N586" s="23"/>
    </row>
    <row r="587">
      <c r="E587" s="371"/>
      <c r="N587" s="23"/>
    </row>
    <row r="588">
      <c r="E588" s="371"/>
      <c r="N588" s="23"/>
    </row>
    <row r="589">
      <c r="E589" s="371"/>
      <c r="N589" s="23"/>
    </row>
    <row r="590">
      <c r="E590" s="371"/>
      <c r="N590" s="23"/>
    </row>
    <row r="591">
      <c r="E591" s="371"/>
      <c r="N591" s="23"/>
    </row>
    <row r="592">
      <c r="E592" s="371"/>
      <c r="N592" s="23"/>
    </row>
    <row r="593">
      <c r="E593" s="371"/>
      <c r="N593" s="23"/>
    </row>
    <row r="594">
      <c r="E594" s="371"/>
      <c r="N594" s="23"/>
    </row>
    <row r="595">
      <c r="E595" s="371"/>
      <c r="N595" s="23"/>
    </row>
    <row r="596">
      <c r="E596" s="371"/>
      <c r="N596" s="23"/>
    </row>
    <row r="597">
      <c r="E597" s="371"/>
      <c r="N597" s="23"/>
    </row>
    <row r="598">
      <c r="E598" s="371"/>
      <c r="N598" s="23"/>
    </row>
    <row r="599">
      <c r="E599" s="371"/>
      <c r="N599" s="23"/>
    </row>
    <row r="600">
      <c r="E600" s="371"/>
      <c r="N600" s="23"/>
    </row>
    <row r="601">
      <c r="E601" s="371"/>
      <c r="N601" s="23"/>
    </row>
    <row r="602">
      <c r="E602" s="371"/>
      <c r="N602" s="23"/>
    </row>
    <row r="603">
      <c r="E603" s="371"/>
      <c r="N603" s="23"/>
    </row>
    <row r="604">
      <c r="E604" s="371"/>
      <c r="N604" s="23"/>
    </row>
    <row r="605">
      <c r="E605" s="371"/>
      <c r="N605" s="23"/>
    </row>
    <row r="606">
      <c r="E606" s="371"/>
      <c r="N606" s="23"/>
    </row>
    <row r="607">
      <c r="E607" s="371"/>
      <c r="N607" s="23"/>
    </row>
    <row r="608">
      <c r="E608" s="371"/>
      <c r="N608" s="23"/>
    </row>
    <row r="609">
      <c r="E609" s="371"/>
      <c r="N609" s="23"/>
    </row>
    <row r="610">
      <c r="E610" s="371"/>
      <c r="N610" s="23"/>
    </row>
    <row r="611">
      <c r="E611" s="371"/>
      <c r="N611" s="23"/>
    </row>
    <row r="612">
      <c r="E612" s="371"/>
      <c r="N612" s="23"/>
    </row>
    <row r="613">
      <c r="E613" s="371"/>
      <c r="N613" s="23"/>
    </row>
    <row r="614">
      <c r="E614" s="371"/>
      <c r="N614" s="23"/>
    </row>
    <row r="615">
      <c r="E615" s="371"/>
      <c r="N615" s="23"/>
    </row>
    <row r="616">
      <c r="E616" s="371"/>
      <c r="N616" s="23"/>
    </row>
    <row r="617">
      <c r="E617" s="371"/>
      <c r="N617" s="23"/>
    </row>
    <row r="618">
      <c r="E618" s="371"/>
      <c r="N618" s="23"/>
    </row>
    <row r="619">
      <c r="E619" s="371"/>
      <c r="N619" s="23"/>
    </row>
    <row r="620">
      <c r="E620" s="371"/>
      <c r="N620" s="23"/>
    </row>
    <row r="621">
      <c r="E621" s="371"/>
      <c r="N621" s="23"/>
    </row>
    <row r="622">
      <c r="E622" s="371"/>
      <c r="N622" s="23"/>
    </row>
    <row r="623">
      <c r="E623" s="371"/>
      <c r="N623" s="23"/>
    </row>
    <row r="624">
      <c r="E624" s="371"/>
      <c r="N624" s="23"/>
    </row>
    <row r="625">
      <c r="E625" s="371"/>
      <c r="N625" s="23"/>
    </row>
    <row r="626">
      <c r="E626" s="371"/>
      <c r="N626" s="23"/>
    </row>
    <row r="627">
      <c r="E627" s="371"/>
      <c r="N627" s="23"/>
    </row>
    <row r="628">
      <c r="E628" s="371"/>
      <c r="N628" s="23"/>
    </row>
    <row r="629">
      <c r="E629" s="371"/>
      <c r="N629" s="23"/>
    </row>
    <row r="630">
      <c r="E630" s="371"/>
      <c r="N630" s="23"/>
    </row>
    <row r="631">
      <c r="E631" s="371"/>
      <c r="N631" s="23"/>
    </row>
    <row r="632">
      <c r="E632" s="371"/>
      <c r="N632" s="23"/>
    </row>
    <row r="633">
      <c r="E633" s="371"/>
      <c r="N633" s="23"/>
    </row>
    <row r="634">
      <c r="E634" s="371"/>
      <c r="N634" s="23"/>
    </row>
    <row r="635">
      <c r="E635" s="371"/>
      <c r="N635" s="23"/>
    </row>
    <row r="636">
      <c r="E636" s="371"/>
      <c r="N636" s="23"/>
    </row>
    <row r="637">
      <c r="E637" s="371"/>
      <c r="N637" s="23"/>
    </row>
    <row r="638">
      <c r="E638" s="371"/>
      <c r="N638" s="23"/>
    </row>
    <row r="639">
      <c r="E639" s="371"/>
      <c r="N639" s="23"/>
    </row>
    <row r="640">
      <c r="E640" s="371"/>
      <c r="N640" s="23"/>
    </row>
    <row r="641">
      <c r="E641" s="371"/>
      <c r="N641" s="23"/>
    </row>
    <row r="642">
      <c r="E642" s="371"/>
      <c r="N642" s="23"/>
    </row>
    <row r="643">
      <c r="E643" s="371"/>
      <c r="N643" s="23"/>
    </row>
    <row r="644">
      <c r="E644" s="371"/>
      <c r="N644" s="23"/>
    </row>
    <row r="645">
      <c r="E645" s="371"/>
      <c r="N645" s="23"/>
    </row>
    <row r="646">
      <c r="E646" s="371"/>
      <c r="N646" s="23"/>
    </row>
    <row r="647">
      <c r="E647" s="371"/>
      <c r="N647" s="23"/>
    </row>
    <row r="648">
      <c r="E648" s="371"/>
      <c r="N648" s="23"/>
    </row>
    <row r="649">
      <c r="E649" s="371"/>
      <c r="N649" s="23"/>
    </row>
    <row r="650">
      <c r="E650" s="371"/>
      <c r="N650" s="23"/>
    </row>
    <row r="651">
      <c r="E651" s="371"/>
      <c r="N651" s="23"/>
    </row>
    <row r="652">
      <c r="E652" s="371"/>
      <c r="N652" s="23"/>
    </row>
    <row r="653">
      <c r="E653" s="371"/>
      <c r="N653" s="23"/>
    </row>
    <row r="654">
      <c r="E654" s="371"/>
      <c r="N654" s="23"/>
    </row>
    <row r="655">
      <c r="E655" s="371"/>
      <c r="N655" s="23"/>
    </row>
    <row r="656">
      <c r="E656" s="371"/>
      <c r="N656" s="23"/>
    </row>
    <row r="657">
      <c r="E657" s="371"/>
      <c r="N657" s="23"/>
    </row>
    <row r="658">
      <c r="E658" s="371"/>
      <c r="N658" s="23"/>
    </row>
    <row r="659">
      <c r="E659" s="371"/>
      <c r="N659" s="23"/>
    </row>
    <row r="660">
      <c r="E660" s="371"/>
      <c r="N660" s="23"/>
    </row>
    <row r="661">
      <c r="E661" s="371"/>
      <c r="N661" s="23"/>
    </row>
    <row r="662">
      <c r="E662" s="371"/>
      <c r="N662" s="23"/>
    </row>
    <row r="663">
      <c r="E663" s="371"/>
      <c r="N663" s="23"/>
    </row>
    <row r="664">
      <c r="E664" s="371"/>
      <c r="N664" s="23"/>
    </row>
    <row r="665">
      <c r="E665" s="371"/>
      <c r="N665" s="23"/>
    </row>
    <row r="666">
      <c r="E666" s="371"/>
      <c r="N666" s="23"/>
    </row>
    <row r="667">
      <c r="E667" s="371"/>
      <c r="N667" s="23"/>
    </row>
    <row r="668">
      <c r="E668" s="371"/>
      <c r="N668" s="23"/>
    </row>
    <row r="669">
      <c r="E669" s="371"/>
      <c r="N669" s="23"/>
    </row>
    <row r="670">
      <c r="E670" s="371"/>
      <c r="N670" s="23"/>
    </row>
    <row r="671">
      <c r="E671" s="371"/>
      <c r="N671" s="23"/>
    </row>
    <row r="672">
      <c r="E672" s="371"/>
      <c r="N672" s="23"/>
    </row>
    <row r="673">
      <c r="E673" s="371"/>
      <c r="N673" s="23"/>
    </row>
    <row r="674">
      <c r="E674" s="371"/>
      <c r="N674" s="23"/>
    </row>
    <row r="675">
      <c r="E675" s="371"/>
      <c r="N675" s="23"/>
    </row>
    <row r="676">
      <c r="E676" s="371"/>
      <c r="N676" s="23"/>
    </row>
    <row r="677">
      <c r="E677" s="371"/>
      <c r="N677" s="23"/>
    </row>
    <row r="678">
      <c r="E678" s="371"/>
      <c r="N678" s="23"/>
    </row>
    <row r="679">
      <c r="E679" s="371"/>
      <c r="N679" s="23"/>
    </row>
    <row r="680">
      <c r="E680" s="371"/>
      <c r="N680" s="23"/>
    </row>
    <row r="681">
      <c r="E681" s="371"/>
      <c r="N681" s="23"/>
    </row>
    <row r="682">
      <c r="E682" s="371"/>
      <c r="N682" s="23"/>
    </row>
    <row r="683">
      <c r="E683" s="371"/>
      <c r="N683" s="23"/>
    </row>
    <row r="684">
      <c r="E684" s="371"/>
      <c r="N684" s="23"/>
    </row>
    <row r="685">
      <c r="E685" s="371"/>
      <c r="N685" s="23"/>
    </row>
    <row r="686">
      <c r="E686" s="371"/>
      <c r="N686" s="23"/>
    </row>
    <row r="687">
      <c r="E687" s="371"/>
      <c r="N687" s="23"/>
    </row>
    <row r="688">
      <c r="E688" s="371"/>
      <c r="N688" s="23"/>
    </row>
    <row r="689">
      <c r="E689" s="371"/>
      <c r="N689" s="23"/>
    </row>
    <row r="690">
      <c r="E690" s="371"/>
      <c r="N690" s="23"/>
    </row>
    <row r="691">
      <c r="E691" s="371"/>
      <c r="N691" s="23"/>
    </row>
    <row r="692">
      <c r="E692" s="371"/>
      <c r="N692" s="23"/>
    </row>
    <row r="693">
      <c r="E693" s="371"/>
      <c r="N693" s="23"/>
    </row>
    <row r="694">
      <c r="E694" s="371"/>
      <c r="N694" s="23"/>
    </row>
    <row r="695">
      <c r="E695" s="371"/>
      <c r="N695" s="23"/>
    </row>
    <row r="696">
      <c r="E696" s="371"/>
      <c r="N696" s="23"/>
    </row>
    <row r="697">
      <c r="E697" s="371"/>
      <c r="N697" s="23"/>
    </row>
    <row r="698">
      <c r="E698" s="371"/>
      <c r="N698" s="23"/>
    </row>
    <row r="699">
      <c r="E699" s="371"/>
      <c r="N699" s="23"/>
    </row>
    <row r="700">
      <c r="E700" s="371"/>
      <c r="N700" s="23"/>
    </row>
    <row r="701">
      <c r="E701" s="371"/>
      <c r="N701" s="23"/>
    </row>
    <row r="702">
      <c r="E702" s="371"/>
      <c r="N702" s="23"/>
    </row>
    <row r="703">
      <c r="E703" s="371"/>
      <c r="N703" s="23"/>
    </row>
    <row r="704">
      <c r="E704" s="371"/>
      <c r="N704" s="23"/>
    </row>
    <row r="705">
      <c r="E705" s="371"/>
      <c r="N705" s="23"/>
    </row>
    <row r="706">
      <c r="E706" s="371"/>
      <c r="N706" s="23"/>
    </row>
    <row r="707">
      <c r="E707" s="371"/>
      <c r="N707" s="23"/>
    </row>
    <row r="708">
      <c r="E708" s="371"/>
      <c r="N708" s="23"/>
    </row>
    <row r="709">
      <c r="E709" s="371"/>
      <c r="N709" s="23"/>
    </row>
    <row r="710">
      <c r="E710" s="371"/>
      <c r="N710" s="23"/>
    </row>
    <row r="711">
      <c r="E711" s="371"/>
      <c r="N711" s="23"/>
    </row>
    <row r="712">
      <c r="E712" s="371"/>
      <c r="N712" s="23"/>
    </row>
    <row r="713">
      <c r="E713" s="371"/>
      <c r="N713" s="23"/>
    </row>
    <row r="714">
      <c r="E714" s="371"/>
      <c r="N714" s="23"/>
    </row>
    <row r="715">
      <c r="E715" s="371"/>
      <c r="N715" s="23"/>
    </row>
    <row r="716">
      <c r="E716" s="371"/>
      <c r="N716" s="23"/>
    </row>
    <row r="717">
      <c r="E717" s="371"/>
      <c r="N717" s="23"/>
    </row>
    <row r="718">
      <c r="E718" s="371"/>
      <c r="N718" s="23"/>
    </row>
    <row r="719">
      <c r="E719" s="371"/>
      <c r="N719" s="23"/>
    </row>
    <row r="720">
      <c r="E720" s="371"/>
      <c r="N720" s="23"/>
    </row>
    <row r="721">
      <c r="E721" s="371"/>
      <c r="N721" s="23"/>
    </row>
    <row r="722">
      <c r="E722" s="371"/>
      <c r="N722" s="23"/>
    </row>
    <row r="723">
      <c r="E723" s="371"/>
      <c r="N723" s="23"/>
    </row>
    <row r="724">
      <c r="E724" s="371"/>
      <c r="N724" s="23"/>
    </row>
    <row r="725">
      <c r="E725" s="371"/>
      <c r="N725" s="23"/>
    </row>
    <row r="726">
      <c r="E726" s="371"/>
      <c r="N726" s="23"/>
    </row>
    <row r="727">
      <c r="E727" s="371"/>
      <c r="N727" s="23"/>
    </row>
    <row r="728">
      <c r="E728" s="371"/>
      <c r="N728" s="23"/>
    </row>
    <row r="729">
      <c r="E729" s="371"/>
      <c r="N729" s="23"/>
    </row>
    <row r="730">
      <c r="E730" s="371"/>
      <c r="N730" s="23"/>
    </row>
    <row r="731">
      <c r="E731" s="371"/>
      <c r="N731" s="23"/>
    </row>
    <row r="732">
      <c r="E732" s="371"/>
      <c r="N732" s="23"/>
    </row>
    <row r="733">
      <c r="E733" s="371"/>
      <c r="N733" s="23"/>
    </row>
    <row r="734">
      <c r="E734" s="371"/>
      <c r="N734" s="23"/>
    </row>
    <row r="735">
      <c r="E735" s="371"/>
      <c r="N735" s="23"/>
    </row>
    <row r="736">
      <c r="E736" s="371"/>
      <c r="N736" s="23"/>
    </row>
    <row r="737">
      <c r="E737" s="371"/>
      <c r="N737" s="23"/>
    </row>
    <row r="738">
      <c r="E738" s="371"/>
      <c r="N738" s="23"/>
    </row>
    <row r="739">
      <c r="E739" s="371"/>
      <c r="N739" s="23"/>
    </row>
    <row r="740">
      <c r="E740" s="371"/>
      <c r="N740" s="23"/>
    </row>
    <row r="741">
      <c r="E741" s="371"/>
      <c r="N741" s="23"/>
    </row>
    <row r="742">
      <c r="E742" s="371"/>
      <c r="N742" s="23"/>
    </row>
    <row r="743">
      <c r="E743" s="371"/>
      <c r="N743" s="23"/>
    </row>
    <row r="744">
      <c r="E744" s="371"/>
      <c r="N744" s="23"/>
    </row>
    <row r="745">
      <c r="E745" s="371"/>
      <c r="N745" s="23"/>
    </row>
    <row r="746">
      <c r="E746" s="371"/>
      <c r="N746" s="23"/>
    </row>
    <row r="747">
      <c r="E747" s="371"/>
      <c r="N747" s="23"/>
    </row>
    <row r="748">
      <c r="E748" s="371"/>
      <c r="N748" s="23"/>
    </row>
    <row r="749">
      <c r="E749" s="371"/>
      <c r="N749" s="23"/>
    </row>
    <row r="750">
      <c r="E750" s="371"/>
      <c r="N750" s="23"/>
    </row>
    <row r="751">
      <c r="E751" s="371"/>
      <c r="N751" s="23"/>
    </row>
    <row r="752">
      <c r="E752" s="371"/>
      <c r="N752" s="23"/>
    </row>
    <row r="753">
      <c r="E753" s="371"/>
      <c r="N753" s="23"/>
    </row>
    <row r="754">
      <c r="E754" s="371"/>
      <c r="N754" s="23"/>
    </row>
    <row r="755">
      <c r="E755" s="371"/>
      <c r="N755" s="23"/>
    </row>
    <row r="756">
      <c r="E756" s="371"/>
      <c r="N756" s="23"/>
    </row>
    <row r="757">
      <c r="E757" s="371"/>
      <c r="N757" s="23"/>
    </row>
    <row r="758">
      <c r="E758" s="371"/>
      <c r="N758" s="23"/>
    </row>
    <row r="759">
      <c r="E759" s="371"/>
      <c r="N759" s="23"/>
    </row>
    <row r="760">
      <c r="E760" s="371"/>
      <c r="N760" s="23"/>
    </row>
    <row r="761">
      <c r="E761" s="371"/>
      <c r="N761" s="23"/>
    </row>
    <row r="762">
      <c r="E762" s="371"/>
      <c r="N762" s="23"/>
    </row>
    <row r="763">
      <c r="E763" s="371"/>
      <c r="N763" s="23"/>
    </row>
    <row r="764">
      <c r="E764" s="371"/>
      <c r="N764" s="23"/>
    </row>
    <row r="765">
      <c r="E765" s="371"/>
      <c r="N765" s="23"/>
    </row>
    <row r="766">
      <c r="E766" s="371"/>
      <c r="N766" s="23"/>
    </row>
    <row r="767">
      <c r="E767" s="371"/>
      <c r="N767" s="23"/>
    </row>
    <row r="768">
      <c r="E768" s="371"/>
      <c r="N768" s="23"/>
    </row>
    <row r="769">
      <c r="E769" s="371"/>
      <c r="N769" s="23"/>
    </row>
    <row r="770">
      <c r="E770" s="371"/>
      <c r="N770" s="23"/>
    </row>
    <row r="771">
      <c r="E771" s="371"/>
      <c r="N771" s="23"/>
    </row>
    <row r="772">
      <c r="E772" s="371"/>
      <c r="N772" s="23"/>
    </row>
    <row r="773">
      <c r="E773" s="371"/>
      <c r="N773" s="23"/>
    </row>
    <row r="774">
      <c r="E774" s="371"/>
      <c r="N774" s="23"/>
    </row>
    <row r="775">
      <c r="E775" s="371"/>
      <c r="N775" s="23"/>
    </row>
    <row r="776">
      <c r="E776" s="371"/>
      <c r="N776" s="23"/>
    </row>
    <row r="777">
      <c r="E777" s="371"/>
      <c r="N777" s="23"/>
    </row>
    <row r="778">
      <c r="E778" s="371"/>
      <c r="N778" s="23"/>
    </row>
    <row r="779">
      <c r="E779" s="371"/>
      <c r="N779" s="23"/>
    </row>
    <row r="780">
      <c r="E780" s="371"/>
      <c r="N780" s="23"/>
    </row>
    <row r="781">
      <c r="E781" s="371"/>
      <c r="N781" s="23"/>
    </row>
    <row r="782">
      <c r="E782" s="371"/>
      <c r="N782" s="23"/>
    </row>
    <row r="783">
      <c r="E783" s="371"/>
      <c r="N783" s="23"/>
    </row>
    <row r="784">
      <c r="E784" s="371"/>
      <c r="N784" s="23"/>
    </row>
    <row r="785">
      <c r="E785" s="371"/>
      <c r="N785" s="23"/>
    </row>
    <row r="786">
      <c r="E786" s="371"/>
      <c r="N786" s="23"/>
    </row>
    <row r="787">
      <c r="E787" s="371"/>
      <c r="N787" s="23"/>
    </row>
    <row r="788">
      <c r="E788" s="371"/>
      <c r="N788" s="23"/>
    </row>
    <row r="789">
      <c r="E789" s="371"/>
      <c r="N789" s="23"/>
    </row>
    <row r="790">
      <c r="E790" s="371"/>
      <c r="N790" s="23"/>
    </row>
    <row r="791">
      <c r="E791" s="371"/>
      <c r="N791" s="23"/>
    </row>
    <row r="792">
      <c r="E792" s="371"/>
      <c r="N792" s="23"/>
    </row>
    <row r="793">
      <c r="E793" s="371"/>
      <c r="N793" s="23"/>
    </row>
    <row r="794">
      <c r="E794" s="371"/>
      <c r="N794" s="23"/>
    </row>
    <row r="795">
      <c r="E795" s="371"/>
      <c r="N795" s="23"/>
    </row>
    <row r="796">
      <c r="E796" s="371"/>
      <c r="N796" s="23"/>
    </row>
    <row r="797">
      <c r="E797" s="371"/>
      <c r="N797" s="23"/>
    </row>
    <row r="798">
      <c r="E798" s="371"/>
      <c r="N798" s="23"/>
    </row>
    <row r="799">
      <c r="E799" s="371"/>
      <c r="N799" s="23"/>
    </row>
    <row r="800">
      <c r="E800" s="371"/>
      <c r="N800" s="23"/>
    </row>
    <row r="801">
      <c r="E801" s="371"/>
      <c r="N801" s="23"/>
    </row>
    <row r="802">
      <c r="E802" s="371"/>
      <c r="N802" s="23"/>
    </row>
    <row r="803">
      <c r="E803" s="371"/>
      <c r="N803" s="23"/>
    </row>
    <row r="804">
      <c r="E804" s="371"/>
      <c r="N804" s="23"/>
    </row>
    <row r="805">
      <c r="E805" s="371"/>
      <c r="N805" s="23"/>
    </row>
    <row r="806">
      <c r="E806" s="371"/>
      <c r="N806" s="23"/>
    </row>
    <row r="807">
      <c r="E807" s="371"/>
      <c r="N807" s="23"/>
    </row>
    <row r="808">
      <c r="E808" s="371"/>
      <c r="N808" s="23"/>
    </row>
    <row r="809">
      <c r="E809" s="371"/>
      <c r="N809" s="23"/>
    </row>
    <row r="810">
      <c r="E810" s="371"/>
      <c r="N810" s="23"/>
    </row>
    <row r="811">
      <c r="E811" s="371"/>
      <c r="N811" s="23"/>
    </row>
    <row r="812">
      <c r="E812" s="371"/>
      <c r="N812" s="23"/>
    </row>
    <row r="813">
      <c r="E813" s="371"/>
      <c r="N813" s="23"/>
    </row>
    <row r="814">
      <c r="E814" s="371"/>
      <c r="N814" s="23"/>
    </row>
    <row r="815">
      <c r="E815" s="371"/>
      <c r="N815" s="23"/>
    </row>
    <row r="816">
      <c r="E816" s="371"/>
      <c r="N816" s="23"/>
    </row>
    <row r="817">
      <c r="E817" s="371"/>
      <c r="N817" s="23"/>
    </row>
    <row r="818">
      <c r="E818" s="371"/>
      <c r="N818" s="23"/>
    </row>
    <row r="819">
      <c r="E819" s="371"/>
      <c r="N819" s="23"/>
    </row>
    <row r="820">
      <c r="E820" s="371"/>
      <c r="N820" s="23"/>
    </row>
    <row r="821">
      <c r="E821" s="371"/>
      <c r="N821" s="23"/>
    </row>
    <row r="822">
      <c r="E822" s="371"/>
      <c r="N822" s="23"/>
    </row>
    <row r="823">
      <c r="E823" s="371"/>
      <c r="N823" s="23"/>
    </row>
    <row r="824">
      <c r="E824" s="371"/>
      <c r="N824" s="23"/>
    </row>
    <row r="825">
      <c r="E825" s="371"/>
      <c r="N825" s="23"/>
    </row>
    <row r="826">
      <c r="E826" s="371"/>
      <c r="N826" s="23"/>
    </row>
    <row r="827">
      <c r="E827" s="371"/>
      <c r="N827" s="23"/>
    </row>
    <row r="828">
      <c r="E828" s="371"/>
      <c r="N828" s="23"/>
    </row>
    <row r="829">
      <c r="E829" s="371"/>
      <c r="N829" s="23"/>
    </row>
    <row r="830">
      <c r="E830" s="371"/>
      <c r="N830" s="23"/>
    </row>
    <row r="831">
      <c r="E831" s="371"/>
      <c r="N831" s="23"/>
    </row>
    <row r="832">
      <c r="E832" s="371"/>
      <c r="N832" s="23"/>
    </row>
    <row r="833">
      <c r="E833" s="371"/>
      <c r="N833" s="23"/>
    </row>
    <row r="834">
      <c r="E834" s="371"/>
      <c r="N834" s="23"/>
    </row>
    <row r="835">
      <c r="E835" s="371"/>
      <c r="N835" s="23"/>
    </row>
    <row r="836">
      <c r="E836" s="371"/>
      <c r="N836" s="23"/>
    </row>
    <row r="837">
      <c r="E837" s="371"/>
      <c r="N837" s="23"/>
    </row>
    <row r="838">
      <c r="E838" s="371"/>
      <c r="N838" s="23"/>
    </row>
    <row r="839">
      <c r="E839" s="371"/>
      <c r="N839" s="23"/>
    </row>
    <row r="840">
      <c r="E840" s="371"/>
      <c r="N840" s="23"/>
    </row>
    <row r="841">
      <c r="E841" s="371"/>
      <c r="N841" s="23"/>
    </row>
    <row r="842">
      <c r="E842" s="371"/>
      <c r="N842" s="23"/>
    </row>
    <row r="843">
      <c r="E843" s="371"/>
      <c r="N843" s="23"/>
    </row>
    <row r="844">
      <c r="E844" s="371"/>
      <c r="N844" s="23"/>
    </row>
    <row r="845">
      <c r="E845" s="371"/>
      <c r="N845" s="23"/>
    </row>
    <row r="846">
      <c r="E846" s="371"/>
      <c r="N846" s="23"/>
    </row>
    <row r="847">
      <c r="E847" s="371"/>
      <c r="N847" s="23"/>
    </row>
    <row r="848">
      <c r="E848" s="371"/>
      <c r="N848" s="23"/>
    </row>
    <row r="849">
      <c r="E849" s="371"/>
      <c r="N849" s="23"/>
    </row>
    <row r="850">
      <c r="E850" s="371"/>
      <c r="N850" s="23"/>
    </row>
    <row r="851">
      <c r="E851" s="371"/>
      <c r="N851" s="23"/>
    </row>
    <row r="852">
      <c r="E852" s="371"/>
      <c r="N852" s="23"/>
    </row>
    <row r="853">
      <c r="E853" s="371"/>
      <c r="N853" s="23"/>
    </row>
    <row r="854">
      <c r="E854" s="371"/>
      <c r="N854" s="23"/>
    </row>
    <row r="855">
      <c r="E855" s="371"/>
      <c r="N855" s="23"/>
    </row>
    <row r="856">
      <c r="E856" s="371"/>
      <c r="N856" s="23"/>
    </row>
    <row r="857">
      <c r="E857" s="371"/>
      <c r="N857" s="23"/>
    </row>
    <row r="858">
      <c r="E858" s="371"/>
      <c r="N858" s="23"/>
    </row>
    <row r="859">
      <c r="E859" s="371"/>
      <c r="N859" s="23"/>
    </row>
    <row r="860">
      <c r="E860" s="371"/>
      <c r="N860" s="23"/>
    </row>
    <row r="861">
      <c r="E861" s="371"/>
      <c r="N861" s="23"/>
    </row>
    <row r="862">
      <c r="E862" s="371"/>
      <c r="N862" s="23"/>
    </row>
    <row r="863">
      <c r="E863" s="371"/>
      <c r="N863" s="23"/>
    </row>
    <row r="864">
      <c r="E864" s="371"/>
      <c r="N864" s="23"/>
    </row>
    <row r="865">
      <c r="E865" s="371"/>
      <c r="N865" s="23"/>
    </row>
    <row r="866">
      <c r="E866" s="371"/>
      <c r="N866" s="23"/>
    </row>
    <row r="867">
      <c r="E867" s="371"/>
      <c r="N867" s="23"/>
    </row>
    <row r="868">
      <c r="E868" s="371"/>
      <c r="N868" s="23"/>
    </row>
    <row r="869">
      <c r="E869" s="371"/>
      <c r="N869" s="23"/>
    </row>
    <row r="870">
      <c r="E870" s="371"/>
      <c r="N870" s="23"/>
    </row>
    <row r="871">
      <c r="E871" s="371"/>
      <c r="N871" s="23"/>
    </row>
    <row r="872">
      <c r="E872" s="371"/>
      <c r="N872" s="23"/>
    </row>
    <row r="873">
      <c r="E873" s="371"/>
      <c r="N873" s="23"/>
    </row>
    <row r="874">
      <c r="E874" s="371"/>
      <c r="N874" s="23"/>
    </row>
    <row r="875">
      <c r="E875" s="371"/>
      <c r="N875" s="23"/>
    </row>
    <row r="876">
      <c r="E876" s="371"/>
      <c r="N876" s="23"/>
    </row>
    <row r="877">
      <c r="E877" s="371"/>
      <c r="N877" s="23"/>
    </row>
    <row r="878">
      <c r="E878" s="371"/>
      <c r="N878" s="23"/>
    </row>
    <row r="879">
      <c r="E879" s="371"/>
      <c r="N879" s="23"/>
    </row>
    <row r="880">
      <c r="E880" s="371"/>
      <c r="N880" s="23"/>
    </row>
    <row r="881">
      <c r="E881" s="371"/>
      <c r="N881" s="23"/>
    </row>
    <row r="882">
      <c r="E882" s="371"/>
      <c r="N882" s="23"/>
    </row>
    <row r="883">
      <c r="E883" s="371"/>
      <c r="N883" s="23"/>
    </row>
    <row r="884">
      <c r="E884" s="371"/>
      <c r="N884" s="23"/>
    </row>
    <row r="885">
      <c r="E885" s="371"/>
      <c r="N885" s="23"/>
    </row>
    <row r="886">
      <c r="E886" s="371"/>
      <c r="N886" s="23"/>
    </row>
    <row r="887">
      <c r="E887" s="371"/>
      <c r="N887" s="23"/>
    </row>
    <row r="888">
      <c r="E888" s="371"/>
      <c r="N888" s="23"/>
    </row>
    <row r="889">
      <c r="E889" s="371"/>
      <c r="N889" s="23"/>
    </row>
    <row r="890">
      <c r="E890" s="371"/>
      <c r="N890" s="23"/>
    </row>
    <row r="891">
      <c r="E891" s="371"/>
      <c r="N891" s="23"/>
    </row>
    <row r="892">
      <c r="E892" s="371"/>
      <c r="N892" s="23"/>
    </row>
    <row r="893">
      <c r="E893" s="371"/>
      <c r="N893" s="23"/>
    </row>
    <row r="894">
      <c r="E894" s="371"/>
      <c r="N894" s="23"/>
    </row>
    <row r="895">
      <c r="E895" s="371"/>
      <c r="N895" s="23"/>
    </row>
    <row r="896">
      <c r="E896" s="371"/>
      <c r="N896" s="23"/>
    </row>
    <row r="897">
      <c r="E897" s="371"/>
      <c r="N897" s="23"/>
    </row>
    <row r="898">
      <c r="E898" s="371"/>
      <c r="N898" s="23"/>
    </row>
    <row r="899">
      <c r="E899" s="371"/>
      <c r="N899" s="23"/>
    </row>
    <row r="900">
      <c r="E900" s="371"/>
      <c r="N900" s="23"/>
    </row>
    <row r="901">
      <c r="E901" s="371"/>
      <c r="N901" s="23"/>
    </row>
    <row r="902">
      <c r="E902" s="371"/>
      <c r="N902" s="23"/>
    </row>
    <row r="903">
      <c r="E903" s="371"/>
      <c r="N903" s="23"/>
    </row>
    <row r="904">
      <c r="E904" s="371"/>
      <c r="N904" s="23"/>
    </row>
    <row r="905">
      <c r="E905" s="371"/>
      <c r="N905" s="23"/>
    </row>
    <row r="906">
      <c r="E906" s="371"/>
      <c r="N906" s="23"/>
    </row>
    <row r="907">
      <c r="E907" s="371"/>
      <c r="N907" s="23"/>
    </row>
    <row r="908">
      <c r="E908" s="371"/>
      <c r="N908" s="23"/>
    </row>
    <row r="909">
      <c r="E909" s="371"/>
      <c r="N909" s="23"/>
    </row>
    <row r="910">
      <c r="E910" s="371"/>
      <c r="N910" s="23"/>
    </row>
    <row r="911">
      <c r="E911" s="371"/>
      <c r="N911" s="23"/>
    </row>
    <row r="912">
      <c r="E912" s="371"/>
      <c r="N912" s="23"/>
    </row>
    <row r="913">
      <c r="E913" s="371"/>
      <c r="N913" s="23"/>
    </row>
    <row r="914">
      <c r="E914" s="371"/>
      <c r="N914" s="23"/>
    </row>
    <row r="915">
      <c r="E915" s="371"/>
      <c r="N915" s="23"/>
    </row>
    <row r="916">
      <c r="E916" s="371"/>
      <c r="N916" s="23"/>
    </row>
    <row r="917">
      <c r="E917" s="371"/>
      <c r="N917" s="23"/>
    </row>
    <row r="918">
      <c r="E918" s="371"/>
      <c r="N918" s="23"/>
    </row>
    <row r="919">
      <c r="E919" s="371"/>
      <c r="N919" s="23"/>
    </row>
    <row r="920">
      <c r="E920" s="371"/>
      <c r="N920" s="23"/>
    </row>
    <row r="921">
      <c r="E921" s="371"/>
      <c r="N921" s="23"/>
    </row>
    <row r="922">
      <c r="E922" s="371"/>
      <c r="N922" s="23"/>
    </row>
    <row r="923">
      <c r="E923" s="371"/>
      <c r="N923" s="23"/>
    </row>
    <row r="924">
      <c r="E924" s="371"/>
      <c r="N924" s="23"/>
    </row>
    <row r="925">
      <c r="E925" s="371"/>
      <c r="N925" s="23"/>
    </row>
    <row r="926">
      <c r="E926" s="371"/>
      <c r="N926" s="23"/>
    </row>
    <row r="927">
      <c r="E927" s="371"/>
      <c r="N927" s="23"/>
    </row>
    <row r="928">
      <c r="E928" s="371"/>
      <c r="N928" s="23"/>
    </row>
    <row r="929">
      <c r="E929" s="371"/>
      <c r="N929" s="23"/>
    </row>
    <row r="930">
      <c r="E930" s="371"/>
      <c r="N930" s="23"/>
    </row>
    <row r="931">
      <c r="E931" s="371"/>
      <c r="N931" s="23"/>
    </row>
    <row r="932">
      <c r="E932" s="371"/>
      <c r="N932" s="23"/>
    </row>
    <row r="933">
      <c r="E933" s="371"/>
      <c r="N933" s="23"/>
    </row>
    <row r="934">
      <c r="E934" s="371"/>
      <c r="N934" s="23"/>
    </row>
    <row r="935">
      <c r="E935" s="371"/>
      <c r="N935" s="23"/>
    </row>
    <row r="936">
      <c r="E936" s="371"/>
      <c r="N936" s="23"/>
    </row>
    <row r="937">
      <c r="E937" s="371"/>
      <c r="N937" s="23"/>
    </row>
    <row r="938">
      <c r="E938" s="371"/>
      <c r="N938" s="23"/>
    </row>
    <row r="939">
      <c r="E939" s="371"/>
      <c r="N939" s="23"/>
    </row>
    <row r="940">
      <c r="E940" s="371"/>
      <c r="N940" s="23"/>
    </row>
    <row r="941">
      <c r="E941" s="371"/>
      <c r="N941" s="23"/>
    </row>
    <row r="942">
      <c r="E942" s="371"/>
      <c r="N942" s="23"/>
    </row>
    <row r="943">
      <c r="E943" s="371"/>
      <c r="N943" s="23"/>
    </row>
    <row r="944">
      <c r="E944" s="371"/>
      <c r="N944" s="23"/>
    </row>
    <row r="945">
      <c r="E945" s="371"/>
      <c r="N945" s="23"/>
    </row>
    <row r="946">
      <c r="E946" s="371"/>
      <c r="N946" s="23"/>
    </row>
    <row r="947">
      <c r="E947" s="371"/>
      <c r="N947" s="23"/>
    </row>
    <row r="948">
      <c r="E948" s="371"/>
      <c r="N948" s="23"/>
    </row>
    <row r="949">
      <c r="E949" s="371"/>
      <c r="N949" s="23"/>
    </row>
    <row r="950">
      <c r="E950" s="371"/>
      <c r="N950" s="23"/>
    </row>
    <row r="951">
      <c r="E951" s="371"/>
      <c r="N951" s="23"/>
    </row>
    <row r="952">
      <c r="E952" s="371"/>
      <c r="N952" s="23"/>
    </row>
    <row r="953">
      <c r="E953" s="371"/>
      <c r="N953" s="23"/>
    </row>
    <row r="954">
      <c r="E954" s="371"/>
      <c r="N954" s="23"/>
    </row>
    <row r="955">
      <c r="E955" s="371"/>
      <c r="N955" s="23"/>
    </row>
    <row r="956">
      <c r="E956" s="371"/>
      <c r="N956" s="23"/>
    </row>
    <row r="957">
      <c r="E957" s="371"/>
      <c r="N957" s="23"/>
    </row>
    <row r="958">
      <c r="E958" s="371"/>
      <c r="N958" s="23"/>
    </row>
    <row r="959">
      <c r="E959" s="371"/>
      <c r="N959" s="23"/>
    </row>
    <row r="960">
      <c r="E960" s="371"/>
      <c r="N960" s="23"/>
    </row>
    <row r="961">
      <c r="E961" s="371"/>
      <c r="N961" s="23"/>
    </row>
    <row r="962">
      <c r="E962" s="371"/>
      <c r="N962" s="23"/>
    </row>
    <row r="963">
      <c r="E963" s="371"/>
      <c r="N963" s="23"/>
    </row>
    <row r="964">
      <c r="E964" s="371"/>
      <c r="N964" s="23"/>
    </row>
    <row r="965">
      <c r="E965" s="371"/>
      <c r="N965" s="23"/>
    </row>
    <row r="966">
      <c r="E966" s="371"/>
      <c r="N966" s="23"/>
    </row>
    <row r="967">
      <c r="E967" s="371"/>
      <c r="N967" s="23"/>
    </row>
    <row r="968">
      <c r="E968" s="371"/>
      <c r="N968" s="23"/>
    </row>
    <row r="969">
      <c r="E969" s="371"/>
      <c r="N969" s="23"/>
    </row>
    <row r="970">
      <c r="E970" s="371"/>
      <c r="N970" s="23"/>
    </row>
    <row r="971">
      <c r="E971" s="371"/>
      <c r="N971" s="23"/>
    </row>
    <row r="972">
      <c r="E972" s="371"/>
      <c r="N972" s="23"/>
    </row>
    <row r="973">
      <c r="E973" s="371"/>
      <c r="N973" s="23"/>
    </row>
    <row r="974">
      <c r="E974" s="371"/>
      <c r="N974" s="23"/>
    </row>
    <row r="975">
      <c r="E975" s="371"/>
      <c r="N975" s="23"/>
    </row>
    <row r="976">
      <c r="E976" s="371"/>
      <c r="N976" s="23"/>
    </row>
    <row r="977">
      <c r="E977" s="371"/>
      <c r="N977" s="23"/>
    </row>
    <row r="978">
      <c r="E978" s="371"/>
      <c r="N978" s="23"/>
    </row>
    <row r="979">
      <c r="E979" s="371"/>
      <c r="N979" s="23"/>
    </row>
    <row r="980">
      <c r="E980" s="371"/>
      <c r="N980" s="23"/>
    </row>
    <row r="981">
      <c r="E981" s="371"/>
      <c r="N981" s="23"/>
    </row>
    <row r="982">
      <c r="E982" s="371"/>
      <c r="N982" s="23"/>
    </row>
    <row r="983">
      <c r="E983" s="371"/>
      <c r="N983" s="23"/>
    </row>
    <row r="984">
      <c r="E984" s="371"/>
      <c r="N984" s="23"/>
    </row>
    <row r="985">
      <c r="E985" s="371"/>
      <c r="N985" s="23"/>
    </row>
    <row r="986">
      <c r="E986" s="371"/>
      <c r="N986" s="23"/>
    </row>
    <row r="987">
      <c r="E987" s="371"/>
      <c r="N987" s="23"/>
    </row>
    <row r="988">
      <c r="E988" s="371"/>
      <c r="N988" s="23"/>
    </row>
    <row r="989">
      <c r="E989" s="371"/>
      <c r="N989" s="23"/>
    </row>
    <row r="990">
      <c r="E990" s="371"/>
      <c r="N990" s="23"/>
    </row>
    <row r="991">
      <c r="E991" s="371"/>
      <c r="N991" s="23"/>
    </row>
    <row r="992">
      <c r="E992" s="371"/>
      <c r="N992" s="23"/>
    </row>
    <row r="993">
      <c r="E993" s="371"/>
      <c r="N993" s="23"/>
    </row>
    <row r="994">
      <c r="E994" s="371"/>
      <c r="N994" s="23"/>
    </row>
    <row r="995">
      <c r="E995" s="371"/>
      <c r="N995" s="23"/>
    </row>
    <row r="996">
      <c r="E996" s="371"/>
      <c r="N996" s="23"/>
    </row>
    <row r="997">
      <c r="E997" s="371"/>
      <c r="N997" s="23"/>
    </row>
    <row r="998">
      <c r="E998" s="371"/>
      <c r="N998" s="23"/>
    </row>
    <row r="999">
      <c r="E999" s="371"/>
      <c r="N999" s="23"/>
    </row>
    <row r="1000">
      <c r="E1000" s="371"/>
      <c r="N1000" s="23"/>
    </row>
    <row r="1001">
      <c r="E1001" s="371"/>
      <c r="N1001" s="23"/>
    </row>
    <row r="1002">
      <c r="E1002" s="371"/>
      <c r="N1002" s="23"/>
    </row>
    <row r="1003">
      <c r="E1003" s="371"/>
      <c r="N1003" s="23"/>
    </row>
    <row r="1004">
      <c r="E1004" s="371"/>
      <c r="N1004" s="23"/>
    </row>
    <row r="1005">
      <c r="E1005" s="371"/>
      <c r="N1005" s="23"/>
    </row>
    <row r="1006">
      <c r="E1006" s="371"/>
      <c r="N1006" s="23"/>
    </row>
    <row r="1007">
      <c r="E1007" s="371"/>
      <c r="N1007" s="23"/>
    </row>
    <row r="1008">
      <c r="E1008" s="371"/>
      <c r="N1008" s="23"/>
    </row>
    <row r="1009">
      <c r="E1009" s="371"/>
      <c r="N1009" s="23"/>
    </row>
    <row r="1010">
      <c r="E1010" s="371"/>
      <c r="N1010" s="23"/>
    </row>
    <row r="1011">
      <c r="E1011" s="371"/>
      <c r="N1011" s="23"/>
    </row>
    <row r="1012">
      <c r="E1012" s="371"/>
      <c r="N1012" s="23"/>
    </row>
    <row r="1013">
      <c r="E1013" s="371"/>
      <c r="N1013" s="23"/>
    </row>
    <row r="1014">
      <c r="E1014" s="371"/>
      <c r="N1014" s="23"/>
    </row>
    <row r="1015">
      <c r="E1015" s="371"/>
      <c r="N1015" s="23"/>
    </row>
    <row r="1016">
      <c r="E1016" s="371"/>
      <c r="N1016" s="23"/>
    </row>
    <row r="1017">
      <c r="E1017" s="371"/>
      <c r="N1017" s="23"/>
    </row>
    <row r="1018">
      <c r="E1018" s="371"/>
      <c r="N1018" s="23"/>
    </row>
    <row r="1019">
      <c r="E1019" s="371"/>
      <c r="N1019" s="23"/>
    </row>
    <row r="1020">
      <c r="E1020" s="371"/>
      <c r="N1020" s="23"/>
    </row>
    <row r="1021">
      <c r="E1021" s="371"/>
      <c r="N1021" s="23"/>
    </row>
    <row r="1022">
      <c r="E1022" s="371"/>
      <c r="N1022" s="23"/>
    </row>
    <row r="1023">
      <c r="E1023" s="371"/>
      <c r="N1023" s="23"/>
    </row>
    <row r="1024">
      <c r="E1024" s="371"/>
      <c r="N1024" s="23"/>
    </row>
    <row r="1025">
      <c r="E1025" s="371"/>
      <c r="N1025" s="23"/>
    </row>
    <row r="1026">
      <c r="E1026" s="371"/>
      <c r="N1026" s="23"/>
    </row>
    <row r="1027">
      <c r="E1027" s="371"/>
      <c r="N1027" s="23"/>
    </row>
    <row r="1028">
      <c r="E1028" s="371"/>
      <c r="N1028" s="23"/>
    </row>
    <row r="1029">
      <c r="E1029" s="371"/>
      <c r="N1029" s="23"/>
    </row>
    <row r="1030">
      <c r="E1030" s="371"/>
      <c r="N1030" s="23"/>
    </row>
    <row r="1031">
      <c r="E1031" s="371"/>
      <c r="N1031" s="23"/>
    </row>
    <row r="1032">
      <c r="E1032" s="371"/>
      <c r="N1032" s="23"/>
    </row>
    <row r="1033">
      <c r="E1033" s="371"/>
      <c r="N1033" s="23"/>
    </row>
    <row r="1034">
      <c r="E1034" s="371"/>
      <c r="N1034" s="23"/>
    </row>
    <row r="1035">
      <c r="E1035" s="371"/>
      <c r="N1035" s="23"/>
    </row>
    <row r="1036">
      <c r="E1036" s="371"/>
      <c r="N1036" s="23"/>
    </row>
    <row r="1037">
      <c r="E1037" s="371"/>
      <c r="N1037" s="23"/>
    </row>
    <row r="1038">
      <c r="E1038" s="371"/>
      <c r="N1038" s="23"/>
    </row>
    <row r="1039">
      <c r="E1039" s="371"/>
      <c r="N1039" s="23"/>
    </row>
    <row r="1040">
      <c r="E1040" s="371"/>
      <c r="N1040" s="23"/>
    </row>
    <row r="1041">
      <c r="E1041" s="371"/>
      <c r="N1041" s="23"/>
    </row>
    <row r="1042">
      <c r="E1042" s="371"/>
      <c r="N1042" s="23"/>
    </row>
    <row r="1043">
      <c r="E1043" s="371"/>
      <c r="N1043" s="23"/>
    </row>
    <row r="1044">
      <c r="E1044" s="371"/>
      <c r="N1044" s="23"/>
    </row>
    <row r="1045">
      <c r="E1045" s="371"/>
      <c r="N1045" s="23"/>
    </row>
    <row r="1046">
      <c r="E1046" s="371"/>
      <c r="N1046" s="23"/>
    </row>
    <row r="1047">
      <c r="E1047" s="371"/>
      <c r="N1047" s="23"/>
    </row>
    <row r="1048">
      <c r="E1048" s="371"/>
      <c r="N1048" s="23"/>
    </row>
    <row r="1049">
      <c r="E1049" s="371"/>
      <c r="N1049" s="23"/>
    </row>
    <row r="1050">
      <c r="E1050" s="371"/>
      <c r="N1050" s="23"/>
    </row>
    <row r="1051">
      <c r="E1051" s="371"/>
      <c r="N1051" s="23"/>
    </row>
    <row r="1052">
      <c r="E1052" s="371"/>
      <c r="N1052" s="23"/>
    </row>
    <row r="1053">
      <c r="E1053" s="371"/>
      <c r="N1053" s="23"/>
    </row>
    <row r="1054">
      <c r="E1054" s="371"/>
      <c r="N1054" s="23"/>
    </row>
    <row r="1055">
      <c r="E1055" s="371"/>
      <c r="N1055" s="23"/>
    </row>
    <row r="1056">
      <c r="E1056" s="371"/>
      <c r="N1056" s="23"/>
    </row>
    <row r="1057">
      <c r="E1057" s="371"/>
      <c r="N1057" s="23"/>
    </row>
    <row r="1058">
      <c r="E1058" s="371"/>
      <c r="N1058" s="23"/>
    </row>
    <row r="1059">
      <c r="E1059" s="371"/>
      <c r="N1059" s="23"/>
    </row>
    <row r="1060">
      <c r="E1060" s="371"/>
      <c r="N1060" s="23"/>
    </row>
    <row r="1061">
      <c r="E1061" s="371"/>
      <c r="N1061" s="23"/>
    </row>
    <row r="1062">
      <c r="E1062" s="371"/>
      <c r="N1062" s="23"/>
    </row>
    <row r="1063">
      <c r="E1063" s="371"/>
      <c r="N1063" s="23"/>
    </row>
    <row r="1064">
      <c r="E1064" s="371"/>
      <c r="N1064" s="23"/>
    </row>
    <row r="1065">
      <c r="E1065" s="371"/>
      <c r="N1065" s="23"/>
    </row>
    <row r="1066">
      <c r="E1066" s="371"/>
      <c r="N1066" s="23"/>
    </row>
    <row r="1067">
      <c r="E1067" s="371"/>
      <c r="N1067" s="23"/>
    </row>
    <row r="1068">
      <c r="E1068" s="371"/>
      <c r="N1068" s="23"/>
    </row>
    <row r="1069">
      <c r="E1069" s="371"/>
      <c r="N1069" s="23"/>
    </row>
    <row r="1070">
      <c r="E1070" s="371"/>
      <c r="N1070" s="23"/>
    </row>
    <row r="1071">
      <c r="E1071" s="371"/>
      <c r="N1071" s="23"/>
    </row>
    <row r="1072">
      <c r="E1072" s="371"/>
      <c r="N1072" s="23"/>
    </row>
    <row r="1073">
      <c r="E1073" s="371"/>
      <c r="N1073" s="23"/>
    </row>
    <row r="1074">
      <c r="E1074" s="371"/>
      <c r="N1074" s="23"/>
    </row>
    <row r="1075">
      <c r="E1075" s="371"/>
      <c r="N1075" s="23"/>
    </row>
    <row r="1076">
      <c r="E1076" s="371"/>
      <c r="N1076" s="23"/>
    </row>
    <row r="1077">
      <c r="E1077" s="371"/>
      <c r="N1077" s="23"/>
    </row>
    <row r="1078">
      <c r="E1078" s="371"/>
      <c r="N1078" s="23"/>
    </row>
    <row r="1079">
      <c r="E1079" s="371"/>
      <c r="N1079" s="23"/>
    </row>
    <row r="1080">
      <c r="E1080" s="371"/>
      <c r="N1080" s="23"/>
    </row>
    <row r="1081">
      <c r="E1081" s="371"/>
      <c r="N1081" s="23"/>
    </row>
    <row r="1082">
      <c r="E1082" s="371"/>
      <c r="N1082" s="23"/>
    </row>
    <row r="1083">
      <c r="E1083" s="371"/>
      <c r="N1083" s="23"/>
    </row>
    <row r="1084">
      <c r="E1084" s="371"/>
      <c r="N1084" s="23"/>
    </row>
    <row r="1085">
      <c r="E1085" s="371"/>
      <c r="N1085" s="23"/>
    </row>
    <row r="1086">
      <c r="E1086" s="371"/>
      <c r="N1086" s="23"/>
    </row>
    <row r="1087">
      <c r="E1087" s="371"/>
      <c r="N1087" s="23"/>
    </row>
    <row r="1088">
      <c r="E1088" s="371"/>
      <c r="N1088" s="23"/>
    </row>
    <row r="1089">
      <c r="E1089" s="371"/>
      <c r="N1089" s="23"/>
    </row>
    <row r="1090">
      <c r="E1090" s="371"/>
      <c r="N1090" s="23"/>
    </row>
    <row r="1091">
      <c r="E1091" s="371"/>
      <c r="N1091" s="23"/>
    </row>
    <row r="1092">
      <c r="E1092" s="371"/>
      <c r="N1092" s="23"/>
    </row>
    <row r="1093">
      <c r="E1093" s="371"/>
      <c r="N1093" s="23"/>
    </row>
    <row r="1094">
      <c r="E1094" s="371"/>
      <c r="N1094" s="23"/>
    </row>
    <row r="1095">
      <c r="E1095" s="371"/>
      <c r="N1095" s="23"/>
    </row>
    <row r="1096">
      <c r="E1096" s="371"/>
      <c r="N1096" s="23"/>
    </row>
    <row r="1097">
      <c r="E1097" s="371"/>
      <c r="N1097" s="23"/>
    </row>
    <row r="1098">
      <c r="E1098" s="371"/>
      <c r="N1098" s="23"/>
    </row>
    <row r="1099">
      <c r="E1099" s="371"/>
      <c r="N1099" s="23"/>
    </row>
    <row r="1100">
      <c r="E1100" s="371"/>
      <c r="N1100" s="23"/>
    </row>
    <row r="1101">
      <c r="E1101" s="371"/>
      <c r="N1101" s="23"/>
    </row>
    <row r="1102">
      <c r="E1102" s="371"/>
      <c r="N1102" s="23"/>
    </row>
    <row r="1103">
      <c r="E1103" s="371"/>
      <c r="N1103" s="23"/>
    </row>
    <row r="1104">
      <c r="E1104" s="371"/>
      <c r="N1104" s="23"/>
    </row>
    <row r="1105">
      <c r="E1105" s="371"/>
      <c r="N1105" s="23"/>
    </row>
    <row r="1106">
      <c r="E1106" s="371"/>
      <c r="N1106" s="23"/>
    </row>
    <row r="1107">
      <c r="E1107" s="371"/>
      <c r="N1107" s="23"/>
    </row>
    <row r="1108">
      <c r="E1108" s="371"/>
      <c r="N1108" s="23"/>
    </row>
    <row r="1109">
      <c r="E1109" s="371"/>
      <c r="N1109" s="23"/>
    </row>
    <row r="1110">
      <c r="E1110" s="371"/>
      <c r="N1110" s="23"/>
    </row>
    <row r="1111">
      <c r="E1111" s="371"/>
      <c r="N1111" s="23"/>
    </row>
    <row r="1112">
      <c r="E1112" s="371"/>
      <c r="N1112" s="23"/>
    </row>
    <row r="1113">
      <c r="E1113" s="371"/>
      <c r="N1113" s="23"/>
    </row>
  </sheetData>
  <hyperlinks>
    <hyperlink r:id="rId1" ref="D2"/>
    <hyperlink r:id="rId2" ref="E2"/>
    <hyperlink r:id="rId3" ref="F2"/>
    <hyperlink r:id="rId4" ref="H2"/>
    <hyperlink r:id="rId5" ref="M2"/>
    <hyperlink r:id="rId6" ref="D3"/>
    <hyperlink r:id="rId7" ref="E3"/>
    <hyperlink r:id="rId8" ref="F3"/>
    <hyperlink r:id="rId9" ref="M3"/>
    <hyperlink r:id="rId10" ref="M4"/>
    <hyperlink r:id="rId11" ref="D5"/>
    <hyperlink r:id="rId12" ref="E5"/>
    <hyperlink r:id="rId13" ref="F5"/>
    <hyperlink r:id="rId14" ref="G5"/>
    <hyperlink r:id="rId15" ref="H5"/>
    <hyperlink r:id="rId16" ref="M5"/>
    <hyperlink r:id="rId17" ref="D6"/>
    <hyperlink r:id="rId18" ref="E6"/>
    <hyperlink r:id="rId19" ref="F6"/>
    <hyperlink r:id="rId20" ref="G6"/>
    <hyperlink r:id="rId21" ref="M6"/>
    <hyperlink r:id="rId22" ref="D7"/>
    <hyperlink r:id="rId23" ref="E7"/>
    <hyperlink r:id="rId24" ref="M7"/>
    <hyperlink r:id="rId25" ref="D8"/>
    <hyperlink r:id="rId26" ref="E8"/>
    <hyperlink r:id="rId27" ref="F8"/>
    <hyperlink r:id="rId28" ref="D9"/>
    <hyperlink r:id="rId29" ref="E9"/>
    <hyperlink r:id="rId30" ref="F9"/>
    <hyperlink r:id="rId31" ref="G9"/>
    <hyperlink r:id="rId32" ref="H9"/>
    <hyperlink r:id="rId33" ref="M9"/>
    <hyperlink r:id="rId34" ref="D10"/>
    <hyperlink r:id="rId35" ref="E10"/>
    <hyperlink r:id="rId36" ref="F10"/>
    <hyperlink r:id="rId37" ref="G10"/>
    <hyperlink r:id="rId38" ref="H10"/>
    <hyperlink r:id="rId39" ref="D11"/>
    <hyperlink r:id="rId40" ref="E11"/>
    <hyperlink r:id="rId41" ref="F11"/>
    <hyperlink r:id="rId42" ref="G11"/>
    <hyperlink r:id="rId43" ref="H11"/>
    <hyperlink r:id="rId44" ref="D12"/>
    <hyperlink r:id="rId45" ref="E12"/>
    <hyperlink r:id="rId46" ref="F12"/>
    <hyperlink r:id="rId47" ref="G12"/>
    <hyperlink r:id="rId48" ref="H12"/>
    <hyperlink r:id="rId49" ref="M12"/>
    <hyperlink r:id="rId50" ref="AD12"/>
    <hyperlink r:id="rId51" ref="D13"/>
    <hyperlink r:id="rId52" ref="E13"/>
    <hyperlink r:id="rId53" ref="F13"/>
    <hyperlink r:id="rId54" ref="G13"/>
    <hyperlink r:id="rId55" ref="H13"/>
    <hyperlink r:id="rId56" ref="D14"/>
    <hyperlink r:id="rId57" ref="E14"/>
    <hyperlink r:id="rId58" ref="F14"/>
    <hyperlink r:id="rId59" ref="G14"/>
    <hyperlink r:id="rId60" ref="H14"/>
    <hyperlink r:id="rId61" ref="D15"/>
    <hyperlink r:id="rId62" ref="F15"/>
    <hyperlink r:id="rId63" ref="G15"/>
    <hyperlink r:id="rId64" ref="D16"/>
    <hyperlink r:id="rId65" ref="E16"/>
    <hyperlink r:id="rId66" ref="G16"/>
    <hyperlink r:id="rId67" ref="D17"/>
    <hyperlink r:id="rId68" ref="E17"/>
    <hyperlink r:id="rId69" ref="F17"/>
    <hyperlink r:id="rId70" ref="G17"/>
    <hyperlink r:id="rId71" ref="M17"/>
    <hyperlink r:id="rId72" ref="AD17"/>
    <hyperlink r:id="rId73" ref="D18"/>
    <hyperlink r:id="rId74" ref="E18"/>
    <hyperlink r:id="rId75" ref="F18"/>
    <hyperlink r:id="rId76" ref="G18"/>
    <hyperlink r:id="rId77" ref="H18"/>
    <hyperlink r:id="rId78" ref="M18"/>
    <hyperlink r:id="rId79" ref="D19"/>
    <hyperlink r:id="rId80" ref="E19"/>
    <hyperlink r:id="rId81" ref="F19"/>
    <hyperlink r:id="rId82" ref="G19"/>
    <hyperlink r:id="rId83" ref="H19"/>
    <hyperlink r:id="rId84" ref="M19"/>
    <hyperlink r:id="rId85" ref="D20"/>
    <hyperlink r:id="rId86" ref="E20"/>
    <hyperlink r:id="rId87" ref="F20"/>
    <hyperlink r:id="rId88" ref="G20"/>
    <hyperlink r:id="rId89" ref="H20"/>
    <hyperlink r:id="rId90" ref="D21"/>
    <hyperlink r:id="rId91" ref="E21"/>
    <hyperlink r:id="rId92" ref="F21"/>
    <hyperlink r:id="rId93" ref="G21"/>
    <hyperlink r:id="rId94" ref="H21"/>
    <hyperlink r:id="rId95" ref="D22"/>
    <hyperlink r:id="rId96" ref="E22"/>
    <hyperlink r:id="rId97" ref="F22"/>
    <hyperlink r:id="rId98" ref="E23"/>
    <hyperlink r:id="rId99" ref="F23"/>
    <hyperlink r:id="rId100" ref="H23"/>
    <hyperlink r:id="rId101" ref="D24"/>
    <hyperlink r:id="rId102" ref="E24"/>
    <hyperlink r:id="rId103" ref="F24"/>
    <hyperlink r:id="rId104" ref="D25"/>
    <hyperlink r:id="rId105" ref="E25"/>
    <hyperlink r:id="rId106" ref="F25"/>
    <hyperlink r:id="rId107" ref="G25"/>
    <hyperlink r:id="rId108" ref="H25"/>
    <hyperlink r:id="rId109" ref="D26"/>
    <hyperlink r:id="rId110" ref="E26"/>
    <hyperlink r:id="rId111" ref="D27"/>
    <hyperlink r:id="rId112" ref="E27"/>
    <hyperlink r:id="rId113" ref="F27"/>
    <hyperlink r:id="rId114" ref="G27"/>
    <hyperlink r:id="rId115" ref="H27"/>
    <hyperlink r:id="rId116" ref="M27"/>
    <hyperlink r:id="rId117" ref="AD27"/>
    <hyperlink r:id="rId118" ref="D28"/>
    <hyperlink r:id="rId119" ref="E28"/>
    <hyperlink r:id="rId120" ref="F28"/>
    <hyperlink r:id="rId121" ref="G28"/>
    <hyperlink r:id="rId122" ref="H28"/>
    <hyperlink r:id="rId123" ref="D29"/>
    <hyperlink r:id="rId124" ref="E29"/>
    <hyperlink r:id="rId125" ref="F29"/>
    <hyperlink r:id="rId126" ref="G29"/>
    <hyperlink r:id="rId127" ref="H29"/>
    <hyperlink r:id="rId128" ref="M29"/>
    <hyperlink r:id="rId129" ref="D30"/>
    <hyperlink r:id="rId130" ref="E30"/>
    <hyperlink r:id="rId131" ref="F30"/>
    <hyperlink r:id="rId132" ref="G30"/>
    <hyperlink r:id="rId133" ref="H30"/>
    <hyperlink r:id="rId134" ref="M30"/>
    <hyperlink r:id="rId135" ref="AD30"/>
    <hyperlink r:id="rId136" ref="D31"/>
    <hyperlink r:id="rId137" ref="E31"/>
    <hyperlink r:id="rId138" ref="G31"/>
    <hyperlink r:id="rId139" ref="M31"/>
    <hyperlink r:id="rId140" ref="AD31"/>
    <hyperlink r:id="rId141" ref="D32"/>
    <hyperlink r:id="rId142" ref="E32"/>
    <hyperlink r:id="rId143" ref="F32"/>
    <hyperlink r:id="rId144" ref="G32"/>
    <hyperlink r:id="rId145" ref="H32"/>
    <hyperlink r:id="rId146" ref="M32"/>
    <hyperlink r:id="rId147" ref="F33"/>
    <hyperlink r:id="rId148" ref="D34"/>
    <hyperlink r:id="rId149" ref="E34"/>
    <hyperlink r:id="rId150" ref="F34"/>
    <hyperlink r:id="rId151" ref="G34"/>
    <hyperlink r:id="rId152" ref="D35"/>
    <hyperlink r:id="rId153" ref="E35"/>
    <hyperlink r:id="rId154" ref="F35"/>
    <hyperlink r:id="rId155" ref="G35"/>
    <hyperlink r:id="rId156" ref="H35"/>
    <hyperlink r:id="rId157" ref="M35"/>
    <hyperlink r:id="rId158" ref="D36"/>
    <hyperlink r:id="rId159" ref="E36"/>
    <hyperlink r:id="rId160" ref="F36"/>
    <hyperlink r:id="rId161" ref="G36"/>
    <hyperlink r:id="rId162" ref="H36"/>
    <hyperlink r:id="rId163" ref="M36"/>
    <hyperlink r:id="rId164" ref="D37"/>
    <hyperlink r:id="rId165" ref="E37"/>
    <hyperlink r:id="rId166" ref="F37"/>
    <hyperlink r:id="rId167" ref="G37"/>
    <hyperlink r:id="rId168" ref="H37"/>
    <hyperlink r:id="rId169" ref="M37"/>
    <hyperlink r:id="rId170" ref="D38"/>
    <hyperlink r:id="rId171" ref="E38"/>
    <hyperlink r:id="rId172" ref="F38"/>
    <hyperlink r:id="rId173" ref="G38"/>
    <hyperlink r:id="rId174" ref="H38"/>
    <hyperlink r:id="rId175" ref="M38"/>
    <hyperlink r:id="rId176" ref="D39"/>
    <hyperlink r:id="rId177" ref="E39"/>
    <hyperlink r:id="rId178" ref="F39"/>
    <hyperlink r:id="rId179" ref="G39"/>
    <hyperlink r:id="rId180" ref="H39"/>
    <hyperlink r:id="rId181" ref="M39"/>
    <hyperlink r:id="rId182" ref="D40"/>
    <hyperlink r:id="rId183" ref="E40"/>
    <hyperlink r:id="rId184" ref="G40"/>
    <hyperlink r:id="rId185" ref="M40"/>
    <hyperlink r:id="rId186" ref="AD40"/>
    <hyperlink r:id="rId187" ref="D41"/>
    <hyperlink r:id="rId188" ref="E41"/>
    <hyperlink r:id="rId189" ref="C42"/>
    <hyperlink r:id="rId190" ref="D42"/>
    <hyperlink r:id="rId191" ref="E42"/>
    <hyperlink r:id="rId192" ref="G42"/>
    <hyperlink r:id="rId193" ref="M42"/>
    <hyperlink r:id="rId194" ref="AD42"/>
    <hyperlink r:id="rId195" ref="D43"/>
    <hyperlink r:id="rId196" ref="E43"/>
    <hyperlink r:id="rId197" ref="D45"/>
    <hyperlink r:id="rId198" ref="E45"/>
    <hyperlink r:id="rId199" ref="C46"/>
    <hyperlink r:id="rId200" ref="D46"/>
    <hyperlink r:id="rId201" ref="E46"/>
    <hyperlink r:id="rId202" ref="G46"/>
    <hyperlink r:id="rId203" ref="M46"/>
    <hyperlink r:id="rId204" ref="AD46"/>
    <hyperlink r:id="rId205" ref="D47"/>
    <hyperlink r:id="rId206" ref="G47"/>
    <hyperlink r:id="rId207" ref="D48"/>
    <hyperlink r:id="rId208" ref="G48"/>
    <hyperlink r:id="rId209" ref="D49"/>
    <hyperlink r:id="rId210" ref="E49"/>
    <hyperlink r:id="rId211" ref="G49"/>
    <hyperlink r:id="rId212" ref="D50"/>
    <hyperlink r:id="rId213" ref="E50"/>
    <hyperlink r:id="rId214" ref="F50"/>
    <hyperlink r:id="rId215" ref="H50"/>
    <hyperlink r:id="rId216" ref="D51"/>
    <hyperlink r:id="rId217" ref="E51"/>
    <hyperlink r:id="rId218" ref="F51"/>
    <hyperlink r:id="rId219" ref="G51"/>
    <hyperlink r:id="rId220" ref="H51"/>
    <hyperlink r:id="rId221" ref="M51"/>
    <hyperlink r:id="rId222" ref="D52"/>
    <hyperlink r:id="rId223" ref="E52"/>
    <hyperlink r:id="rId224" ref="F52"/>
    <hyperlink r:id="rId225" ref="G52"/>
    <hyperlink r:id="rId226" ref="H52"/>
    <hyperlink r:id="rId227" ref="M52"/>
    <hyperlink r:id="rId228" ref="D53"/>
    <hyperlink r:id="rId229" ref="E53"/>
    <hyperlink r:id="rId230" ref="F53"/>
    <hyperlink r:id="rId231" ref="D54"/>
    <hyperlink r:id="rId232" ref="E54"/>
    <hyperlink r:id="rId233" ref="F54"/>
    <hyperlink r:id="rId234" ref="G54"/>
    <hyperlink r:id="rId235" ref="H54"/>
    <hyperlink r:id="rId236" ref="M54"/>
    <hyperlink r:id="rId237" ref="D55"/>
    <hyperlink r:id="rId238" ref="F55"/>
    <hyperlink r:id="rId239" ref="H55"/>
    <hyperlink r:id="rId240" ref="M55"/>
    <hyperlink r:id="rId241" ref="D56"/>
    <hyperlink r:id="rId242" ref="E56"/>
    <hyperlink r:id="rId243" ref="G56"/>
    <hyperlink r:id="rId244" ref="D57"/>
    <hyperlink r:id="rId245" ref="E57"/>
    <hyperlink r:id="rId246" ref="G57"/>
    <hyperlink r:id="rId247" ref="D58"/>
    <hyperlink r:id="rId248" ref="E58"/>
    <hyperlink r:id="rId249" ref="G58"/>
    <hyperlink r:id="rId250" ref="H58"/>
    <hyperlink r:id="rId251" ref="D59"/>
    <hyperlink r:id="rId252" ref="E59"/>
    <hyperlink r:id="rId253" ref="F59"/>
    <hyperlink r:id="rId254" ref="G59"/>
    <hyperlink r:id="rId255" ref="H59"/>
    <hyperlink r:id="rId256" ref="D60"/>
    <hyperlink r:id="rId257" ref="E60"/>
    <hyperlink r:id="rId258" ref="F60"/>
    <hyperlink r:id="rId259" ref="G60"/>
    <hyperlink r:id="rId260" ref="H60"/>
    <hyperlink r:id="rId261" ref="M60"/>
    <hyperlink r:id="rId262" ref="D61"/>
    <hyperlink r:id="rId263" ref="E61"/>
    <hyperlink r:id="rId264" ref="F61"/>
    <hyperlink r:id="rId265" ref="G61"/>
    <hyperlink r:id="rId266" ref="H61"/>
    <hyperlink r:id="rId267" ref="D62"/>
    <hyperlink r:id="rId268" ref="E62"/>
    <hyperlink r:id="rId269" ref="M62"/>
    <hyperlink r:id="rId270" ref="D63"/>
    <hyperlink r:id="rId271" ref="E63"/>
    <hyperlink r:id="rId272" ref="F63"/>
    <hyperlink r:id="rId273" ref="H63"/>
    <hyperlink r:id="rId274" ref="M63"/>
    <hyperlink r:id="rId275" ref="D64"/>
    <hyperlink r:id="rId276" ref="E64"/>
    <hyperlink r:id="rId277" ref="F64"/>
    <hyperlink r:id="rId278" ref="D65"/>
    <hyperlink r:id="rId279" ref="E65"/>
    <hyperlink r:id="rId280" ref="F65"/>
    <hyperlink r:id="rId281" ref="G65"/>
    <hyperlink r:id="rId282" ref="H65"/>
    <hyperlink r:id="rId283" ref="D66"/>
    <hyperlink r:id="rId284" ref="G66"/>
    <hyperlink r:id="rId285" ref="M66"/>
    <hyperlink r:id="rId286" ref="D67"/>
    <hyperlink r:id="rId287" ref="E67"/>
    <hyperlink r:id="rId288" ref="F67"/>
    <hyperlink r:id="rId289" ref="H67"/>
    <hyperlink r:id="rId290" ref="D68"/>
    <hyperlink r:id="rId291" ref="E68"/>
    <hyperlink r:id="rId292" ref="F68"/>
    <hyperlink r:id="rId293" ref="D69"/>
    <hyperlink r:id="rId294" ref="E69"/>
    <hyperlink r:id="rId295" ref="F69"/>
    <hyperlink r:id="rId296" ref="G69"/>
    <hyperlink r:id="rId297" ref="H69"/>
    <hyperlink r:id="rId298" ref="M69"/>
    <hyperlink r:id="rId299" ref="C70"/>
    <hyperlink r:id="rId300" ref="D70"/>
    <hyperlink r:id="rId301" ref="G70"/>
    <hyperlink r:id="rId302" ref="D71"/>
    <hyperlink r:id="rId303" ref="E71"/>
    <hyperlink r:id="rId304" ref="G71"/>
    <hyperlink r:id="rId305" ref="M71"/>
    <hyperlink r:id="rId306" ref="AD71"/>
    <hyperlink r:id="rId307" ref="D72"/>
    <hyperlink r:id="rId308" ref="E72"/>
    <hyperlink r:id="rId309" ref="F72"/>
    <hyperlink r:id="rId310" ref="G72"/>
    <hyperlink r:id="rId311" ref="M72"/>
    <hyperlink r:id="rId312" ref="C73"/>
    <hyperlink r:id="rId313" ref="D73"/>
    <hyperlink r:id="rId314" ref="E73"/>
    <hyperlink r:id="rId315" ref="G73"/>
    <hyperlink r:id="rId316" ref="D74"/>
    <hyperlink r:id="rId317" ref="E74"/>
    <hyperlink r:id="rId318" ref="G74"/>
    <hyperlink r:id="rId319" ref="M74"/>
    <hyperlink r:id="rId320" ref="AD74"/>
    <hyperlink r:id="rId321" ref="D75"/>
    <hyperlink r:id="rId322" ref="E75"/>
    <hyperlink r:id="rId323" ref="F75"/>
    <hyperlink r:id="rId324" ref="G75"/>
    <hyperlink r:id="rId325" ref="H75"/>
    <hyperlink r:id="rId326" ref="C76"/>
    <hyperlink r:id="rId327" ref="D76"/>
    <hyperlink r:id="rId328" ref="E76"/>
    <hyperlink r:id="rId329" ref="F76"/>
    <hyperlink r:id="rId330" ref="G76"/>
    <hyperlink r:id="rId331" ref="H76"/>
    <hyperlink r:id="rId332" ref="D77"/>
    <hyperlink r:id="rId333" ref="E77"/>
    <hyperlink r:id="rId334" ref="F77"/>
    <hyperlink r:id="rId335" ref="C78"/>
    <hyperlink r:id="rId336" ref="D78"/>
    <hyperlink r:id="rId337" ref="D79"/>
    <hyperlink r:id="rId338" ref="E79"/>
    <hyperlink r:id="rId339" ref="F79"/>
    <hyperlink r:id="rId340" ref="D80"/>
    <hyperlink r:id="rId341" ref="E80"/>
    <hyperlink r:id="rId342" ref="F80"/>
    <hyperlink r:id="rId343" ref="G80"/>
    <hyperlink r:id="rId344" ref="D81"/>
    <hyperlink r:id="rId345" ref="F81"/>
    <hyperlink r:id="rId346" ref="G81"/>
    <hyperlink r:id="rId347" ref="D82"/>
    <hyperlink r:id="rId348" ref="E82"/>
    <hyperlink r:id="rId349" ref="F82"/>
    <hyperlink r:id="rId350" ref="G82"/>
    <hyperlink r:id="rId351" ref="M82"/>
    <hyperlink r:id="rId352" ref="AD82"/>
    <hyperlink r:id="rId353" ref="D83"/>
    <hyperlink r:id="rId354" ref="G83"/>
    <hyperlink r:id="rId355" ref="C84"/>
    <hyperlink r:id="rId356" ref="D84"/>
    <hyperlink r:id="rId357" ref="G84"/>
    <hyperlink r:id="rId358" ref="D85"/>
    <hyperlink r:id="rId359" ref="G85"/>
    <hyperlink r:id="rId360" ref="D86"/>
    <hyperlink r:id="rId361" ref="G86"/>
    <hyperlink r:id="rId362" ref="D87"/>
    <hyperlink r:id="rId363" ref="F87"/>
    <hyperlink r:id="rId364" ref="G87"/>
    <hyperlink r:id="rId365" ref="D88"/>
    <hyperlink r:id="rId366" ref="E88"/>
    <hyperlink r:id="rId367" ref="F88"/>
    <hyperlink r:id="rId368" ref="H88"/>
    <hyperlink r:id="rId369" ref="D89"/>
    <hyperlink r:id="rId370" ref="E89"/>
    <hyperlink r:id="rId371" ref="F89"/>
    <hyperlink r:id="rId372" ref="G89"/>
    <hyperlink r:id="rId373" ref="D90"/>
    <hyperlink r:id="rId374" ref="E90"/>
    <hyperlink r:id="rId375" ref="F90"/>
    <hyperlink r:id="rId376" ref="G90"/>
    <hyperlink r:id="rId377" ref="M90"/>
    <hyperlink r:id="rId378" ref="D91"/>
    <hyperlink r:id="rId379" ref="E91"/>
    <hyperlink r:id="rId380" ref="D92"/>
    <hyperlink r:id="rId381" ref="E92"/>
    <hyperlink r:id="rId382" ref="F92"/>
    <hyperlink r:id="rId383" ref="H92"/>
    <hyperlink r:id="rId384" ref="D93"/>
    <hyperlink r:id="rId385" ref="E93"/>
    <hyperlink r:id="rId386" ref="D94"/>
    <hyperlink r:id="rId387" ref="E94"/>
    <hyperlink r:id="rId388" ref="G94"/>
    <hyperlink r:id="rId389" ref="M94"/>
    <hyperlink r:id="rId390" ref="D95"/>
    <hyperlink r:id="rId391" ref="M95"/>
    <hyperlink r:id="rId392" ref="D96"/>
    <hyperlink r:id="rId393" ref="F96"/>
    <hyperlink r:id="rId394" ref="G96"/>
    <hyperlink r:id="rId395" ref="D97"/>
    <hyperlink r:id="rId396" ref="E97"/>
    <hyperlink r:id="rId397" ref="F97"/>
    <hyperlink r:id="rId398" ref="D98"/>
    <hyperlink r:id="rId399" ref="D99"/>
    <hyperlink r:id="rId400" ref="E99"/>
    <hyperlink r:id="rId401" ref="F99"/>
    <hyperlink r:id="rId402" ref="G99"/>
    <hyperlink r:id="rId403" ref="D100"/>
    <hyperlink r:id="rId404" ref="G100"/>
    <hyperlink r:id="rId405" ref="D101"/>
    <hyperlink r:id="rId406" ref="F101"/>
    <hyperlink r:id="rId407" ref="G101"/>
    <hyperlink r:id="rId408" ref="D102"/>
    <hyperlink r:id="rId409" ref="E102"/>
    <hyperlink r:id="rId410" ref="G102"/>
    <hyperlink r:id="rId411" ref="AD102"/>
    <hyperlink r:id="rId412" ref="D103"/>
    <hyperlink r:id="rId413" ref="E103"/>
    <hyperlink r:id="rId414" ref="F103"/>
    <hyperlink r:id="rId415" ref="G103"/>
    <hyperlink r:id="rId416" ref="H103"/>
    <hyperlink r:id="rId417" ref="D104"/>
    <hyperlink r:id="rId418" ref="E104"/>
    <hyperlink r:id="rId419" ref="F104"/>
    <hyperlink r:id="rId420" ref="H104"/>
    <hyperlink r:id="rId421" ref="D105"/>
    <hyperlink r:id="rId422" ref="E105"/>
    <hyperlink r:id="rId423" ref="F105"/>
    <hyperlink r:id="rId424" ref="G105"/>
    <hyperlink r:id="rId425" ref="D106"/>
    <hyperlink r:id="rId426" ref="E106"/>
    <hyperlink r:id="rId427" ref="G106"/>
    <hyperlink r:id="rId428" ref="D107"/>
    <hyperlink r:id="rId429" ref="G107"/>
    <hyperlink r:id="rId430" ref="AD107"/>
    <hyperlink r:id="rId431" ref="D108"/>
    <hyperlink r:id="rId432" ref="G108"/>
    <hyperlink r:id="rId433" ref="AD108"/>
    <hyperlink r:id="rId434" ref="D109"/>
    <hyperlink r:id="rId435" ref="E109"/>
    <hyperlink r:id="rId436" ref="F109"/>
    <hyperlink r:id="rId437" ref="G109"/>
    <hyperlink r:id="rId438" ref="D110"/>
    <hyperlink r:id="rId439" ref="G110"/>
    <hyperlink r:id="rId440" ref="D111"/>
    <hyperlink r:id="rId441" ref="F111"/>
    <hyperlink r:id="rId442" ref="D112"/>
    <hyperlink r:id="rId443" ref="G112"/>
    <hyperlink r:id="rId444" ref="E113"/>
    <hyperlink r:id="rId445" ref="D114"/>
    <hyperlink r:id="rId446" ref="E114"/>
    <hyperlink r:id="rId447" ref="D115"/>
    <hyperlink r:id="rId448" ref="D116"/>
    <hyperlink r:id="rId449" ref="E116"/>
    <hyperlink r:id="rId450" ref="D117"/>
    <hyperlink r:id="rId451" ref="D118"/>
    <hyperlink r:id="rId452" ref="D119"/>
    <hyperlink r:id="rId453" ref="E119"/>
    <hyperlink r:id="rId454" ref="D120"/>
  </hyperlinks>
  <drawing r:id="rId45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6.75"/>
    <col customWidth="1" min="2" max="2" width="7.75"/>
    <col customWidth="1" min="3" max="3" width="14.5"/>
    <col customWidth="1" min="4" max="4" width="10.13"/>
    <col customWidth="1" min="5" max="5" width="7.5"/>
    <col customWidth="1" min="6" max="6" width="6.63"/>
    <col customWidth="1" min="7" max="7" width="57.5"/>
    <col customWidth="1" min="13" max="20" width="7.63"/>
  </cols>
  <sheetData>
    <row r="1">
      <c r="A1" s="1" t="s">
        <v>0</v>
      </c>
      <c r="B1" s="1" t="s">
        <v>2</v>
      </c>
      <c r="C1" s="1" t="s">
        <v>3</v>
      </c>
      <c r="D1" s="1" t="s">
        <v>4</v>
      </c>
      <c r="E1" s="2" t="s">
        <v>5</v>
      </c>
      <c r="F1" s="6" t="s">
        <v>7</v>
      </c>
      <c r="G1" s="6" t="s">
        <v>10</v>
      </c>
      <c r="H1" s="1" t="s">
        <v>13</v>
      </c>
      <c r="I1" s="1" t="s">
        <v>14</v>
      </c>
      <c r="J1" s="1" t="s">
        <v>15</v>
      </c>
      <c r="K1" s="1" t="s">
        <v>35</v>
      </c>
      <c r="L1" s="1" t="s">
        <v>17</v>
      </c>
      <c r="M1" s="1" t="s">
        <v>19</v>
      </c>
      <c r="N1" s="1" t="s">
        <v>20</v>
      </c>
      <c r="O1" s="1" t="s">
        <v>21</v>
      </c>
      <c r="P1" s="1" t="s">
        <v>22</v>
      </c>
      <c r="Q1" s="1" t="s">
        <v>23</v>
      </c>
      <c r="R1" s="14" t="s">
        <v>38</v>
      </c>
      <c r="S1" s="1" t="s">
        <v>41</v>
      </c>
      <c r="T1" s="1" t="s">
        <v>43</v>
      </c>
      <c r="U1" s="1" t="s">
        <v>45</v>
      </c>
      <c r="V1" s="1" t="s">
        <v>47</v>
      </c>
      <c r="W1" s="1" t="s">
        <v>48</v>
      </c>
      <c r="X1" s="22" t="s">
        <v>46</v>
      </c>
      <c r="Y1" s="23"/>
      <c r="Z1" s="23"/>
      <c r="AA1" s="23"/>
      <c r="AB1" s="23"/>
    </row>
    <row r="2">
      <c r="A2" s="11" t="s">
        <v>55</v>
      </c>
      <c r="B2" s="11" t="s">
        <v>53</v>
      </c>
      <c r="C2" s="11" t="s">
        <v>56</v>
      </c>
      <c r="D2" s="15">
        <v>2800000.0</v>
      </c>
      <c r="E2" s="15" t="s">
        <v>5</v>
      </c>
      <c r="F2" s="27" t="s">
        <v>59</v>
      </c>
      <c r="G2" s="32" t="s">
        <v>60</v>
      </c>
      <c r="H2" s="33" t="s">
        <v>61</v>
      </c>
      <c r="I2" s="11" t="s">
        <v>62</v>
      </c>
      <c r="J2" s="11" t="s">
        <v>63</v>
      </c>
      <c r="K2" s="34" t="s">
        <v>64</v>
      </c>
      <c r="L2" s="32" t="s">
        <v>65</v>
      </c>
      <c r="M2" s="11">
        <v>9.5</v>
      </c>
      <c r="N2" s="11">
        <v>9.0</v>
      </c>
      <c r="O2" s="11">
        <v>9.0</v>
      </c>
      <c r="P2" s="11">
        <v>7.5</v>
      </c>
      <c r="Q2" s="11">
        <v>9.0</v>
      </c>
      <c r="R2" s="11">
        <v>9.0</v>
      </c>
      <c r="S2" s="11">
        <v>9.0</v>
      </c>
      <c r="T2" s="35">
        <f t="shared" ref="T2:T22" si="1">SUM(M2:S2)/7</f>
        <v>8.857142857</v>
      </c>
      <c r="U2" s="32"/>
      <c r="V2" s="11"/>
      <c r="W2" s="11" t="s">
        <v>66</v>
      </c>
      <c r="X2" s="36" t="s">
        <v>67</v>
      </c>
      <c r="Y2" s="37"/>
      <c r="Z2" s="37"/>
      <c r="AA2" s="37"/>
      <c r="AB2" s="37"/>
    </row>
    <row r="3">
      <c r="A3" s="11" t="s">
        <v>68</v>
      </c>
      <c r="B3" s="11" t="s">
        <v>69</v>
      </c>
      <c r="C3" s="11" t="s">
        <v>70</v>
      </c>
      <c r="D3" s="15">
        <v>2799000.0</v>
      </c>
      <c r="E3" s="15" t="s">
        <v>5</v>
      </c>
      <c r="F3" s="26" t="s">
        <v>7</v>
      </c>
      <c r="G3" s="26" t="s">
        <v>71</v>
      </c>
      <c r="H3" s="33" t="s">
        <v>72</v>
      </c>
      <c r="I3" s="11" t="s">
        <v>73</v>
      </c>
      <c r="J3" s="11" t="s">
        <v>63</v>
      </c>
      <c r="K3" s="34" t="s">
        <v>64</v>
      </c>
      <c r="L3" s="32" t="s">
        <v>74</v>
      </c>
      <c r="M3" s="11">
        <v>8.0</v>
      </c>
      <c r="N3" s="11">
        <v>8.5</v>
      </c>
      <c r="O3" s="11">
        <v>8.0</v>
      </c>
      <c r="P3" s="11">
        <v>6.5</v>
      </c>
      <c r="Q3" s="11">
        <v>8.0</v>
      </c>
      <c r="R3" s="11">
        <v>7.5</v>
      </c>
      <c r="S3" s="11">
        <v>8.0</v>
      </c>
      <c r="T3" s="35">
        <f t="shared" si="1"/>
        <v>7.785714286</v>
      </c>
      <c r="U3" s="26" t="s">
        <v>69</v>
      </c>
      <c r="V3" s="11"/>
      <c r="W3" s="11"/>
      <c r="X3" s="11" t="s">
        <v>67</v>
      </c>
      <c r="Y3" s="37"/>
      <c r="Z3" s="37"/>
      <c r="AA3" s="37"/>
      <c r="AB3" s="37"/>
    </row>
    <row r="4">
      <c r="A4" s="11" t="s">
        <v>55</v>
      </c>
      <c r="B4" s="11" t="s">
        <v>32</v>
      </c>
      <c r="C4" s="11" t="s">
        <v>79</v>
      </c>
      <c r="D4" s="15">
        <v>1000000.0</v>
      </c>
      <c r="E4" s="15" t="s">
        <v>5</v>
      </c>
      <c r="F4" s="19" t="s">
        <v>50</v>
      </c>
      <c r="G4" s="26" t="s">
        <v>81</v>
      </c>
      <c r="H4" s="33" t="s">
        <v>72</v>
      </c>
      <c r="I4" s="11" t="s">
        <v>85</v>
      </c>
      <c r="J4" s="11" t="s">
        <v>63</v>
      </c>
      <c r="K4" s="34" t="s">
        <v>64</v>
      </c>
      <c r="L4" s="32" t="s">
        <v>65</v>
      </c>
      <c r="M4" s="11">
        <v>8.6</v>
      </c>
      <c r="N4" s="11">
        <v>8.5</v>
      </c>
      <c r="O4" s="11">
        <v>8.0</v>
      </c>
      <c r="P4" s="11">
        <v>8.2</v>
      </c>
      <c r="Q4" s="11">
        <v>8.0</v>
      </c>
      <c r="R4" s="11">
        <v>7.0</v>
      </c>
      <c r="S4" s="11">
        <v>8.0</v>
      </c>
      <c r="T4" s="35">
        <f t="shared" si="1"/>
        <v>8.042857143</v>
      </c>
      <c r="U4" s="26" t="s">
        <v>32</v>
      </c>
      <c r="V4" s="11" t="s">
        <v>93</v>
      </c>
      <c r="W4" s="11" t="s">
        <v>66</v>
      </c>
      <c r="X4" s="11" t="s">
        <v>67</v>
      </c>
      <c r="Y4" s="37"/>
      <c r="Z4" s="37"/>
      <c r="AA4" s="37"/>
      <c r="AB4" s="37"/>
    </row>
    <row r="5">
      <c r="A5" s="11" t="s">
        <v>55</v>
      </c>
      <c r="B5" s="11" t="s">
        <v>32</v>
      </c>
      <c r="C5" s="11" t="s">
        <v>95</v>
      </c>
      <c r="D5" s="15">
        <v>1199000.0</v>
      </c>
      <c r="E5" s="15" t="s">
        <v>5</v>
      </c>
      <c r="F5" s="27" t="s">
        <v>98</v>
      </c>
      <c r="G5" s="26" t="s">
        <v>101</v>
      </c>
      <c r="H5" s="33" t="s">
        <v>104</v>
      </c>
      <c r="I5" s="11" t="s">
        <v>105</v>
      </c>
      <c r="J5" s="11" t="s">
        <v>63</v>
      </c>
      <c r="K5" s="34" t="s">
        <v>64</v>
      </c>
      <c r="L5" s="32" t="s">
        <v>65</v>
      </c>
      <c r="M5" s="11">
        <v>9.0</v>
      </c>
      <c r="N5" s="11">
        <v>8.5</v>
      </c>
      <c r="O5" s="11">
        <v>8.0</v>
      </c>
      <c r="P5" s="11">
        <v>8.0</v>
      </c>
      <c r="Q5" s="11">
        <v>8.0</v>
      </c>
      <c r="R5" s="11">
        <v>7.0</v>
      </c>
      <c r="S5" s="11">
        <v>8.0</v>
      </c>
      <c r="T5" s="35">
        <f t="shared" si="1"/>
        <v>8.071428571</v>
      </c>
      <c r="U5" s="26" t="s">
        <v>32</v>
      </c>
      <c r="V5" s="11" t="s">
        <v>67</v>
      </c>
      <c r="W5" s="11" t="s">
        <v>107</v>
      </c>
      <c r="X5" s="36" t="s">
        <v>108</v>
      </c>
      <c r="Y5" s="37"/>
      <c r="Z5" s="37"/>
      <c r="AA5" s="37"/>
      <c r="AB5" s="37"/>
    </row>
    <row r="6">
      <c r="A6" s="11" t="s">
        <v>57</v>
      </c>
      <c r="B6" s="11" t="s">
        <v>69</v>
      </c>
      <c r="C6" s="11" t="s">
        <v>109</v>
      </c>
      <c r="D6" s="15">
        <v>1400000.0</v>
      </c>
      <c r="E6" s="15" t="s">
        <v>5</v>
      </c>
      <c r="F6" s="26" t="s">
        <v>7</v>
      </c>
      <c r="G6" s="32" t="s">
        <v>129</v>
      </c>
      <c r="H6" s="33" t="s">
        <v>72</v>
      </c>
      <c r="I6" s="11" t="s">
        <v>130</v>
      </c>
      <c r="J6" s="11" t="s">
        <v>74</v>
      </c>
      <c r="K6" s="34" t="s">
        <v>64</v>
      </c>
      <c r="L6" s="32" t="s">
        <v>74</v>
      </c>
      <c r="M6" s="11">
        <v>7.9</v>
      </c>
      <c r="N6" s="11">
        <v>8.5</v>
      </c>
      <c r="O6" s="11">
        <v>8.0</v>
      </c>
      <c r="P6" s="11">
        <v>7.9</v>
      </c>
      <c r="Q6" s="11">
        <v>8.0</v>
      </c>
      <c r="R6" s="11">
        <v>7.2</v>
      </c>
      <c r="S6" s="11">
        <v>8.0</v>
      </c>
      <c r="T6" s="35">
        <f t="shared" si="1"/>
        <v>7.928571429</v>
      </c>
      <c r="U6" s="32" t="s">
        <v>131</v>
      </c>
      <c r="V6" s="11" t="s">
        <v>74</v>
      </c>
      <c r="W6" s="11" t="s">
        <v>132</v>
      </c>
      <c r="X6" s="36" t="s">
        <v>108</v>
      </c>
      <c r="Y6" s="37"/>
      <c r="Z6" s="37"/>
      <c r="AA6" s="37"/>
      <c r="AB6" s="37"/>
    </row>
    <row r="7">
      <c r="A7" s="11" t="s">
        <v>57</v>
      </c>
      <c r="B7" s="11" t="s">
        <v>32</v>
      </c>
      <c r="C7" s="11" t="s">
        <v>133</v>
      </c>
      <c r="D7" s="15">
        <v>1900000.0</v>
      </c>
      <c r="E7" s="65" t="s">
        <v>136</v>
      </c>
      <c r="F7" s="26" t="s">
        <v>145</v>
      </c>
      <c r="G7" s="32" t="s">
        <v>147</v>
      </c>
      <c r="H7" s="33" t="s">
        <v>120</v>
      </c>
      <c r="I7" s="11" t="s">
        <v>148</v>
      </c>
      <c r="J7" s="11" t="s">
        <v>63</v>
      </c>
      <c r="K7" s="34" t="s">
        <v>64</v>
      </c>
      <c r="L7" s="32" t="s">
        <v>65</v>
      </c>
      <c r="M7" s="11">
        <v>8.0</v>
      </c>
      <c r="N7" s="11">
        <v>7.8</v>
      </c>
      <c r="O7" s="11">
        <v>8.0</v>
      </c>
      <c r="P7" s="11">
        <v>8.0</v>
      </c>
      <c r="Q7" s="11">
        <v>8.0</v>
      </c>
      <c r="R7" s="11">
        <v>7.0</v>
      </c>
      <c r="S7" s="11">
        <v>8.0</v>
      </c>
      <c r="T7" s="35">
        <f t="shared" si="1"/>
        <v>7.828571429</v>
      </c>
      <c r="U7" s="32" t="s">
        <v>55</v>
      </c>
      <c r="V7" s="11" t="s">
        <v>149</v>
      </c>
      <c r="W7" s="11" t="s">
        <v>103</v>
      </c>
      <c r="X7" s="36" t="s">
        <v>150</v>
      </c>
      <c r="Y7" s="37"/>
      <c r="Z7" s="37"/>
      <c r="AA7" s="37"/>
      <c r="AB7" s="37"/>
    </row>
    <row r="8">
      <c r="A8" s="11" t="s">
        <v>32</v>
      </c>
      <c r="B8" s="11" t="s">
        <v>68</v>
      </c>
      <c r="C8" s="11" t="s">
        <v>151</v>
      </c>
      <c r="D8" s="15">
        <v>282000.0</v>
      </c>
      <c r="E8" s="15" t="s">
        <v>5</v>
      </c>
      <c r="F8" s="27" t="s">
        <v>155</v>
      </c>
      <c r="G8" s="26" t="s">
        <v>156</v>
      </c>
      <c r="H8" s="33" t="s">
        <v>72</v>
      </c>
      <c r="I8" s="11" t="s">
        <v>159</v>
      </c>
      <c r="J8" s="11" t="s">
        <v>74</v>
      </c>
      <c r="K8" s="34" t="s">
        <v>74</v>
      </c>
      <c r="L8" s="32" t="s">
        <v>65</v>
      </c>
      <c r="M8" s="11">
        <v>7.6</v>
      </c>
      <c r="N8" s="11">
        <v>6.5</v>
      </c>
      <c r="O8" s="11">
        <v>7.0</v>
      </c>
      <c r="P8" s="11">
        <v>7.0</v>
      </c>
      <c r="Q8" s="11">
        <v>7.0</v>
      </c>
      <c r="R8" s="11">
        <v>6.0</v>
      </c>
      <c r="S8" s="11">
        <v>6.7</v>
      </c>
      <c r="T8" s="35">
        <f t="shared" si="1"/>
        <v>6.828571429</v>
      </c>
      <c r="U8" s="32" t="s">
        <v>131</v>
      </c>
      <c r="V8" s="11" t="s">
        <v>74</v>
      </c>
      <c r="W8" s="11"/>
      <c r="X8" s="36"/>
      <c r="Y8" s="37"/>
      <c r="Z8" s="37"/>
      <c r="AA8" s="37"/>
      <c r="AB8" s="37"/>
    </row>
    <row r="9" ht="69.75" customHeight="1">
      <c r="A9" s="11" t="s">
        <v>32</v>
      </c>
      <c r="B9" s="11" t="s">
        <v>68</v>
      </c>
      <c r="C9" s="11" t="s">
        <v>160</v>
      </c>
      <c r="D9" s="15">
        <v>170000.0</v>
      </c>
      <c r="E9" s="15" t="s">
        <v>5</v>
      </c>
      <c r="F9" s="26" t="s">
        <v>7</v>
      </c>
      <c r="G9" s="26" t="s">
        <v>167</v>
      </c>
      <c r="H9" s="33" t="s">
        <v>72</v>
      </c>
      <c r="I9" s="11" t="s">
        <v>168</v>
      </c>
      <c r="J9" s="11" t="s">
        <v>74</v>
      </c>
      <c r="K9" s="34" t="s">
        <v>74</v>
      </c>
      <c r="L9" s="26" t="s">
        <v>170</v>
      </c>
      <c r="M9" s="11">
        <v>7.0</v>
      </c>
      <c r="N9" s="11">
        <v>6.5</v>
      </c>
      <c r="O9" s="11">
        <v>7.0</v>
      </c>
      <c r="P9" s="11">
        <v>6.5</v>
      </c>
      <c r="Q9" s="11">
        <v>6.5</v>
      </c>
      <c r="R9" s="11">
        <v>6.0</v>
      </c>
      <c r="S9" s="11">
        <v>6.5</v>
      </c>
      <c r="T9" s="35">
        <f t="shared" si="1"/>
        <v>6.571428571</v>
      </c>
      <c r="U9" s="26" t="s">
        <v>177</v>
      </c>
      <c r="V9" s="11" t="s">
        <v>67</v>
      </c>
      <c r="W9" s="11" t="s">
        <v>184</v>
      </c>
      <c r="X9" s="36" t="s">
        <v>185</v>
      </c>
      <c r="Y9" s="37"/>
      <c r="Z9" s="37"/>
      <c r="AA9" s="37"/>
      <c r="AB9" s="37"/>
    </row>
    <row r="10">
      <c r="A10" s="11" t="s">
        <v>68</v>
      </c>
      <c r="B10" s="11" t="s">
        <v>131</v>
      </c>
      <c r="C10" s="11" t="s">
        <v>186</v>
      </c>
      <c r="D10" s="15">
        <v>879000.0</v>
      </c>
      <c r="E10" s="15" t="s">
        <v>5</v>
      </c>
      <c r="F10" s="27" t="s">
        <v>196</v>
      </c>
      <c r="G10" s="26" t="s">
        <v>199</v>
      </c>
      <c r="H10" s="33" t="s">
        <v>200</v>
      </c>
      <c r="I10" s="11" t="s">
        <v>148</v>
      </c>
      <c r="J10" s="11" t="s">
        <v>63</v>
      </c>
      <c r="K10" s="34" t="s">
        <v>64</v>
      </c>
      <c r="L10" s="32" t="s">
        <v>201</v>
      </c>
      <c r="M10" s="11">
        <v>7.0</v>
      </c>
      <c r="N10" s="11">
        <v>7.0</v>
      </c>
      <c r="O10" s="11">
        <v>7.0</v>
      </c>
      <c r="P10" s="11">
        <v>6.5</v>
      </c>
      <c r="Q10" s="11">
        <v>7.0</v>
      </c>
      <c r="R10" s="11">
        <v>7.3</v>
      </c>
      <c r="S10" s="11">
        <v>7.0</v>
      </c>
      <c r="T10" s="35">
        <f t="shared" si="1"/>
        <v>6.971428571</v>
      </c>
      <c r="U10" s="32" t="s">
        <v>131</v>
      </c>
      <c r="V10" s="11" t="s">
        <v>67</v>
      </c>
      <c r="W10" s="11" t="s">
        <v>206</v>
      </c>
      <c r="X10" s="36" t="s">
        <v>108</v>
      </c>
      <c r="Y10" s="37"/>
      <c r="Z10" s="37"/>
      <c r="AA10" s="37"/>
      <c r="AB10" s="37"/>
    </row>
    <row r="11">
      <c r="A11" s="11" t="s">
        <v>55</v>
      </c>
      <c r="B11" s="11" t="s">
        <v>207</v>
      </c>
      <c r="C11" s="11" t="s">
        <v>208</v>
      </c>
      <c r="D11" s="15">
        <v>334000.0</v>
      </c>
      <c r="E11" s="15" t="s">
        <v>5</v>
      </c>
      <c r="F11" s="27" t="s">
        <v>98</v>
      </c>
      <c r="G11" s="11" t="s">
        <v>221</v>
      </c>
      <c r="H11" s="33" t="s">
        <v>72</v>
      </c>
      <c r="I11" s="11" t="s">
        <v>222</v>
      </c>
      <c r="J11" s="11" t="s">
        <v>74</v>
      </c>
      <c r="K11" s="34" t="s">
        <v>74</v>
      </c>
      <c r="L11" s="32" t="s">
        <v>74</v>
      </c>
      <c r="M11" s="11">
        <v>6.5</v>
      </c>
      <c r="N11" s="11">
        <v>6.5</v>
      </c>
      <c r="O11" s="11">
        <v>7.0</v>
      </c>
      <c r="P11" s="11">
        <v>8.0</v>
      </c>
      <c r="Q11" s="11">
        <v>8.0</v>
      </c>
      <c r="R11" s="11">
        <v>7.0</v>
      </c>
      <c r="S11" s="11">
        <v>6.5</v>
      </c>
      <c r="T11" s="35">
        <f t="shared" si="1"/>
        <v>7.071428571</v>
      </c>
      <c r="U11" s="32" t="s">
        <v>55</v>
      </c>
      <c r="V11" s="11" t="s">
        <v>223</v>
      </c>
      <c r="W11" s="11" t="s">
        <v>184</v>
      </c>
      <c r="X11" s="36" t="s">
        <v>185</v>
      </c>
      <c r="Y11" s="37"/>
      <c r="Z11" s="37"/>
      <c r="AA11" s="37"/>
      <c r="AB11" s="37"/>
    </row>
    <row r="12">
      <c r="A12" s="11" t="s">
        <v>131</v>
      </c>
      <c r="B12" s="11" t="s">
        <v>207</v>
      </c>
      <c r="C12" s="11" t="s">
        <v>226</v>
      </c>
      <c r="D12" s="15">
        <v>499000.0</v>
      </c>
      <c r="E12" s="15" t="s">
        <v>5</v>
      </c>
      <c r="F12" s="27" t="s">
        <v>59</v>
      </c>
      <c r="G12" s="11" t="s">
        <v>235</v>
      </c>
      <c r="H12" s="33" t="s">
        <v>61</v>
      </c>
      <c r="I12" s="11" t="s">
        <v>236</v>
      </c>
      <c r="J12" s="11" t="s">
        <v>74</v>
      </c>
      <c r="K12" s="34" t="s">
        <v>74</v>
      </c>
      <c r="L12" s="32" t="s">
        <v>65</v>
      </c>
      <c r="M12" s="11">
        <v>7.0</v>
      </c>
      <c r="N12" s="11">
        <v>7.0</v>
      </c>
      <c r="O12" s="11">
        <v>6.5</v>
      </c>
      <c r="P12" s="11">
        <v>7.0</v>
      </c>
      <c r="Q12" s="11">
        <v>7.0</v>
      </c>
      <c r="R12" s="11">
        <v>6.0</v>
      </c>
      <c r="S12" s="11">
        <v>6.5</v>
      </c>
      <c r="T12" s="35">
        <f t="shared" si="1"/>
        <v>6.714285714</v>
      </c>
      <c r="U12" s="32" t="s">
        <v>177</v>
      </c>
      <c r="V12" s="11" t="s">
        <v>67</v>
      </c>
      <c r="W12" s="11" t="s">
        <v>132</v>
      </c>
      <c r="X12" s="36" t="s">
        <v>67</v>
      </c>
      <c r="Y12" s="37"/>
      <c r="Z12" s="37"/>
      <c r="AA12" s="37"/>
      <c r="AB12" s="37"/>
    </row>
    <row r="13">
      <c r="A13" s="11" t="s">
        <v>177</v>
      </c>
      <c r="B13" s="11" t="s">
        <v>188</v>
      </c>
      <c r="C13" s="11" t="s">
        <v>241</v>
      </c>
      <c r="D13" s="15">
        <v>249000.0</v>
      </c>
      <c r="E13" s="15" t="s">
        <v>5</v>
      </c>
      <c r="F13" s="27" t="s">
        <v>59</v>
      </c>
      <c r="G13" s="11" t="s">
        <v>255</v>
      </c>
      <c r="H13" s="33" t="s">
        <v>72</v>
      </c>
      <c r="I13" s="11" t="s">
        <v>256</v>
      </c>
      <c r="J13" s="11" t="s">
        <v>74</v>
      </c>
      <c r="K13" s="34" t="s">
        <v>74</v>
      </c>
      <c r="L13" s="32" t="s">
        <v>74</v>
      </c>
      <c r="M13" s="11">
        <v>6.5</v>
      </c>
      <c r="N13" s="11">
        <v>6.5</v>
      </c>
      <c r="O13" s="11">
        <v>7.0</v>
      </c>
      <c r="P13" s="11">
        <v>7.0</v>
      </c>
      <c r="Q13" s="11">
        <v>6.5</v>
      </c>
      <c r="R13" s="11">
        <v>6.0</v>
      </c>
      <c r="S13" s="11">
        <v>6.5</v>
      </c>
      <c r="T13" s="35">
        <f t="shared" si="1"/>
        <v>6.571428571</v>
      </c>
      <c r="U13" s="32" t="s">
        <v>131</v>
      </c>
      <c r="V13" s="11" t="s">
        <v>74</v>
      </c>
      <c r="W13" s="11" t="s">
        <v>132</v>
      </c>
      <c r="X13" s="36" t="s">
        <v>74</v>
      </c>
      <c r="Y13" s="37"/>
      <c r="Z13" s="37"/>
      <c r="AA13" s="37"/>
      <c r="AB13" s="37"/>
    </row>
    <row r="14">
      <c r="A14" s="11" t="s">
        <v>263</v>
      </c>
      <c r="B14" s="11" t="s">
        <v>263</v>
      </c>
      <c r="C14" s="11" t="s">
        <v>264</v>
      </c>
      <c r="D14" s="65" t="s">
        <v>265</v>
      </c>
      <c r="E14" s="81" t="s">
        <v>135</v>
      </c>
      <c r="F14" s="11" t="s">
        <v>135</v>
      </c>
      <c r="G14" s="11" t="s">
        <v>273</v>
      </c>
      <c r="H14" s="33" t="s">
        <v>215</v>
      </c>
      <c r="I14" s="11" t="s">
        <v>274</v>
      </c>
      <c r="J14" s="11" t="s">
        <v>74</v>
      </c>
      <c r="K14" s="34" t="s">
        <v>74</v>
      </c>
      <c r="L14" s="26" t="s">
        <v>278</v>
      </c>
      <c r="M14" s="11">
        <v>6.0</v>
      </c>
      <c r="N14" s="11">
        <v>6.0</v>
      </c>
      <c r="O14" s="11">
        <v>7.0</v>
      </c>
      <c r="P14" s="11">
        <v>7.0</v>
      </c>
      <c r="Q14" s="11">
        <v>7.0</v>
      </c>
      <c r="R14" s="11">
        <v>6.0</v>
      </c>
      <c r="S14" s="11">
        <v>6.5</v>
      </c>
      <c r="T14" s="35">
        <f t="shared" si="1"/>
        <v>6.5</v>
      </c>
      <c r="U14" s="26" t="s">
        <v>55</v>
      </c>
      <c r="V14" s="11" t="s">
        <v>74</v>
      </c>
      <c r="W14" s="11" t="s">
        <v>132</v>
      </c>
      <c r="X14" s="36" t="s">
        <v>74</v>
      </c>
      <c r="Y14" s="37"/>
      <c r="Z14" s="37"/>
      <c r="AA14" s="37"/>
      <c r="AB14" s="37"/>
    </row>
    <row r="15">
      <c r="A15" s="90" t="s">
        <v>131</v>
      </c>
      <c r="B15" s="90" t="s">
        <v>207</v>
      </c>
      <c r="C15" s="90" t="s">
        <v>310</v>
      </c>
      <c r="D15" s="92" t="s">
        <v>311</v>
      </c>
      <c r="E15" s="93" t="s">
        <v>5</v>
      </c>
      <c r="F15" s="94" t="s">
        <v>59</v>
      </c>
      <c r="G15" s="90" t="s">
        <v>318</v>
      </c>
      <c r="H15" s="95" t="s">
        <v>72</v>
      </c>
      <c r="I15" s="95" t="s">
        <v>321</v>
      </c>
      <c r="J15" s="90" t="s">
        <v>74</v>
      </c>
      <c r="K15" s="90" t="s">
        <v>74</v>
      </c>
      <c r="L15" s="90" t="s">
        <v>322</v>
      </c>
      <c r="M15" s="90">
        <v>6.0</v>
      </c>
      <c r="N15" s="90">
        <v>6.0</v>
      </c>
      <c r="O15" s="90">
        <v>6.5</v>
      </c>
      <c r="P15" s="90">
        <v>6.0</v>
      </c>
      <c r="Q15" s="90">
        <v>6.0</v>
      </c>
      <c r="R15" s="90">
        <v>6.0</v>
      </c>
      <c r="S15" s="90">
        <v>6.0</v>
      </c>
      <c r="T15" s="96">
        <f t="shared" si="1"/>
        <v>6.071428571</v>
      </c>
      <c r="U15" s="97" t="s">
        <v>55</v>
      </c>
      <c r="V15" s="90" t="s">
        <v>67</v>
      </c>
      <c r="W15" s="90" t="s">
        <v>107</v>
      </c>
      <c r="X15" s="98" t="s">
        <v>74</v>
      </c>
      <c r="Y15" s="37"/>
      <c r="Z15" s="37"/>
      <c r="AA15" s="37"/>
      <c r="AB15" s="37"/>
    </row>
    <row r="16">
      <c r="A16" s="90" t="s">
        <v>330</v>
      </c>
      <c r="B16" s="90" t="s">
        <v>263</v>
      </c>
      <c r="C16" s="90" t="s">
        <v>332</v>
      </c>
      <c r="D16" s="93">
        <v>467000.0</v>
      </c>
      <c r="E16" s="93" t="s">
        <v>5</v>
      </c>
      <c r="F16" s="97" t="s">
        <v>7</v>
      </c>
      <c r="G16" s="90" t="s">
        <v>335</v>
      </c>
      <c r="H16" s="90" t="s">
        <v>72</v>
      </c>
      <c r="I16" s="90" t="s">
        <v>336</v>
      </c>
      <c r="J16" s="90" t="s">
        <v>74</v>
      </c>
      <c r="K16" s="99" t="s">
        <v>74</v>
      </c>
      <c r="L16" s="90" t="s">
        <v>74</v>
      </c>
      <c r="M16" s="90">
        <v>7.0</v>
      </c>
      <c r="N16" s="90">
        <v>7.0</v>
      </c>
      <c r="O16" s="90">
        <v>6.5</v>
      </c>
      <c r="P16" s="90">
        <v>6.5</v>
      </c>
      <c r="Q16" s="90">
        <v>6.5</v>
      </c>
      <c r="R16" s="90">
        <v>6.5</v>
      </c>
      <c r="S16" s="90">
        <v>6.5</v>
      </c>
      <c r="T16" s="96">
        <f t="shared" si="1"/>
        <v>6.642857143</v>
      </c>
      <c r="U16" s="90" t="s">
        <v>207</v>
      </c>
      <c r="V16" s="90" t="s">
        <v>74</v>
      </c>
      <c r="W16" s="90" t="s">
        <v>74</v>
      </c>
      <c r="X16" s="37"/>
      <c r="Y16" s="100"/>
      <c r="Z16" s="100"/>
      <c r="AA16" s="100"/>
      <c r="AB16" s="100"/>
    </row>
    <row r="17">
      <c r="A17" s="11" t="s">
        <v>188</v>
      </c>
      <c r="B17" s="11" t="s">
        <v>188</v>
      </c>
      <c r="C17" s="11" t="s">
        <v>343</v>
      </c>
      <c r="D17" s="15">
        <v>289000.0</v>
      </c>
      <c r="E17" s="15" t="s">
        <v>5</v>
      </c>
      <c r="F17" s="26" t="s">
        <v>7</v>
      </c>
      <c r="G17" s="11" t="s">
        <v>345</v>
      </c>
      <c r="H17" s="33" t="s">
        <v>72</v>
      </c>
      <c r="I17" s="11" t="s">
        <v>346</v>
      </c>
      <c r="J17" s="11" t="s">
        <v>74</v>
      </c>
      <c r="K17" s="34" t="s">
        <v>74</v>
      </c>
      <c r="L17" s="32" t="s">
        <v>67</v>
      </c>
      <c r="M17" s="101">
        <v>4.5</v>
      </c>
      <c r="N17" s="101">
        <v>5.0</v>
      </c>
      <c r="O17" s="101">
        <v>4.5</v>
      </c>
      <c r="P17" s="101">
        <v>4.0</v>
      </c>
      <c r="Q17" s="101">
        <v>5.0</v>
      </c>
      <c r="R17" s="101">
        <v>5.0</v>
      </c>
      <c r="S17" s="101">
        <v>5.0</v>
      </c>
      <c r="T17" s="35">
        <f t="shared" si="1"/>
        <v>4.714285714</v>
      </c>
      <c r="U17" s="102" t="s">
        <v>347</v>
      </c>
      <c r="V17" s="11"/>
      <c r="W17" s="11"/>
      <c r="X17" s="36"/>
      <c r="Y17" s="37"/>
      <c r="Z17" s="37"/>
      <c r="AA17" s="37"/>
      <c r="AB17" s="37"/>
    </row>
    <row r="18">
      <c r="A18" s="103" t="s">
        <v>207</v>
      </c>
      <c r="B18" s="103" t="s">
        <v>207</v>
      </c>
      <c r="C18" s="103" t="s">
        <v>352</v>
      </c>
      <c r="D18" s="104" t="s">
        <v>353</v>
      </c>
      <c r="E18" s="104" t="s">
        <v>355</v>
      </c>
      <c r="F18" s="105" t="s">
        <v>7</v>
      </c>
      <c r="G18" s="103" t="s">
        <v>359</v>
      </c>
      <c r="H18" s="106" t="s">
        <v>215</v>
      </c>
      <c r="I18" s="106" t="s">
        <v>360</v>
      </c>
      <c r="J18" s="106" t="s">
        <v>74</v>
      </c>
      <c r="K18" s="107" t="s">
        <v>74</v>
      </c>
      <c r="L18" s="106" t="s">
        <v>74</v>
      </c>
      <c r="M18" s="106">
        <v>5.5</v>
      </c>
      <c r="N18" s="106">
        <v>4.5</v>
      </c>
      <c r="O18" s="106">
        <v>6.0</v>
      </c>
      <c r="P18" s="106">
        <v>6.0</v>
      </c>
      <c r="Q18" s="106">
        <v>6.0</v>
      </c>
      <c r="R18" s="106">
        <v>5.0</v>
      </c>
      <c r="S18" s="106">
        <v>5.5</v>
      </c>
      <c r="T18" s="108">
        <f t="shared" si="1"/>
        <v>5.5</v>
      </c>
      <c r="U18" s="106" t="s">
        <v>207</v>
      </c>
      <c r="V18" s="106" t="s">
        <v>67</v>
      </c>
      <c r="W18" s="106" t="s">
        <v>74</v>
      </c>
      <c r="X18" s="100"/>
      <c r="Y18" s="23"/>
      <c r="Z18" s="23"/>
      <c r="AA18" s="23"/>
      <c r="AB18" s="23"/>
    </row>
    <row r="19">
      <c r="A19" s="11" t="s">
        <v>188</v>
      </c>
      <c r="B19" s="11" t="s">
        <v>188</v>
      </c>
      <c r="C19" s="32" t="s">
        <v>361</v>
      </c>
      <c r="D19" s="15">
        <v>129000.0</v>
      </c>
      <c r="E19" s="65" t="s">
        <v>365</v>
      </c>
      <c r="F19" s="11" t="s">
        <v>135</v>
      </c>
      <c r="G19" s="11" t="s">
        <v>366</v>
      </c>
      <c r="H19" s="11" t="s">
        <v>72</v>
      </c>
      <c r="I19" s="11" t="s">
        <v>367</v>
      </c>
      <c r="J19" s="101" t="s">
        <v>74</v>
      </c>
      <c r="K19" s="109" t="s">
        <v>74</v>
      </c>
      <c r="L19" s="110" t="s">
        <v>74</v>
      </c>
      <c r="M19" s="101">
        <v>4.5</v>
      </c>
      <c r="N19" s="101">
        <v>5.0</v>
      </c>
      <c r="O19" s="101">
        <v>4.5</v>
      </c>
      <c r="P19" s="101">
        <v>4.0</v>
      </c>
      <c r="Q19" s="101">
        <v>5.0</v>
      </c>
      <c r="R19" s="101">
        <v>5.0</v>
      </c>
      <c r="S19" s="101">
        <v>5.0</v>
      </c>
      <c r="T19" s="35">
        <f t="shared" si="1"/>
        <v>4.714285714</v>
      </c>
      <c r="U19" s="102" t="s">
        <v>347</v>
      </c>
      <c r="V19" s="101"/>
      <c r="W19" s="101"/>
      <c r="X19" s="23"/>
      <c r="Y19" s="23"/>
      <c r="Z19" s="23"/>
      <c r="AA19" s="23"/>
      <c r="AB19" s="23"/>
    </row>
    <row r="20">
      <c r="A20" s="11" t="s">
        <v>188</v>
      </c>
      <c r="B20" s="11" t="s">
        <v>369</v>
      </c>
      <c r="C20" s="26" t="s">
        <v>370</v>
      </c>
      <c r="D20" s="15">
        <v>129000.0</v>
      </c>
      <c r="E20" s="15">
        <v>130000.0</v>
      </c>
      <c r="F20" s="11" t="s">
        <v>135</v>
      </c>
      <c r="G20" s="11" t="s">
        <v>376</v>
      </c>
      <c r="H20" s="11" t="s">
        <v>72</v>
      </c>
      <c r="I20" s="11" t="s">
        <v>377</v>
      </c>
      <c r="J20" s="101" t="s">
        <v>74</v>
      </c>
      <c r="K20" s="109" t="s">
        <v>74</v>
      </c>
      <c r="L20" s="110" t="s">
        <v>74</v>
      </c>
      <c r="M20" s="101">
        <v>4.5</v>
      </c>
      <c r="N20" s="101">
        <v>5.0</v>
      </c>
      <c r="O20" s="101">
        <v>4.5</v>
      </c>
      <c r="P20" s="101">
        <v>4.5</v>
      </c>
      <c r="Q20" s="101">
        <v>5.0</v>
      </c>
      <c r="R20" s="101">
        <v>5.0</v>
      </c>
      <c r="S20" s="101">
        <v>5.0</v>
      </c>
      <c r="T20" s="35">
        <f t="shared" si="1"/>
        <v>4.785714286</v>
      </c>
      <c r="U20" s="102" t="s">
        <v>347</v>
      </c>
      <c r="V20" s="101" t="s">
        <v>74</v>
      </c>
      <c r="W20" s="101" t="s">
        <v>229</v>
      </c>
      <c r="X20" s="23"/>
      <c r="Y20" s="23"/>
      <c r="Z20" s="23"/>
      <c r="AA20" s="23"/>
      <c r="AB20" s="23"/>
    </row>
    <row r="21">
      <c r="A21" s="11" t="s">
        <v>188</v>
      </c>
      <c r="B21" s="11" t="s">
        <v>188</v>
      </c>
      <c r="C21" s="11" t="s">
        <v>382</v>
      </c>
      <c r="D21" s="65" t="s">
        <v>383</v>
      </c>
      <c r="E21" s="15">
        <v>109000.0</v>
      </c>
      <c r="F21" s="11" t="s">
        <v>135</v>
      </c>
      <c r="G21" s="11" t="s">
        <v>388</v>
      </c>
      <c r="H21" s="11" t="s">
        <v>72</v>
      </c>
      <c r="I21" s="11" t="s">
        <v>389</v>
      </c>
      <c r="J21" s="101" t="s">
        <v>74</v>
      </c>
      <c r="K21" s="109" t="s">
        <v>74</v>
      </c>
      <c r="L21" s="101" t="s">
        <v>74</v>
      </c>
      <c r="M21" s="101">
        <v>4.5</v>
      </c>
      <c r="N21" s="101">
        <v>5.0</v>
      </c>
      <c r="O21" s="101">
        <v>4.5</v>
      </c>
      <c r="P21" s="101">
        <v>4.5</v>
      </c>
      <c r="Q21" s="101">
        <v>5.0</v>
      </c>
      <c r="R21" s="101">
        <v>5.0</v>
      </c>
      <c r="S21" s="101">
        <v>5.0</v>
      </c>
      <c r="T21" s="35">
        <f t="shared" si="1"/>
        <v>4.785714286</v>
      </c>
      <c r="U21" s="101" t="s">
        <v>347</v>
      </c>
      <c r="V21" s="101" t="s">
        <v>74</v>
      </c>
      <c r="W21" s="101" t="s">
        <v>229</v>
      </c>
      <c r="X21" s="23"/>
      <c r="Y21" s="112"/>
      <c r="Z21" s="112"/>
      <c r="AA21" s="112"/>
      <c r="AB21" s="112"/>
    </row>
    <row r="22">
      <c r="A22" s="113" t="s">
        <v>394</v>
      </c>
      <c r="B22" s="113" t="s">
        <v>394</v>
      </c>
      <c r="C22" s="113" t="s">
        <v>395</v>
      </c>
      <c r="D22" s="115" t="s">
        <v>396</v>
      </c>
      <c r="E22" s="116">
        <v>119000.0</v>
      </c>
      <c r="F22" s="113"/>
      <c r="G22" s="113" t="s">
        <v>402</v>
      </c>
      <c r="H22" s="118" t="s">
        <v>72</v>
      </c>
      <c r="I22" s="118" t="s">
        <v>404</v>
      </c>
      <c r="J22" s="118" t="s">
        <v>74</v>
      </c>
      <c r="K22" s="120" t="s">
        <v>74</v>
      </c>
      <c r="L22" s="118" t="s">
        <v>74</v>
      </c>
      <c r="M22" s="118">
        <v>3.0</v>
      </c>
      <c r="N22" s="118">
        <v>3.0</v>
      </c>
      <c r="O22" s="118">
        <v>3.0</v>
      </c>
      <c r="P22" s="118">
        <v>3.0</v>
      </c>
      <c r="Q22" s="118">
        <v>3.0</v>
      </c>
      <c r="R22" s="118">
        <v>3.0</v>
      </c>
      <c r="S22" s="118">
        <v>3.0</v>
      </c>
      <c r="T22" s="124">
        <f t="shared" si="1"/>
        <v>3</v>
      </c>
      <c r="U22" s="118" t="s">
        <v>188</v>
      </c>
      <c r="V22" s="118" t="s">
        <v>74</v>
      </c>
      <c r="W22" s="118" t="s">
        <v>74</v>
      </c>
      <c r="X22" s="112"/>
      <c r="Y22" s="100"/>
      <c r="Z22" s="100"/>
      <c r="AA22" s="100"/>
      <c r="AB22" s="100"/>
    </row>
  </sheetData>
  <hyperlinks>
    <hyperlink r:id="rId1" ref="D2"/>
    <hyperlink r:id="rId2" ref="E2"/>
    <hyperlink r:id="rId3" ref="F2"/>
    <hyperlink r:id="rId4" ref="D3"/>
    <hyperlink r:id="rId5" ref="E3"/>
    <hyperlink r:id="rId6" ref="F3"/>
    <hyperlink r:id="rId7" ref="G3"/>
    <hyperlink r:id="rId8" ref="U3"/>
    <hyperlink r:id="rId9" ref="D4"/>
    <hyperlink r:id="rId10" ref="E4"/>
    <hyperlink r:id="rId11" ref="G4"/>
    <hyperlink r:id="rId12" ref="U4"/>
    <hyperlink r:id="rId13" ref="D5"/>
    <hyperlink r:id="rId14" ref="E5"/>
    <hyperlink r:id="rId15" ref="F5"/>
    <hyperlink r:id="rId16" ref="G5"/>
    <hyperlink r:id="rId17" ref="U5"/>
    <hyperlink r:id="rId18" ref="D6"/>
    <hyperlink r:id="rId19" ref="E6"/>
    <hyperlink r:id="rId20" ref="F6"/>
    <hyperlink r:id="rId21" ref="D7"/>
    <hyperlink r:id="rId22" ref="E7"/>
    <hyperlink r:id="rId23" ref="F7"/>
    <hyperlink r:id="rId24" ref="D8"/>
    <hyperlink r:id="rId25" ref="E8"/>
    <hyperlink r:id="rId26" ref="F8"/>
    <hyperlink r:id="rId27" ref="G8"/>
    <hyperlink r:id="rId28" ref="D9"/>
    <hyperlink r:id="rId29" ref="E9"/>
    <hyperlink r:id="rId30" ref="F9"/>
    <hyperlink r:id="rId31" ref="G9"/>
    <hyperlink r:id="rId32" ref="L9"/>
    <hyperlink r:id="rId33" ref="U9"/>
    <hyperlink r:id="rId34" ref="D10"/>
    <hyperlink r:id="rId35" ref="E10"/>
    <hyperlink r:id="rId36" ref="F10"/>
    <hyperlink r:id="rId37" ref="G10"/>
    <hyperlink r:id="rId38" ref="D11"/>
    <hyperlink r:id="rId39" ref="E11"/>
    <hyperlink r:id="rId40" ref="F11"/>
    <hyperlink r:id="rId41" ref="D12"/>
    <hyperlink r:id="rId42" ref="E12"/>
    <hyperlink r:id="rId43" ref="F12"/>
    <hyperlink r:id="rId44" ref="D13"/>
    <hyperlink r:id="rId45" ref="E13"/>
    <hyperlink r:id="rId46" ref="F13"/>
    <hyperlink r:id="rId47" ref="D14"/>
    <hyperlink r:id="rId48" ref="L14"/>
    <hyperlink r:id="rId49" ref="U14"/>
    <hyperlink r:id="rId50" ref="D15"/>
    <hyperlink r:id="rId51" ref="E15"/>
    <hyperlink r:id="rId52" ref="F15"/>
    <hyperlink r:id="rId53" ref="U15"/>
    <hyperlink r:id="rId54" ref="D16"/>
    <hyperlink r:id="rId55" ref="E16"/>
    <hyperlink r:id="rId56" ref="F16"/>
    <hyperlink r:id="rId57" ref="D17"/>
    <hyperlink r:id="rId58" ref="E17"/>
    <hyperlink r:id="rId59" ref="F17"/>
    <hyperlink r:id="rId60" ref="U17"/>
    <hyperlink r:id="rId61" ref="D18"/>
    <hyperlink r:id="rId62" ref="E18"/>
    <hyperlink r:id="rId63" ref="F18"/>
    <hyperlink r:id="rId64" ref="D19"/>
    <hyperlink r:id="rId65" ref="E19"/>
    <hyperlink r:id="rId66" ref="U19"/>
    <hyperlink r:id="rId67" ref="C20"/>
    <hyperlink r:id="rId68" ref="D20"/>
    <hyperlink r:id="rId69" ref="E20"/>
    <hyperlink r:id="rId70" ref="U20"/>
    <hyperlink r:id="rId71" ref="D21"/>
    <hyperlink r:id="rId72" ref="E21"/>
    <hyperlink r:id="rId73" ref="D22"/>
    <hyperlink r:id="rId74" ref="E22"/>
  </hyperlinks>
  <drawing r:id="rId7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9.25"/>
    <col customWidth="1" min="2" max="2" width="17.25"/>
    <col customWidth="1" min="3" max="3" width="9.5"/>
    <col customWidth="1" min="4" max="4" width="7.5"/>
    <col customWidth="1" min="5" max="5" width="6.13"/>
    <col customWidth="1" min="6" max="6" width="10.38"/>
    <col customWidth="1" min="7" max="7" width="49.5"/>
    <col customWidth="1" min="8" max="8" width="8.75"/>
    <col customWidth="1" min="9" max="9" width="5.75"/>
    <col customWidth="1" min="10" max="10" width="6.5"/>
    <col customWidth="1" min="11" max="11" width="6.13"/>
    <col customWidth="1" min="12" max="12" width="6.25"/>
    <col customWidth="1" min="13" max="13" width="5.13"/>
    <col customWidth="1" min="14" max="14" width="11.38"/>
    <col customWidth="1" min="15" max="15" width="6.63"/>
    <col customWidth="1" min="16" max="16" width="8.13"/>
    <col customWidth="1" min="17" max="17" width="36.38"/>
    <col customWidth="1" min="18" max="18" width="14.25"/>
    <col customWidth="1" min="19" max="19" width="9.5"/>
  </cols>
  <sheetData>
    <row r="1">
      <c r="A1" s="1" t="s">
        <v>0</v>
      </c>
      <c r="B1" s="1" t="s">
        <v>3</v>
      </c>
      <c r="C1" s="1" t="s">
        <v>4</v>
      </c>
      <c r="D1" s="4" t="s">
        <v>5</v>
      </c>
      <c r="E1" s="6" t="s">
        <v>7</v>
      </c>
      <c r="F1" s="6" t="s">
        <v>9</v>
      </c>
      <c r="G1" s="6" t="s">
        <v>10</v>
      </c>
      <c r="H1" s="8" t="s">
        <v>12</v>
      </c>
      <c r="I1" s="9" t="s">
        <v>19</v>
      </c>
      <c r="J1" s="9" t="s">
        <v>20</v>
      </c>
      <c r="K1" s="9" t="s">
        <v>21</v>
      </c>
      <c r="L1" s="9" t="s">
        <v>22</v>
      </c>
      <c r="M1" s="9" t="s">
        <v>25</v>
      </c>
      <c r="N1" s="9" t="s">
        <v>26</v>
      </c>
      <c r="O1" s="9" t="s">
        <v>27</v>
      </c>
      <c r="P1" s="9" t="s">
        <v>28</v>
      </c>
      <c r="Q1" s="1" t="s">
        <v>29</v>
      </c>
      <c r="R1" s="1" t="s">
        <v>30</v>
      </c>
      <c r="S1" s="1" t="s">
        <v>31</v>
      </c>
    </row>
    <row r="2">
      <c r="A2" s="11" t="s">
        <v>32</v>
      </c>
      <c r="B2" s="11" t="s">
        <v>33</v>
      </c>
      <c r="C2" s="15">
        <v>4499000.0</v>
      </c>
      <c r="D2" s="17" t="s">
        <v>5</v>
      </c>
      <c r="E2" s="19" t="s">
        <v>50</v>
      </c>
      <c r="F2" s="20" t="s">
        <v>51</v>
      </c>
      <c r="G2" s="26" t="s">
        <v>54</v>
      </c>
      <c r="H2" s="30">
        <f t="shared" ref="H2:H10" si="1">SUM(I2:P2)/8</f>
        <v>9.1375</v>
      </c>
      <c r="I2" s="38">
        <v>9.0</v>
      </c>
      <c r="J2" s="38">
        <v>9.0</v>
      </c>
      <c r="K2" s="38">
        <v>9.4</v>
      </c>
      <c r="L2" s="38">
        <v>9.0</v>
      </c>
      <c r="M2" s="38">
        <v>9.2</v>
      </c>
      <c r="N2" s="38">
        <v>9.0</v>
      </c>
      <c r="O2" s="38">
        <v>9.0</v>
      </c>
      <c r="P2" s="38">
        <v>9.5</v>
      </c>
      <c r="Q2" s="32" t="s">
        <v>75</v>
      </c>
      <c r="R2" s="11" t="s">
        <v>76</v>
      </c>
      <c r="S2" s="11" t="s">
        <v>66</v>
      </c>
    </row>
    <row r="3">
      <c r="A3" s="11" t="s">
        <v>32</v>
      </c>
      <c r="B3" s="11" t="s">
        <v>77</v>
      </c>
      <c r="C3" s="15">
        <v>2600000.0</v>
      </c>
      <c r="D3" s="17" t="s">
        <v>5</v>
      </c>
      <c r="E3" s="19"/>
      <c r="F3" s="20" t="s">
        <v>82</v>
      </c>
      <c r="G3" s="32" t="s">
        <v>83</v>
      </c>
      <c r="H3" s="30">
        <f t="shared" si="1"/>
        <v>8.925</v>
      </c>
      <c r="I3" s="38">
        <v>9.2</v>
      </c>
      <c r="J3" s="38">
        <v>8.8</v>
      </c>
      <c r="K3" s="38">
        <v>9.0</v>
      </c>
      <c r="L3" s="38">
        <v>8.5</v>
      </c>
      <c r="M3" s="38">
        <v>8.7</v>
      </c>
      <c r="N3" s="38">
        <v>9.0</v>
      </c>
      <c r="O3" s="38">
        <v>9.0</v>
      </c>
      <c r="P3" s="38">
        <v>9.2</v>
      </c>
      <c r="Q3" s="32" t="s">
        <v>87</v>
      </c>
      <c r="R3" s="11" t="s">
        <v>88</v>
      </c>
      <c r="S3" s="11" t="s">
        <v>66</v>
      </c>
    </row>
    <row r="4">
      <c r="A4" s="11" t="s">
        <v>32</v>
      </c>
      <c r="B4" s="11" t="s">
        <v>89</v>
      </c>
      <c r="C4" s="15">
        <v>2700000.0</v>
      </c>
      <c r="D4" s="17" t="s">
        <v>5</v>
      </c>
      <c r="E4" s="26" t="s">
        <v>97</v>
      </c>
      <c r="F4" s="20" t="s">
        <v>82</v>
      </c>
      <c r="G4" s="26" t="s">
        <v>100</v>
      </c>
      <c r="H4" s="30">
        <f t="shared" si="1"/>
        <v>8.4375</v>
      </c>
      <c r="I4" s="38">
        <v>8.2</v>
      </c>
      <c r="J4" s="38">
        <v>8.5</v>
      </c>
      <c r="K4" s="38">
        <v>8.8</v>
      </c>
      <c r="L4" s="38">
        <v>8.2</v>
      </c>
      <c r="M4" s="38">
        <v>8.2</v>
      </c>
      <c r="N4" s="38">
        <v>8.9</v>
      </c>
      <c r="O4" s="38">
        <v>8.0</v>
      </c>
      <c r="P4" s="38">
        <v>8.7</v>
      </c>
      <c r="Q4" s="32" t="s">
        <v>87</v>
      </c>
      <c r="R4" s="11" t="s">
        <v>110</v>
      </c>
      <c r="S4" s="11" t="s">
        <v>103</v>
      </c>
    </row>
    <row r="5">
      <c r="A5" s="11" t="s">
        <v>53</v>
      </c>
      <c r="B5" s="11" t="s">
        <v>111</v>
      </c>
      <c r="C5" s="15">
        <v>1499000.0</v>
      </c>
      <c r="D5" s="17" t="s">
        <v>5</v>
      </c>
      <c r="E5" s="27" t="s">
        <v>59</v>
      </c>
      <c r="F5" s="20" t="s">
        <v>51</v>
      </c>
      <c r="G5" s="26" t="s">
        <v>116</v>
      </c>
      <c r="H5" s="30">
        <f t="shared" si="1"/>
        <v>7.975</v>
      </c>
      <c r="I5" s="38">
        <v>8.0</v>
      </c>
      <c r="J5" s="38">
        <v>7.6</v>
      </c>
      <c r="K5" s="38">
        <v>8.0</v>
      </c>
      <c r="L5" s="38">
        <v>7.8</v>
      </c>
      <c r="M5" s="38">
        <v>7.8</v>
      </c>
      <c r="N5" s="38">
        <v>8.5</v>
      </c>
      <c r="O5" s="38">
        <v>7.6</v>
      </c>
      <c r="P5" s="38">
        <v>8.5</v>
      </c>
      <c r="Q5" s="32" t="s">
        <v>125</v>
      </c>
      <c r="R5" s="11" t="s">
        <v>126</v>
      </c>
      <c r="S5" s="11" t="s">
        <v>66</v>
      </c>
    </row>
    <row r="6">
      <c r="A6" s="11" t="s">
        <v>69</v>
      </c>
      <c r="B6" s="11" t="s">
        <v>127</v>
      </c>
      <c r="C6" s="15">
        <v>2900000.0</v>
      </c>
      <c r="D6" s="17" t="s">
        <v>5</v>
      </c>
      <c r="E6" s="26" t="s">
        <v>7</v>
      </c>
      <c r="F6" s="20" t="s">
        <v>51</v>
      </c>
      <c r="G6" s="32" t="s">
        <v>137</v>
      </c>
      <c r="H6" s="30">
        <f t="shared" si="1"/>
        <v>8.8875</v>
      </c>
      <c r="I6" s="38">
        <v>9.0</v>
      </c>
      <c r="J6" s="38">
        <v>8.9</v>
      </c>
      <c r="K6" s="38">
        <v>9.4</v>
      </c>
      <c r="L6" s="38">
        <v>8.7</v>
      </c>
      <c r="M6" s="38">
        <v>8.6</v>
      </c>
      <c r="N6" s="38">
        <v>8.5</v>
      </c>
      <c r="O6" s="38">
        <v>8.5</v>
      </c>
      <c r="P6" s="38">
        <v>9.5</v>
      </c>
      <c r="Q6" s="32"/>
      <c r="R6" s="11" t="s">
        <v>143</v>
      </c>
      <c r="S6" s="11" t="s">
        <v>66</v>
      </c>
    </row>
    <row r="7">
      <c r="A7" s="11" t="s">
        <v>55</v>
      </c>
      <c r="B7" s="11" t="s">
        <v>144</v>
      </c>
      <c r="C7" s="15">
        <v>2999000.0</v>
      </c>
      <c r="D7" s="17" t="s">
        <v>5</v>
      </c>
      <c r="E7" s="26" t="s">
        <v>80</v>
      </c>
      <c r="F7" s="20" t="s">
        <v>82</v>
      </c>
      <c r="G7" s="26" t="s">
        <v>157</v>
      </c>
      <c r="H7" s="30">
        <f t="shared" si="1"/>
        <v>7.3625</v>
      </c>
      <c r="I7" s="38">
        <v>7.0</v>
      </c>
      <c r="J7" s="38">
        <v>8.0</v>
      </c>
      <c r="K7" s="38">
        <v>8.0</v>
      </c>
      <c r="L7" s="38">
        <v>7.0</v>
      </c>
      <c r="M7" s="38">
        <v>7.3</v>
      </c>
      <c r="N7" s="38">
        <v>7.4</v>
      </c>
      <c r="O7" s="38">
        <v>7.0</v>
      </c>
      <c r="P7" s="38">
        <v>7.2</v>
      </c>
      <c r="Q7" s="32" t="s">
        <v>87</v>
      </c>
      <c r="R7" s="11" t="s">
        <v>162</v>
      </c>
      <c r="S7" s="11" t="s">
        <v>132</v>
      </c>
    </row>
    <row r="8">
      <c r="A8" s="11" t="s">
        <v>57</v>
      </c>
      <c r="B8" s="11" t="s">
        <v>163</v>
      </c>
      <c r="C8" s="15">
        <v>2900000.0</v>
      </c>
      <c r="D8" s="17" t="s">
        <v>5</v>
      </c>
      <c r="E8" s="27" t="s">
        <v>169</v>
      </c>
      <c r="F8" s="20" t="s">
        <v>172</v>
      </c>
      <c r="G8" s="26" t="s">
        <v>173</v>
      </c>
      <c r="H8" s="30">
        <f t="shared" si="1"/>
        <v>0</v>
      </c>
      <c r="I8" s="38"/>
      <c r="J8" s="38"/>
      <c r="K8" s="38"/>
      <c r="L8" s="38"/>
      <c r="M8" s="38"/>
      <c r="N8" s="38"/>
      <c r="O8" s="38"/>
      <c r="P8" s="38"/>
      <c r="Q8" s="32" t="s">
        <v>179</v>
      </c>
      <c r="R8" s="11" t="s">
        <v>180</v>
      </c>
      <c r="S8" s="11" t="s">
        <v>132</v>
      </c>
    </row>
    <row r="9">
      <c r="A9" s="11" t="s">
        <v>177</v>
      </c>
      <c r="B9" s="11" t="s">
        <v>183</v>
      </c>
      <c r="C9" s="15">
        <v>1099000.0</v>
      </c>
      <c r="D9" s="17" t="s">
        <v>5</v>
      </c>
      <c r="E9" s="26" t="s">
        <v>7</v>
      </c>
      <c r="F9" s="20" t="s">
        <v>51</v>
      </c>
      <c r="G9" s="26" t="s">
        <v>197</v>
      </c>
      <c r="H9" s="30">
        <f t="shared" si="1"/>
        <v>1.75</v>
      </c>
      <c r="I9" s="38">
        <v>6.5</v>
      </c>
      <c r="J9" s="38"/>
      <c r="K9" s="38"/>
      <c r="L9" s="38">
        <v>7.5</v>
      </c>
      <c r="M9" s="38"/>
      <c r="N9" s="38"/>
      <c r="O9" s="38"/>
      <c r="P9" s="38"/>
      <c r="Q9" s="32" t="s">
        <v>202</v>
      </c>
      <c r="R9" s="11" t="s">
        <v>203</v>
      </c>
      <c r="S9" s="11" t="s">
        <v>107</v>
      </c>
    </row>
    <row r="10">
      <c r="A10" s="11" t="s">
        <v>57</v>
      </c>
      <c r="B10" s="11" t="s">
        <v>205</v>
      </c>
      <c r="C10" s="15">
        <v>1400000.0</v>
      </c>
      <c r="D10" s="17" t="s">
        <v>5</v>
      </c>
      <c r="E10" s="32" t="s">
        <v>135</v>
      </c>
      <c r="F10" s="20" t="s">
        <v>51</v>
      </c>
      <c r="G10" s="32" t="s">
        <v>210</v>
      </c>
      <c r="H10" s="30">
        <f t="shared" si="1"/>
        <v>0</v>
      </c>
      <c r="I10" s="38"/>
      <c r="J10" s="38"/>
      <c r="K10" s="38"/>
      <c r="L10" s="38"/>
      <c r="M10" s="38"/>
      <c r="N10" s="38"/>
      <c r="O10" s="38"/>
      <c r="P10" s="38"/>
      <c r="Q10" s="32" t="s">
        <v>212</v>
      </c>
      <c r="R10" s="11" t="s">
        <v>213</v>
      </c>
      <c r="S10" s="11" t="s">
        <v>103</v>
      </c>
    </row>
    <row r="11">
      <c r="A11" s="11" t="s">
        <v>55</v>
      </c>
      <c r="B11" s="11" t="s">
        <v>218</v>
      </c>
      <c r="C11" s="81"/>
      <c r="D11" s="82"/>
      <c r="E11" s="32"/>
      <c r="F11" s="20"/>
      <c r="G11" s="32"/>
      <c r="H11" s="30"/>
      <c r="I11" s="38"/>
      <c r="J11" s="38"/>
      <c r="K11" s="38"/>
      <c r="L11" s="38"/>
      <c r="M11" s="38"/>
      <c r="N11" s="38"/>
      <c r="O11" s="38"/>
      <c r="P11" s="38"/>
      <c r="Q11" s="32"/>
      <c r="R11" s="11"/>
      <c r="S11" s="11"/>
    </row>
    <row r="12">
      <c r="A12" s="11" t="s">
        <v>55</v>
      </c>
      <c r="B12" s="11" t="s">
        <v>227</v>
      </c>
      <c r="C12" s="15">
        <v>899000.0</v>
      </c>
      <c r="D12" s="17" t="s">
        <v>5</v>
      </c>
      <c r="E12" s="26" t="s">
        <v>7</v>
      </c>
      <c r="F12" s="20" t="s">
        <v>51</v>
      </c>
      <c r="G12" s="32" t="s">
        <v>237</v>
      </c>
      <c r="H12" s="30">
        <f t="shared" ref="H12:H26" si="2">SUM(I12:P12)/8</f>
        <v>0</v>
      </c>
      <c r="I12" s="38"/>
      <c r="J12" s="38"/>
      <c r="K12" s="38"/>
      <c r="L12" s="38"/>
      <c r="M12" s="38"/>
      <c r="N12" s="38"/>
      <c r="O12" s="38"/>
      <c r="P12" s="38"/>
      <c r="Q12" s="32" t="s">
        <v>245</v>
      </c>
      <c r="R12" s="11" t="s">
        <v>246</v>
      </c>
      <c r="S12" s="11" t="s">
        <v>247</v>
      </c>
    </row>
    <row r="13" ht="69.0" customHeight="1">
      <c r="A13" s="11" t="s">
        <v>68</v>
      </c>
      <c r="B13" s="11" t="s">
        <v>248</v>
      </c>
      <c r="C13" s="15">
        <v>2900000.0</v>
      </c>
      <c r="D13" s="17" t="s">
        <v>5</v>
      </c>
      <c r="E13" s="26" t="s">
        <v>7</v>
      </c>
      <c r="F13" s="20" t="s">
        <v>262</v>
      </c>
      <c r="G13" s="26" t="s">
        <v>266</v>
      </c>
      <c r="H13" s="30">
        <f t="shared" si="2"/>
        <v>0</v>
      </c>
      <c r="I13" s="38"/>
      <c r="J13" s="38"/>
      <c r="K13" s="38"/>
      <c r="L13" s="38"/>
      <c r="M13" s="38"/>
      <c r="N13" s="38"/>
      <c r="O13" s="38"/>
      <c r="P13" s="38"/>
      <c r="Q13" s="32"/>
      <c r="R13" s="11" t="s">
        <v>279</v>
      </c>
      <c r="S13" s="11" t="s">
        <v>132</v>
      </c>
    </row>
    <row r="14">
      <c r="A14" s="11" t="s">
        <v>177</v>
      </c>
      <c r="B14" s="11" t="s">
        <v>282</v>
      </c>
      <c r="C14" s="15">
        <v>399000.0</v>
      </c>
      <c r="D14" s="17" t="s">
        <v>5</v>
      </c>
      <c r="E14" s="27" t="s">
        <v>59</v>
      </c>
      <c r="F14" s="20" t="s">
        <v>51</v>
      </c>
      <c r="G14" s="26" t="s">
        <v>308</v>
      </c>
      <c r="H14" s="30">
        <f t="shared" si="2"/>
        <v>0</v>
      </c>
      <c r="I14" s="38"/>
      <c r="J14" s="38"/>
      <c r="K14" s="38"/>
      <c r="L14" s="38"/>
      <c r="M14" s="38"/>
      <c r="N14" s="38"/>
      <c r="O14" s="38"/>
      <c r="P14" s="38"/>
      <c r="Q14" s="32" t="s">
        <v>312</v>
      </c>
      <c r="R14" s="11" t="s">
        <v>313</v>
      </c>
      <c r="S14" s="11" t="s">
        <v>66</v>
      </c>
    </row>
    <row r="15">
      <c r="A15" s="11" t="s">
        <v>55</v>
      </c>
      <c r="B15" s="11" t="s">
        <v>314</v>
      </c>
      <c r="C15" s="15">
        <v>494000.0</v>
      </c>
      <c r="D15" s="17" t="s">
        <v>5</v>
      </c>
      <c r="E15" s="27" t="s">
        <v>169</v>
      </c>
      <c r="F15" s="32" t="s">
        <v>319</v>
      </c>
      <c r="G15" s="11" t="s">
        <v>320</v>
      </c>
      <c r="H15" s="30">
        <f t="shared" si="2"/>
        <v>0</v>
      </c>
      <c r="I15" s="38"/>
      <c r="J15" s="38"/>
      <c r="K15" s="38"/>
      <c r="L15" s="38"/>
      <c r="M15" s="38"/>
      <c r="N15" s="38"/>
      <c r="O15" s="38"/>
      <c r="P15" s="38"/>
      <c r="Q15" s="32" t="s">
        <v>323</v>
      </c>
      <c r="R15" s="11" t="s">
        <v>325</v>
      </c>
      <c r="S15" s="11" t="s">
        <v>132</v>
      </c>
    </row>
    <row r="16">
      <c r="A16" s="11" t="s">
        <v>68</v>
      </c>
      <c r="B16" s="11" t="s">
        <v>327</v>
      </c>
      <c r="C16" s="15">
        <v>1400000.0</v>
      </c>
      <c r="D16" s="17" t="s">
        <v>5</v>
      </c>
      <c r="E16" s="19"/>
      <c r="F16" s="20" t="s">
        <v>262</v>
      </c>
      <c r="G16" s="11" t="s">
        <v>329</v>
      </c>
      <c r="H16" s="30">
        <f t="shared" si="2"/>
        <v>0</v>
      </c>
      <c r="I16" s="38"/>
      <c r="J16" s="38"/>
      <c r="K16" s="38"/>
      <c r="L16" s="38"/>
      <c r="M16" s="38"/>
      <c r="N16" s="38"/>
      <c r="O16" s="38"/>
      <c r="P16" s="38"/>
      <c r="Q16" s="32"/>
      <c r="R16" s="11" t="s">
        <v>331</v>
      </c>
      <c r="S16" s="11" t="s">
        <v>66</v>
      </c>
    </row>
    <row r="17">
      <c r="A17" s="11" t="s">
        <v>131</v>
      </c>
      <c r="B17" s="11" t="s">
        <v>333</v>
      </c>
      <c r="C17" s="15">
        <v>859000.0</v>
      </c>
      <c r="D17" s="17" t="s">
        <v>5</v>
      </c>
      <c r="E17" s="26" t="s">
        <v>7</v>
      </c>
      <c r="F17" s="32" t="s">
        <v>319</v>
      </c>
      <c r="G17" s="32" t="s">
        <v>339</v>
      </c>
      <c r="H17" s="30">
        <f t="shared" si="2"/>
        <v>0</v>
      </c>
      <c r="I17" s="38"/>
      <c r="J17" s="38"/>
      <c r="K17" s="38"/>
      <c r="L17" s="38"/>
      <c r="M17" s="38"/>
      <c r="N17" s="38"/>
      <c r="O17" s="38"/>
      <c r="P17" s="38"/>
      <c r="Q17" s="32" t="s">
        <v>341</v>
      </c>
      <c r="R17" s="11" t="s">
        <v>342</v>
      </c>
      <c r="S17" s="11" t="s">
        <v>66</v>
      </c>
    </row>
    <row r="18">
      <c r="A18" s="11" t="s">
        <v>131</v>
      </c>
      <c r="B18" s="11" t="s">
        <v>344</v>
      </c>
      <c r="C18" s="15">
        <v>470000.0</v>
      </c>
      <c r="D18" s="17" t="s">
        <v>5</v>
      </c>
      <c r="E18" s="26" t="s">
        <v>7</v>
      </c>
      <c r="F18" s="32" t="s">
        <v>319</v>
      </c>
      <c r="G18" s="11" t="s">
        <v>354</v>
      </c>
      <c r="H18" s="30">
        <f t="shared" si="2"/>
        <v>0</v>
      </c>
      <c r="I18" s="38"/>
      <c r="J18" s="38"/>
      <c r="K18" s="38"/>
      <c r="L18" s="38"/>
      <c r="M18" s="38"/>
      <c r="N18" s="38"/>
      <c r="O18" s="38"/>
      <c r="P18" s="38"/>
      <c r="Q18" s="32"/>
      <c r="R18" s="11"/>
      <c r="S18" s="11"/>
    </row>
    <row r="19">
      <c r="A19" s="11" t="s">
        <v>131</v>
      </c>
      <c r="B19" s="11" t="s">
        <v>357</v>
      </c>
      <c r="C19" s="15">
        <v>849000.0</v>
      </c>
      <c r="D19" s="17" t="s">
        <v>5</v>
      </c>
      <c r="E19" s="27" t="s">
        <v>59</v>
      </c>
      <c r="F19" s="32" t="s">
        <v>319</v>
      </c>
      <c r="G19" s="11" t="s">
        <v>362</v>
      </c>
      <c r="H19" s="30">
        <f t="shared" si="2"/>
        <v>0</v>
      </c>
      <c r="I19" s="38"/>
      <c r="J19" s="38"/>
      <c r="K19" s="38"/>
      <c r="L19" s="38"/>
      <c r="M19" s="38"/>
      <c r="N19" s="38"/>
      <c r="O19" s="38"/>
      <c r="P19" s="38"/>
      <c r="Q19" s="32" t="s">
        <v>341</v>
      </c>
      <c r="R19" s="11" t="s">
        <v>363</v>
      </c>
      <c r="S19" s="11" t="s">
        <v>132</v>
      </c>
    </row>
    <row r="20">
      <c r="A20" s="11" t="s">
        <v>131</v>
      </c>
      <c r="B20" s="11" t="s">
        <v>364</v>
      </c>
      <c r="C20" s="15">
        <v>599000.0</v>
      </c>
      <c r="D20" s="17" t="s">
        <v>5</v>
      </c>
      <c r="E20" s="27" t="s">
        <v>59</v>
      </c>
      <c r="F20" s="20" t="s">
        <v>51</v>
      </c>
      <c r="G20" s="11" t="s">
        <v>375</v>
      </c>
      <c r="H20" s="30">
        <f t="shared" si="2"/>
        <v>0</v>
      </c>
      <c r="I20" s="38"/>
      <c r="J20" s="38"/>
      <c r="K20" s="38"/>
      <c r="L20" s="38"/>
      <c r="M20" s="38"/>
      <c r="N20" s="38"/>
      <c r="O20" s="38"/>
      <c r="P20" s="38"/>
      <c r="Q20" s="32" t="s">
        <v>378</v>
      </c>
      <c r="R20" s="11" t="s">
        <v>379</v>
      </c>
      <c r="S20" s="11" t="s">
        <v>184</v>
      </c>
    </row>
    <row r="21">
      <c r="A21" s="11" t="s">
        <v>131</v>
      </c>
      <c r="B21" s="11" t="s">
        <v>380</v>
      </c>
      <c r="C21" s="15" t="s">
        <v>381</v>
      </c>
      <c r="D21" s="17" t="s">
        <v>5</v>
      </c>
      <c r="E21" s="11" t="s">
        <v>135</v>
      </c>
      <c r="F21" s="20" t="s">
        <v>51</v>
      </c>
      <c r="G21" s="11" t="s">
        <v>385</v>
      </c>
      <c r="H21" s="30">
        <f t="shared" si="2"/>
        <v>0</v>
      </c>
      <c r="I21" s="38"/>
      <c r="J21" s="38"/>
      <c r="K21" s="38"/>
      <c r="L21" s="38"/>
      <c r="M21" s="38"/>
      <c r="N21" s="38"/>
      <c r="O21" s="38"/>
      <c r="P21" s="38"/>
      <c r="Q21" s="32" t="s">
        <v>378</v>
      </c>
      <c r="R21" s="11" t="s">
        <v>386</v>
      </c>
      <c r="S21" s="11" t="s">
        <v>184</v>
      </c>
    </row>
    <row r="22">
      <c r="A22" s="11" t="s">
        <v>131</v>
      </c>
      <c r="B22" s="11" t="s">
        <v>387</v>
      </c>
      <c r="C22" s="15">
        <v>399000.0</v>
      </c>
      <c r="D22" s="17" t="s">
        <v>5</v>
      </c>
      <c r="E22" s="11" t="s">
        <v>135</v>
      </c>
      <c r="F22" s="20" t="s">
        <v>262</v>
      </c>
      <c r="G22" s="11" t="s">
        <v>397</v>
      </c>
      <c r="H22" s="30">
        <f t="shared" si="2"/>
        <v>0</v>
      </c>
      <c r="I22" s="38"/>
      <c r="J22" s="38"/>
      <c r="K22" s="38"/>
      <c r="L22" s="38"/>
      <c r="M22" s="38"/>
      <c r="N22" s="38"/>
      <c r="O22" s="38"/>
      <c r="P22" s="38"/>
      <c r="Q22" s="32" t="s">
        <v>398</v>
      </c>
      <c r="R22" s="11" t="s">
        <v>399</v>
      </c>
      <c r="S22" s="11"/>
    </row>
    <row r="23">
      <c r="A23" s="11" t="s">
        <v>131</v>
      </c>
      <c r="B23" s="11" t="s">
        <v>400</v>
      </c>
      <c r="C23" s="65" t="s">
        <v>401</v>
      </c>
      <c r="D23" s="117">
        <v>2300000.0</v>
      </c>
      <c r="E23" s="11" t="s">
        <v>135</v>
      </c>
      <c r="F23" s="20" t="s">
        <v>51</v>
      </c>
      <c r="G23" s="11" t="s">
        <v>403</v>
      </c>
      <c r="H23" s="30">
        <f t="shared" si="2"/>
        <v>0</v>
      </c>
      <c r="I23" s="38"/>
      <c r="J23" s="38"/>
      <c r="K23" s="38"/>
      <c r="L23" s="38"/>
      <c r="M23" s="38"/>
      <c r="N23" s="38"/>
      <c r="O23" s="38"/>
      <c r="P23" s="38"/>
      <c r="Q23" s="32" t="s">
        <v>405</v>
      </c>
      <c r="R23" s="11" t="s">
        <v>406</v>
      </c>
      <c r="S23" s="11" t="s">
        <v>184</v>
      </c>
    </row>
    <row r="24">
      <c r="A24" s="11" t="s">
        <v>131</v>
      </c>
      <c r="B24" s="11" t="s">
        <v>409</v>
      </c>
      <c r="C24" s="15">
        <v>1700000.0</v>
      </c>
      <c r="D24" s="129" t="s">
        <v>413</v>
      </c>
      <c r="E24" s="27" t="s">
        <v>59</v>
      </c>
      <c r="F24" s="20" t="s">
        <v>262</v>
      </c>
      <c r="G24" s="11" t="s">
        <v>415</v>
      </c>
      <c r="H24" s="30">
        <f t="shared" si="2"/>
        <v>0</v>
      </c>
      <c r="I24" s="130"/>
      <c r="J24" s="130"/>
      <c r="K24" s="130"/>
      <c r="L24" s="130"/>
      <c r="M24" s="130"/>
      <c r="N24" s="130"/>
      <c r="O24" s="130"/>
      <c r="P24" s="130"/>
      <c r="Q24" s="32" t="s">
        <v>416</v>
      </c>
      <c r="R24" s="11" t="s">
        <v>417</v>
      </c>
      <c r="S24" s="11" t="s">
        <v>132</v>
      </c>
    </row>
    <row r="25">
      <c r="A25" s="11" t="s">
        <v>188</v>
      </c>
      <c r="B25" s="11" t="s">
        <v>418</v>
      </c>
      <c r="C25" s="15">
        <v>2400000.0</v>
      </c>
      <c r="D25" s="17" t="s">
        <v>5</v>
      </c>
      <c r="E25" s="26" t="s">
        <v>7</v>
      </c>
      <c r="F25" s="32" t="s">
        <v>319</v>
      </c>
      <c r="G25" s="11" t="s">
        <v>423</v>
      </c>
      <c r="H25" s="30">
        <f t="shared" si="2"/>
        <v>0</v>
      </c>
      <c r="I25" s="130"/>
      <c r="J25" s="130"/>
      <c r="K25" s="130"/>
      <c r="L25" s="130"/>
      <c r="M25" s="130"/>
      <c r="N25" s="130"/>
      <c r="O25" s="130"/>
      <c r="P25" s="130"/>
      <c r="Q25" s="32" t="s">
        <v>424</v>
      </c>
      <c r="R25" s="11" t="s">
        <v>425</v>
      </c>
      <c r="S25" s="11" t="s">
        <v>107</v>
      </c>
    </row>
    <row r="26">
      <c r="A26" s="11" t="s">
        <v>394</v>
      </c>
      <c r="B26" s="11" t="s">
        <v>426</v>
      </c>
      <c r="C26" s="15">
        <v>1900000.0</v>
      </c>
      <c r="D26" s="17" t="s">
        <v>5</v>
      </c>
      <c r="E26" s="32"/>
      <c r="F26" s="20" t="s">
        <v>51</v>
      </c>
      <c r="G26" s="11" t="s">
        <v>427</v>
      </c>
      <c r="H26" s="30">
        <f t="shared" si="2"/>
        <v>0</v>
      </c>
      <c r="I26" s="130"/>
      <c r="J26" s="130"/>
      <c r="K26" s="130"/>
      <c r="L26" s="130"/>
      <c r="M26" s="130"/>
      <c r="N26" s="130"/>
      <c r="O26" s="130"/>
      <c r="P26" s="130"/>
      <c r="Q26" s="32" t="s">
        <v>428</v>
      </c>
      <c r="R26" s="11" t="s">
        <v>429</v>
      </c>
      <c r="S26" s="11" t="s">
        <v>132</v>
      </c>
    </row>
    <row r="27">
      <c r="A27" s="11"/>
      <c r="B27" s="11"/>
      <c r="C27" s="81"/>
      <c r="D27" s="82"/>
      <c r="E27" s="11"/>
      <c r="F27" s="11"/>
      <c r="G27" s="11"/>
      <c r="H27" s="132"/>
      <c r="I27" s="130"/>
      <c r="J27" s="130"/>
      <c r="K27" s="130"/>
      <c r="L27" s="130"/>
      <c r="M27" s="130"/>
      <c r="N27" s="130"/>
      <c r="O27" s="130"/>
      <c r="P27" s="130"/>
      <c r="Q27" s="32"/>
      <c r="R27" s="11"/>
      <c r="S27" s="11"/>
    </row>
    <row r="28">
      <c r="A28" s="90"/>
      <c r="B28" s="90"/>
      <c r="C28" s="134"/>
      <c r="D28" s="135"/>
      <c r="E28" s="90"/>
      <c r="F28" s="90"/>
      <c r="G28" s="90"/>
      <c r="H28" s="132"/>
      <c r="I28" s="130"/>
      <c r="J28" s="130"/>
      <c r="K28" s="130"/>
      <c r="L28" s="130"/>
      <c r="M28" s="130"/>
      <c r="N28" s="130"/>
      <c r="O28" s="130"/>
      <c r="P28" s="130"/>
      <c r="Q28" s="90"/>
      <c r="R28" s="95"/>
      <c r="S28" s="95"/>
    </row>
    <row r="29">
      <c r="A29" s="90"/>
      <c r="B29" s="90"/>
      <c r="C29" s="134"/>
      <c r="D29" s="135"/>
      <c r="E29" s="90"/>
      <c r="F29" s="90"/>
      <c r="G29" s="90"/>
      <c r="H29" s="132"/>
      <c r="I29" s="130"/>
      <c r="J29" s="130"/>
      <c r="K29" s="130"/>
      <c r="L29" s="130"/>
      <c r="M29" s="130"/>
      <c r="N29" s="130"/>
      <c r="O29" s="130"/>
      <c r="P29" s="130"/>
      <c r="Q29" s="90"/>
      <c r="R29" s="90"/>
      <c r="S29" s="90"/>
    </row>
    <row r="30">
      <c r="A30" s="103"/>
      <c r="B30" s="103"/>
      <c r="C30" s="136"/>
      <c r="D30" s="137"/>
      <c r="E30" s="103"/>
      <c r="F30" s="103"/>
      <c r="G30" s="103"/>
      <c r="H30" s="132"/>
      <c r="I30" s="130"/>
      <c r="J30" s="130"/>
      <c r="K30" s="130"/>
      <c r="L30" s="130"/>
      <c r="M30" s="130"/>
      <c r="N30" s="130"/>
      <c r="O30" s="130"/>
      <c r="P30" s="130"/>
      <c r="Q30" s="106"/>
      <c r="R30" s="106"/>
      <c r="S30" s="106"/>
    </row>
    <row r="31">
      <c r="A31" s="11"/>
      <c r="B31" s="32"/>
      <c r="C31" s="81"/>
      <c r="D31" s="82"/>
      <c r="E31" s="11"/>
      <c r="F31" s="11"/>
      <c r="G31" s="11"/>
      <c r="H31" s="132"/>
      <c r="I31" s="130"/>
      <c r="J31" s="130"/>
      <c r="K31" s="130"/>
      <c r="L31" s="130"/>
      <c r="M31" s="130"/>
      <c r="N31" s="130"/>
      <c r="O31" s="130"/>
      <c r="P31" s="130"/>
      <c r="Q31" s="110"/>
      <c r="R31" s="11"/>
      <c r="S31" s="11"/>
    </row>
    <row r="32">
      <c r="A32" s="11"/>
      <c r="B32" s="32"/>
      <c r="C32" s="81"/>
      <c r="D32" s="82"/>
      <c r="E32" s="11"/>
      <c r="F32" s="11"/>
      <c r="G32" s="11"/>
      <c r="H32" s="132"/>
      <c r="I32" s="130"/>
      <c r="J32" s="130"/>
      <c r="K32" s="130"/>
      <c r="L32" s="130"/>
      <c r="M32" s="130"/>
      <c r="N32" s="130"/>
      <c r="O32" s="130"/>
      <c r="P32" s="130"/>
      <c r="Q32" s="110"/>
      <c r="R32" s="11"/>
      <c r="S32" s="11"/>
    </row>
    <row r="33">
      <c r="A33" s="11"/>
      <c r="B33" s="11"/>
      <c r="C33" s="81"/>
      <c r="D33" s="82"/>
      <c r="E33" s="11"/>
      <c r="F33" s="11"/>
      <c r="G33" s="11"/>
      <c r="H33" s="132"/>
      <c r="I33" s="130"/>
      <c r="J33" s="130"/>
      <c r="K33" s="130"/>
      <c r="L33" s="130"/>
      <c r="M33" s="130"/>
      <c r="N33" s="130"/>
      <c r="O33" s="130"/>
      <c r="P33" s="130"/>
      <c r="Q33" s="101"/>
      <c r="R33" s="11"/>
      <c r="S33" s="11"/>
    </row>
    <row r="34">
      <c r="A34" s="113"/>
      <c r="B34" s="113"/>
      <c r="C34" s="139"/>
      <c r="D34" s="140"/>
      <c r="E34" s="113"/>
      <c r="F34" s="113"/>
      <c r="G34" s="113"/>
      <c r="H34" s="132"/>
      <c r="I34" s="130"/>
      <c r="J34" s="130"/>
      <c r="K34" s="130"/>
      <c r="L34" s="130"/>
      <c r="M34" s="130"/>
      <c r="N34" s="130"/>
      <c r="O34" s="130"/>
      <c r="P34" s="130"/>
      <c r="Q34" s="118"/>
      <c r="R34" s="118"/>
      <c r="S34" s="118"/>
    </row>
    <row r="35">
      <c r="A35" s="141"/>
      <c r="B35" s="141"/>
      <c r="C35" s="142"/>
      <c r="D35" s="143"/>
      <c r="E35" s="141"/>
      <c r="F35" s="141"/>
      <c r="G35" s="141"/>
      <c r="H35" s="132"/>
      <c r="I35" s="130"/>
      <c r="J35" s="130"/>
      <c r="K35" s="130"/>
      <c r="L35" s="130"/>
      <c r="M35" s="130"/>
      <c r="N35" s="130"/>
      <c r="O35" s="130"/>
      <c r="P35" s="130"/>
      <c r="Q35" s="144"/>
      <c r="R35" s="144"/>
      <c r="S35" s="144"/>
    </row>
    <row r="36">
      <c r="A36" s="145"/>
      <c r="B36" s="145"/>
      <c r="C36" s="145"/>
      <c r="D36" s="146"/>
      <c r="E36" s="147"/>
      <c r="F36" s="147"/>
      <c r="G36" s="147"/>
      <c r="H36" s="132"/>
      <c r="I36" s="130"/>
      <c r="J36" s="130"/>
      <c r="K36" s="130"/>
      <c r="L36" s="130"/>
      <c r="M36" s="130"/>
      <c r="N36" s="130"/>
      <c r="O36" s="130"/>
      <c r="P36" s="130"/>
      <c r="Q36" s="148"/>
      <c r="R36" s="148"/>
      <c r="S36" s="148"/>
    </row>
    <row r="37">
      <c r="D37" s="149"/>
      <c r="H37" s="150"/>
      <c r="I37" s="151"/>
      <c r="J37" s="151"/>
      <c r="K37" s="151"/>
      <c r="L37" s="151"/>
      <c r="M37" s="151"/>
      <c r="N37" s="151"/>
      <c r="O37" s="151"/>
      <c r="P37" s="151"/>
    </row>
    <row r="38">
      <c r="D38" s="149"/>
      <c r="H38" s="150"/>
      <c r="I38" s="151"/>
      <c r="J38" s="151"/>
      <c r="K38" s="151"/>
      <c r="L38" s="151"/>
      <c r="M38" s="151"/>
      <c r="N38" s="151"/>
      <c r="O38" s="151"/>
      <c r="P38" s="151"/>
    </row>
    <row r="39">
      <c r="D39" s="149"/>
      <c r="H39" s="150"/>
      <c r="I39" s="151"/>
      <c r="J39" s="151"/>
      <c r="K39" s="151"/>
      <c r="L39" s="151"/>
      <c r="M39" s="151"/>
      <c r="N39" s="151"/>
      <c r="O39" s="151"/>
      <c r="P39" s="151"/>
    </row>
    <row r="40">
      <c r="D40" s="149"/>
      <c r="H40" s="150"/>
      <c r="I40" s="151"/>
      <c r="J40" s="151"/>
      <c r="K40" s="151"/>
      <c r="L40" s="151"/>
      <c r="M40" s="151"/>
      <c r="N40" s="151"/>
      <c r="O40" s="151"/>
      <c r="P40" s="151"/>
    </row>
    <row r="41">
      <c r="D41" s="149"/>
      <c r="H41" s="150"/>
      <c r="I41" s="151"/>
      <c r="J41" s="151"/>
      <c r="K41" s="151"/>
      <c r="L41" s="151"/>
      <c r="M41" s="151"/>
      <c r="N41" s="151"/>
      <c r="O41" s="151"/>
      <c r="P41" s="151"/>
    </row>
    <row r="42">
      <c r="D42" s="149"/>
      <c r="H42" s="150"/>
      <c r="I42" s="151"/>
      <c r="J42" s="151"/>
      <c r="K42" s="151"/>
      <c r="L42" s="151"/>
      <c r="M42" s="151"/>
      <c r="N42" s="151"/>
      <c r="O42" s="151"/>
      <c r="P42" s="151"/>
    </row>
    <row r="43">
      <c r="D43" s="149"/>
      <c r="H43" s="152"/>
      <c r="I43" s="141"/>
      <c r="J43" s="141"/>
      <c r="K43" s="141"/>
      <c r="L43" s="141"/>
      <c r="M43" s="141"/>
      <c r="N43" s="141"/>
      <c r="O43" s="141"/>
      <c r="P43" s="141"/>
    </row>
    <row r="44">
      <c r="D44" s="149"/>
      <c r="H44" s="152"/>
      <c r="I44" s="141"/>
      <c r="J44" s="141"/>
      <c r="K44" s="141"/>
      <c r="L44" s="141"/>
      <c r="M44" s="141"/>
      <c r="N44" s="141"/>
      <c r="O44" s="141"/>
      <c r="P44" s="141"/>
    </row>
    <row r="45">
      <c r="D45" s="149"/>
      <c r="H45" s="152"/>
      <c r="I45" s="141"/>
      <c r="J45" s="141"/>
      <c r="K45" s="141"/>
      <c r="L45" s="141"/>
      <c r="M45" s="141"/>
      <c r="N45" s="141"/>
      <c r="O45" s="141"/>
      <c r="P45" s="141"/>
    </row>
    <row r="46">
      <c r="D46" s="149"/>
      <c r="H46" s="152"/>
      <c r="I46" s="141"/>
      <c r="J46" s="141"/>
      <c r="K46" s="141"/>
      <c r="L46" s="141"/>
      <c r="M46" s="141"/>
      <c r="N46" s="141"/>
      <c r="O46" s="141"/>
      <c r="P46" s="141"/>
    </row>
    <row r="47">
      <c r="D47" s="149"/>
      <c r="H47" s="11"/>
      <c r="I47" s="11"/>
      <c r="J47" s="11"/>
      <c r="K47" s="11"/>
      <c r="L47" s="11"/>
      <c r="M47" s="11"/>
      <c r="N47" s="11"/>
      <c r="O47" s="11"/>
      <c r="P47" s="11"/>
    </row>
    <row r="48">
      <c r="D48" s="149"/>
      <c r="H48" s="11"/>
      <c r="I48" s="11"/>
      <c r="J48" s="11"/>
      <c r="K48" s="11"/>
      <c r="L48" s="11"/>
      <c r="M48" s="11"/>
      <c r="N48" s="11"/>
      <c r="O48" s="11"/>
      <c r="P48" s="11"/>
    </row>
    <row r="49">
      <c r="D49" s="149"/>
      <c r="H49" s="103"/>
      <c r="I49" s="103"/>
      <c r="J49" s="103"/>
      <c r="K49" s="103"/>
      <c r="L49" s="103"/>
      <c r="M49" s="103"/>
      <c r="N49" s="103"/>
      <c r="O49" s="103"/>
      <c r="P49" s="103"/>
    </row>
    <row r="50">
      <c r="D50" s="149"/>
      <c r="H50" s="11"/>
      <c r="I50" s="11"/>
      <c r="J50" s="11"/>
      <c r="K50" s="11"/>
      <c r="L50" s="11"/>
      <c r="M50" s="11"/>
      <c r="N50" s="11"/>
      <c r="O50" s="11"/>
      <c r="P50" s="11"/>
    </row>
    <row r="51">
      <c r="D51" s="149"/>
      <c r="H51" s="103"/>
      <c r="I51" s="103"/>
      <c r="J51" s="103"/>
      <c r="K51" s="103"/>
      <c r="L51" s="103"/>
      <c r="M51" s="103"/>
      <c r="N51" s="103"/>
      <c r="O51" s="103"/>
      <c r="P51" s="103"/>
    </row>
    <row r="52">
      <c r="D52" s="149"/>
      <c r="H52" s="20"/>
      <c r="I52" s="20"/>
      <c r="J52" s="20"/>
      <c r="K52" s="20"/>
      <c r="L52" s="20"/>
      <c r="M52" s="20"/>
      <c r="N52" s="20"/>
      <c r="O52" s="20"/>
      <c r="P52" s="20"/>
    </row>
    <row r="53">
      <c r="D53" s="149"/>
      <c r="H53" s="90"/>
      <c r="I53" s="90"/>
      <c r="J53" s="90"/>
      <c r="K53" s="90"/>
      <c r="L53" s="90"/>
      <c r="M53" s="90"/>
      <c r="N53" s="90"/>
      <c r="O53" s="90"/>
      <c r="P53" s="90"/>
    </row>
    <row r="54">
      <c r="D54" s="149"/>
      <c r="H54" s="90"/>
      <c r="I54" s="90"/>
      <c r="J54" s="90"/>
      <c r="K54" s="90"/>
      <c r="L54" s="90"/>
      <c r="M54" s="90"/>
      <c r="N54" s="90"/>
      <c r="O54" s="90"/>
      <c r="P54" s="90"/>
    </row>
    <row r="55">
      <c r="D55" s="149"/>
      <c r="H55" s="32"/>
      <c r="I55" s="32"/>
      <c r="J55" s="32"/>
      <c r="K55" s="32"/>
      <c r="L55" s="32"/>
      <c r="M55" s="32"/>
      <c r="N55" s="32"/>
      <c r="O55" s="32"/>
      <c r="P55" s="32"/>
    </row>
    <row r="56">
      <c r="D56" s="149"/>
      <c r="H56" s="90"/>
      <c r="I56" s="90"/>
      <c r="J56" s="90"/>
      <c r="K56" s="90"/>
      <c r="L56" s="90"/>
      <c r="M56" s="90"/>
      <c r="N56" s="90"/>
      <c r="O56" s="90"/>
      <c r="P56" s="90"/>
    </row>
    <row r="57">
      <c r="D57" s="149"/>
      <c r="H57" s="154"/>
      <c r="I57" s="154"/>
      <c r="J57" s="154"/>
      <c r="K57" s="154"/>
      <c r="L57" s="154"/>
      <c r="M57" s="154"/>
      <c r="N57" s="154"/>
      <c r="O57" s="154"/>
      <c r="P57" s="154"/>
    </row>
    <row r="58">
      <c r="D58" s="149"/>
      <c r="H58" s="154"/>
      <c r="I58" s="154"/>
      <c r="J58" s="154"/>
      <c r="K58" s="154"/>
      <c r="L58" s="154"/>
      <c r="M58" s="154"/>
      <c r="N58" s="154"/>
      <c r="O58" s="154"/>
      <c r="P58" s="154"/>
    </row>
    <row r="59">
      <c r="D59" s="149"/>
      <c r="H59" s="154"/>
      <c r="I59" s="154"/>
      <c r="J59" s="154"/>
      <c r="K59" s="154"/>
      <c r="L59" s="154"/>
      <c r="M59" s="154"/>
      <c r="N59" s="154"/>
      <c r="O59" s="154"/>
      <c r="P59" s="154"/>
    </row>
    <row r="60">
      <c r="D60" s="149"/>
      <c r="H60" s="154"/>
      <c r="I60" s="154"/>
      <c r="J60" s="154"/>
      <c r="K60" s="154"/>
      <c r="L60" s="154"/>
      <c r="M60" s="154"/>
      <c r="N60" s="154"/>
      <c r="O60" s="154"/>
      <c r="P60" s="154"/>
    </row>
    <row r="61">
      <c r="D61" s="149"/>
    </row>
    <row r="62">
      <c r="D62" s="149"/>
    </row>
    <row r="63">
      <c r="D63" s="149"/>
    </row>
    <row r="64">
      <c r="D64" s="149"/>
    </row>
    <row r="65">
      <c r="D65" s="149"/>
    </row>
    <row r="66">
      <c r="D66" s="149"/>
    </row>
    <row r="67">
      <c r="D67" s="149"/>
    </row>
    <row r="68">
      <c r="D68" s="149"/>
    </row>
    <row r="69">
      <c r="D69" s="149"/>
    </row>
    <row r="70">
      <c r="D70" s="149"/>
    </row>
    <row r="71">
      <c r="D71" s="149"/>
    </row>
    <row r="72">
      <c r="D72" s="149"/>
    </row>
    <row r="73">
      <c r="D73" s="149"/>
    </row>
    <row r="74">
      <c r="D74" s="149"/>
    </row>
    <row r="75">
      <c r="D75" s="149"/>
    </row>
    <row r="76">
      <c r="D76" s="149"/>
    </row>
    <row r="77">
      <c r="D77" s="149"/>
    </row>
    <row r="78">
      <c r="D78" s="149"/>
    </row>
    <row r="79">
      <c r="D79" s="149"/>
    </row>
    <row r="80">
      <c r="D80" s="149"/>
    </row>
    <row r="81">
      <c r="D81" s="149"/>
    </row>
    <row r="82">
      <c r="D82" s="149"/>
    </row>
    <row r="83">
      <c r="D83" s="149"/>
    </row>
    <row r="84">
      <c r="D84" s="149"/>
    </row>
    <row r="85">
      <c r="D85" s="149"/>
    </row>
    <row r="86">
      <c r="D86" s="149"/>
    </row>
    <row r="87">
      <c r="D87" s="149"/>
    </row>
    <row r="88">
      <c r="D88" s="149"/>
    </row>
    <row r="89">
      <c r="D89" s="149"/>
    </row>
    <row r="90">
      <c r="D90" s="149"/>
    </row>
    <row r="91">
      <c r="D91" s="149"/>
    </row>
    <row r="92">
      <c r="D92" s="149"/>
    </row>
    <row r="93">
      <c r="D93" s="149"/>
    </row>
    <row r="94">
      <c r="D94" s="149"/>
    </row>
    <row r="95">
      <c r="D95" s="149"/>
    </row>
    <row r="96">
      <c r="D96" s="149"/>
    </row>
    <row r="97">
      <c r="D97" s="149"/>
    </row>
    <row r="98">
      <c r="D98" s="149"/>
    </row>
    <row r="99">
      <c r="D99" s="149"/>
    </row>
    <row r="100">
      <c r="D100" s="149"/>
    </row>
    <row r="101">
      <c r="D101" s="149"/>
    </row>
    <row r="102">
      <c r="D102" s="149"/>
    </row>
    <row r="103">
      <c r="D103" s="149"/>
    </row>
    <row r="104">
      <c r="D104" s="149"/>
    </row>
    <row r="105">
      <c r="D105" s="149"/>
    </row>
    <row r="106">
      <c r="D106" s="149"/>
    </row>
    <row r="107">
      <c r="D107" s="149"/>
    </row>
    <row r="108">
      <c r="D108" s="149"/>
    </row>
    <row r="109">
      <c r="D109" s="149"/>
    </row>
    <row r="110">
      <c r="D110" s="149"/>
    </row>
    <row r="111">
      <c r="D111" s="149"/>
    </row>
    <row r="112">
      <c r="D112" s="149"/>
    </row>
    <row r="113">
      <c r="D113" s="149"/>
    </row>
    <row r="114">
      <c r="D114" s="149"/>
    </row>
    <row r="115">
      <c r="D115" s="149"/>
    </row>
    <row r="116">
      <c r="D116" s="149"/>
    </row>
    <row r="117">
      <c r="D117" s="149"/>
    </row>
    <row r="118">
      <c r="D118" s="149"/>
    </row>
    <row r="119">
      <c r="D119" s="149"/>
    </row>
    <row r="120">
      <c r="D120" s="149"/>
    </row>
    <row r="121">
      <c r="D121" s="149"/>
    </row>
    <row r="122">
      <c r="D122" s="149"/>
    </row>
    <row r="123">
      <c r="D123" s="149"/>
    </row>
    <row r="124">
      <c r="D124" s="149"/>
    </row>
    <row r="125">
      <c r="D125" s="149"/>
    </row>
    <row r="126">
      <c r="D126" s="149"/>
    </row>
    <row r="127">
      <c r="D127" s="149"/>
    </row>
    <row r="128">
      <c r="D128" s="149"/>
    </row>
    <row r="129">
      <c r="D129" s="149"/>
    </row>
    <row r="130">
      <c r="D130" s="149"/>
    </row>
    <row r="131">
      <c r="D131" s="149"/>
    </row>
    <row r="132">
      <c r="D132" s="149"/>
    </row>
    <row r="133">
      <c r="D133" s="149"/>
    </row>
    <row r="134">
      <c r="D134" s="149"/>
    </row>
    <row r="135">
      <c r="D135" s="149"/>
    </row>
    <row r="136">
      <c r="D136" s="149"/>
    </row>
    <row r="137">
      <c r="D137" s="149"/>
    </row>
    <row r="138">
      <c r="D138" s="149"/>
    </row>
    <row r="139">
      <c r="D139" s="149"/>
    </row>
    <row r="140">
      <c r="D140" s="149"/>
    </row>
    <row r="141">
      <c r="D141" s="149"/>
    </row>
    <row r="142">
      <c r="D142" s="149"/>
    </row>
    <row r="143">
      <c r="D143" s="149"/>
    </row>
    <row r="144">
      <c r="D144" s="149"/>
    </row>
    <row r="145">
      <c r="D145" s="149"/>
    </row>
    <row r="146">
      <c r="D146" s="149"/>
    </row>
    <row r="147">
      <c r="D147" s="149"/>
    </row>
    <row r="148">
      <c r="D148" s="149"/>
    </row>
    <row r="149">
      <c r="D149" s="149"/>
    </row>
    <row r="150">
      <c r="D150" s="149"/>
    </row>
    <row r="151">
      <c r="D151" s="149"/>
    </row>
    <row r="152">
      <c r="D152" s="149"/>
    </row>
    <row r="153">
      <c r="D153" s="149"/>
    </row>
    <row r="154">
      <c r="D154" s="149"/>
    </row>
    <row r="155">
      <c r="D155" s="149"/>
    </row>
    <row r="156">
      <c r="D156" s="149"/>
    </row>
    <row r="157">
      <c r="D157" s="149"/>
    </row>
    <row r="158">
      <c r="D158" s="149"/>
    </row>
    <row r="159">
      <c r="D159" s="149"/>
    </row>
    <row r="160">
      <c r="D160" s="149"/>
    </row>
    <row r="161">
      <c r="D161" s="149"/>
    </row>
    <row r="162">
      <c r="D162" s="149"/>
    </row>
    <row r="163">
      <c r="D163" s="149"/>
    </row>
    <row r="164">
      <c r="D164" s="149"/>
    </row>
    <row r="165">
      <c r="D165" s="149"/>
    </row>
    <row r="166">
      <c r="D166" s="149"/>
    </row>
    <row r="167">
      <c r="D167" s="149"/>
    </row>
    <row r="168">
      <c r="D168" s="149"/>
    </row>
    <row r="169">
      <c r="D169" s="149"/>
    </row>
    <row r="170">
      <c r="D170" s="149"/>
    </row>
    <row r="171">
      <c r="D171" s="149"/>
    </row>
    <row r="172">
      <c r="D172" s="149"/>
    </row>
    <row r="173">
      <c r="D173" s="149"/>
    </row>
    <row r="174">
      <c r="D174" s="149"/>
    </row>
    <row r="175">
      <c r="D175" s="149"/>
    </row>
    <row r="176">
      <c r="D176" s="149"/>
    </row>
    <row r="177">
      <c r="D177" s="149"/>
    </row>
    <row r="178">
      <c r="D178" s="149"/>
    </row>
    <row r="179">
      <c r="D179" s="149"/>
    </row>
    <row r="180">
      <c r="D180" s="149"/>
    </row>
    <row r="181">
      <c r="D181" s="149"/>
    </row>
    <row r="182">
      <c r="D182" s="149"/>
    </row>
    <row r="183">
      <c r="D183" s="149"/>
    </row>
    <row r="184">
      <c r="D184" s="149"/>
    </row>
    <row r="185">
      <c r="D185" s="149"/>
    </row>
    <row r="186">
      <c r="D186" s="149"/>
    </row>
    <row r="187">
      <c r="D187" s="149"/>
    </row>
    <row r="188">
      <c r="D188" s="149"/>
    </row>
    <row r="189">
      <c r="D189" s="149"/>
    </row>
    <row r="190">
      <c r="D190" s="149"/>
    </row>
    <row r="191">
      <c r="D191" s="149"/>
    </row>
    <row r="192">
      <c r="D192" s="149"/>
    </row>
    <row r="193">
      <c r="D193" s="149"/>
    </row>
    <row r="194">
      <c r="D194" s="149"/>
    </row>
    <row r="195">
      <c r="D195" s="149"/>
    </row>
    <row r="196">
      <c r="D196" s="149"/>
    </row>
    <row r="197">
      <c r="D197" s="149"/>
    </row>
    <row r="198">
      <c r="D198" s="149"/>
    </row>
    <row r="199">
      <c r="D199" s="149"/>
    </row>
    <row r="200">
      <c r="D200" s="149"/>
    </row>
    <row r="201">
      <c r="D201" s="149"/>
    </row>
    <row r="202">
      <c r="D202" s="149"/>
    </row>
    <row r="203">
      <c r="D203" s="149"/>
    </row>
    <row r="204">
      <c r="D204" s="149"/>
    </row>
    <row r="205">
      <c r="D205" s="149"/>
    </row>
    <row r="206">
      <c r="D206" s="149"/>
    </row>
    <row r="207">
      <c r="D207" s="149"/>
    </row>
    <row r="208">
      <c r="D208" s="149"/>
    </row>
    <row r="209">
      <c r="D209" s="149"/>
    </row>
    <row r="210">
      <c r="D210" s="149"/>
    </row>
    <row r="211">
      <c r="D211" s="149"/>
    </row>
    <row r="212">
      <c r="D212" s="149"/>
    </row>
    <row r="213">
      <c r="D213" s="149"/>
    </row>
    <row r="214">
      <c r="D214" s="149"/>
    </row>
    <row r="215">
      <c r="D215" s="149"/>
    </row>
    <row r="216">
      <c r="D216" s="149"/>
    </row>
    <row r="217">
      <c r="D217" s="149"/>
    </row>
    <row r="218">
      <c r="D218" s="149"/>
    </row>
    <row r="219">
      <c r="D219" s="149"/>
    </row>
    <row r="220">
      <c r="D220" s="149"/>
    </row>
    <row r="221">
      <c r="D221" s="149"/>
    </row>
    <row r="222">
      <c r="D222" s="149"/>
    </row>
    <row r="223">
      <c r="D223" s="149"/>
    </row>
    <row r="224">
      <c r="D224" s="149"/>
    </row>
    <row r="225">
      <c r="D225" s="149"/>
    </row>
    <row r="226">
      <c r="D226" s="149"/>
    </row>
    <row r="227">
      <c r="D227" s="149"/>
    </row>
    <row r="228">
      <c r="D228" s="149"/>
    </row>
    <row r="229">
      <c r="D229" s="149"/>
    </row>
    <row r="230">
      <c r="D230" s="149"/>
    </row>
    <row r="231">
      <c r="D231" s="149"/>
    </row>
    <row r="232">
      <c r="D232" s="149"/>
    </row>
    <row r="233">
      <c r="D233" s="149"/>
    </row>
    <row r="234">
      <c r="D234" s="149"/>
    </row>
    <row r="235">
      <c r="D235" s="149"/>
    </row>
    <row r="236">
      <c r="D236" s="149"/>
    </row>
    <row r="237">
      <c r="D237" s="149"/>
    </row>
    <row r="238">
      <c r="D238" s="149"/>
    </row>
    <row r="239">
      <c r="D239" s="149"/>
    </row>
    <row r="240">
      <c r="D240" s="149"/>
    </row>
    <row r="241">
      <c r="D241" s="149"/>
    </row>
    <row r="242">
      <c r="D242" s="149"/>
    </row>
    <row r="243">
      <c r="D243" s="149"/>
    </row>
    <row r="244">
      <c r="D244" s="149"/>
    </row>
    <row r="245">
      <c r="D245" s="149"/>
    </row>
    <row r="246">
      <c r="D246" s="149"/>
    </row>
    <row r="247">
      <c r="D247" s="149"/>
    </row>
    <row r="248">
      <c r="D248" s="149"/>
    </row>
    <row r="249">
      <c r="D249" s="149"/>
    </row>
    <row r="250">
      <c r="D250" s="149"/>
    </row>
    <row r="251">
      <c r="D251" s="149"/>
    </row>
    <row r="252">
      <c r="D252" s="149"/>
    </row>
    <row r="253">
      <c r="D253" s="149"/>
    </row>
    <row r="254">
      <c r="D254" s="149"/>
    </row>
    <row r="255">
      <c r="D255" s="149"/>
    </row>
    <row r="256">
      <c r="D256" s="149"/>
    </row>
    <row r="257">
      <c r="D257" s="149"/>
    </row>
    <row r="258">
      <c r="D258" s="149"/>
    </row>
    <row r="259">
      <c r="D259" s="149"/>
    </row>
    <row r="260">
      <c r="D260" s="149"/>
    </row>
    <row r="261">
      <c r="D261" s="149"/>
    </row>
    <row r="262">
      <c r="D262" s="149"/>
    </row>
    <row r="263">
      <c r="D263" s="149"/>
    </row>
    <row r="264">
      <c r="D264" s="149"/>
    </row>
    <row r="265">
      <c r="D265" s="149"/>
    </row>
    <row r="266">
      <c r="D266" s="149"/>
    </row>
    <row r="267">
      <c r="D267" s="149"/>
    </row>
    <row r="268">
      <c r="D268" s="149"/>
    </row>
    <row r="269">
      <c r="D269" s="149"/>
    </row>
    <row r="270">
      <c r="D270" s="149"/>
    </row>
    <row r="271">
      <c r="D271" s="149"/>
    </row>
    <row r="272">
      <c r="D272" s="149"/>
    </row>
    <row r="273">
      <c r="D273" s="149"/>
    </row>
    <row r="274">
      <c r="D274" s="149"/>
    </row>
    <row r="275">
      <c r="D275" s="149"/>
    </row>
    <row r="276">
      <c r="D276" s="149"/>
    </row>
    <row r="277">
      <c r="D277" s="149"/>
    </row>
    <row r="278">
      <c r="D278" s="149"/>
    </row>
    <row r="279">
      <c r="D279" s="149"/>
    </row>
    <row r="280">
      <c r="D280" s="149"/>
    </row>
    <row r="281">
      <c r="D281" s="149"/>
    </row>
    <row r="282">
      <c r="D282" s="149"/>
    </row>
    <row r="283">
      <c r="D283" s="149"/>
    </row>
    <row r="284">
      <c r="D284" s="149"/>
    </row>
    <row r="285">
      <c r="D285" s="149"/>
    </row>
    <row r="286">
      <c r="D286" s="149"/>
    </row>
    <row r="287">
      <c r="D287" s="149"/>
    </row>
    <row r="288">
      <c r="D288" s="149"/>
    </row>
    <row r="289">
      <c r="D289" s="149"/>
    </row>
    <row r="290">
      <c r="D290" s="149"/>
    </row>
    <row r="291">
      <c r="D291" s="149"/>
    </row>
    <row r="292">
      <c r="D292" s="149"/>
    </row>
    <row r="293">
      <c r="D293" s="149"/>
    </row>
    <row r="294">
      <c r="D294" s="149"/>
    </row>
    <row r="295">
      <c r="D295" s="149"/>
    </row>
    <row r="296">
      <c r="D296" s="149"/>
    </row>
    <row r="297">
      <c r="D297" s="149"/>
    </row>
    <row r="298">
      <c r="D298" s="149"/>
    </row>
    <row r="299">
      <c r="D299" s="149"/>
    </row>
    <row r="300">
      <c r="D300" s="149"/>
    </row>
    <row r="301">
      <c r="D301" s="149"/>
    </row>
    <row r="302">
      <c r="D302" s="149"/>
    </row>
    <row r="303">
      <c r="D303" s="149"/>
    </row>
    <row r="304">
      <c r="D304" s="149"/>
    </row>
    <row r="305">
      <c r="D305" s="149"/>
    </row>
    <row r="306">
      <c r="D306" s="149"/>
    </row>
    <row r="307">
      <c r="D307" s="149"/>
    </row>
    <row r="308">
      <c r="D308" s="149"/>
    </row>
    <row r="309">
      <c r="D309" s="149"/>
    </row>
    <row r="310">
      <c r="D310" s="149"/>
    </row>
    <row r="311">
      <c r="D311" s="149"/>
    </row>
    <row r="312">
      <c r="D312" s="149"/>
    </row>
    <row r="313">
      <c r="D313" s="149"/>
    </row>
    <row r="314">
      <c r="D314" s="149"/>
    </row>
    <row r="315">
      <c r="D315" s="149"/>
    </row>
    <row r="316">
      <c r="D316" s="149"/>
    </row>
    <row r="317">
      <c r="D317" s="149"/>
    </row>
    <row r="318">
      <c r="D318" s="149"/>
    </row>
    <row r="319">
      <c r="D319" s="149"/>
    </row>
    <row r="320">
      <c r="D320" s="149"/>
    </row>
    <row r="321">
      <c r="D321" s="149"/>
    </row>
    <row r="322">
      <c r="D322" s="149"/>
    </row>
    <row r="323">
      <c r="D323" s="149"/>
    </row>
    <row r="324">
      <c r="D324" s="149"/>
    </row>
    <row r="325">
      <c r="D325" s="149"/>
    </row>
    <row r="326">
      <c r="D326" s="149"/>
    </row>
    <row r="327">
      <c r="D327" s="149"/>
    </row>
    <row r="328">
      <c r="D328" s="149"/>
    </row>
    <row r="329">
      <c r="D329" s="149"/>
    </row>
    <row r="330">
      <c r="D330" s="149"/>
    </row>
    <row r="331">
      <c r="D331" s="149"/>
    </row>
    <row r="332">
      <c r="D332" s="149"/>
    </row>
    <row r="333">
      <c r="D333" s="149"/>
    </row>
    <row r="334">
      <c r="D334" s="149"/>
    </row>
    <row r="335">
      <c r="D335" s="149"/>
    </row>
    <row r="336">
      <c r="D336" s="149"/>
    </row>
    <row r="337">
      <c r="D337" s="149"/>
    </row>
    <row r="338">
      <c r="D338" s="149"/>
    </row>
    <row r="339">
      <c r="D339" s="149"/>
    </row>
    <row r="340">
      <c r="D340" s="149"/>
    </row>
    <row r="341">
      <c r="D341" s="149"/>
    </row>
    <row r="342">
      <c r="D342" s="149"/>
    </row>
    <row r="343">
      <c r="D343" s="149"/>
    </row>
    <row r="344">
      <c r="D344" s="149"/>
    </row>
    <row r="345">
      <c r="D345" s="149"/>
    </row>
    <row r="346">
      <c r="D346" s="149"/>
    </row>
    <row r="347">
      <c r="D347" s="149"/>
    </row>
    <row r="348">
      <c r="D348" s="149"/>
    </row>
    <row r="349">
      <c r="D349" s="149"/>
    </row>
    <row r="350">
      <c r="D350" s="149"/>
    </row>
    <row r="351">
      <c r="D351" s="149"/>
    </row>
    <row r="352">
      <c r="D352" s="149"/>
    </row>
    <row r="353">
      <c r="D353" s="149"/>
    </row>
    <row r="354">
      <c r="D354" s="149"/>
    </row>
    <row r="355">
      <c r="D355" s="149"/>
    </row>
    <row r="356">
      <c r="D356" s="149"/>
    </row>
    <row r="357">
      <c r="D357" s="149"/>
    </row>
    <row r="358">
      <c r="D358" s="149"/>
    </row>
    <row r="359">
      <c r="D359" s="149"/>
    </row>
    <row r="360">
      <c r="D360" s="149"/>
    </row>
    <row r="361">
      <c r="D361" s="149"/>
    </row>
    <row r="362">
      <c r="D362" s="149"/>
    </row>
    <row r="363">
      <c r="D363" s="149"/>
    </row>
    <row r="364">
      <c r="D364" s="149"/>
    </row>
    <row r="365">
      <c r="D365" s="149"/>
    </row>
    <row r="366">
      <c r="D366" s="149"/>
    </row>
    <row r="367">
      <c r="D367" s="149"/>
    </row>
    <row r="368">
      <c r="D368" s="149"/>
    </row>
    <row r="369">
      <c r="D369" s="149"/>
    </row>
    <row r="370">
      <c r="D370" s="149"/>
    </row>
    <row r="371">
      <c r="D371" s="149"/>
    </row>
    <row r="372">
      <c r="D372" s="149"/>
    </row>
    <row r="373">
      <c r="D373" s="149"/>
    </row>
    <row r="374">
      <c r="D374" s="149"/>
    </row>
    <row r="375">
      <c r="D375" s="149"/>
    </row>
    <row r="376">
      <c r="D376" s="149"/>
    </row>
    <row r="377">
      <c r="D377" s="149"/>
    </row>
    <row r="378">
      <c r="D378" s="149"/>
    </row>
    <row r="379">
      <c r="D379" s="149"/>
    </row>
    <row r="380">
      <c r="D380" s="149"/>
    </row>
    <row r="381">
      <c r="D381" s="149"/>
    </row>
    <row r="382">
      <c r="D382" s="149"/>
    </row>
    <row r="383">
      <c r="D383" s="149"/>
    </row>
    <row r="384">
      <c r="D384" s="149"/>
    </row>
    <row r="385">
      <c r="D385" s="149"/>
    </row>
    <row r="386">
      <c r="D386" s="149"/>
    </row>
    <row r="387">
      <c r="D387" s="149"/>
    </row>
    <row r="388">
      <c r="D388" s="149"/>
    </row>
    <row r="389">
      <c r="D389" s="149"/>
    </row>
    <row r="390">
      <c r="D390" s="149"/>
    </row>
    <row r="391">
      <c r="D391" s="149"/>
    </row>
    <row r="392">
      <c r="D392" s="149"/>
    </row>
    <row r="393">
      <c r="D393" s="149"/>
    </row>
    <row r="394">
      <c r="D394" s="149"/>
    </row>
    <row r="395">
      <c r="D395" s="149"/>
    </row>
    <row r="396">
      <c r="D396" s="149"/>
    </row>
    <row r="397">
      <c r="D397" s="149"/>
    </row>
    <row r="398">
      <c r="D398" s="149"/>
    </row>
    <row r="399">
      <c r="D399" s="149"/>
    </row>
    <row r="400">
      <c r="D400" s="149"/>
    </row>
    <row r="401">
      <c r="D401" s="149"/>
    </row>
    <row r="402">
      <c r="D402" s="149"/>
    </row>
    <row r="403">
      <c r="D403" s="149"/>
    </row>
    <row r="404">
      <c r="D404" s="149"/>
    </row>
    <row r="405">
      <c r="D405" s="149"/>
    </row>
    <row r="406">
      <c r="D406" s="149"/>
    </row>
    <row r="407">
      <c r="D407" s="149"/>
    </row>
    <row r="408">
      <c r="D408" s="149"/>
    </row>
    <row r="409">
      <c r="D409" s="149"/>
    </row>
    <row r="410">
      <c r="D410" s="149"/>
    </row>
    <row r="411">
      <c r="D411" s="149"/>
    </row>
    <row r="412">
      <c r="D412" s="149"/>
    </row>
    <row r="413">
      <c r="D413" s="149"/>
    </row>
    <row r="414">
      <c r="D414" s="149"/>
    </row>
    <row r="415">
      <c r="D415" s="149"/>
    </row>
    <row r="416">
      <c r="D416" s="149"/>
    </row>
    <row r="417">
      <c r="D417" s="149"/>
    </row>
    <row r="418">
      <c r="D418" s="149"/>
    </row>
    <row r="419">
      <c r="D419" s="149"/>
    </row>
    <row r="420">
      <c r="D420" s="149"/>
    </row>
    <row r="421">
      <c r="D421" s="149"/>
    </row>
    <row r="422">
      <c r="D422" s="149"/>
    </row>
    <row r="423">
      <c r="D423" s="149"/>
    </row>
    <row r="424">
      <c r="D424" s="149"/>
    </row>
    <row r="425">
      <c r="D425" s="149"/>
    </row>
    <row r="426">
      <c r="D426" s="149"/>
    </row>
    <row r="427">
      <c r="D427" s="149"/>
    </row>
    <row r="428">
      <c r="D428" s="149"/>
    </row>
    <row r="429">
      <c r="D429" s="149"/>
    </row>
    <row r="430">
      <c r="D430" s="149"/>
    </row>
    <row r="431">
      <c r="D431" s="149"/>
    </row>
    <row r="432">
      <c r="D432" s="149"/>
    </row>
    <row r="433">
      <c r="D433" s="149"/>
    </row>
    <row r="434">
      <c r="D434" s="149"/>
    </row>
    <row r="435">
      <c r="D435" s="149"/>
    </row>
    <row r="436">
      <c r="D436" s="149"/>
    </row>
    <row r="437">
      <c r="D437" s="149"/>
    </row>
    <row r="438">
      <c r="D438" s="149"/>
    </row>
    <row r="439">
      <c r="D439" s="149"/>
    </row>
    <row r="440">
      <c r="D440" s="149"/>
    </row>
    <row r="441">
      <c r="D441" s="149"/>
    </row>
    <row r="442">
      <c r="D442" s="149"/>
    </row>
    <row r="443">
      <c r="D443" s="149"/>
    </row>
    <row r="444">
      <c r="D444" s="149"/>
    </row>
    <row r="445">
      <c r="D445" s="149"/>
    </row>
    <row r="446">
      <c r="D446" s="149"/>
    </row>
    <row r="447">
      <c r="D447" s="149"/>
    </row>
    <row r="448">
      <c r="D448" s="149"/>
    </row>
    <row r="449">
      <c r="D449" s="149"/>
    </row>
    <row r="450">
      <c r="D450" s="149"/>
    </row>
    <row r="451">
      <c r="D451" s="149"/>
    </row>
    <row r="452">
      <c r="D452" s="149"/>
    </row>
    <row r="453">
      <c r="D453" s="149"/>
    </row>
    <row r="454">
      <c r="D454" s="149"/>
    </row>
    <row r="455">
      <c r="D455" s="149"/>
    </row>
    <row r="456">
      <c r="D456" s="149"/>
    </row>
    <row r="457">
      <c r="D457" s="149"/>
    </row>
    <row r="458">
      <c r="D458" s="149"/>
    </row>
    <row r="459">
      <c r="D459" s="149"/>
    </row>
    <row r="460">
      <c r="D460" s="149"/>
    </row>
    <row r="461">
      <c r="D461" s="149"/>
    </row>
    <row r="462">
      <c r="D462" s="149"/>
    </row>
    <row r="463">
      <c r="D463" s="149"/>
    </row>
    <row r="464">
      <c r="D464" s="149"/>
    </row>
    <row r="465">
      <c r="D465" s="149"/>
    </row>
    <row r="466">
      <c r="D466" s="149"/>
    </row>
    <row r="467">
      <c r="D467" s="149"/>
    </row>
    <row r="468">
      <c r="D468" s="149"/>
    </row>
    <row r="469">
      <c r="D469" s="149"/>
    </row>
    <row r="470">
      <c r="D470" s="149"/>
    </row>
    <row r="471">
      <c r="D471" s="149"/>
    </row>
    <row r="472">
      <c r="D472" s="149"/>
    </row>
    <row r="473">
      <c r="D473" s="149"/>
    </row>
    <row r="474">
      <c r="D474" s="149"/>
    </row>
    <row r="475">
      <c r="D475" s="149"/>
    </row>
    <row r="476">
      <c r="D476" s="149"/>
    </row>
    <row r="477">
      <c r="D477" s="149"/>
    </row>
    <row r="478">
      <c r="D478" s="149"/>
    </row>
    <row r="479">
      <c r="D479" s="149"/>
    </row>
    <row r="480">
      <c r="D480" s="149"/>
    </row>
    <row r="481">
      <c r="D481" s="149"/>
    </row>
    <row r="482">
      <c r="D482" s="149"/>
    </row>
    <row r="483">
      <c r="D483" s="149"/>
    </row>
    <row r="484">
      <c r="D484" s="149"/>
    </row>
    <row r="485">
      <c r="D485" s="149"/>
    </row>
    <row r="486">
      <c r="D486" s="149"/>
    </row>
    <row r="487">
      <c r="D487" s="149"/>
    </row>
    <row r="488">
      <c r="D488" s="149"/>
    </row>
    <row r="489">
      <c r="D489" s="149"/>
    </row>
    <row r="490">
      <c r="D490" s="149"/>
    </row>
    <row r="491">
      <c r="D491" s="149"/>
    </row>
    <row r="492">
      <c r="D492" s="149"/>
    </row>
    <row r="493">
      <c r="D493" s="149"/>
    </row>
    <row r="494">
      <c r="D494" s="149"/>
    </row>
    <row r="495">
      <c r="D495" s="149"/>
    </row>
    <row r="496">
      <c r="D496" s="149"/>
    </row>
    <row r="497">
      <c r="D497" s="149"/>
    </row>
    <row r="498">
      <c r="D498" s="149"/>
    </row>
    <row r="499">
      <c r="D499" s="149"/>
    </row>
    <row r="500">
      <c r="D500" s="149"/>
    </row>
    <row r="501">
      <c r="D501" s="149"/>
    </row>
    <row r="502">
      <c r="D502" s="149"/>
    </row>
    <row r="503">
      <c r="D503" s="149"/>
    </row>
    <row r="504">
      <c r="D504" s="149"/>
    </row>
    <row r="505">
      <c r="D505" s="149"/>
    </row>
    <row r="506">
      <c r="D506" s="149"/>
    </row>
    <row r="507">
      <c r="D507" s="149"/>
    </row>
    <row r="508">
      <c r="D508" s="149"/>
    </row>
    <row r="509">
      <c r="D509" s="149"/>
    </row>
    <row r="510">
      <c r="D510" s="149"/>
    </row>
    <row r="511">
      <c r="D511" s="149"/>
    </row>
    <row r="512">
      <c r="D512" s="149"/>
    </row>
    <row r="513">
      <c r="D513" s="149"/>
    </row>
    <row r="514">
      <c r="D514" s="149"/>
    </row>
    <row r="515">
      <c r="D515" s="149"/>
    </row>
    <row r="516">
      <c r="D516" s="149"/>
    </row>
    <row r="517">
      <c r="D517" s="149"/>
    </row>
    <row r="518">
      <c r="D518" s="149"/>
    </row>
    <row r="519">
      <c r="D519" s="149"/>
    </row>
    <row r="520">
      <c r="D520" s="149"/>
    </row>
    <row r="521">
      <c r="D521" s="149"/>
    </row>
    <row r="522">
      <c r="D522" s="149"/>
    </row>
    <row r="523">
      <c r="D523" s="149"/>
    </row>
    <row r="524">
      <c r="D524" s="149"/>
    </row>
    <row r="525">
      <c r="D525" s="149"/>
    </row>
    <row r="526">
      <c r="D526" s="149"/>
    </row>
    <row r="527">
      <c r="D527" s="149"/>
    </row>
    <row r="528">
      <c r="D528" s="149"/>
    </row>
    <row r="529">
      <c r="D529" s="149"/>
    </row>
    <row r="530">
      <c r="D530" s="149"/>
    </row>
    <row r="531">
      <c r="D531" s="149"/>
    </row>
    <row r="532">
      <c r="D532" s="149"/>
    </row>
    <row r="533">
      <c r="D533" s="149"/>
    </row>
    <row r="534">
      <c r="D534" s="149"/>
    </row>
    <row r="535">
      <c r="D535" s="149"/>
    </row>
    <row r="536">
      <c r="D536" s="149"/>
    </row>
    <row r="537">
      <c r="D537" s="149"/>
    </row>
    <row r="538">
      <c r="D538" s="149"/>
    </row>
    <row r="539">
      <c r="D539" s="149"/>
    </row>
    <row r="540">
      <c r="D540" s="149"/>
    </row>
    <row r="541">
      <c r="D541" s="149"/>
    </row>
    <row r="542">
      <c r="D542" s="149"/>
    </row>
    <row r="543">
      <c r="D543" s="149"/>
    </row>
    <row r="544">
      <c r="D544" s="149"/>
    </row>
    <row r="545">
      <c r="D545" s="149"/>
    </row>
    <row r="546">
      <c r="D546" s="149"/>
    </row>
    <row r="547">
      <c r="D547" s="149"/>
    </row>
    <row r="548">
      <c r="D548" s="149"/>
    </row>
    <row r="549">
      <c r="D549" s="149"/>
    </row>
    <row r="550">
      <c r="D550" s="149"/>
    </row>
    <row r="551">
      <c r="D551" s="149"/>
    </row>
    <row r="552">
      <c r="D552" s="149"/>
    </row>
    <row r="553">
      <c r="D553" s="149"/>
    </row>
    <row r="554">
      <c r="D554" s="149"/>
    </row>
    <row r="555">
      <c r="D555" s="149"/>
    </row>
    <row r="556">
      <c r="D556" s="149"/>
    </row>
    <row r="557">
      <c r="D557" s="149"/>
    </row>
    <row r="558">
      <c r="D558" s="149"/>
    </row>
    <row r="559">
      <c r="D559" s="149"/>
    </row>
    <row r="560">
      <c r="D560" s="149"/>
    </row>
    <row r="561">
      <c r="D561" s="149"/>
    </row>
    <row r="562">
      <c r="D562" s="149"/>
    </row>
    <row r="563">
      <c r="D563" s="149"/>
    </row>
    <row r="564">
      <c r="D564" s="149"/>
    </row>
    <row r="565">
      <c r="D565" s="149"/>
    </row>
    <row r="566">
      <c r="D566" s="149"/>
    </row>
    <row r="567">
      <c r="D567" s="149"/>
    </row>
    <row r="568">
      <c r="D568" s="149"/>
    </row>
    <row r="569">
      <c r="D569" s="149"/>
    </row>
    <row r="570">
      <c r="D570" s="149"/>
    </row>
    <row r="571">
      <c r="D571" s="149"/>
    </row>
    <row r="572">
      <c r="D572" s="149"/>
    </row>
    <row r="573">
      <c r="D573" s="149"/>
    </row>
    <row r="574">
      <c r="D574" s="149"/>
    </row>
    <row r="575">
      <c r="D575" s="149"/>
    </row>
    <row r="576">
      <c r="D576" s="149"/>
    </row>
    <row r="577">
      <c r="D577" s="149"/>
    </row>
    <row r="578">
      <c r="D578" s="149"/>
    </row>
    <row r="579">
      <c r="D579" s="149"/>
    </row>
    <row r="580">
      <c r="D580" s="149"/>
    </row>
    <row r="581">
      <c r="D581" s="149"/>
    </row>
    <row r="582">
      <c r="D582" s="149"/>
    </row>
    <row r="583">
      <c r="D583" s="149"/>
    </row>
    <row r="584">
      <c r="D584" s="149"/>
    </row>
    <row r="585">
      <c r="D585" s="149"/>
    </row>
    <row r="586">
      <c r="D586" s="149"/>
    </row>
    <row r="587">
      <c r="D587" s="149"/>
    </row>
    <row r="588">
      <c r="D588" s="149"/>
    </row>
    <row r="589">
      <c r="D589" s="149"/>
    </row>
    <row r="590">
      <c r="D590" s="149"/>
    </row>
    <row r="591">
      <c r="D591" s="149"/>
    </row>
    <row r="592">
      <c r="D592" s="149"/>
    </row>
    <row r="593">
      <c r="D593" s="149"/>
    </row>
    <row r="594">
      <c r="D594" s="149"/>
    </row>
    <row r="595">
      <c r="D595" s="149"/>
    </row>
    <row r="596">
      <c r="D596" s="149"/>
    </row>
    <row r="597">
      <c r="D597" s="149"/>
    </row>
    <row r="598">
      <c r="D598" s="149"/>
    </row>
    <row r="599">
      <c r="D599" s="149"/>
    </row>
    <row r="600">
      <c r="D600" s="149"/>
    </row>
    <row r="601">
      <c r="D601" s="149"/>
    </row>
    <row r="602">
      <c r="D602" s="149"/>
    </row>
    <row r="603">
      <c r="D603" s="149"/>
    </row>
    <row r="604">
      <c r="D604" s="149"/>
    </row>
    <row r="605">
      <c r="D605" s="149"/>
    </row>
    <row r="606">
      <c r="D606" s="149"/>
    </row>
    <row r="607">
      <c r="D607" s="149"/>
    </row>
    <row r="608">
      <c r="D608" s="149"/>
    </row>
    <row r="609">
      <c r="D609" s="149"/>
    </row>
    <row r="610">
      <c r="D610" s="149"/>
    </row>
    <row r="611">
      <c r="D611" s="149"/>
    </row>
    <row r="612">
      <c r="D612" s="149"/>
    </row>
    <row r="613">
      <c r="D613" s="149"/>
    </row>
    <row r="614">
      <c r="D614" s="149"/>
    </row>
    <row r="615">
      <c r="D615" s="149"/>
    </row>
    <row r="616">
      <c r="D616" s="149"/>
    </row>
    <row r="617">
      <c r="D617" s="149"/>
    </row>
    <row r="618">
      <c r="D618" s="149"/>
    </row>
    <row r="619">
      <c r="D619" s="149"/>
    </row>
    <row r="620">
      <c r="D620" s="149"/>
    </row>
    <row r="621">
      <c r="D621" s="149"/>
    </row>
    <row r="622">
      <c r="D622" s="149"/>
    </row>
    <row r="623">
      <c r="D623" s="149"/>
    </row>
    <row r="624">
      <c r="D624" s="149"/>
    </row>
    <row r="625">
      <c r="D625" s="149"/>
    </row>
    <row r="626">
      <c r="D626" s="149"/>
    </row>
    <row r="627">
      <c r="D627" s="149"/>
    </row>
    <row r="628">
      <c r="D628" s="149"/>
    </row>
    <row r="629">
      <c r="D629" s="149"/>
    </row>
    <row r="630">
      <c r="D630" s="149"/>
    </row>
    <row r="631">
      <c r="D631" s="149"/>
    </row>
    <row r="632">
      <c r="D632" s="149"/>
    </row>
    <row r="633">
      <c r="D633" s="149"/>
    </row>
    <row r="634">
      <c r="D634" s="149"/>
    </row>
    <row r="635">
      <c r="D635" s="149"/>
    </row>
    <row r="636">
      <c r="D636" s="149"/>
    </row>
    <row r="637">
      <c r="D637" s="149"/>
    </row>
    <row r="638">
      <c r="D638" s="149"/>
    </row>
    <row r="639">
      <c r="D639" s="149"/>
    </row>
    <row r="640">
      <c r="D640" s="149"/>
    </row>
    <row r="641">
      <c r="D641" s="149"/>
    </row>
    <row r="642">
      <c r="D642" s="149"/>
    </row>
    <row r="643">
      <c r="D643" s="149"/>
    </row>
    <row r="644">
      <c r="D644" s="149"/>
    </row>
    <row r="645">
      <c r="D645" s="149"/>
    </row>
    <row r="646">
      <c r="D646" s="149"/>
    </row>
    <row r="647">
      <c r="D647" s="149"/>
    </row>
    <row r="648">
      <c r="D648" s="149"/>
    </row>
    <row r="649">
      <c r="D649" s="149"/>
    </row>
    <row r="650">
      <c r="D650" s="149"/>
    </row>
    <row r="651">
      <c r="D651" s="149"/>
    </row>
    <row r="652">
      <c r="D652" s="149"/>
    </row>
    <row r="653">
      <c r="D653" s="149"/>
    </row>
    <row r="654">
      <c r="D654" s="149"/>
    </row>
    <row r="655">
      <c r="D655" s="149"/>
    </row>
    <row r="656">
      <c r="D656" s="149"/>
    </row>
    <row r="657">
      <c r="D657" s="149"/>
    </row>
    <row r="658">
      <c r="D658" s="149"/>
    </row>
    <row r="659">
      <c r="D659" s="149"/>
    </row>
    <row r="660">
      <c r="D660" s="149"/>
    </row>
    <row r="661">
      <c r="D661" s="149"/>
    </row>
    <row r="662">
      <c r="D662" s="149"/>
    </row>
    <row r="663">
      <c r="D663" s="149"/>
    </row>
    <row r="664">
      <c r="D664" s="149"/>
    </row>
    <row r="665">
      <c r="D665" s="149"/>
    </row>
    <row r="666">
      <c r="D666" s="149"/>
    </row>
    <row r="667">
      <c r="D667" s="149"/>
    </row>
    <row r="668">
      <c r="D668" s="149"/>
    </row>
    <row r="669">
      <c r="D669" s="149"/>
    </row>
    <row r="670">
      <c r="D670" s="149"/>
    </row>
    <row r="671">
      <c r="D671" s="149"/>
    </row>
    <row r="672">
      <c r="D672" s="149"/>
    </row>
    <row r="673">
      <c r="D673" s="149"/>
    </row>
    <row r="674">
      <c r="D674" s="149"/>
    </row>
    <row r="675">
      <c r="D675" s="149"/>
    </row>
    <row r="676">
      <c r="D676" s="149"/>
    </row>
    <row r="677">
      <c r="D677" s="149"/>
    </row>
    <row r="678">
      <c r="D678" s="149"/>
    </row>
    <row r="679">
      <c r="D679" s="149"/>
    </row>
    <row r="680">
      <c r="D680" s="149"/>
    </row>
    <row r="681">
      <c r="D681" s="149"/>
    </row>
    <row r="682">
      <c r="D682" s="149"/>
    </row>
    <row r="683">
      <c r="D683" s="149"/>
    </row>
    <row r="684">
      <c r="D684" s="149"/>
    </row>
    <row r="685">
      <c r="D685" s="149"/>
    </row>
    <row r="686">
      <c r="D686" s="149"/>
    </row>
    <row r="687">
      <c r="D687" s="149"/>
    </row>
    <row r="688">
      <c r="D688" s="149"/>
    </row>
    <row r="689">
      <c r="D689" s="149"/>
    </row>
    <row r="690">
      <c r="D690" s="149"/>
    </row>
    <row r="691">
      <c r="D691" s="149"/>
    </row>
    <row r="692">
      <c r="D692" s="149"/>
    </row>
    <row r="693">
      <c r="D693" s="149"/>
    </row>
    <row r="694">
      <c r="D694" s="149"/>
    </row>
    <row r="695">
      <c r="D695" s="149"/>
    </row>
    <row r="696">
      <c r="D696" s="149"/>
    </row>
    <row r="697">
      <c r="D697" s="149"/>
    </row>
    <row r="698">
      <c r="D698" s="149"/>
    </row>
    <row r="699">
      <c r="D699" s="149"/>
    </row>
    <row r="700">
      <c r="D700" s="149"/>
    </row>
    <row r="701">
      <c r="D701" s="149"/>
    </row>
    <row r="702">
      <c r="D702" s="149"/>
    </row>
    <row r="703">
      <c r="D703" s="149"/>
    </row>
    <row r="704">
      <c r="D704" s="149"/>
    </row>
    <row r="705">
      <c r="D705" s="149"/>
    </row>
    <row r="706">
      <c r="D706" s="149"/>
    </row>
    <row r="707">
      <c r="D707" s="149"/>
    </row>
    <row r="708">
      <c r="D708" s="149"/>
    </row>
    <row r="709">
      <c r="D709" s="149"/>
    </row>
    <row r="710">
      <c r="D710" s="149"/>
    </row>
    <row r="711">
      <c r="D711" s="149"/>
    </row>
    <row r="712">
      <c r="D712" s="149"/>
    </row>
    <row r="713">
      <c r="D713" s="149"/>
    </row>
    <row r="714">
      <c r="D714" s="149"/>
    </row>
    <row r="715">
      <c r="D715" s="149"/>
    </row>
    <row r="716">
      <c r="D716" s="149"/>
    </row>
    <row r="717">
      <c r="D717" s="149"/>
    </row>
    <row r="718">
      <c r="D718" s="149"/>
    </row>
    <row r="719">
      <c r="D719" s="149"/>
    </row>
    <row r="720">
      <c r="D720" s="149"/>
    </row>
    <row r="721">
      <c r="D721" s="149"/>
    </row>
    <row r="722">
      <c r="D722" s="149"/>
    </row>
    <row r="723">
      <c r="D723" s="149"/>
    </row>
    <row r="724">
      <c r="D724" s="149"/>
    </row>
    <row r="725">
      <c r="D725" s="149"/>
    </row>
    <row r="726">
      <c r="D726" s="149"/>
    </row>
    <row r="727">
      <c r="D727" s="149"/>
    </row>
    <row r="728">
      <c r="D728" s="149"/>
    </row>
    <row r="729">
      <c r="D729" s="149"/>
    </row>
    <row r="730">
      <c r="D730" s="149"/>
    </row>
    <row r="731">
      <c r="D731" s="149"/>
    </row>
    <row r="732">
      <c r="D732" s="149"/>
    </row>
    <row r="733">
      <c r="D733" s="149"/>
    </row>
    <row r="734">
      <c r="D734" s="149"/>
    </row>
    <row r="735">
      <c r="D735" s="149"/>
    </row>
    <row r="736">
      <c r="D736" s="149"/>
    </row>
    <row r="737">
      <c r="D737" s="149"/>
    </row>
    <row r="738">
      <c r="D738" s="149"/>
    </row>
    <row r="739">
      <c r="D739" s="149"/>
    </row>
    <row r="740">
      <c r="D740" s="149"/>
    </row>
    <row r="741">
      <c r="D741" s="149"/>
    </row>
    <row r="742">
      <c r="D742" s="149"/>
    </row>
    <row r="743">
      <c r="D743" s="149"/>
    </row>
    <row r="744">
      <c r="D744" s="149"/>
    </row>
    <row r="745">
      <c r="D745" s="149"/>
    </row>
    <row r="746">
      <c r="D746" s="149"/>
    </row>
    <row r="747">
      <c r="D747" s="149"/>
    </row>
    <row r="748">
      <c r="D748" s="149"/>
    </row>
    <row r="749">
      <c r="D749" s="149"/>
    </row>
    <row r="750">
      <c r="D750" s="149"/>
    </row>
    <row r="751">
      <c r="D751" s="149"/>
    </row>
    <row r="752">
      <c r="D752" s="149"/>
    </row>
    <row r="753">
      <c r="D753" s="149"/>
    </row>
    <row r="754">
      <c r="D754" s="149"/>
    </row>
    <row r="755">
      <c r="D755" s="149"/>
    </row>
    <row r="756">
      <c r="D756" s="149"/>
    </row>
    <row r="757">
      <c r="D757" s="149"/>
    </row>
    <row r="758">
      <c r="D758" s="149"/>
    </row>
    <row r="759">
      <c r="D759" s="149"/>
    </row>
    <row r="760">
      <c r="D760" s="149"/>
    </row>
    <row r="761">
      <c r="D761" s="149"/>
    </row>
    <row r="762">
      <c r="D762" s="149"/>
    </row>
    <row r="763">
      <c r="D763" s="149"/>
    </row>
    <row r="764">
      <c r="D764" s="149"/>
    </row>
    <row r="765">
      <c r="D765" s="149"/>
    </row>
    <row r="766">
      <c r="D766" s="149"/>
    </row>
    <row r="767">
      <c r="D767" s="149"/>
    </row>
    <row r="768">
      <c r="D768" s="149"/>
    </row>
    <row r="769">
      <c r="D769" s="149"/>
    </row>
    <row r="770">
      <c r="D770" s="149"/>
    </row>
    <row r="771">
      <c r="D771" s="149"/>
    </row>
    <row r="772">
      <c r="D772" s="149"/>
    </row>
    <row r="773">
      <c r="D773" s="149"/>
    </row>
    <row r="774">
      <c r="D774" s="149"/>
    </row>
    <row r="775">
      <c r="D775" s="149"/>
    </row>
    <row r="776">
      <c r="D776" s="149"/>
    </row>
    <row r="777">
      <c r="D777" s="149"/>
    </row>
    <row r="778">
      <c r="D778" s="149"/>
    </row>
    <row r="779">
      <c r="D779" s="149"/>
    </row>
    <row r="780">
      <c r="D780" s="149"/>
    </row>
    <row r="781">
      <c r="D781" s="149"/>
    </row>
    <row r="782">
      <c r="D782" s="149"/>
    </row>
    <row r="783">
      <c r="D783" s="149"/>
    </row>
    <row r="784">
      <c r="D784" s="149"/>
    </row>
    <row r="785">
      <c r="D785" s="149"/>
    </row>
    <row r="786">
      <c r="D786" s="149"/>
    </row>
    <row r="787">
      <c r="D787" s="149"/>
    </row>
    <row r="788">
      <c r="D788" s="149"/>
    </row>
    <row r="789">
      <c r="D789" s="149"/>
    </row>
    <row r="790">
      <c r="D790" s="149"/>
    </row>
    <row r="791">
      <c r="D791" s="149"/>
    </row>
    <row r="792">
      <c r="D792" s="149"/>
    </row>
    <row r="793">
      <c r="D793" s="149"/>
    </row>
    <row r="794">
      <c r="D794" s="149"/>
    </row>
    <row r="795">
      <c r="D795" s="149"/>
    </row>
    <row r="796">
      <c r="D796" s="149"/>
    </row>
    <row r="797">
      <c r="D797" s="149"/>
    </row>
    <row r="798">
      <c r="D798" s="149"/>
    </row>
    <row r="799">
      <c r="D799" s="149"/>
    </row>
    <row r="800">
      <c r="D800" s="149"/>
    </row>
    <row r="801">
      <c r="D801" s="149"/>
    </row>
    <row r="802">
      <c r="D802" s="149"/>
    </row>
    <row r="803">
      <c r="D803" s="149"/>
    </row>
    <row r="804">
      <c r="D804" s="149"/>
    </row>
    <row r="805">
      <c r="D805" s="149"/>
    </row>
    <row r="806">
      <c r="D806" s="149"/>
    </row>
    <row r="807">
      <c r="D807" s="149"/>
    </row>
    <row r="808">
      <c r="D808" s="149"/>
    </row>
    <row r="809">
      <c r="D809" s="149"/>
    </row>
    <row r="810">
      <c r="D810" s="149"/>
    </row>
    <row r="811">
      <c r="D811" s="149"/>
    </row>
    <row r="812">
      <c r="D812" s="149"/>
    </row>
    <row r="813">
      <c r="D813" s="149"/>
    </row>
    <row r="814">
      <c r="D814" s="149"/>
    </row>
    <row r="815">
      <c r="D815" s="149"/>
    </row>
    <row r="816">
      <c r="D816" s="149"/>
    </row>
    <row r="817">
      <c r="D817" s="149"/>
    </row>
    <row r="818">
      <c r="D818" s="149"/>
    </row>
    <row r="819">
      <c r="D819" s="149"/>
    </row>
    <row r="820">
      <c r="D820" s="149"/>
    </row>
    <row r="821">
      <c r="D821" s="149"/>
    </row>
    <row r="822">
      <c r="D822" s="149"/>
    </row>
    <row r="823">
      <c r="D823" s="149"/>
    </row>
    <row r="824">
      <c r="D824" s="149"/>
    </row>
    <row r="825">
      <c r="D825" s="149"/>
    </row>
    <row r="826">
      <c r="D826" s="149"/>
    </row>
    <row r="827">
      <c r="D827" s="149"/>
    </row>
    <row r="828">
      <c r="D828" s="149"/>
    </row>
    <row r="829">
      <c r="D829" s="149"/>
    </row>
    <row r="830">
      <c r="D830" s="149"/>
    </row>
    <row r="831">
      <c r="D831" s="149"/>
    </row>
    <row r="832">
      <c r="D832" s="149"/>
    </row>
    <row r="833">
      <c r="D833" s="149"/>
    </row>
    <row r="834">
      <c r="D834" s="149"/>
    </row>
    <row r="835">
      <c r="D835" s="149"/>
    </row>
    <row r="836">
      <c r="D836" s="149"/>
    </row>
    <row r="837">
      <c r="D837" s="149"/>
    </row>
    <row r="838">
      <c r="D838" s="149"/>
    </row>
    <row r="839">
      <c r="D839" s="149"/>
    </row>
    <row r="840">
      <c r="D840" s="149"/>
    </row>
    <row r="841">
      <c r="D841" s="149"/>
    </row>
    <row r="842">
      <c r="D842" s="149"/>
    </row>
    <row r="843">
      <c r="D843" s="149"/>
    </row>
    <row r="844">
      <c r="D844" s="149"/>
    </row>
    <row r="845">
      <c r="D845" s="149"/>
    </row>
    <row r="846">
      <c r="D846" s="149"/>
    </row>
    <row r="847">
      <c r="D847" s="149"/>
    </row>
    <row r="848">
      <c r="D848" s="149"/>
    </row>
    <row r="849">
      <c r="D849" s="149"/>
    </row>
    <row r="850">
      <c r="D850" s="149"/>
    </row>
    <row r="851">
      <c r="D851" s="149"/>
    </row>
    <row r="852">
      <c r="D852" s="149"/>
    </row>
    <row r="853">
      <c r="D853" s="149"/>
    </row>
    <row r="854">
      <c r="D854" s="149"/>
    </row>
    <row r="855">
      <c r="D855" s="149"/>
    </row>
    <row r="856">
      <c r="D856" s="149"/>
    </row>
    <row r="857">
      <c r="D857" s="149"/>
    </row>
    <row r="858">
      <c r="D858" s="149"/>
    </row>
    <row r="859">
      <c r="D859" s="149"/>
    </row>
    <row r="860">
      <c r="D860" s="149"/>
    </row>
    <row r="861">
      <c r="D861" s="149"/>
    </row>
    <row r="862">
      <c r="D862" s="149"/>
    </row>
    <row r="863">
      <c r="D863" s="149"/>
    </row>
    <row r="864">
      <c r="D864" s="149"/>
    </row>
    <row r="865">
      <c r="D865" s="149"/>
    </row>
    <row r="866">
      <c r="D866" s="149"/>
    </row>
    <row r="867">
      <c r="D867" s="149"/>
    </row>
    <row r="868">
      <c r="D868" s="149"/>
    </row>
    <row r="869">
      <c r="D869" s="149"/>
    </row>
    <row r="870">
      <c r="D870" s="149"/>
    </row>
    <row r="871">
      <c r="D871" s="149"/>
    </row>
    <row r="872">
      <c r="D872" s="149"/>
    </row>
    <row r="873">
      <c r="D873" s="149"/>
    </row>
    <row r="874">
      <c r="D874" s="149"/>
    </row>
    <row r="875">
      <c r="D875" s="149"/>
    </row>
    <row r="876">
      <c r="D876" s="149"/>
    </row>
    <row r="877">
      <c r="D877" s="149"/>
    </row>
    <row r="878">
      <c r="D878" s="149"/>
    </row>
    <row r="879">
      <c r="D879" s="149"/>
    </row>
    <row r="880">
      <c r="D880" s="149"/>
    </row>
    <row r="881">
      <c r="D881" s="149"/>
    </row>
    <row r="882">
      <c r="D882" s="149"/>
    </row>
    <row r="883">
      <c r="D883" s="149"/>
    </row>
    <row r="884">
      <c r="D884" s="149"/>
    </row>
    <row r="885">
      <c r="D885" s="149"/>
    </row>
    <row r="886">
      <c r="D886" s="149"/>
    </row>
    <row r="887">
      <c r="D887" s="149"/>
    </row>
    <row r="888">
      <c r="D888" s="149"/>
    </row>
    <row r="889">
      <c r="D889" s="149"/>
    </row>
    <row r="890">
      <c r="D890" s="149"/>
    </row>
    <row r="891">
      <c r="D891" s="149"/>
    </row>
    <row r="892">
      <c r="D892" s="149"/>
    </row>
    <row r="893">
      <c r="D893" s="149"/>
    </row>
    <row r="894">
      <c r="D894" s="149"/>
    </row>
    <row r="895">
      <c r="D895" s="149"/>
    </row>
    <row r="896">
      <c r="D896" s="149"/>
    </row>
    <row r="897">
      <c r="D897" s="149"/>
    </row>
    <row r="898">
      <c r="D898" s="149"/>
    </row>
    <row r="899">
      <c r="D899" s="149"/>
    </row>
    <row r="900">
      <c r="D900" s="149"/>
    </row>
    <row r="901">
      <c r="D901" s="149"/>
    </row>
    <row r="902">
      <c r="D902" s="149"/>
    </row>
    <row r="903">
      <c r="D903" s="149"/>
    </row>
    <row r="904">
      <c r="D904" s="149"/>
    </row>
    <row r="905">
      <c r="D905" s="149"/>
    </row>
    <row r="906">
      <c r="D906" s="149"/>
    </row>
    <row r="907">
      <c r="D907" s="149"/>
    </row>
    <row r="908">
      <c r="D908" s="149"/>
    </row>
    <row r="909">
      <c r="D909" s="149"/>
    </row>
    <row r="910">
      <c r="D910" s="149"/>
    </row>
    <row r="911">
      <c r="D911" s="149"/>
    </row>
    <row r="912">
      <c r="D912" s="149"/>
    </row>
    <row r="913">
      <c r="D913" s="149"/>
    </row>
    <row r="914">
      <c r="D914" s="149"/>
    </row>
    <row r="915">
      <c r="D915" s="149"/>
    </row>
    <row r="916">
      <c r="D916" s="149"/>
    </row>
    <row r="917">
      <c r="D917" s="149"/>
    </row>
    <row r="918">
      <c r="D918" s="149"/>
    </row>
    <row r="919">
      <c r="D919" s="149"/>
    </row>
    <row r="920">
      <c r="D920" s="149"/>
    </row>
    <row r="921">
      <c r="D921" s="149"/>
    </row>
    <row r="922">
      <c r="D922" s="149"/>
    </row>
    <row r="923">
      <c r="D923" s="149"/>
    </row>
    <row r="924">
      <c r="D924" s="149"/>
    </row>
    <row r="925">
      <c r="D925" s="149"/>
    </row>
    <row r="926">
      <c r="D926" s="149"/>
    </row>
    <row r="927">
      <c r="D927" s="149"/>
    </row>
    <row r="928">
      <c r="D928" s="149"/>
    </row>
    <row r="929">
      <c r="D929" s="149"/>
    </row>
    <row r="930">
      <c r="D930" s="149"/>
    </row>
    <row r="931">
      <c r="D931" s="149"/>
    </row>
    <row r="932">
      <c r="D932" s="149"/>
    </row>
    <row r="933">
      <c r="D933" s="149"/>
    </row>
    <row r="934">
      <c r="D934" s="149"/>
    </row>
    <row r="935">
      <c r="D935" s="149"/>
    </row>
    <row r="936">
      <c r="D936" s="149"/>
    </row>
    <row r="937">
      <c r="D937" s="149"/>
    </row>
    <row r="938">
      <c r="D938" s="149"/>
    </row>
    <row r="939">
      <c r="D939" s="149"/>
    </row>
    <row r="940">
      <c r="D940" s="149"/>
    </row>
    <row r="941">
      <c r="D941" s="149"/>
    </row>
    <row r="942">
      <c r="D942" s="149"/>
    </row>
    <row r="943">
      <c r="D943" s="149"/>
    </row>
    <row r="944">
      <c r="D944" s="149"/>
    </row>
    <row r="945">
      <c r="D945" s="149"/>
    </row>
    <row r="946">
      <c r="D946" s="149"/>
    </row>
    <row r="947">
      <c r="D947" s="149"/>
    </row>
    <row r="948">
      <c r="D948" s="149"/>
    </row>
    <row r="949">
      <c r="D949" s="149"/>
    </row>
    <row r="950">
      <c r="D950" s="149"/>
    </row>
    <row r="951">
      <c r="D951" s="149"/>
    </row>
    <row r="952">
      <c r="D952" s="149"/>
    </row>
    <row r="953">
      <c r="D953" s="149"/>
    </row>
    <row r="954">
      <c r="D954" s="149"/>
    </row>
    <row r="955">
      <c r="D955" s="149"/>
    </row>
    <row r="956">
      <c r="D956" s="149"/>
    </row>
    <row r="957">
      <c r="D957" s="149"/>
    </row>
    <row r="958">
      <c r="D958" s="149"/>
    </row>
    <row r="959">
      <c r="D959" s="149"/>
    </row>
    <row r="960">
      <c r="D960" s="149"/>
    </row>
    <row r="961">
      <c r="D961" s="149"/>
    </row>
    <row r="962">
      <c r="D962" s="149"/>
    </row>
    <row r="963">
      <c r="D963" s="149"/>
    </row>
    <row r="964">
      <c r="D964" s="149"/>
    </row>
    <row r="965">
      <c r="D965" s="149"/>
    </row>
    <row r="966">
      <c r="D966" s="149"/>
    </row>
    <row r="967">
      <c r="D967" s="149"/>
    </row>
    <row r="968">
      <c r="D968" s="149"/>
    </row>
    <row r="969">
      <c r="D969" s="149"/>
    </row>
    <row r="970">
      <c r="D970" s="149"/>
    </row>
    <row r="971">
      <c r="D971" s="149"/>
    </row>
    <row r="972">
      <c r="D972" s="149"/>
    </row>
    <row r="973">
      <c r="D973" s="149"/>
    </row>
    <row r="974">
      <c r="D974" s="149"/>
    </row>
    <row r="975">
      <c r="D975" s="149"/>
    </row>
    <row r="976">
      <c r="D976" s="149"/>
    </row>
    <row r="977">
      <c r="D977" s="149"/>
    </row>
    <row r="978">
      <c r="D978" s="149"/>
    </row>
    <row r="979">
      <c r="D979" s="149"/>
    </row>
    <row r="980">
      <c r="D980" s="149"/>
    </row>
    <row r="981">
      <c r="D981" s="149"/>
    </row>
    <row r="982">
      <c r="D982" s="149"/>
    </row>
    <row r="983">
      <c r="D983" s="149"/>
    </row>
    <row r="984">
      <c r="D984" s="149"/>
    </row>
    <row r="985">
      <c r="D985" s="149"/>
    </row>
    <row r="986">
      <c r="D986" s="149"/>
    </row>
    <row r="987">
      <c r="D987" s="149"/>
    </row>
    <row r="988">
      <c r="D988" s="149"/>
    </row>
    <row r="989">
      <c r="D989" s="149"/>
    </row>
    <row r="990">
      <c r="D990" s="149"/>
    </row>
    <row r="991">
      <c r="D991" s="149"/>
    </row>
    <row r="992">
      <c r="D992" s="149"/>
    </row>
    <row r="993">
      <c r="D993" s="149"/>
    </row>
    <row r="994">
      <c r="D994" s="149"/>
    </row>
    <row r="995">
      <c r="D995" s="149"/>
    </row>
    <row r="996">
      <c r="D996" s="149"/>
    </row>
    <row r="997">
      <c r="D997" s="149"/>
    </row>
    <row r="998">
      <c r="D998" s="149"/>
    </row>
    <row r="999">
      <c r="D999" s="149"/>
    </row>
    <row r="1000">
      <c r="D1000" s="149"/>
    </row>
    <row r="1001">
      <c r="D1001" s="149"/>
    </row>
    <row r="1002">
      <c r="D1002" s="149"/>
    </row>
    <row r="1003">
      <c r="D1003" s="149"/>
    </row>
    <row r="1004">
      <c r="D1004" s="149"/>
    </row>
    <row r="1005">
      <c r="D1005" s="149"/>
    </row>
    <row r="1006">
      <c r="D1006" s="149"/>
    </row>
    <row r="1007">
      <c r="D1007" s="149"/>
    </row>
    <row r="1008">
      <c r="D1008" s="149"/>
    </row>
    <row r="1009">
      <c r="D1009" s="149"/>
    </row>
    <row r="1010">
      <c r="D1010" s="149"/>
    </row>
    <row r="1011">
      <c r="D1011" s="149"/>
    </row>
    <row r="1012">
      <c r="D1012" s="149"/>
    </row>
    <row r="1013">
      <c r="D1013" s="149"/>
    </row>
    <row r="1014">
      <c r="D1014" s="149"/>
    </row>
    <row r="1015">
      <c r="D1015" s="149"/>
    </row>
    <row r="1016">
      <c r="D1016" s="149"/>
    </row>
    <row r="1017">
      <c r="D1017" s="149"/>
    </row>
    <row r="1018">
      <c r="D1018" s="149"/>
    </row>
    <row r="1019">
      <c r="D1019" s="149"/>
    </row>
    <row r="1020">
      <c r="D1020" s="149"/>
    </row>
    <row r="1021">
      <c r="D1021" s="149"/>
    </row>
    <row r="1022">
      <c r="D1022" s="149"/>
    </row>
    <row r="1023">
      <c r="D1023" s="149"/>
    </row>
    <row r="1024">
      <c r="D1024" s="149"/>
    </row>
    <row r="1025">
      <c r="D1025" s="149"/>
    </row>
    <row r="1026">
      <c r="D1026" s="149"/>
    </row>
    <row r="1027">
      <c r="D1027" s="149"/>
    </row>
    <row r="1028">
      <c r="D1028" s="149"/>
    </row>
    <row r="1029">
      <c r="D1029" s="149"/>
    </row>
    <row r="1030">
      <c r="D1030" s="149"/>
    </row>
    <row r="1031">
      <c r="D1031" s="149"/>
    </row>
    <row r="1032">
      <c r="D1032" s="149"/>
    </row>
    <row r="1033">
      <c r="D1033" s="149"/>
    </row>
    <row r="1034">
      <c r="D1034" s="149"/>
    </row>
    <row r="1035">
      <c r="D1035" s="149"/>
    </row>
    <row r="1036">
      <c r="D1036" s="149"/>
    </row>
    <row r="1037">
      <c r="D1037" s="149"/>
    </row>
    <row r="1038">
      <c r="D1038" s="149"/>
    </row>
    <row r="1039">
      <c r="D1039" s="149"/>
    </row>
    <row r="1040">
      <c r="D1040" s="149"/>
    </row>
    <row r="1041">
      <c r="D1041" s="149"/>
    </row>
    <row r="1042">
      <c r="D1042" s="149"/>
    </row>
    <row r="1043">
      <c r="D1043" s="149"/>
    </row>
    <row r="1044">
      <c r="D1044" s="149"/>
    </row>
    <row r="1045">
      <c r="D1045" s="149"/>
    </row>
  </sheetData>
  <hyperlinks>
    <hyperlink r:id="rId1" ref="C2"/>
    <hyperlink r:id="rId2" ref="D2"/>
    <hyperlink r:id="rId3" ref="G2"/>
    <hyperlink r:id="rId4" ref="C3"/>
    <hyperlink r:id="rId5" ref="D3"/>
    <hyperlink r:id="rId6" ref="C4"/>
    <hyperlink r:id="rId7" ref="D4"/>
    <hyperlink r:id="rId8" ref="E4"/>
    <hyperlink r:id="rId9" ref="G4"/>
    <hyperlink r:id="rId10" ref="C5"/>
    <hyperlink r:id="rId11" ref="D5"/>
    <hyperlink r:id="rId12" ref="E5"/>
    <hyperlink r:id="rId13" ref="G5"/>
    <hyperlink r:id="rId14" ref="C6"/>
    <hyperlink r:id="rId15" ref="D6"/>
    <hyperlink r:id="rId16" ref="E6"/>
    <hyperlink r:id="rId17" ref="C7"/>
    <hyperlink r:id="rId18" ref="D7"/>
    <hyperlink r:id="rId19" ref="E7"/>
    <hyperlink r:id="rId20" ref="G7"/>
    <hyperlink r:id="rId21" ref="C8"/>
    <hyperlink r:id="rId22" ref="D8"/>
    <hyperlink r:id="rId23" ref="E8"/>
    <hyperlink r:id="rId24" ref="G8"/>
    <hyperlink r:id="rId25" ref="C9"/>
    <hyperlink r:id="rId26" ref="D9"/>
    <hyperlink r:id="rId27" ref="E9"/>
    <hyperlink r:id="rId28" ref="G9"/>
    <hyperlink r:id="rId29" ref="C10"/>
    <hyperlink r:id="rId30" ref="D10"/>
    <hyperlink r:id="rId31" ref="C12"/>
    <hyperlink r:id="rId32" ref="D12"/>
    <hyperlink r:id="rId33" ref="E12"/>
    <hyperlink r:id="rId34" ref="C13"/>
    <hyperlink r:id="rId35" ref="D13"/>
    <hyperlink r:id="rId36" ref="E13"/>
    <hyperlink r:id="rId37" ref="G13"/>
    <hyperlink r:id="rId38" ref="C14"/>
    <hyperlink r:id="rId39" ref="D14"/>
    <hyperlink r:id="rId40" ref="E14"/>
    <hyperlink r:id="rId41" ref="G14"/>
    <hyperlink r:id="rId42" ref="C15"/>
    <hyperlink r:id="rId43" ref="D15"/>
    <hyperlink r:id="rId44" ref="E15"/>
    <hyperlink r:id="rId45" ref="C16"/>
    <hyperlink r:id="rId46" ref="D16"/>
    <hyperlink r:id="rId47" ref="C17"/>
    <hyperlink r:id="rId48" ref="D17"/>
    <hyperlink r:id="rId49" ref="E17"/>
    <hyperlink r:id="rId50" ref="C18"/>
    <hyperlink r:id="rId51" ref="D18"/>
    <hyperlink r:id="rId52" ref="E18"/>
    <hyperlink r:id="rId53" ref="C19"/>
    <hyperlink r:id="rId54" ref="D19"/>
    <hyperlink r:id="rId55" ref="E19"/>
    <hyperlink r:id="rId56" ref="C20"/>
    <hyperlink r:id="rId57" ref="D20"/>
    <hyperlink r:id="rId58" ref="E20"/>
    <hyperlink r:id="rId59" ref="C21"/>
    <hyperlink r:id="rId60" ref="D21"/>
    <hyperlink r:id="rId61" ref="C22"/>
    <hyperlink r:id="rId62" ref="D22"/>
    <hyperlink r:id="rId63" ref="C23"/>
    <hyperlink r:id="rId64" ref="C24"/>
    <hyperlink r:id="rId65" ref="D24"/>
    <hyperlink r:id="rId66" ref="E24"/>
    <hyperlink r:id="rId67" ref="C25"/>
    <hyperlink r:id="rId68" ref="D25"/>
    <hyperlink r:id="rId69" ref="E25"/>
    <hyperlink r:id="rId70" ref="C26"/>
    <hyperlink r:id="rId71" ref="D26"/>
  </hyperlinks>
  <drawing r:id="rId7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hidden="1" min="2" max="2" width="6.13"/>
    <col customWidth="1" min="3" max="3" width="15.25"/>
    <col customWidth="1" min="4" max="4" width="9.88"/>
    <col customWidth="1" min="5" max="5" width="9.0"/>
    <col customWidth="1" min="6" max="6" width="6.0"/>
    <col customWidth="1" min="7" max="7" width="9.25"/>
    <col customWidth="1" min="8" max="8" width="17.75"/>
    <col customWidth="1" hidden="1" min="9" max="9" width="17.75"/>
    <col customWidth="1" min="10" max="10" width="17.75"/>
    <col customWidth="1" min="11" max="11" width="17.63"/>
    <col customWidth="1" min="12" max="12" width="67.88"/>
    <col customWidth="1" min="13" max="13" width="12.25"/>
    <col customWidth="1" min="14" max="14" width="5.5"/>
    <col customWidth="1" min="15" max="15" width="6.38"/>
    <col customWidth="1" min="16" max="16" width="5.88"/>
    <col customWidth="1" min="17" max="17" width="6.0"/>
    <col customWidth="1" min="18" max="18" width="4.75"/>
    <col customWidth="1" min="19" max="19" width="8.0"/>
    <col customWidth="1" min="20" max="20" width="10.13"/>
    <col customWidth="1" min="21" max="21" width="8.13"/>
    <col customWidth="1" min="22" max="22" width="10.0"/>
    <col customWidth="1" min="23" max="23" width="7.25"/>
    <col customWidth="1" min="24" max="24" width="6.25"/>
    <col customWidth="1" min="25" max="25" width="5.88"/>
    <col customWidth="1" min="26" max="26" width="15.0"/>
    <col customWidth="1" min="27" max="28" width="17.63"/>
    <col customWidth="1" min="29" max="29" width="37.13"/>
    <col customWidth="1" min="30" max="30" width="27.38"/>
  </cols>
  <sheetData>
    <row r="1">
      <c r="A1" s="157" t="s">
        <v>481</v>
      </c>
      <c r="B1" s="157" t="s">
        <v>2</v>
      </c>
      <c r="C1" s="157" t="s">
        <v>482</v>
      </c>
      <c r="D1" s="157" t="s">
        <v>483</v>
      </c>
      <c r="E1" s="157" t="s">
        <v>5</v>
      </c>
      <c r="F1" s="157" t="s">
        <v>7</v>
      </c>
      <c r="G1" s="157" t="s">
        <v>484</v>
      </c>
      <c r="H1" s="158" t="s">
        <v>485</v>
      </c>
      <c r="I1" s="158"/>
      <c r="J1" s="158" t="s">
        <v>486</v>
      </c>
      <c r="K1" s="157" t="s">
        <v>41</v>
      </c>
      <c r="L1" s="157" t="s">
        <v>10</v>
      </c>
      <c r="M1" s="157" t="s">
        <v>487</v>
      </c>
      <c r="N1" s="159" t="s">
        <v>488</v>
      </c>
      <c r="T1" s="160" t="s">
        <v>491</v>
      </c>
      <c r="Z1" s="161"/>
      <c r="AA1" s="157" t="s">
        <v>495</v>
      </c>
      <c r="AB1" s="157" t="s">
        <v>496</v>
      </c>
      <c r="AC1" s="162"/>
      <c r="AD1" s="162"/>
      <c r="AE1" s="148"/>
      <c r="AF1" s="148"/>
      <c r="AG1" s="148"/>
      <c r="AH1" s="148"/>
      <c r="AI1" s="148"/>
      <c r="AJ1" s="148"/>
      <c r="AK1" s="148"/>
      <c r="AL1" s="148"/>
      <c r="AM1" s="148"/>
      <c r="AN1" s="148"/>
      <c r="AO1" s="148"/>
      <c r="AP1" s="148"/>
      <c r="AQ1" s="148"/>
      <c r="AR1" s="148"/>
    </row>
    <row r="2">
      <c r="I2" s="158" t="s">
        <v>498</v>
      </c>
      <c r="J2" s="158" t="s">
        <v>499</v>
      </c>
      <c r="N2" s="163" t="s">
        <v>19</v>
      </c>
      <c r="O2" s="163" t="s">
        <v>20</v>
      </c>
      <c r="P2" s="163" t="s">
        <v>21</v>
      </c>
      <c r="Q2" s="163" t="s">
        <v>22</v>
      </c>
      <c r="R2" s="163" t="s">
        <v>25</v>
      </c>
      <c r="S2" s="164" t="s">
        <v>257</v>
      </c>
      <c r="T2" s="165" t="s">
        <v>24</v>
      </c>
      <c r="U2" s="165" t="s">
        <v>37</v>
      </c>
      <c r="V2" s="165" t="s">
        <v>502</v>
      </c>
      <c r="W2" s="165" t="s">
        <v>27</v>
      </c>
      <c r="X2" s="165" t="s">
        <v>39</v>
      </c>
      <c r="Y2" s="165" t="s">
        <v>507</v>
      </c>
      <c r="Z2" s="161" t="s">
        <v>508</v>
      </c>
      <c r="AA2" s="157" t="s">
        <v>509</v>
      </c>
      <c r="AB2" s="157" t="s">
        <v>510</v>
      </c>
      <c r="AC2" s="162" t="s">
        <v>49</v>
      </c>
      <c r="AD2" s="162" t="s">
        <v>511</v>
      </c>
      <c r="AE2" s="148"/>
      <c r="AF2" s="148"/>
      <c r="AG2" s="148"/>
      <c r="AH2" s="148"/>
      <c r="AI2" s="148"/>
      <c r="AJ2" s="148"/>
      <c r="AK2" s="148"/>
      <c r="AL2" s="148"/>
      <c r="AM2" s="148"/>
      <c r="AN2" s="148"/>
      <c r="AO2" s="148"/>
      <c r="AP2" s="148"/>
      <c r="AQ2" s="148"/>
      <c r="AR2" s="148"/>
    </row>
    <row r="3" ht="78.0" customHeight="1">
      <c r="A3" s="11" t="s">
        <v>32</v>
      </c>
      <c r="B3" s="11"/>
      <c r="C3" s="32" t="s">
        <v>513</v>
      </c>
      <c r="D3" s="166">
        <v>7499000.0</v>
      </c>
      <c r="E3" s="93" t="s">
        <v>5</v>
      </c>
      <c r="F3" s="167"/>
      <c r="G3" s="134" t="s">
        <v>515</v>
      </c>
      <c r="H3" s="134" t="s">
        <v>516</v>
      </c>
      <c r="I3" s="168">
        <v>0.79</v>
      </c>
      <c r="J3" s="134" t="str">
        <f>IFERROR(__xludf.DUMMYFUNCTION("SPARKLINE(I3,{""charttype"",""bar"";""max"",100%;""color1"",IFS(I3&lt;30%,""#a61c00"",AND(I3&gt;=30%,I3&lt;80%),""#f7cb4d"",I3&gt;=80%,""green"")})"),"")</f>
        <v/>
      </c>
      <c r="K3" s="11" t="s">
        <v>517</v>
      </c>
      <c r="L3" s="32" t="s">
        <v>518</v>
      </c>
      <c r="M3" s="169">
        <f t="shared" ref="M3:M16" si="1">SUM(N3,O3,P3,Q3,R3,T3,U3,V3,W3,X3,Y3)/11</f>
        <v>9.472727273</v>
      </c>
      <c r="N3" s="130">
        <v>10.0</v>
      </c>
      <c r="O3" s="130">
        <v>8.5</v>
      </c>
      <c r="P3" s="130">
        <v>9.9</v>
      </c>
      <c r="Q3" s="130">
        <v>8.5</v>
      </c>
      <c r="R3" s="130">
        <v>10.0</v>
      </c>
      <c r="S3" s="130" t="s">
        <v>523</v>
      </c>
      <c r="T3" s="38">
        <v>10.0</v>
      </c>
      <c r="U3" s="38">
        <v>9.0</v>
      </c>
      <c r="V3" s="38">
        <v>10.0</v>
      </c>
      <c r="W3" s="38">
        <v>9.8</v>
      </c>
      <c r="X3" s="38">
        <v>9.0</v>
      </c>
      <c r="Y3" s="38">
        <v>9.5</v>
      </c>
      <c r="Z3" s="170"/>
      <c r="AA3" s="171">
        <v>0.99</v>
      </c>
      <c r="AB3" s="38" t="s">
        <v>525</v>
      </c>
      <c r="AC3" s="172"/>
      <c r="AD3" s="32"/>
      <c r="AE3" s="23"/>
      <c r="AF3" s="23"/>
      <c r="AG3" s="23"/>
      <c r="AH3" s="23"/>
      <c r="AI3" s="23"/>
      <c r="AJ3" s="23"/>
      <c r="AK3" s="23"/>
      <c r="AL3" s="23"/>
      <c r="AM3" s="23"/>
      <c r="AN3" s="23"/>
      <c r="AO3" s="23"/>
      <c r="AP3" s="23"/>
      <c r="AQ3" s="23"/>
      <c r="AR3" s="23"/>
    </row>
    <row r="4" ht="62.25" customHeight="1">
      <c r="A4" s="11" t="s">
        <v>32</v>
      </c>
      <c r="B4" s="11"/>
      <c r="C4" s="32" t="s">
        <v>526</v>
      </c>
      <c r="D4" s="135" t="s">
        <v>135</v>
      </c>
      <c r="E4" s="134" t="s">
        <v>135</v>
      </c>
      <c r="F4" s="93" t="s">
        <v>7</v>
      </c>
      <c r="G4" s="134">
        <v>4.4</v>
      </c>
      <c r="H4" s="134" t="s">
        <v>528</v>
      </c>
      <c r="I4" s="168">
        <v>0.79</v>
      </c>
      <c r="J4" s="134" t="str">
        <f>IFERROR(__xludf.DUMMYFUNCTION("SPARKLINE(I4,{""charttype"",""bar"";""max"",100%;""color1"",IFS(I4&lt;30%,""#a61c00"",AND(I4&gt;=30%,I4&lt;80%),""#f7cb4d"",I4&gt;=80%,""green"")})"),"")</f>
        <v/>
      </c>
      <c r="K4" s="11" t="s">
        <v>531</v>
      </c>
      <c r="L4" s="32" t="s">
        <v>532</v>
      </c>
      <c r="M4" s="169">
        <f t="shared" si="1"/>
        <v>9.454545455</v>
      </c>
      <c r="N4" s="130">
        <v>10.0</v>
      </c>
      <c r="O4" s="130">
        <v>8.2</v>
      </c>
      <c r="P4" s="130">
        <v>9.9</v>
      </c>
      <c r="Q4" s="130">
        <v>8.9</v>
      </c>
      <c r="R4" s="130">
        <v>10.0</v>
      </c>
      <c r="S4" s="130" t="s">
        <v>537</v>
      </c>
      <c r="T4" s="38">
        <v>10.0</v>
      </c>
      <c r="U4" s="38">
        <v>8.7</v>
      </c>
      <c r="V4" s="38">
        <v>10.0</v>
      </c>
      <c r="W4" s="38">
        <v>9.8</v>
      </c>
      <c r="X4" s="38">
        <v>9.0</v>
      </c>
      <c r="Y4" s="38">
        <v>9.5</v>
      </c>
      <c r="Z4" s="170"/>
      <c r="AA4" s="171"/>
      <c r="AB4" s="38"/>
      <c r="AC4" s="172"/>
      <c r="AD4" s="32"/>
      <c r="AE4" s="23"/>
      <c r="AF4" s="23"/>
      <c r="AG4" s="23"/>
      <c r="AH4" s="23"/>
      <c r="AI4" s="23"/>
      <c r="AJ4" s="23"/>
      <c r="AK4" s="23"/>
      <c r="AL4" s="23"/>
      <c r="AM4" s="23"/>
      <c r="AN4" s="23"/>
      <c r="AO4" s="23"/>
      <c r="AP4" s="23"/>
      <c r="AQ4" s="23"/>
      <c r="AR4" s="23"/>
    </row>
    <row r="5" ht="81.0" customHeight="1">
      <c r="A5" s="11" t="s">
        <v>32</v>
      </c>
      <c r="B5" s="11"/>
      <c r="C5" s="32" t="s">
        <v>540</v>
      </c>
      <c r="D5" s="166">
        <v>7499000.0</v>
      </c>
      <c r="E5" s="93" t="s">
        <v>5</v>
      </c>
      <c r="F5" s="93" t="s">
        <v>7</v>
      </c>
      <c r="G5" s="134" t="s">
        <v>515</v>
      </c>
      <c r="H5" s="134" t="s">
        <v>528</v>
      </c>
      <c r="I5" s="168">
        <v>0.79</v>
      </c>
      <c r="J5" s="134" t="str">
        <f>IFERROR(__xludf.DUMMYFUNCTION("SPARKLINE(I5,{""charttype"",""bar"";""max"",100%;""color1"",IFS(I5&lt;30%,""#a61c00"",AND(I5&gt;=30%,I5&lt;80%),""#f7cb4d"",I5&gt;=80%,""green"")})"),"")</f>
        <v/>
      </c>
      <c r="K5" s="11" t="s">
        <v>542</v>
      </c>
      <c r="L5" s="32" t="s">
        <v>543</v>
      </c>
      <c r="M5" s="169">
        <f t="shared" si="1"/>
        <v>9.4</v>
      </c>
      <c r="N5" s="130">
        <v>9.2</v>
      </c>
      <c r="O5" s="130">
        <v>8.5</v>
      </c>
      <c r="P5" s="130">
        <v>9.9</v>
      </c>
      <c r="Q5" s="130">
        <v>8.9</v>
      </c>
      <c r="R5" s="130">
        <v>10.0</v>
      </c>
      <c r="S5" s="130" t="s">
        <v>537</v>
      </c>
      <c r="T5" s="38">
        <v>9.8</v>
      </c>
      <c r="U5" s="38">
        <v>8.8</v>
      </c>
      <c r="V5" s="38">
        <v>10.0</v>
      </c>
      <c r="W5" s="38">
        <v>9.8</v>
      </c>
      <c r="X5" s="38">
        <v>9.0</v>
      </c>
      <c r="Y5" s="38">
        <v>9.5</v>
      </c>
      <c r="Z5" s="170"/>
      <c r="AA5" s="171">
        <v>0.95</v>
      </c>
      <c r="AB5" s="38" t="s">
        <v>525</v>
      </c>
      <c r="AC5" s="172"/>
      <c r="AD5" s="32"/>
      <c r="AE5" s="23"/>
      <c r="AF5" s="23"/>
      <c r="AG5" s="23"/>
      <c r="AH5" s="23"/>
      <c r="AI5" s="23"/>
      <c r="AJ5" s="23"/>
      <c r="AK5" s="23"/>
      <c r="AL5" s="23"/>
      <c r="AM5" s="23"/>
      <c r="AN5" s="23"/>
      <c r="AO5" s="23"/>
      <c r="AP5" s="23"/>
      <c r="AQ5" s="23"/>
      <c r="AR5" s="23"/>
    </row>
    <row r="6" ht="87.75" customHeight="1">
      <c r="A6" s="11" t="s">
        <v>53</v>
      </c>
      <c r="B6" s="11"/>
      <c r="C6" s="32" t="s">
        <v>548</v>
      </c>
      <c r="D6" s="166">
        <v>5800000.0</v>
      </c>
      <c r="E6" s="93" t="s">
        <v>5</v>
      </c>
      <c r="F6" s="93" t="s">
        <v>552</v>
      </c>
      <c r="G6" s="134" t="s">
        <v>515</v>
      </c>
      <c r="H6" s="134" t="s">
        <v>516</v>
      </c>
      <c r="I6" s="168">
        <v>0.95</v>
      </c>
      <c r="J6" s="134" t="str">
        <f>IFERROR(__xludf.DUMMYFUNCTION("SPARKLINE(I6,{""charttype"",""bar"";""max"",100%;""color1"",IFS(I6&lt;30%,""#a61c00"",AND(I6&gt;=30%,I6&lt;80%),""#f7cb4d"",I6&gt;=80%,""green"")})"),"")</f>
        <v/>
      </c>
      <c r="K6" s="11" t="s">
        <v>554</v>
      </c>
      <c r="L6" s="26" t="s">
        <v>555</v>
      </c>
      <c r="M6" s="169">
        <f t="shared" si="1"/>
        <v>9.163636364</v>
      </c>
      <c r="N6" s="130">
        <v>9.5</v>
      </c>
      <c r="O6" s="130">
        <v>8.0</v>
      </c>
      <c r="P6" s="130">
        <v>9.9</v>
      </c>
      <c r="Q6" s="130">
        <v>9.2</v>
      </c>
      <c r="R6" s="130">
        <v>9.0</v>
      </c>
      <c r="S6" s="130" t="s">
        <v>537</v>
      </c>
      <c r="T6" s="38">
        <v>9.7</v>
      </c>
      <c r="U6" s="38">
        <v>9.0</v>
      </c>
      <c r="V6" s="38">
        <v>10.0</v>
      </c>
      <c r="W6" s="38">
        <v>8.0</v>
      </c>
      <c r="X6" s="38">
        <v>9.0</v>
      </c>
      <c r="Y6" s="38">
        <v>9.5</v>
      </c>
      <c r="Z6" s="175" t="s">
        <v>560</v>
      </c>
      <c r="AA6" s="171">
        <v>0.9</v>
      </c>
      <c r="AB6" s="38" t="s">
        <v>564</v>
      </c>
      <c r="AC6" s="176" t="s">
        <v>565</v>
      </c>
      <c r="AD6" s="26" t="s">
        <v>567</v>
      </c>
      <c r="AE6" s="23"/>
      <c r="AF6" s="23"/>
      <c r="AG6" s="23"/>
      <c r="AH6" s="23"/>
      <c r="AI6" s="23"/>
      <c r="AJ6" s="23"/>
      <c r="AK6" s="23"/>
      <c r="AL6" s="23"/>
      <c r="AM6" s="23"/>
      <c r="AN6" s="23"/>
      <c r="AO6" s="23"/>
      <c r="AP6" s="23"/>
      <c r="AQ6" s="23"/>
      <c r="AR6" s="23"/>
    </row>
    <row r="7" ht="87.75" customHeight="1">
      <c r="A7" s="11" t="s">
        <v>32</v>
      </c>
      <c r="B7" s="11"/>
      <c r="C7" s="32" t="s">
        <v>568</v>
      </c>
      <c r="D7" s="166">
        <v>5500000.0</v>
      </c>
      <c r="E7" s="93" t="s">
        <v>5</v>
      </c>
      <c r="F7" s="93" t="s">
        <v>7</v>
      </c>
      <c r="G7" s="134"/>
      <c r="H7" s="134" t="s">
        <v>516</v>
      </c>
      <c r="I7" s="168">
        <v>0.79</v>
      </c>
      <c r="J7" s="134" t="str">
        <f>IFERROR(__xludf.DUMMYFUNCTION("SPARKLINE(I7,{""charttype"",""bar"";""max"",100%;""color1"",IFS(I7&lt;30%,""#a61c00"",AND(I7&gt;=30%,I7&lt;80%),""#f7cb4d"",I7&gt;=80%,""green"")})"),"")</f>
        <v/>
      </c>
      <c r="K7" s="11" t="s">
        <v>575</v>
      </c>
      <c r="L7" s="32" t="s">
        <v>576</v>
      </c>
      <c r="M7" s="169">
        <f t="shared" si="1"/>
        <v>8.990909091</v>
      </c>
      <c r="N7" s="130">
        <v>9.7</v>
      </c>
      <c r="O7" s="130">
        <v>8.8</v>
      </c>
      <c r="P7" s="130">
        <v>8.4</v>
      </c>
      <c r="Q7" s="130">
        <v>7.8</v>
      </c>
      <c r="R7" s="130">
        <v>9.4</v>
      </c>
      <c r="S7" s="130" t="s">
        <v>537</v>
      </c>
      <c r="T7" s="38">
        <v>9.7</v>
      </c>
      <c r="U7" s="38">
        <v>9.0</v>
      </c>
      <c r="V7" s="38">
        <v>9.4</v>
      </c>
      <c r="W7" s="38">
        <v>8.4</v>
      </c>
      <c r="X7" s="38">
        <v>9.1</v>
      </c>
      <c r="Y7" s="38">
        <v>9.2</v>
      </c>
      <c r="Z7" s="175" t="s">
        <v>560</v>
      </c>
      <c r="AA7" s="171">
        <v>0.9</v>
      </c>
      <c r="AB7" s="38" t="s">
        <v>525</v>
      </c>
      <c r="AC7" s="26" t="s">
        <v>577</v>
      </c>
      <c r="AD7" s="26" t="s">
        <v>579</v>
      </c>
      <c r="AE7" s="23"/>
      <c r="AF7" s="23"/>
      <c r="AG7" s="23"/>
      <c r="AH7" s="23"/>
      <c r="AI7" s="23"/>
      <c r="AJ7" s="23"/>
      <c r="AK7" s="23"/>
      <c r="AL7" s="23"/>
      <c r="AM7" s="23"/>
      <c r="AN7" s="23"/>
      <c r="AO7" s="23"/>
      <c r="AP7" s="23"/>
      <c r="AQ7" s="23"/>
      <c r="AR7" s="23"/>
    </row>
    <row r="8" ht="127.5" customHeight="1">
      <c r="A8" s="11" t="s">
        <v>32</v>
      </c>
      <c r="B8" s="11"/>
      <c r="C8" s="32" t="s">
        <v>584</v>
      </c>
      <c r="D8" s="166">
        <v>5900000.0</v>
      </c>
      <c r="E8" s="93" t="s">
        <v>5</v>
      </c>
      <c r="F8" s="93" t="s">
        <v>7</v>
      </c>
      <c r="G8" s="134" t="s">
        <v>588</v>
      </c>
      <c r="H8" s="134" t="s">
        <v>589</v>
      </c>
      <c r="I8" s="168">
        <v>0.95</v>
      </c>
      <c r="J8" s="134" t="str">
        <f>IFERROR(__xludf.DUMMYFUNCTION("SPARKLINE(I8,{""charttype"",""bar"";""max"",100%;""color1"",IFS(I8&lt;30%,""#a61c00"",AND(I8&gt;=30%,I8&lt;80%),""#f7cb4d"",I8&gt;=80%,""green"")})"),"")</f>
        <v/>
      </c>
      <c r="K8" s="11" t="s">
        <v>590</v>
      </c>
      <c r="L8" s="26" t="s">
        <v>591</v>
      </c>
      <c r="M8" s="169">
        <f t="shared" si="1"/>
        <v>9.090909091</v>
      </c>
      <c r="N8" s="130">
        <v>7.8</v>
      </c>
      <c r="O8" s="130">
        <v>9.9</v>
      </c>
      <c r="P8" s="130">
        <v>10.0</v>
      </c>
      <c r="Q8" s="130">
        <v>9.7</v>
      </c>
      <c r="R8" s="130">
        <v>10.0</v>
      </c>
      <c r="S8" s="130" t="s">
        <v>537</v>
      </c>
      <c r="T8" s="38">
        <v>9.2</v>
      </c>
      <c r="U8" s="38">
        <v>8.5</v>
      </c>
      <c r="V8" s="38">
        <v>8.7</v>
      </c>
      <c r="W8" s="38">
        <v>9.4</v>
      </c>
      <c r="X8" s="38">
        <v>7.9</v>
      </c>
      <c r="Y8" s="38">
        <v>8.9</v>
      </c>
      <c r="Z8" s="170"/>
      <c r="AA8" s="171">
        <v>0.9</v>
      </c>
      <c r="AB8" s="38" t="s">
        <v>596</v>
      </c>
      <c r="AC8" s="172"/>
      <c r="AD8" s="32"/>
      <c r="AE8" s="23"/>
      <c r="AF8" s="23"/>
      <c r="AG8" s="23"/>
      <c r="AH8" s="23"/>
      <c r="AI8" s="23"/>
      <c r="AJ8" s="23"/>
      <c r="AK8" s="23"/>
      <c r="AL8" s="23"/>
      <c r="AM8" s="23"/>
      <c r="AN8" s="23"/>
      <c r="AO8" s="23"/>
      <c r="AP8" s="23"/>
      <c r="AQ8" s="23"/>
      <c r="AR8" s="23"/>
    </row>
    <row r="9" ht="113.25" customHeight="1">
      <c r="A9" s="11" t="s">
        <v>32</v>
      </c>
      <c r="B9" s="11"/>
      <c r="C9" s="32" t="s">
        <v>598</v>
      </c>
      <c r="D9" s="166">
        <v>8190000.0</v>
      </c>
      <c r="E9" s="93" t="s">
        <v>5</v>
      </c>
      <c r="F9" s="92" t="s">
        <v>59</v>
      </c>
      <c r="G9" s="134" t="s">
        <v>515</v>
      </c>
      <c r="H9" s="134" t="s">
        <v>516</v>
      </c>
      <c r="I9" s="168">
        <v>0.75</v>
      </c>
      <c r="J9" s="134" t="str">
        <f>IFERROR(__xludf.DUMMYFUNCTION("SPARKLINE(I9,{""charttype"",""bar"";""max"",100%;""color1"",IFS(I9&lt;30%,""#a61c00"",AND(I9&gt;=30%,I9&lt;80%),""#f7cb4d"",I9&gt;=80%,""green"")})"),"")</f>
        <v/>
      </c>
      <c r="K9" s="11" t="s">
        <v>605</v>
      </c>
      <c r="L9" s="11" t="s">
        <v>606</v>
      </c>
      <c r="M9" s="169">
        <f t="shared" si="1"/>
        <v>9.381818182</v>
      </c>
      <c r="N9" s="130">
        <v>10.0</v>
      </c>
      <c r="O9" s="130">
        <v>8.5</v>
      </c>
      <c r="P9" s="130">
        <v>10.0</v>
      </c>
      <c r="Q9" s="130">
        <v>7.8</v>
      </c>
      <c r="R9" s="130">
        <v>10.0</v>
      </c>
      <c r="S9" s="130" t="s">
        <v>607</v>
      </c>
      <c r="T9" s="38">
        <v>10.0</v>
      </c>
      <c r="U9" s="38">
        <v>9.0</v>
      </c>
      <c r="V9" s="38">
        <v>10.0</v>
      </c>
      <c r="W9" s="38">
        <v>9.4</v>
      </c>
      <c r="X9" s="38">
        <v>9.0</v>
      </c>
      <c r="Y9" s="38">
        <v>9.5</v>
      </c>
      <c r="Z9" s="170"/>
      <c r="AA9" s="171">
        <v>0.95</v>
      </c>
      <c r="AB9" s="38" t="s">
        <v>525</v>
      </c>
      <c r="AC9" s="172"/>
      <c r="AD9" s="32"/>
      <c r="AE9" s="23"/>
      <c r="AF9" s="23"/>
      <c r="AG9" s="23"/>
      <c r="AH9" s="23"/>
      <c r="AI9" s="23"/>
      <c r="AJ9" s="23"/>
      <c r="AK9" s="23"/>
      <c r="AL9" s="23"/>
      <c r="AM9" s="23"/>
      <c r="AN9" s="23"/>
      <c r="AO9" s="23"/>
      <c r="AP9" s="23"/>
      <c r="AQ9" s="23"/>
      <c r="AR9" s="23"/>
    </row>
    <row r="10" ht="86.25" hidden="1" customHeight="1">
      <c r="A10" s="11" t="s">
        <v>32</v>
      </c>
      <c r="B10" s="11" t="s">
        <v>32</v>
      </c>
      <c r="C10" s="32" t="s">
        <v>608</v>
      </c>
      <c r="D10" s="166">
        <v>7875000.0</v>
      </c>
      <c r="E10" s="92" t="s">
        <v>5</v>
      </c>
      <c r="F10" s="134" t="s">
        <v>135</v>
      </c>
      <c r="G10" s="134" t="s">
        <v>515</v>
      </c>
      <c r="H10" s="134" t="s">
        <v>618</v>
      </c>
      <c r="I10" s="134"/>
      <c r="J10" s="134" t="str">
        <f>IFERROR(__xludf.DUMMYFUNCTION("SPARKLINE(I10,{""charttype"",""bar"";""max"",100%;""color1"",IFS(I10&lt;30%,""#a61c00"",AND(I10&gt;=30%,I10&lt;80%),""#f7cb4d"",I10&gt;=80%,""green"")})"),"#N/A")</f>
        <v>#N/A</v>
      </c>
      <c r="K10" s="11" t="s">
        <v>631</v>
      </c>
      <c r="L10" s="11" t="s">
        <v>633</v>
      </c>
      <c r="M10" s="169">
        <f t="shared" si="1"/>
        <v>9.2</v>
      </c>
      <c r="N10" s="130">
        <v>9.0</v>
      </c>
      <c r="O10" s="130">
        <v>8.0</v>
      </c>
      <c r="P10" s="130">
        <v>10.0</v>
      </c>
      <c r="Q10" s="130">
        <v>9.5</v>
      </c>
      <c r="R10" s="130">
        <v>10.0</v>
      </c>
      <c r="S10" s="130" t="s">
        <v>607</v>
      </c>
      <c r="T10" s="38">
        <v>10.0</v>
      </c>
      <c r="U10" s="38">
        <v>8.5</v>
      </c>
      <c r="V10" s="38">
        <v>9.7</v>
      </c>
      <c r="W10" s="38">
        <v>9.0</v>
      </c>
      <c r="X10" s="38">
        <v>8.0</v>
      </c>
      <c r="Y10" s="38">
        <v>9.5</v>
      </c>
      <c r="Z10" s="170"/>
      <c r="AA10" s="171"/>
      <c r="AB10" s="171"/>
      <c r="AC10" s="176" t="s">
        <v>636</v>
      </c>
      <c r="AD10" s="26" t="s">
        <v>638</v>
      </c>
      <c r="AE10" s="23"/>
      <c r="AF10" s="23"/>
      <c r="AG10" s="23"/>
      <c r="AH10" s="23"/>
      <c r="AI10" s="23"/>
      <c r="AJ10" s="23"/>
      <c r="AK10" s="23"/>
      <c r="AL10" s="23"/>
      <c r="AM10" s="23"/>
      <c r="AN10" s="23"/>
      <c r="AO10" s="23"/>
      <c r="AP10" s="23"/>
      <c r="AQ10" s="23"/>
      <c r="AR10" s="23"/>
    </row>
    <row r="11">
      <c r="A11" s="11" t="s">
        <v>644</v>
      </c>
      <c r="B11" s="11"/>
      <c r="C11" s="11" t="s">
        <v>645</v>
      </c>
      <c r="D11" s="166">
        <v>6700000.0</v>
      </c>
      <c r="E11" s="93" t="s">
        <v>5</v>
      </c>
      <c r="F11" s="186" t="s">
        <v>652</v>
      </c>
      <c r="G11" s="188" t="s">
        <v>656</v>
      </c>
      <c r="H11" s="134" t="s">
        <v>528</v>
      </c>
      <c r="I11" s="168">
        <v>0.65</v>
      </c>
      <c r="J11" s="134" t="str">
        <f>IFERROR(__xludf.DUMMYFUNCTION("SPARKLINE(I11,{""charttype"",""bar"";""max"",100%;""color1"",IFS(I11&lt;30%,""#a61c00"",AND(I11&gt;=30%,I11&lt;80%),""#f7cb4d"",I11&gt;=80%,""green"")})"),"")</f>
        <v/>
      </c>
      <c r="K11" s="11" t="s">
        <v>660</v>
      </c>
      <c r="L11" s="32" t="s">
        <v>661</v>
      </c>
      <c r="M11" s="189">
        <f t="shared" si="1"/>
        <v>9.018181818</v>
      </c>
      <c r="N11" s="190">
        <v>8.0</v>
      </c>
      <c r="O11" s="192">
        <v>8.0</v>
      </c>
      <c r="P11" s="192">
        <v>10.0</v>
      </c>
      <c r="Q11" s="190">
        <v>8.7</v>
      </c>
      <c r="R11" s="192">
        <v>10.0</v>
      </c>
      <c r="S11" s="192" t="s">
        <v>537</v>
      </c>
      <c r="T11" s="194">
        <v>9.7</v>
      </c>
      <c r="U11" s="38">
        <v>8.8</v>
      </c>
      <c r="V11" s="194">
        <v>9.0</v>
      </c>
      <c r="W11" s="194">
        <v>9.5</v>
      </c>
      <c r="X11" s="194">
        <v>8.0</v>
      </c>
      <c r="Y11" s="195">
        <v>9.5</v>
      </c>
      <c r="Z11" s="170"/>
      <c r="AA11" s="171">
        <v>0.9</v>
      </c>
      <c r="AB11" s="38" t="s">
        <v>525</v>
      </c>
      <c r="AC11" s="32"/>
      <c r="AD11" s="32"/>
      <c r="AE11" s="23"/>
      <c r="AF11" s="23"/>
      <c r="AG11" s="23"/>
      <c r="AH11" s="23"/>
      <c r="AI11" s="23"/>
      <c r="AJ11" s="23"/>
      <c r="AK11" s="23"/>
      <c r="AL11" s="23"/>
      <c r="AM11" s="23"/>
      <c r="AN11" s="23"/>
      <c r="AO11" s="23"/>
      <c r="AP11" s="23"/>
      <c r="AQ11" s="23"/>
      <c r="AR11" s="23"/>
    </row>
    <row r="12">
      <c r="A12" s="11" t="s">
        <v>55</v>
      </c>
      <c r="B12" s="11"/>
      <c r="C12" s="11" t="s">
        <v>673</v>
      </c>
      <c r="D12" s="166">
        <v>6299000.0</v>
      </c>
      <c r="E12" s="92" t="s">
        <v>675</v>
      </c>
      <c r="F12" s="186" t="s">
        <v>677</v>
      </c>
      <c r="G12" s="188" t="s">
        <v>656</v>
      </c>
      <c r="H12" s="188" t="s">
        <v>528</v>
      </c>
      <c r="I12" s="168">
        <v>0.75</v>
      </c>
      <c r="J12" s="134" t="str">
        <f>IFERROR(__xludf.DUMMYFUNCTION("SPARKLINE(I12,{""charttype"",""bar"";""max"",100%;""color1"",IFS(I12&lt;30%,""#a61c00"",AND(I12&gt;=30%,I12&lt;80%),""#f7cb4d"",I12&gt;=80%,""green"")})"),"")</f>
        <v/>
      </c>
      <c r="K12" s="11" t="s">
        <v>685</v>
      </c>
      <c r="L12" s="11" t="s">
        <v>686</v>
      </c>
      <c r="M12" s="169">
        <f t="shared" si="1"/>
        <v>9.209090909</v>
      </c>
      <c r="N12" s="130">
        <v>9.5</v>
      </c>
      <c r="O12" s="130">
        <v>10.0</v>
      </c>
      <c r="P12" s="130">
        <v>9.0</v>
      </c>
      <c r="Q12" s="130">
        <v>9.5</v>
      </c>
      <c r="R12" s="130">
        <v>9.0</v>
      </c>
      <c r="S12" s="130" t="s">
        <v>537</v>
      </c>
      <c r="T12" s="38">
        <v>9.5</v>
      </c>
      <c r="U12" s="38">
        <v>8.8</v>
      </c>
      <c r="V12" s="38">
        <v>9.5</v>
      </c>
      <c r="W12" s="38">
        <v>8.0</v>
      </c>
      <c r="X12" s="38">
        <v>9.5</v>
      </c>
      <c r="Y12" s="38">
        <v>9.0</v>
      </c>
      <c r="Z12" s="170"/>
      <c r="AA12" s="171">
        <v>0.85</v>
      </c>
      <c r="AB12" s="38" t="s">
        <v>564</v>
      </c>
      <c r="AC12" s="19"/>
      <c r="AD12" s="32"/>
      <c r="AE12" s="23"/>
      <c r="AF12" s="23"/>
      <c r="AG12" s="23"/>
      <c r="AH12" s="23"/>
      <c r="AI12" s="23"/>
      <c r="AJ12" s="23"/>
      <c r="AK12" s="23"/>
      <c r="AL12" s="23"/>
      <c r="AM12" s="23"/>
      <c r="AN12" s="23"/>
      <c r="AO12" s="23"/>
      <c r="AP12" s="23"/>
      <c r="AQ12" s="23"/>
      <c r="AR12" s="23"/>
    </row>
    <row r="13">
      <c r="A13" s="11" t="s">
        <v>57</v>
      </c>
      <c r="B13" s="11"/>
      <c r="C13" s="11" t="s">
        <v>689</v>
      </c>
      <c r="D13" s="166">
        <v>4900000.0</v>
      </c>
      <c r="E13" s="93" t="s">
        <v>5</v>
      </c>
      <c r="F13" s="199" t="s">
        <v>7</v>
      </c>
      <c r="G13" s="188" t="s">
        <v>656</v>
      </c>
      <c r="H13" s="188" t="s">
        <v>528</v>
      </c>
      <c r="I13" s="168">
        <v>0.65</v>
      </c>
      <c r="J13" s="134" t="str">
        <f>IFERROR(__xludf.DUMMYFUNCTION("SPARKLINE(I13,{""charttype"",""bar"";""max"",100%;""color1"",IFS(I13&lt;30%,""#a61c00"",AND(I13&gt;=30%,I13&lt;80%),""#f7cb4d"",I13&gt;=80%,""green"")})"),"")</f>
        <v/>
      </c>
      <c r="K13" s="11" t="s">
        <v>698</v>
      </c>
      <c r="L13" s="11" t="s">
        <v>699</v>
      </c>
      <c r="M13" s="169">
        <f t="shared" si="1"/>
        <v>8.045454545</v>
      </c>
      <c r="N13" s="130">
        <v>9.0</v>
      </c>
      <c r="O13" s="130" t="s">
        <v>700</v>
      </c>
      <c r="P13" s="130">
        <v>9.8</v>
      </c>
      <c r="Q13" s="130">
        <v>7.5</v>
      </c>
      <c r="R13" s="130">
        <v>9.0</v>
      </c>
      <c r="S13" s="130" t="s">
        <v>537</v>
      </c>
      <c r="T13" s="38">
        <v>9.0</v>
      </c>
      <c r="U13" s="38">
        <v>8.6</v>
      </c>
      <c r="V13" s="38">
        <v>10.0</v>
      </c>
      <c r="W13" s="38">
        <v>7.6</v>
      </c>
      <c r="X13" s="38">
        <v>9.0</v>
      </c>
      <c r="Y13" s="38">
        <v>9.0</v>
      </c>
      <c r="Z13" s="170"/>
      <c r="AA13" s="171"/>
      <c r="AB13" s="38"/>
      <c r="AC13" s="19"/>
      <c r="AD13" s="32"/>
      <c r="AE13" s="23"/>
      <c r="AF13" s="23"/>
      <c r="AG13" s="23"/>
      <c r="AH13" s="23"/>
      <c r="AI13" s="23"/>
      <c r="AJ13" s="23"/>
      <c r="AK13" s="23"/>
      <c r="AL13" s="23"/>
      <c r="AM13" s="23"/>
      <c r="AN13" s="23"/>
      <c r="AO13" s="23"/>
      <c r="AP13" s="23"/>
      <c r="AQ13" s="23"/>
      <c r="AR13" s="23"/>
    </row>
    <row r="14">
      <c r="A14" s="11" t="s">
        <v>84</v>
      </c>
      <c r="B14" s="11"/>
      <c r="C14" s="11" t="s">
        <v>703</v>
      </c>
      <c r="D14" s="166">
        <v>2700000.0</v>
      </c>
      <c r="E14" s="93">
        <v>2700000.0</v>
      </c>
      <c r="F14" s="199" t="s">
        <v>7</v>
      </c>
      <c r="G14" s="134" t="s">
        <v>515</v>
      </c>
      <c r="H14" s="188" t="s">
        <v>589</v>
      </c>
      <c r="I14" s="168">
        <v>0.95</v>
      </c>
      <c r="J14" s="134" t="str">
        <f>IFERROR(__xludf.DUMMYFUNCTION("SPARKLINE(I14,{""charttype"",""bar"";""max"",100%;""color1"",IFS(I14&lt;30%,""#a61c00"",AND(I14&gt;=30%,I14&lt;80%),""#f7cb4d"",I14&gt;=80%,""green"")})"),"")</f>
        <v/>
      </c>
      <c r="K14" s="11" t="s">
        <v>708</v>
      </c>
      <c r="L14" s="11" t="s">
        <v>709</v>
      </c>
      <c r="M14" s="169">
        <f t="shared" si="1"/>
        <v>8.672727273</v>
      </c>
      <c r="N14" s="130">
        <v>8.8</v>
      </c>
      <c r="O14" s="130">
        <v>8.6</v>
      </c>
      <c r="P14" s="130">
        <v>9.5</v>
      </c>
      <c r="Q14" s="130">
        <v>9.0</v>
      </c>
      <c r="R14" s="130">
        <v>9.0</v>
      </c>
      <c r="S14" s="130" t="s">
        <v>537</v>
      </c>
      <c r="T14" s="38">
        <v>8.5</v>
      </c>
      <c r="U14" s="38">
        <v>8.0</v>
      </c>
      <c r="V14" s="38">
        <v>8.7</v>
      </c>
      <c r="W14" s="38">
        <v>7.9</v>
      </c>
      <c r="X14" s="38">
        <v>8.7</v>
      </c>
      <c r="Y14" s="38">
        <v>8.7</v>
      </c>
      <c r="Z14" s="170"/>
      <c r="AA14" s="171">
        <v>0.9</v>
      </c>
      <c r="AB14" s="38" t="s">
        <v>710</v>
      </c>
      <c r="AC14" s="26" t="s">
        <v>711</v>
      </c>
      <c r="AD14" s="26" t="s">
        <v>713</v>
      </c>
      <c r="AE14" s="23"/>
      <c r="AF14" s="23"/>
      <c r="AG14" s="23"/>
      <c r="AH14" s="23"/>
      <c r="AI14" s="23"/>
      <c r="AJ14" s="23"/>
      <c r="AK14" s="23"/>
      <c r="AL14" s="23"/>
      <c r="AM14" s="23"/>
      <c r="AN14" s="23"/>
      <c r="AO14" s="23"/>
      <c r="AP14" s="23"/>
      <c r="AQ14" s="23"/>
      <c r="AR14" s="23"/>
    </row>
    <row r="15">
      <c r="A15" s="11" t="s">
        <v>32</v>
      </c>
      <c r="B15" s="11"/>
      <c r="C15" s="11" t="s">
        <v>717</v>
      </c>
      <c r="D15" s="166">
        <v>2699000.0</v>
      </c>
      <c r="E15" s="93" t="s">
        <v>5</v>
      </c>
      <c r="F15" s="188"/>
      <c r="G15" s="134">
        <v>3.5</v>
      </c>
      <c r="H15" s="188" t="s">
        <v>589</v>
      </c>
      <c r="I15" s="168">
        <v>0.75</v>
      </c>
      <c r="J15" s="134" t="str">
        <f>IFERROR(__xludf.DUMMYFUNCTION("SPARKLINE(I15,{""charttype"",""bar"";""max"",100%;""color1"",IFS(I15&lt;30%,""#a61c00"",AND(I15&gt;=30%,I15&lt;80%),""#f7cb4d"",I15&gt;=80%,""green"")})"),"")</f>
        <v/>
      </c>
      <c r="K15" s="11" t="s">
        <v>720</v>
      </c>
      <c r="L15" s="11" t="s">
        <v>721</v>
      </c>
      <c r="M15" s="169">
        <f t="shared" si="1"/>
        <v>8.745454545</v>
      </c>
      <c r="N15" s="130">
        <v>9.0</v>
      </c>
      <c r="O15" s="130">
        <v>8.9</v>
      </c>
      <c r="P15" s="130">
        <v>9.5</v>
      </c>
      <c r="Q15" s="130">
        <v>7.8</v>
      </c>
      <c r="R15" s="130">
        <v>8.8</v>
      </c>
      <c r="S15" s="130" t="s">
        <v>537</v>
      </c>
      <c r="T15" s="38">
        <v>8.5</v>
      </c>
      <c r="U15" s="38">
        <v>8.6</v>
      </c>
      <c r="V15" s="38">
        <v>8.9</v>
      </c>
      <c r="W15" s="38">
        <v>8.7</v>
      </c>
      <c r="X15" s="38">
        <v>8.9</v>
      </c>
      <c r="Y15" s="38">
        <v>8.6</v>
      </c>
      <c r="Z15" s="175" t="s">
        <v>724</v>
      </c>
      <c r="AA15" s="171">
        <v>0.85</v>
      </c>
      <c r="AB15" s="38" t="s">
        <v>596</v>
      </c>
      <c r="AC15" s="32"/>
      <c r="AD15" s="32"/>
      <c r="AE15" s="23"/>
      <c r="AF15" s="23"/>
      <c r="AG15" s="23"/>
      <c r="AH15" s="23"/>
      <c r="AI15" s="23"/>
      <c r="AJ15" s="23"/>
      <c r="AK15" s="23"/>
      <c r="AL15" s="23"/>
      <c r="AM15" s="23"/>
      <c r="AN15" s="23"/>
      <c r="AO15" s="23"/>
      <c r="AP15" s="23"/>
      <c r="AQ15" s="23"/>
      <c r="AR15" s="23"/>
    </row>
    <row r="16">
      <c r="A16" s="11" t="s">
        <v>32</v>
      </c>
      <c r="B16" s="11"/>
      <c r="C16" s="11" t="s">
        <v>733</v>
      </c>
      <c r="D16" s="166">
        <v>3299000.0</v>
      </c>
      <c r="E16" s="93" t="s">
        <v>5</v>
      </c>
      <c r="F16" s="199" t="s">
        <v>740</v>
      </c>
      <c r="G16" s="188" t="s">
        <v>656</v>
      </c>
      <c r="H16" s="188" t="s">
        <v>589</v>
      </c>
      <c r="I16" s="168">
        <v>0.85</v>
      </c>
      <c r="J16" s="134" t="str">
        <f>IFERROR(__xludf.DUMMYFUNCTION("SPARKLINE(I16,{""charttype"",""bar"";""max"",100%;""color1"",IFS(I16&lt;30%,""#a61c00"",AND(I16&gt;=30%,I16&lt;80%),""#f7cb4d"",I16&gt;=80%,""green"")})"),"")</f>
        <v/>
      </c>
      <c r="K16" s="11" t="s">
        <v>698</v>
      </c>
      <c r="L16" s="26" t="s">
        <v>746</v>
      </c>
      <c r="M16" s="169">
        <f t="shared" si="1"/>
        <v>8.690909091</v>
      </c>
      <c r="N16" s="130">
        <v>9.0</v>
      </c>
      <c r="O16" s="130">
        <v>8.9</v>
      </c>
      <c r="P16" s="130">
        <v>9.5</v>
      </c>
      <c r="Q16" s="130">
        <v>8.5</v>
      </c>
      <c r="R16" s="130">
        <v>9.0</v>
      </c>
      <c r="S16" s="130" t="s">
        <v>537</v>
      </c>
      <c r="T16" s="38">
        <v>8.0</v>
      </c>
      <c r="U16" s="38">
        <v>8.0</v>
      </c>
      <c r="V16" s="38">
        <v>8.6</v>
      </c>
      <c r="W16" s="38">
        <v>8.7</v>
      </c>
      <c r="X16" s="38">
        <v>8.9</v>
      </c>
      <c r="Y16" s="38">
        <v>8.5</v>
      </c>
      <c r="Z16" s="170"/>
      <c r="AA16" s="171">
        <v>0.9</v>
      </c>
      <c r="AB16" s="38" t="s">
        <v>710</v>
      </c>
      <c r="AC16" s="19"/>
      <c r="AD16" s="32"/>
      <c r="AE16" s="23"/>
      <c r="AF16" s="23"/>
      <c r="AG16" s="23"/>
      <c r="AH16" s="23"/>
      <c r="AI16" s="23"/>
      <c r="AJ16" s="23"/>
      <c r="AK16" s="23"/>
      <c r="AL16" s="23"/>
      <c r="AM16" s="23"/>
      <c r="AN16" s="23"/>
      <c r="AO16" s="23"/>
      <c r="AP16" s="23"/>
      <c r="AQ16" s="23"/>
      <c r="AR16" s="23"/>
    </row>
    <row r="17">
      <c r="A17" s="11" t="s">
        <v>122</v>
      </c>
      <c r="B17" s="11"/>
      <c r="C17" s="11" t="s">
        <v>748</v>
      </c>
      <c r="D17" s="166">
        <v>4100000.0</v>
      </c>
      <c r="E17" s="93" t="s">
        <v>5</v>
      </c>
      <c r="F17" s="199" t="s">
        <v>7</v>
      </c>
      <c r="G17" s="134" t="s">
        <v>515</v>
      </c>
      <c r="H17" s="188" t="s">
        <v>516</v>
      </c>
      <c r="I17" s="168">
        <v>0.95</v>
      </c>
      <c r="J17" s="134" t="str">
        <f>IFERROR(__xludf.DUMMYFUNCTION("SPARKLINE(I17,{""charttype"",""bar"";""max"",100%;""color1"",IFS(I17&lt;30%,""#a61c00"",AND(I17&gt;=30%,I17&lt;80%),""#f7cb4d"",I17&gt;=80%,""green"")})"),"")</f>
        <v/>
      </c>
      <c r="K17" s="11" t="s">
        <v>755</v>
      </c>
      <c r="L17" s="26" t="s">
        <v>756</v>
      </c>
      <c r="M17" s="169">
        <v>8.954545454545455</v>
      </c>
      <c r="N17" s="210">
        <v>9.0</v>
      </c>
      <c r="O17" s="210">
        <v>8.6</v>
      </c>
      <c r="P17" s="210">
        <v>9.5</v>
      </c>
      <c r="Q17" s="210">
        <v>9.0</v>
      </c>
      <c r="R17" s="210">
        <v>9.0</v>
      </c>
      <c r="S17" s="130" t="s">
        <v>537</v>
      </c>
      <c r="T17" s="11">
        <v>9.0</v>
      </c>
      <c r="U17" s="11">
        <v>9.0</v>
      </c>
      <c r="V17" s="11">
        <v>8.7</v>
      </c>
      <c r="W17" s="11">
        <v>8.5</v>
      </c>
      <c r="X17" s="11">
        <v>9.5</v>
      </c>
      <c r="Y17" s="11">
        <v>9.0</v>
      </c>
      <c r="Z17" s="23"/>
      <c r="AA17" s="171">
        <v>0.8</v>
      </c>
      <c r="AB17" s="38" t="s">
        <v>710</v>
      </c>
      <c r="AC17" s="32"/>
      <c r="AD17" s="211"/>
      <c r="AE17" s="23"/>
      <c r="AF17" s="23"/>
      <c r="AG17" s="23"/>
      <c r="AH17" s="23"/>
      <c r="AI17" s="23"/>
      <c r="AJ17" s="23"/>
      <c r="AK17" s="23"/>
      <c r="AL17" s="23"/>
      <c r="AM17" s="23"/>
      <c r="AN17" s="23"/>
      <c r="AO17" s="23"/>
      <c r="AP17" s="23"/>
      <c r="AQ17" s="23"/>
      <c r="AR17" s="23"/>
    </row>
    <row r="18">
      <c r="A18" s="11" t="s">
        <v>644</v>
      </c>
      <c r="B18" s="11"/>
      <c r="C18" s="11" t="s">
        <v>760</v>
      </c>
      <c r="D18" s="166">
        <v>3200000.0</v>
      </c>
      <c r="E18" s="93" t="s">
        <v>765</v>
      </c>
      <c r="F18" s="186" t="s">
        <v>767</v>
      </c>
      <c r="G18" s="134" t="s">
        <v>515</v>
      </c>
      <c r="H18" s="134" t="s">
        <v>528</v>
      </c>
      <c r="I18" s="168">
        <v>0.8</v>
      </c>
      <c r="J18" s="134" t="str">
        <f>IFERROR(__xludf.DUMMYFUNCTION("SPARKLINE(I18,{""charttype"",""bar"";""max"",100%;""color1"",IFS(I18&lt;30%,""#a61c00"",AND(I18&gt;=30%,I18&lt;80%),""#f7cb4d"",I18&gt;=80%,""green"")})"),"")</f>
        <v/>
      </c>
      <c r="K18" s="11" t="s">
        <v>770</v>
      </c>
      <c r="L18" s="32" t="s">
        <v>771</v>
      </c>
      <c r="M18" s="169">
        <f t="shared" ref="M18:M126" si="2">SUM(N18,O18,P18,Q18,R18,T18,U18,V18,W18,X18,Y18)/11</f>
        <v>8.654545455</v>
      </c>
      <c r="N18" s="130">
        <v>8.8</v>
      </c>
      <c r="O18" s="130">
        <v>8.6</v>
      </c>
      <c r="P18" s="130">
        <v>9.5</v>
      </c>
      <c r="Q18" s="130">
        <v>8.7</v>
      </c>
      <c r="R18" s="130">
        <v>9.0</v>
      </c>
      <c r="S18" s="130" t="s">
        <v>537</v>
      </c>
      <c r="T18" s="38">
        <v>8.5</v>
      </c>
      <c r="U18" s="38">
        <v>8.0</v>
      </c>
      <c r="V18" s="38">
        <v>8.7</v>
      </c>
      <c r="W18" s="38">
        <v>7.9</v>
      </c>
      <c r="X18" s="38">
        <v>8.8</v>
      </c>
      <c r="Y18" s="38">
        <v>8.7</v>
      </c>
      <c r="Z18" s="170"/>
      <c r="AA18" s="171">
        <v>0.9</v>
      </c>
      <c r="AB18" s="38" t="s">
        <v>564</v>
      </c>
      <c r="AC18" s="26" t="s">
        <v>778</v>
      </c>
      <c r="AD18" s="26" t="s">
        <v>782</v>
      </c>
      <c r="AE18" s="23"/>
      <c r="AF18" s="23"/>
      <c r="AG18" s="23"/>
      <c r="AH18" s="23"/>
      <c r="AI18" s="23"/>
      <c r="AJ18" s="23"/>
      <c r="AK18" s="23"/>
      <c r="AL18" s="23"/>
      <c r="AM18" s="23"/>
      <c r="AN18" s="23"/>
      <c r="AO18" s="23"/>
      <c r="AP18" s="23"/>
      <c r="AQ18" s="23"/>
      <c r="AR18" s="23"/>
    </row>
    <row r="19">
      <c r="A19" s="11" t="s">
        <v>57</v>
      </c>
      <c r="B19" s="11" t="s">
        <v>32</v>
      </c>
      <c r="C19" s="11" t="s">
        <v>783</v>
      </c>
      <c r="D19" s="214">
        <v>4700000.0</v>
      </c>
      <c r="E19" s="93" t="s">
        <v>5</v>
      </c>
      <c r="F19" s="92" t="s">
        <v>59</v>
      </c>
      <c r="G19" s="134" t="s">
        <v>515</v>
      </c>
      <c r="H19" s="134" t="s">
        <v>516</v>
      </c>
      <c r="I19" s="168">
        <v>0.75</v>
      </c>
      <c r="J19" s="134" t="str">
        <f>IFERROR(__xludf.DUMMYFUNCTION("SPARKLINE(I19,{""charttype"",""bar"";""max"",100%;""color1"",IFS(I19&lt;30%,""#a61c00"",AND(I19&gt;=30%,I19&lt;80%),""#f7cb4d"",I19&gt;=80%,""green"")})"),"")</f>
        <v/>
      </c>
      <c r="K19" s="11" t="s">
        <v>793</v>
      </c>
      <c r="L19" s="11" t="s">
        <v>794</v>
      </c>
      <c r="M19" s="169">
        <f t="shared" si="2"/>
        <v>8.981818182</v>
      </c>
      <c r="N19" s="130">
        <v>8.0</v>
      </c>
      <c r="O19" s="130">
        <v>10.0</v>
      </c>
      <c r="P19" s="130">
        <v>9.5</v>
      </c>
      <c r="Q19" s="130">
        <v>8.5</v>
      </c>
      <c r="R19" s="130">
        <v>9.0</v>
      </c>
      <c r="S19" s="130" t="s">
        <v>537</v>
      </c>
      <c r="T19" s="38">
        <v>9.0</v>
      </c>
      <c r="U19" s="38">
        <v>9.0</v>
      </c>
      <c r="V19" s="38">
        <v>9.5</v>
      </c>
      <c r="W19" s="38">
        <v>7.8</v>
      </c>
      <c r="X19" s="38">
        <v>9.5</v>
      </c>
      <c r="Y19" s="38">
        <v>9.0</v>
      </c>
      <c r="Z19" s="170"/>
      <c r="AA19" s="171">
        <v>0.9</v>
      </c>
      <c r="AB19" s="38" t="s">
        <v>710</v>
      </c>
      <c r="AC19" s="27" t="s">
        <v>796</v>
      </c>
      <c r="AD19" s="26" t="s">
        <v>798</v>
      </c>
      <c r="AE19" s="23"/>
      <c r="AF19" s="23"/>
      <c r="AG19" s="23"/>
      <c r="AH19" s="23"/>
      <c r="AI19" s="23"/>
      <c r="AJ19" s="23"/>
      <c r="AK19" s="23"/>
      <c r="AL19" s="23"/>
      <c r="AM19" s="23"/>
      <c r="AN19" s="23"/>
      <c r="AO19" s="23"/>
      <c r="AP19" s="23"/>
      <c r="AQ19" s="23"/>
      <c r="AR19" s="23"/>
    </row>
    <row r="20" hidden="1">
      <c r="A20" s="11" t="s">
        <v>55</v>
      </c>
      <c r="B20" s="11"/>
      <c r="C20" s="11" t="s">
        <v>800</v>
      </c>
      <c r="D20" s="166">
        <v>4999000.0</v>
      </c>
      <c r="E20" s="92" t="s">
        <v>355</v>
      </c>
      <c r="F20" s="134"/>
      <c r="G20" s="134" t="s">
        <v>810</v>
      </c>
      <c r="H20" s="134"/>
      <c r="I20" s="134"/>
      <c r="J20" s="134" t="str">
        <f>IFERROR(__xludf.DUMMYFUNCTION("SPARKLINE(I20,{""charttype"",""bar"";""max"",100%;""color1"",IFS(I20&lt;30%,""#a61c00"",AND(I20&gt;=30%,I20&lt;80%),""#f7cb4d"",I20&gt;=80%,""green"")})"),"#N/A")</f>
        <v>#N/A</v>
      </c>
      <c r="K20" s="11" t="s">
        <v>813</v>
      </c>
      <c r="L20" s="217" t="s">
        <v>814</v>
      </c>
      <c r="M20" s="169">
        <f t="shared" si="2"/>
        <v>9.136363636</v>
      </c>
      <c r="N20" s="130">
        <v>9.5</v>
      </c>
      <c r="O20" s="130">
        <v>10.0</v>
      </c>
      <c r="P20" s="130">
        <v>9.0</v>
      </c>
      <c r="Q20" s="130">
        <v>8.5</v>
      </c>
      <c r="R20" s="130">
        <v>8.5</v>
      </c>
      <c r="S20" s="130" t="s">
        <v>537</v>
      </c>
      <c r="T20" s="38">
        <v>9.5</v>
      </c>
      <c r="U20" s="38">
        <v>9.5</v>
      </c>
      <c r="V20" s="38">
        <v>9.5</v>
      </c>
      <c r="W20" s="38">
        <v>8.0</v>
      </c>
      <c r="X20" s="38">
        <v>9.5</v>
      </c>
      <c r="Y20" s="38">
        <v>9.0</v>
      </c>
      <c r="Z20" s="170"/>
      <c r="AA20" s="171"/>
      <c r="AB20" s="171"/>
      <c r="AC20" s="101"/>
      <c r="AD20" s="211"/>
      <c r="AE20" s="23"/>
      <c r="AF20" s="23"/>
      <c r="AG20" s="23"/>
      <c r="AH20" s="23"/>
      <c r="AI20" s="23"/>
      <c r="AJ20" s="23"/>
      <c r="AK20" s="23"/>
      <c r="AL20" s="23"/>
      <c r="AM20" s="23"/>
      <c r="AN20" s="23"/>
      <c r="AO20" s="23"/>
      <c r="AP20" s="23"/>
      <c r="AQ20" s="23"/>
      <c r="AR20" s="23"/>
    </row>
    <row r="21" ht="72.75" hidden="1" customHeight="1">
      <c r="A21" s="11" t="s">
        <v>32</v>
      </c>
      <c r="B21" s="11" t="s">
        <v>32</v>
      </c>
      <c r="C21" s="32" t="s">
        <v>816</v>
      </c>
      <c r="D21" s="166">
        <v>6900000.0</v>
      </c>
      <c r="E21" s="134" t="s">
        <v>135</v>
      </c>
      <c r="F21" s="134"/>
      <c r="G21" s="134"/>
      <c r="H21" s="134"/>
      <c r="I21" s="134"/>
      <c r="J21" s="134" t="str">
        <f>IFERROR(__xludf.DUMMYFUNCTION("SPARKLINE(I21,{""charttype"",""bar"";""max"",100%;""color1"",IFS(I21&lt;30%,""#a61c00"",AND(I21&gt;=30%,I21&lt;80%),""#f7cb4d"",I21&gt;=80%,""green"")})"),"#N/A")</f>
        <v>#N/A</v>
      </c>
      <c r="K21" s="11" t="s">
        <v>820</v>
      </c>
      <c r="L21" s="11" t="s">
        <v>821</v>
      </c>
      <c r="M21" s="169">
        <f t="shared" si="2"/>
        <v>8.954545455</v>
      </c>
      <c r="N21" s="130">
        <v>8.0</v>
      </c>
      <c r="O21" s="130">
        <v>9.0</v>
      </c>
      <c r="P21" s="130">
        <v>9.0</v>
      </c>
      <c r="Q21" s="130">
        <v>9.5</v>
      </c>
      <c r="R21" s="130">
        <v>9.0</v>
      </c>
      <c r="S21" s="130" t="s">
        <v>537</v>
      </c>
      <c r="T21" s="38">
        <v>9.0</v>
      </c>
      <c r="U21" s="38">
        <v>9.5</v>
      </c>
      <c r="V21" s="38">
        <v>9.5</v>
      </c>
      <c r="W21" s="38">
        <v>9.0</v>
      </c>
      <c r="X21" s="38">
        <v>8.0</v>
      </c>
      <c r="Y21" s="38">
        <v>9.0</v>
      </c>
      <c r="Z21" s="170"/>
      <c r="AA21" s="171"/>
      <c r="AB21" s="171"/>
      <c r="AC21" s="172"/>
      <c r="AD21" s="32"/>
      <c r="AE21" s="23"/>
      <c r="AF21" s="23"/>
      <c r="AG21" s="23"/>
      <c r="AH21" s="23"/>
      <c r="AI21" s="23"/>
      <c r="AJ21" s="23"/>
      <c r="AK21" s="23"/>
      <c r="AL21" s="23"/>
      <c r="AM21" s="23"/>
      <c r="AN21" s="23"/>
      <c r="AO21" s="23"/>
      <c r="AP21" s="23"/>
      <c r="AQ21" s="23"/>
      <c r="AR21" s="23"/>
    </row>
    <row r="22" ht="87.75" hidden="1" customHeight="1">
      <c r="A22" s="11" t="s">
        <v>55</v>
      </c>
      <c r="B22" s="11" t="s">
        <v>32</v>
      </c>
      <c r="C22" s="11" t="s">
        <v>826</v>
      </c>
      <c r="D22" s="166">
        <v>3.0E7</v>
      </c>
      <c r="E22" s="134"/>
      <c r="F22" s="134"/>
      <c r="G22" s="134"/>
      <c r="H22" s="134"/>
      <c r="I22" s="134"/>
      <c r="J22" s="134" t="str">
        <f>IFERROR(__xludf.DUMMYFUNCTION("SPARKLINE(I22,{""charttype"",""bar"";""max"",100%;""color1"",IFS(I22&lt;30%,""#a61c00"",AND(I22&gt;=30%,I22&lt;80%),""#f7cb4d"",I22&gt;=80%,""green"")})"),"#N/A")</f>
        <v>#N/A</v>
      </c>
      <c r="K22" s="11" t="s">
        <v>829</v>
      </c>
      <c r="L22" s="11" t="s">
        <v>830</v>
      </c>
      <c r="M22" s="169">
        <f t="shared" si="2"/>
        <v>9.181818182</v>
      </c>
      <c r="N22" s="130">
        <v>8.0</v>
      </c>
      <c r="O22" s="130">
        <v>8.0</v>
      </c>
      <c r="P22" s="130">
        <v>9.5</v>
      </c>
      <c r="Q22" s="130">
        <v>10.0</v>
      </c>
      <c r="R22" s="130">
        <v>9.0</v>
      </c>
      <c r="S22" s="130" t="s">
        <v>537</v>
      </c>
      <c r="T22" s="38">
        <v>9.5</v>
      </c>
      <c r="U22" s="38">
        <v>9.5</v>
      </c>
      <c r="V22" s="38">
        <v>9.5</v>
      </c>
      <c r="W22" s="38">
        <v>9.0</v>
      </c>
      <c r="X22" s="38">
        <v>10.0</v>
      </c>
      <c r="Y22" s="38">
        <v>9.0</v>
      </c>
      <c r="Z22" s="170"/>
      <c r="AA22" s="171"/>
      <c r="AB22" s="171"/>
      <c r="AC22" s="172" t="s">
        <v>831</v>
      </c>
      <c r="AD22" s="211" t="s">
        <v>832</v>
      </c>
      <c r="AE22" s="23"/>
      <c r="AF22" s="23"/>
      <c r="AG22" s="23"/>
      <c r="AH22" s="23"/>
      <c r="AI22" s="23"/>
      <c r="AJ22" s="23"/>
      <c r="AK22" s="23"/>
      <c r="AL22" s="23"/>
      <c r="AM22" s="23"/>
      <c r="AN22" s="23"/>
      <c r="AO22" s="23"/>
      <c r="AP22" s="23"/>
      <c r="AQ22" s="23"/>
      <c r="AR22" s="23"/>
    </row>
    <row r="23" hidden="1">
      <c r="A23" s="11" t="s">
        <v>55</v>
      </c>
      <c r="B23" s="11" t="s">
        <v>32</v>
      </c>
      <c r="C23" s="11" t="s">
        <v>833</v>
      </c>
      <c r="D23" s="214" t="s">
        <v>834</v>
      </c>
      <c r="E23" s="93" t="s">
        <v>5</v>
      </c>
      <c r="F23" s="188" t="s">
        <v>135</v>
      </c>
      <c r="G23" s="188" t="s">
        <v>656</v>
      </c>
      <c r="H23" s="188"/>
      <c r="I23" s="134"/>
      <c r="J23" s="134" t="str">
        <f>IFERROR(__xludf.DUMMYFUNCTION("SPARKLINE(I23,{""charttype"",""bar"";""max"",100%;""color1"",IFS(I23&lt;30%,""#a61c00"",AND(I23&gt;=30%,I23&lt;80%),""#f7cb4d"",I23&gt;=80%,""green"")})"),"#N/A")</f>
        <v>#N/A</v>
      </c>
      <c r="K23" s="11" t="s">
        <v>843</v>
      </c>
      <c r="L23" s="217" t="s">
        <v>845</v>
      </c>
      <c r="M23" s="169">
        <f t="shared" si="2"/>
        <v>8.363636364</v>
      </c>
      <c r="N23" s="130">
        <v>8.5</v>
      </c>
      <c r="O23" s="130">
        <v>8.5</v>
      </c>
      <c r="P23" s="130">
        <v>9.0</v>
      </c>
      <c r="Q23" s="130">
        <v>8.0</v>
      </c>
      <c r="R23" s="130">
        <v>8.5</v>
      </c>
      <c r="S23" s="130" t="s">
        <v>846</v>
      </c>
      <c r="T23" s="38">
        <v>8.0</v>
      </c>
      <c r="U23" s="38">
        <v>8.0</v>
      </c>
      <c r="V23" s="38">
        <v>8.0</v>
      </c>
      <c r="W23" s="38">
        <v>8.0</v>
      </c>
      <c r="X23" s="38">
        <v>9.0</v>
      </c>
      <c r="Y23" s="38">
        <v>8.5</v>
      </c>
      <c r="Z23" s="170"/>
      <c r="AA23" s="171"/>
      <c r="AB23" s="171"/>
      <c r="AC23" s="101" t="s">
        <v>847</v>
      </c>
      <c r="AD23" s="211" t="s">
        <v>832</v>
      </c>
      <c r="AE23" s="23"/>
      <c r="AF23" s="23"/>
      <c r="AG23" s="23"/>
      <c r="AH23" s="23"/>
      <c r="AI23" s="23"/>
      <c r="AJ23" s="23"/>
      <c r="AK23" s="23"/>
      <c r="AL23" s="23"/>
      <c r="AM23" s="23"/>
      <c r="AN23" s="23"/>
      <c r="AO23" s="23"/>
      <c r="AP23" s="23"/>
      <c r="AQ23" s="23"/>
      <c r="AR23" s="23"/>
    </row>
    <row r="24">
      <c r="A24" s="11" t="s">
        <v>55</v>
      </c>
      <c r="B24" s="11" t="s">
        <v>32</v>
      </c>
      <c r="C24" s="11" t="s">
        <v>849</v>
      </c>
      <c r="D24" s="214" t="s">
        <v>850</v>
      </c>
      <c r="E24" s="93" t="s">
        <v>5</v>
      </c>
      <c r="F24" s="199" t="s">
        <v>7</v>
      </c>
      <c r="G24" s="188" t="s">
        <v>656</v>
      </c>
      <c r="H24" s="188" t="s">
        <v>516</v>
      </c>
      <c r="I24" s="168">
        <v>0.65</v>
      </c>
      <c r="J24" s="134" t="str">
        <f>IFERROR(__xludf.DUMMYFUNCTION("SPARKLINE(I24,{""charttype"",""bar"";""max"",100%;""color1"",IFS(I24&lt;30%,""#a61c00"",AND(I24&gt;=30%,I24&lt;80%),""#f7cb4d"",I24&gt;=80%,""green"")})"),"")</f>
        <v/>
      </c>
      <c r="K24" s="11" t="s">
        <v>859</v>
      </c>
      <c r="L24" s="26" t="s">
        <v>860</v>
      </c>
      <c r="M24" s="169">
        <f t="shared" si="2"/>
        <v>8.409090909</v>
      </c>
      <c r="N24" s="210">
        <v>8.0</v>
      </c>
      <c r="O24" s="210">
        <v>8.5</v>
      </c>
      <c r="P24" s="210">
        <v>10.0</v>
      </c>
      <c r="Q24" s="210">
        <v>9.0</v>
      </c>
      <c r="R24" s="210">
        <v>9.5</v>
      </c>
      <c r="S24" s="130" t="s">
        <v>537</v>
      </c>
      <c r="T24" s="11">
        <v>8.5</v>
      </c>
      <c r="U24" s="11">
        <v>8.0</v>
      </c>
      <c r="V24" s="11">
        <v>8.0</v>
      </c>
      <c r="W24" s="11">
        <v>7.5</v>
      </c>
      <c r="X24" s="11">
        <v>7.5</v>
      </c>
      <c r="Y24" s="11">
        <v>8.0</v>
      </c>
      <c r="Z24" s="23"/>
      <c r="AA24" s="171">
        <v>0.85</v>
      </c>
      <c r="AB24" s="38" t="s">
        <v>596</v>
      </c>
      <c r="AC24" s="32" t="s">
        <v>862</v>
      </c>
      <c r="AD24" s="219" t="s">
        <v>863</v>
      </c>
      <c r="AE24" s="23"/>
      <c r="AF24" s="23"/>
      <c r="AG24" s="23"/>
      <c r="AH24" s="23"/>
      <c r="AI24" s="23"/>
      <c r="AJ24" s="23"/>
      <c r="AK24" s="23"/>
      <c r="AL24" s="23"/>
      <c r="AM24" s="23"/>
      <c r="AN24" s="23"/>
      <c r="AO24" s="23"/>
      <c r="AP24" s="23"/>
      <c r="AQ24" s="23"/>
      <c r="AR24" s="23"/>
    </row>
    <row r="25">
      <c r="A25" s="11" t="s">
        <v>57</v>
      </c>
      <c r="B25" s="11"/>
      <c r="C25" s="11" t="s">
        <v>868</v>
      </c>
      <c r="D25" s="166">
        <v>3560000.0</v>
      </c>
      <c r="E25" s="93" t="s">
        <v>5</v>
      </c>
      <c r="F25" s="199" t="s">
        <v>7</v>
      </c>
      <c r="G25" s="134" t="s">
        <v>870</v>
      </c>
      <c r="H25" s="188" t="s">
        <v>589</v>
      </c>
      <c r="I25" s="168">
        <v>0.75</v>
      </c>
      <c r="J25" s="134" t="str">
        <f>IFERROR(__xludf.DUMMYFUNCTION("SPARKLINE(I25,{""charttype"",""bar"";""max"",100%;""color1"",IFS(I25&lt;30%,""#a61c00"",AND(I25&gt;=30%,I25&lt;80%),""#f7cb4d"",I25&gt;=80%,""green"")})"),"")</f>
        <v/>
      </c>
      <c r="K25" s="11" t="s">
        <v>871</v>
      </c>
      <c r="L25" s="32" t="s">
        <v>872</v>
      </c>
      <c r="M25" s="169">
        <f t="shared" si="2"/>
        <v>8.109090909</v>
      </c>
      <c r="N25" s="210">
        <v>7.8</v>
      </c>
      <c r="O25" s="210">
        <v>8.0</v>
      </c>
      <c r="P25" s="210">
        <v>7.5</v>
      </c>
      <c r="Q25" s="210">
        <v>8.0</v>
      </c>
      <c r="R25" s="210">
        <v>9.0</v>
      </c>
      <c r="S25" s="130" t="s">
        <v>537</v>
      </c>
      <c r="T25" s="11">
        <v>8.0</v>
      </c>
      <c r="U25" s="11">
        <v>8.0</v>
      </c>
      <c r="V25" s="11">
        <v>8.0</v>
      </c>
      <c r="W25" s="11">
        <v>7.9</v>
      </c>
      <c r="X25" s="11">
        <v>8.5</v>
      </c>
      <c r="Y25" s="11">
        <v>8.5</v>
      </c>
      <c r="Z25" s="23"/>
      <c r="AA25" s="171">
        <v>0.8</v>
      </c>
      <c r="AB25" s="38" t="s">
        <v>525</v>
      </c>
      <c r="AC25" s="32"/>
      <c r="AD25" s="19"/>
      <c r="AE25" s="23"/>
      <c r="AF25" s="23"/>
      <c r="AG25" s="23"/>
      <c r="AH25" s="23"/>
      <c r="AI25" s="23"/>
      <c r="AJ25" s="23"/>
      <c r="AK25" s="23"/>
      <c r="AL25" s="23"/>
      <c r="AM25" s="23"/>
      <c r="AN25" s="23"/>
      <c r="AO25" s="23"/>
      <c r="AP25" s="23"/>
      <c r="AQ25" s="23"/>
      <c r="AR25" s="23"/>
    </row>
    <row r="26">
      <c r="A26" s="11" t="s">
        <v>57</v>
      </c>
      <c r="B26" s="11"/>
      <c r="C26" s="11" t="s">
        <v>876</v>
      </c>
      <c r="D26" s="166">
        <v>3700000.0</v>
      </c>
      <c r="E26" s="93" t="s">
        <v>5</v>
      </c>
      <c r="F26" s="199" t="s">
        <v>7</v>
      </c>
      <c r="G26" s="188" t="s">
        <v>656</v>
      </c>
      <c r="H26" s="188" t="s">
        <v>516</v>
      </c>
      <c r="I26" s="168">
        <v>0.65</v>
      </c>
      <c r="J26" s="134" t="str">
        <f>IFERROR(__xludf.DUMMYFUNCTION("SPARKLINE(I26,{""charttype"",""bar"";""max"",100%;""color1"",IFS(I26&lt;30%,""#a61c00"",AND(I26&gt;=30%,I26&lt;80%),""#f7cb4d"",I26&gt;=80%,""green"")})"),"")</f>
        <v/>
      </c>
      <c r="K26" s="11" t="s">
        <v>879</v>
      </c>
      <c r="L26" s="26" t="s">
        <v>882</v>
      </c>
      <c r="M26" s="169">
        <f t="shared" si="2"/>
        <v>8.427272727</v>
      </c>
      <c r="N26" s="210">
        <v>7.8</v>
      </c>
      <c r="O26" s="210">
        <v>8.0</v>
      </c>
      <c r="P26" s="210">
        <v>9.5</v>
      </c>
      <c r="Q26" s="210">
        <v>8.5</v>
      </c>
      <c r="R26" s="210">
        <v>9.0</v>
      </c>
      <c r="S26" s="130" t="s">
        <v>537</v>
      </c>
      <c r="T26" s="11">
        <v>8.0</v>
      </c>
      <c r="U26" s="11">
        <v>8.0</v>
      </c>
      <c r="V26" s="11">
        <v>8.0</v>
      </c>
      <c r="W26" s="11">
        <v>7.9</v>
      </c>
      <c r="X26" s="11">
        <v>9.5</v>
      </c>
      <c r="Y26" s="11">
        <v>8.5</v>
      </c>
      <c r="Z26" s="23"/>
      <c r="AA26" s="171">
        <v>0.8</v>
      </c>
      <c r="AB26" s="38" t="s">
        <v>885</v>
      </c>
      <c r="AC26" s="32"/>
      <c r="AD26" s="211"/>
      <c r="AE26" s="23"/>
      <c r="AF26" s="23"/>
      <c r="AG26" s="23"/>
      <c r="AH26" s="23"/>
      <c r="AI26" s="23"/>
      <c r="AJ26" s="23"/>
      <c r="AK26" s="23"/>
      <c r="AL26" s="23"/>
      <c r="AM26" s="23"/>
      <c r="AN26" s="23"/>
      <c r="AO26" s="23"/>
      <c r="AP26" s="23"/>
      <c r="AQ26" s="23"/>
      <c r="AR26" s="23"/>
    </row>
    <row r="27">
      <c r="A27" s="11" t="s">
        <v>57</v>
      </c>
      <c r="B27" s="11" t="s">
        <v>55</v>
      </c>
      <c r="C27" s="11" t="s">
        <v>886</v>
      </c>
      <c r="D27" s="220" t="s">
        <v>889</v>
      </c>
      <c r="E27" s="93" t="s">
        <v>5</v>
      </c>
      <c r="F27" s="186" t="s">
        <v>639</v>
      </c>
      <c r="G27" s="188" t="s">
        <v>656</v>
      </c>
      <c r="H27" s="188" t="s">
        <v>516</v>
      </c>
      <c r="I27" s="168">
        <v>0.55</v>
      </c>
      <c r="J27" s="134" t="str">
        <f>IFERROR(__xludf.DUMMYFUNCTION("SPARKLINE(I27,{""charttype"",""bar"";""max"",100%;""color1"",IFS(I27&lt;30%,""#a61c00"",AND(I27&gt;=30%,I27&lt;80%),""#f7cb4d"",I27&gt;=80%,""green"")})"),"")</f>
        <v/>
      </c>
      <c r="K27" s="11" t="s">
        <v>896</v>
      </c>
      <c r="L27" s="11" t="s">
        <v>897</v>
      </c>
      <c r="M27" s="169">
        <f t="shared" si="2"/>
        <v>8.318181818</v>
      </c>
      <c r="N27" s="210">
        <v>8.5</v>
      </c>
      <c r="O27" s="210">
        <v>8.0</v>
      </c>
      <c r="P27" s="210">
        <v>8.5</v>
      </c>
      <c r="Q27" s="210">
        <v>9.0</v>
      </c>
      <c r="R27" s="210">
        <v>8.5</v>
      </c>
      <c r="S27" s="130" t="s">
        <v>537</v>
      </c>
      <c r="T27" s="11">
        <v>8.5</v>
      </c>
      <c r="U27" s="11">
        <v>8.0</v>
      </c>
      <c r="V27" s="11">
        <v>8.0</v>
      </c>
      <c r="W27" s="11">
        <v>8.5</v>
      </c>
      <c r="X27" s="11">
        <v>7.5</v>
      </c>
      <c r="Y27" s="11">
        <v>8.5</v>
      </c>
      <c r="Z27" s="23"/>
      <c r="AA27" s="171">
        <v>0.8</v>
      </c>
      <c r="AB27" s="38" t="s">
        <v>900</v>
      </c>
      <c r="AC27" s="26" t="s">
        <v>901</v>
      </c>
      <c r="AD27" s="223" t="s">
        <v>904</v>
      </c>
      <c r="AE27" s="23"/>
      <c r="AF27" s="23"/>
      <c r="AG27" s="23"/>
      <c r="AH27" s="23"/>
      <c r="AI27" s="23"/>
      <c r="AJ27" s="23"/>
      <c r="AK27" s="23"/>
      <c r="AL27" s="23"/>
      <c r="AM27" s="23"/>
      <c r="AN27" s="23"/>
      <c r="AO27" s="23"/>
      <c r="AP27" s="23"/>
      <c r="AQ27" s="23"/>
      <c r="AR27" s="23"/>
    </row>
    <row r="28">
      <c r="A28" s="11" t="s">
        <v>69</v>
      </c>
      <c r="B28" s="11" t="s">
        <v>69</v>
      </c>
      <c r="C28" s="11" t="s">
        <v>905</v>
      </c>
      <c r="D28" s="166">
        <v>2399000.0</v>
      </c>
      <c r="E28" s="93" t="s">
        <v>5</v>
      </c>
      <c r="F28" s="186" t="s">
        <v>169</v>
      </c>
      <c r="G28" s="188" t="s">
        <v>656</v>
      </c>
      <c r="H28" s="188" t="s">
        <v>516</v>
      </c>
      <c r="I28" s="168">
        <v>0.75</v>
      </c>
      <c r="J28" s="134" t="str">
        <f>IFERROR(__xludf.DUMMYFUNCTION("SPARKLINE(I28,{""charttype"",""bar"";""max"",100%;""color1"",IFS(I28&lt;30%,""#a61c00"",AND(I28&gt;=30%,I28&lt;80%),""#f7cb4d"",I28&gt;=80%,""green"")})"),"")</f>
        <v/>
      </c>
      <c r="K28" s="11" t="s">
        <v>907</v>
      </c>
      <c r="L28" s="26" t="s">
        <v>908</v>
      </c>
      <c r="M28" s="169">
        <f t="shared" si="2"/>
        <v>8.018181818</v>
      </c>
      <c r="N28" s="210">
        <v>8.0</v>
      </c>
      <c r="O28" s="210">
        <v>8.5</v>
      </c>
      <c r="P28" s="210">
        <v>8.0</v>
      </c>
      <c r="Q28" s="210">
        <v>7.7</v>
      </c>
      <c r="R28" s="210">
        <v>8.0</v>
      </c>
      <c r="S28" s="130" t="s">
        <v>537</v>
      </c>
      <c r="T28" s="11">
        <v>8.5</v>
      </c>
      <c r="U28" s="11">
        <v>8.5</v>
      </c>
      <c r="V28" s="11">
        <v>8.0</v>
      </c>
      <c r="W28" s="11">
        <v>8.0</v>
      </c>
      <c r="X28" s="11">
        <v>7.5</v>
      </c>
      <c r="Y28" s="11">
        <v>7.5</v>
      </c>
      <c r="Z28" s="23"/>
      <c r="AA28" s="171">
        <v>0.75</v>
      </c>
      <c r="AB28" s="38" t="s">
        <v>916</v>
      </c>
      <c r="AC28" s="26" t="s">
        <v>901</v>
      </c>
      <c r="AD28" s="224"/>
      <c r="AE28" s="23"/>
      <c r="AF28" s="23"/>
      <c r="AG28" s="23"/>
      <c r="AH28" s="23"/>
      <c r="AI28" s="23"/>
      <c r="AJ28" s="23"/>
      <c r="AK28" s="23"/>
      <c r="AL28" s="23"/>
      <c r="AM28" s="23"/>
      <c r="AN28" s="23"/>
      <c r="AO28" s="23"/>
      <c r="AP28" s="23"/>
      <c r="AQ28" s="23"/>
      <c r="AR28" s="23"/>
    </row>
    <row r="29">
      <c r="A29" s="11" t="s">
        <v>69</v>
      </c>
      <c r="B29" s="11"/>
      <c r="C29" s="11" t="s">
        <v>919</v>
      </c>
      <c r="D29" s="214" t="s">
        <v>921</v>
      </c>
      <c r="E29" s="93" t="s">
        <v>5</v>
      </c>
      <c r="F29" s="186" t="s">
        <v>169</v>
      </c>
      <c r="G29" s="188" t="s">
        <v>656</v>
      </c>
      <c r="H29" s="188" t="s">
        <v>516</v>
      </c>
      <c r="I29" s="168">
        <v>0.65</v>
      </c>
      <c r="J29" s="134" t="str">
        <f>IFERROR(__xludf.DUMMYFUNCTION("SPARKLINE(I29,{""charttype"",""bar"";""max"",100%;""color1"",IFS(I29&lt;30%,""#a61c00"",AND(I29&gt;=30%,I29&lt;80%),""#f7cb4d"",I29&gt;=80%,""green"")})"),"")</f>
        <v/>
      </c>
      <c r="K29" s="11" t="s">
        <v>929</v>
      </c>
      <c r="L29" s="11" t="s">
        <v>931</v>
      </c>
      <c r="M29" s="169">
        <f t="shared" si="2"/>
        <v>7.963636364</v>
      </c>
      <c r="N29" s="210">
        <v>8.0</v>
      </c>
      <c r="O29" s="210">
        <v>8.5</v>
      </c>
      <c r="P29" s="210">
        <v>8.0</v>
      </c>
      <c r="Q29" s="210">
        <v>8.0</v>
      </c>
      <c r="R29" s="210">
        <v>8.0</v>
      </c>
      <c r="S29" s="130" t="s">
        <v>846</v>
      </c>
      <c r="T29" s="11">
        <v>7.8</v>
      </c>
      <c r="U29" s="11">
        <v>7.8</v>
      </c>
      <c r="V29" s="11">
        <v>8.0</v>
      </c>
      <c r="W29" s="11">
        <v>8.0</v>
      </c>
      <c r="X29" s="11">
        <v>7.5</v>
      </c>
      <c r="Y29" s="11">
        <v>8.0</v>
      </c>
      <c r="Z29" s="23"/>
      <c r="AA29" s="171">
        <v>0.7</v>
      </c>
      <c r="AB29" s="38" t="s">
        <v>885</v>
      </c>
      <c r="AC29" s="32"/>
      <c r="AD29" s="224"/>
      <c r="AE29" s="23"/>
      <c r="AF29" s="23"/>
      <c r="AG29" s="23"/>
      <c r="AH29" s="23"/>
      <c r="AI29" s="23"/>
      <c r="AJ29" s="23"/>
      <c r="AK29" s="23"/>
      <c r="AL29" s="23"/>
      <c r="AM29" s="23"/>
      <c r="AN29" s="23"/>
      <c r="AO29" s="23"/>
      <c r="AP29" s="23"/>
      <c r="AQ29" s="23"/>
      <c r="AR29" s="23"/>
    </row>
    <row r="30" hidden="1">
      <c r="A30" s="11" t="s">
        <v>69</v>
      </c>
      <c r="B30" s="11" t="s">
        <v>69</v>
      </c>
      <c r="C30" s="11" t="s">
        <v>933</v>
      </c>
      <c r="D30" s="214" t="s">
        <v>934</v>
      </c>
      <c r="E30" s="93" t="s">
        <v>5</v>
      </c>
      <c r="F30" s="199" t="s">
        <v>7</v>
      </c>
      <c r="G30" s="188" t="s">
        <v>656</v>
      </c>
      <c r="H30" s="188" t="s">
        <v>516</v>
      </c>
      <c r="I30" s="168">
        <v>0.7</v>
      </c>
      <c r="J30" s="134" t="str">
        <f>IFERROR(__xludf.DUMMYFUNCTION("SPARKLINE(I30,{""charttype"",""bar"";""max"",100%;""color1"",IFS(I30&lt;30%,""#a61c00"",AND(I30&gt;=30%,I30&lt;80%),""#f7cb4d"",I30&gt;=80%,""green"")})"),"")</f>
        <v/>
      </c>
      <c r="K30" s="11" t="s">
        <v>948</v>
      </c>
      <c r="L30" s="26" t="s">
        <v>950</v>
      </c>
      <c r="M30" s="169">
        <f t="shared" si="2"/>
        <v>7.981818182</v>
      </c>
      <c r="N30" s="210">
        <v>8.0</v>
      </c>
      <c r="O30" s="210">
        <v>8.5</v>
      </c>
      <c r="P30" s="210">
        <v>8.0</v>
      </c>
      <c r="Q30" s="210">
        <v>7.5</v>
      </c>
      <c r="R30" s="210">
        <v>8.0</v>
      </c>
      <c r="S30" s="130" t="s">
        <v>846</v>
      </c>
      <c r="T30" s="11">
        <v>8.5</v>
      </c>
      <c r="U30" s="11">
        <v>8.0</v>
      </c>
      <c r="V30" s="11">
        <v>8.0</v>
      </c>
      <c r="W30" s="11">
        <v>8.0</v>
      </c>
      <c r="X30" s="11">
        <v>7.5</v>
      </c>
      <c r="Y30" s="11">
        <v>7.8</v>
      </c>
      <c r="Z30" s="23"/>
      <c r="AA30" s="171">
        <v>0.75</v>
      </c>
      <c r="AB30" s="38" t="s">
        <v>885</v>
      </c>
      <c r="AC30" s="27" t="s">
        <v>954</v>
      </c>
      <c r="AD30" s="223" t="s">
        <v>957</v>
      </c>
      <c r="AE30" s="23"/>
      <c r="AF30" s="23"/>
      <c r="AG30" s="23"/>
      <c r="AH30" s="23"/>
      <c r="AI30" s="23"/>
      <c r="AJ30" s="23"/>
      <c r="AK30" s="23"/>
      <c r="AL30" s="23"/>
      <c r="AM30" s="23"/>
      <c r="AN30" s="23"/>
      <c r="AO30" s="23"/>
      <c r="AP30" s="23"/>
      <c r="AQ30" s="23"/>
      <c r="AR30" s="23"/>
    </row>
    <row r="31" hidden="1">
      <c r="A31" s="11" t="s">
        <v>55</v>
      </c>
      <c r="B31" s="11" t="s">
        <v>55</v>
      </c>
      <c r="C31" s="11" t="s">
        <v>959</v>
      </c>
      <c r="D31" s="214" t="s">
        <v>960</v>
      </c>
      <c r="E31" s="93" t="s">
        <v>5</v>
      </c>
      <c r="F31" s="186" t="s">
        <v>639</v>
      </c>
      <c r="G31" s="188" t="s">
        <v>965</v>
      </c>
      <c r="H31" s="188" t="s">
        <v>966</v>
      </c>
      <c r="I31" s="168">
        <v>0.75</v>
      </c>
      <c r="J31" s="134" t="str">
        <f>IFERROR(__xludf.DUMMYFUNCTION("SPARKLINE(I31,{""charttype"",""bar"";""max"",100%;""color1"",IFS(I31&lt;30%,""#a61c00"",AND(I31&gt;=30%,I31&lt;80%),""#f7cb4d"",I31&gt;=80%,""green"")})"),"")</f>
        <v/>
      </c>
      <c r="K31" s="11" t="s">
        <v>967</v>
      </c>
      <c r="L31" s="11" t="s">
        <v>968</v>
      </c>
      <c r="M31" s="169">
        <f t="shared" si="2"/>
        <v>7.909090909</v>
      </c>
      <c r="N31" s="210">
        <v>8.0</v>
      </c>
      <c r="O31" s="210">
        <v>8.0</v>
      </c>
      <c r="P31" s="210">
        <v>8.5</v>
      </c>
      <c r="Q31" s="210">
        <v>7.0</v>
      </c>
      <c r="R31" s="210">
        <v>7.5</v>
      </c>
      <c r="S31" s="130" t="s">
        <v>537</v>
      </c>
      <c r="T31" s="11">
        <v>8.0</v>
      </c>
      <c r="U31" s="11">
        <v>8.0</v>
      </c>
      <c r="V31" s="11">
        <v>8.0</v>
      </c>
      <c r="W31" s="11">
        <v>8.0</v>
      </c>
      <c r="X31" s="11">
        <v>8.0</v>
      </c>
      <c r="Y31" s="11">
        <v>8.0</v>
      </c>
      <c r="Z31" s="23"/>
      <c r="AA31" s="171">
        <v>0.8</v>
      </c>
      <c r="AB31" s="38" t="s">
        <v>970</v>
      </c>
      <c r="AC31" s="19"/>
      <c r="AD31" s="225"/>
      <c r="AE31" s="23"/>
      <c r="AF31" s="23"/>
      <c r="AG31" s="23"/>
      <c r="AH31" s="23"/>
      <c r="AI31" s="23"/>
      <c r="AJ31" s="23"/>
      <c r="AK31" s="23"/>
      <c r="AL31" s="23"/>
      <c r="AM31" s="23"/>
      <c r="AN31" s="23"/>
      <c r="AO31" s="23"/>
      <c r="AP31" s="23"/>
      <c r="AQ31" s="23"/>
      <c r="AR31" s="23"/>
    </row>
    <row r="32" hidden="1">
      <c r="A32" s="11" t="s">
        <v>55</v>
      </c>
      <c r="B32" s="11" t="s">
        <v>55</v>
      </c>
      <c r="C32" s="11" t="s">
        <v>972</v>
      </c>
      <c r="D32" s="214" t="s">
        <v>973</v>
      </c>
      <c r="E32" s="92" t="s">
        <v>976</v>
      </c>
      <c r="F32" s="134" t="s">
        <v>135</v>
      </c>
      <c r="G32" s="134" t="s">
        <v>980</v>
      </c>
      <c r="H32" s="134" t="s">
        <v>528</v>
      </c>
      <c r="I32" s="168">
        <v>0.8</v>
      </c>
      <c r="J32" s="134" t="str">
        <f>IFERROR(__xludf.DUMMYFUNCTION("SPARKLINE(I32,{""charttype"",""bar"";""max"",100%;""color1"",IFS(I32&lt;30%,""#a61c00"",AND(I32&gt;=30%,I32&lt;80%),""#f7cb4d"",I32&gt;=80%,""green"")})"),"")</f>
        <v/>
      </c>
      <c r="K32" s="11" t="s">
        <v>982</v>
      </c>
      <c r="L32" s="11" t="s">
        <v>983</v>
      </c>
      <c r="M32" s="169">
        <f t="shared" si="2"/>
        <v>8</v>
      </c>
      <c r="N32" s="210">
        <v>7.5</v>
      </c>
      <c r="O32" s="210">
        <v>8.0</v>
      </c>
      <c r="P32" s="210">
        <v>8.0</v>
      </c>
      <c r="Q32" s="210">
        <v>8.0</v>
      </c>
      <c r="R32" s="210">
        <v>8.0</v>
      </c>
      <c r="S32" s="130" t="s">
        <v>984</v>
      </c>
      <c r="T32" s="11">
        <v>8.5</v>
      </c>
      <c r="U32" s="11">
        <v>8.5</v>
      </c>
      <c r="V32" s="11">
        <v>8.5</v>
      </c>
      <c r="W32" s="11">
        <v>7.0</v>
      </c>
      <c r="X32" s="11">
        <v>7.5</v>
      </c>
      <c r="Y32" s="11">
        <v>8.5</v>
      </c>
      <c r="Z32" s="23"/>
      <c r="AA32" s="38" t="s">
        <v>986</v>
      </c>
      <c r="AB32" s="38" t="s">
        <v>987</v>
      </c>
      <c r="AC32" s="27" t="s">
        <v>988</v>
      </c>
      <c r="AD32" s="225"/>
      <c r="AE32" s="23"/>
      <c r="AF32" s="23"/>
      <c r="AG32" s="23"/>
      <c r="AH32" s="23"/>
      <c r="AI32" s="23"/>
      <c r="AJ32" s="23"/>
      <c r="AK32" s="23"/>
      <c r="AL32" s="23"/>
      <c r="AM32" s="23"/>
      <c r="AN32" s="23"/>
      <c r="AO32" s="23"/>
      <c r="AP32" s="23"/>
      <c r="AQ32" s="23"/>
      <c r="AR32" s="23"/>
    </row>
    <row r="33" ht="76.5" customHeight="1">
      <c r="A33" s="11" t="s">
        <v>122</v>
      </c>
      <c r="B33" s="11"/>
      <c r="C33" s="11" t="s">
        <v>989</v>
      </c>
      <c r="D33" s="228">
        <v>1700000.0</v>
      </c>
      <c r="E33" s="92" t="s">
        <v>422</v>
      </c>
      <c r="F33" s="188"/>
      <c r="G33" s="188" t="s">
        <v>824</v>
      </c>
      <c r="H33" s="188" t="s">
        <v>528</v>
      </c>
      <c r="I33" s="168">
        <v>0.8</v>
      </c>
      <c r="J33" s="134" t="str">
        <f>IFERROR(__xludf.DUMMYFUNCTION("SPARKLINE(I33,{""charttype"",""bar"";""max"",100%;""color1"",IFS(I33&lt;30%,""#a61c00"",AND(I33&gt;=30%,I33&lt;80%),""#f7cb4d"",I33&gt;=80%,""green"")})"),"")</f>
        <v/>
      </c>
      <c r="K33" s="11" t="s">
        <v>995</v>
      </c>
      <c r="L33" s="32" t="s">
        <v>996</v>
      </c>
      <c r="M33" s="169">
        <f t="shared" si="2"/>
        <v>7.863636364</v>
      </c>
      <c r="N33" s="210">
        <v>7.9</v>
      </c>
      <c r="O33" s="210">
        <v>7.6</v>
      </c>
      <c r="P33" s="210">
        <v>7.9</v>
      </c>
      <c r="Q33" s="210">
        <v>7.8</v>
      </c>
      <c r="R33" s="210">
        <v>7.7</v>
      </c>
      <c r="S33" s="130" t="s">
        <v>537</v>
      </c>
      <c r="T33" s="11">
        <v>7.8</v>
      </c>
      <c r="U33" s="11">
        <v>8.0</v>
      </c>
      <c r="V33" s="11">
        <v>7.8</v>
      </c>
      <c r="W33" s="11">
        <v>8.5</v>
      </c>
      <c r="X33" s="11">
        <v>7.5</v>
      </c>
      <c r="Y33" s="11">
        <v>8.0</v>
      </c>
      <c r="Z33" s="175" t="s">
        <v>997</v>
      </c>
      <c r="AA33" s="38" t="s">
        <v>1003</v>
      </c>
      <c r="AB33" s="38" t="s">
        <v>970</v>
      </c>
      <c r="AC33" s="19"/>
      <c r="AD33" s="211"/>
      <c r="AE33" s="23"/>
      <c r="AF33" s="23"/>
      <c r="AG33" s="23"/>
      <c r="AH33" s="23"/>
      <c r="AI33" s="23"/>
      <c r="AJ33" s="23"/>
      <c r="AK33" s="23"/>
      <c r="AL33" s="23"/>
      <c r="AM33" s="23"/>
      <c r="AN33" s="23"/>
      <c r="AO33" s="23"/>
      <c r="AP33" s="23"/>
      <c r="AQ33" s="23"/>
      <c r="AR33" s="23"/>
    </row>
    <row r="34">
      <c r="A34" s="11" t="s">
        <v>122</v>
      </c>
      <c r="B34" s="11"/>
      <c r="C34" s="11" t="s">
        <v>1005</v>
      </c>
      <c r="D34" s="166">
        <v>1689000.0</v>
      </c>
      <c r="E34" s="93" t="s">
        <v>1007</v>
      </c>
      <c r="F34" s="199" t="s">
        <v>7</v>
      </c>
      <c r="G34" s="188"/>
      <c r="H34" s="188" t="s">
        <v>528</v>
      </c>
      <c r="I34" s="168">
        <v>0.8</v>
      </c>
      <c r="J34" s="134" t="str">
        <f>IFERROR(__xludf.DUMMYFUNCTION("SPARKLINE(I34,{""charttype"",""bar"";""max"",100%;""color1"",IFS(I34&lt;30%,""#a61c00"",AND(I34&gt;=30%,I34&lt;80%),""#f7cb4d"",I34&gt;=80%,""green"")})"),"")</f>
        <v/>
      </c>
      <c r="K34" s="11" t="s">
        <v>1012</v>
      </c>
      <c r="L34" s="32" t="s">
        <v>1014</v>
      </c>
      <c r="M34" s="169">
        <f t="shared" si="2"/>
        <v>7.836363636</v>
      </c>
      <c r="N34" s="210">
        <v>7.9</v>
      </c>
      <c r="O34" s="210">
        <v>7.6</v>
      </c>
      <c r="P34" s="210">
        <v>7.9</v>
      </c>
      <c r="Q34" s="210">
        <v>7.8</v>
      </c>
      <c r="R34" s="210">
        <v>7.7</v>
      </c>
      <c r="S34" s="130" t="s">
        <v>537</v>
      </c>
      <c r="T34" s="11">
        <v>7.9</v>
      </c>
      <c r="U34" s="11">
        <v>8.0</v>
      </c>
      <c r="V34" s="11">
        <v>7.8</v>
      </c>
      <c r="W34" s="11">
        <v>8.1</v>
      </c>
      <c r="X34" s="11">
        <v>7.5</v>
      </c>
      <c r="Y34" s="11">
        <v>8.0</v>
      </c>
      <c r="Z34" s="175" t="s">
        <v>1017</v>
      </c>
      <c r="AA34" s="171">
        <v>0.9</v>
      </c>
      <c r="AB34" s="38" t="s">
        <v>970</v>
      </c>
      <c r="AC34" s="19" t="s">
        <v>55</v>
      </c>
      <c r="AD34" s="219" t="s">
        <v>1020</v>
      </c>
      <c r="AE34" s="23"/>
      <c r="AF34" s="23"/>
      <c r="AG34" s="23"/>
      <c r="AH34" s="23"/>
      <c r="AI34" s="23"/>
      <c r="AJ34" s="23"/>
      <c r="AK34" s="23"/>
      <c r="AL34" s="23"/>
      <c r="AM34" s="23"/>
      <c r="AN34" s="23"/>
      <c r="AO34" s="23"/>
      <c r="AP34" s="23"/>
      <c r="AQ34" s="23"/>
      <c r="AR34" s="23"/>
    </row>
    <row r="35">
      <c r="A35" s="11" t="s">
        <v>55</v>
      </c>
      <c r="B35" s="11" t="s">
        <v>55</v>
      </c>
      <c r="C35" s="11" t="s">
        <v>1022</v>
      </c>
      <c r="D35" s="214" t="s">
        <v>1023</v>
      </c>
      <c r="E35" s="93" t="s">
        <v>5</v>
      </c>
      <c r="F35" s="199" t="s">
        <v>7</v>
      </c>
      <c r="G35" s="188" t="s">
        <v>656</v>
      </c>
      <c r="H35" s="188" t="s">
        <v>516</v>
      </c>
      <c r="I35" s="168">
        <v>0.45</v>
      </c>
      <c r="J35" s="134" t="str">
        <f>IFERROR(__xludf.DUMMYFUNCTION("SPARKLINE(I35,{""charttype"",""bar"";""max"",100%;""color1"",IFS(I35&lt;30%,""#a61c00"",AND(I35&gt;=30%,I35&lt;80%),""#f7cb4d"",I35&gt;=80%,""green"")})"),"")</f>
        <v/>
      </c>
      <c r="K35" s="11" t="s">
        <v>1031</v>
      </c>
      <c r="L35" s="26" t="s">
        <v>1035</v>
      </c>
      <c r="M35" s="169">
        <f t="shared" si="2"/>
        <v>7.854545455</v>
      </c>
      <c r="N35" s="210">
        <v>8.4</v>
      </c>
      <c r="O35" s="210">
        <v>7.9</v>
      </c>
      <c r="P35" s="210">
        <v>7.4</v>
      </c>
      <c r="Q35" s="210">
        <v>7.9</v>
      </c>
      <c r="R35" s="210">
        <v>8.0</v>
      </c>
      <c r="S35" s="130" t="s">
        <v>607</v>
      </c>
      <c r="T35" s="11">
        <v>7.9</v>
      </c>
      <c r="U35" s="11">
        <v>8.0</v>
      </c>
      <c r="V35" s="11">
        <v>8.0</v>
      </c>
      <c r="W35" s="11">
        <v>7.0</v>
      </c>
      <c r="X35" s="11">
        <v>8.0</v>
      </c>
      <c r="Y35" s="11">
        <v>7.9</v>
      </c>
      <c r="Z35" s="23"/>
      <c r="AA35" s="171">
        <v>0.75</v>
      </c>
      <c r="AB35" s="38" t="s">
        <v>970</v>
      </c>
      <c r="AC35" s="19"/>
      <c r="AD35" s="225"/>
      <c r="AE35" s="23"/>
      <c r="AF35" s="23"/>
      <c r="AG35" s="23"/>
      <c r="AH35" s="23"/>
      <c r="AI35" s="23"/>
      <c r="AJ35" s="23"/>
      <c r="AK35" s="23"/>
      <c r="AL35" s="23"/>
      <c r="AM35" s="23"/>
      <c r="AN35" s="23"/>
      <c r="AO35" s="23"/>
      <c r="AP35" s="23"/>
      <c r="AQ35" s="23"/>
      <c r="AR35" s="23"/>
    </row>
    <row r="36">
      <c r="A36" s="11" t="s">
        <v>122</v>
      </c>
      <c r="B36" s="11"/>
      <c r="C36" s="11" t="s">
        <v>1047</v>
      </c>
      <c r="D36" s="244" t="s">
        <v>1049</v>
      </c>
      <c r="E36" s="92" t="s">
        <v>1054</v>
      </c>
      <c r="F36" s="199" t="s">
        <v>7</v>
      </c>
      <c r="G36" s="188" t="s">
        <v>656</v>
      </c>
      <c r="H36" s="188" t="s">
        <v>528</v>
      </c>
      <c r="I36" s="168">
        <v>0.8</v>
      </c>
      <c r="J36" s="134" t="str">
        <f>IFERROR(__xludf.DUMMYFUNCTION("SPARKLINE(I36,{""charttype"",""bar"";""max"",100%;""color1"",IFS(I36&lt;30%,""#a61c00"",AND(I36&gt;=30%,I36&lt;80%),""#f7cb4d"",I36&gt;=80%,""green"")})"),"")</f>
        <v/>
      </c>
      <c r="K36" s="32" t="s">
        <v>1063</v>
      </c>
      <c r="L36" s="26" t="s">
        <v>1064</v>
      </c>
      <c r="M36" s="169">
        <f t="shared" si="2"/>
        <v>7.845454545</v>
      </c>
      <c r="N36" s="210">
        <v>7.9</v>
      </c>
      <c r="O36" s="210">
        <v>8.0</v>
      </c>
      <c r="P36" s="210">
        <v>8.0</v>
      </c>
      <c r="Q36" s="210">
        <v>7.5</v>
      </c>
      <c r="R36" s="210">
        <v>7.5</v>
      </c>
      <c r="S36" s="130" t="s">
        <v>537</v>
      </c>
      <c r="T36" s="11">
        <v>7.3</v>
      </c>
      <c r="U36" s="11">
        <v>8.0</v>
      </c>
      <c r="V36" s="11">
        <v>7.9</v>
      </c>
      <c r="W36" s="11">
        <v>8.5</v>
      </c>
      <c r="X36" s="11">
        <v>7.8</v>
      </c>
      <c r="Y36" s="11">
        <v>7.9</v>
      </c>
      <c r="Z36" s="175" t="s">
        <v>1070</v>
      </c>
      <c r="AA36" s="171">
        <v>0.9</v>
      </c>
      <c r="AB36" s="38" t="s">
        <v>987</v>
      </c>
      <c r="AC36" s="32" t="s">
        <v>1076</v>
      </c>
      <c r="AD36" s="219" t="s">
        <v>1078</v>
      </c>
      <c r="AE36" s="23"/>
      <c r="AF36" s="23"/>
      <c r="AG36" s="23"/>
      <c r="AH36" s="23"/>
      <c r="AI36" s="23"/>
      <c r="AJ36" s="23"/>
      <c r="AK36" s="23"/>
      <c r="AL36" s="23"/>
      <c r="AM36" s="23"/>
      <c r="AN36" s="23"/>
      <c r="AO36" s="23"/>
      <c r="AP36" s="23"/>
      <c r="AQ36" s="23"/>
      <c r="AR36" s="23"/>
    </row>
    <row r="37">
      <c r="A37" s="11" t="s">
        <v>122</v>
      </c>
      <c r="B37" s="11"/>
      <c r="C37" s="11" t="s">
        <v>1081</v>
      </c>
      <c r="D37" s="228">
        <v>1139000.0</v>
      </c>
      <c r="E37" s="93" t="s">
        <v>5</v>
      </c>
      <c r="F37" s="186" t="s">
        <v>59</v>
      </c>
      <c r="G37" s="188" t="s">
        <v>656</v>
      </c>
      <c r="H37" s="188" t="s">
        <v>618</v>
      </c>
      <c r="I37" s="168">
        <v>0.75</v>
      </c>
      <c r="J37" s="134" t="str">
        <f>IFERROR(__xludf.DUMMYFUNCTION("SPARKLINE(I37,{""charttype"",""bar"";""max"",100%;""color1"",IFS(I37&lt;30%,""#a61c00"",AND(I37&gt;=30%,I37&lt;80%),""#f7cb4d"",I37&gt;=80%,""green"")})"),"")</f>
        <v/>
      </c>
      <c r="K37" s="32" t="s">
        <v>1063</v>
      </c>
      <c r="L37" s="32" t="s">
        <v>1099</v>
      </c>
      <c r="M37" s="169">
        <f t="shared" si="2"/>
        <v>7.809090909</v>
      </c>
      <c r="N37" s="210">
        <v>8.2</v>
      </c>
      <c r="O37" s="210">
        <v>7.5</v>
      </c>
      <c r="P37" s="210">
        <v>8.0</v>
      </c>
      <c r="Q37" s="210">
        <v>7.0</v>
      </c>
      <c r="R37" s="210">
        <v>7.5</v>
      </c>
      <c r="S37" s="130" t="s">
        <v>607</v>
      </c>
      <c r="T37" s="11">
        <v>8.0</v>
      </c>
      <c r="U37" s="11">
        <v>8.0</v>
      </c>
      <c r="V37" s="11">
        <v>7.8</v>
      </c>
      <c r="W37" s="11">
        <v>7.9</v>
      </c>
      <c r="X37" s="11">
        <v>8.0</v>
      </c>
      <c r="Y37" s="11">
        <v>8.0</v>
      </c>
      <c r="Z37" s="23"/>
      <c r="AA37" s="171">
        <v>0.9</v>
      </c>
      <c r="AB37" s="38" t="s">
        <v>987</v>
      </c>
      <c r="AC37" s="32"/>
      <c r="AD37" s="211"/>
      <c r="AE37" s="23"/>
      <c r="AF37" s="23"/>
      <c r="AG37" s="23"/>
      <c r="AH37" s="23"/>
      <c r="AI37" s="23"/>
      <c r="AJ37" s="23"/>
      <c r="AK37" s="23"/>
      <c r="AL37" s="23"/>
      <c r="AM37" s="23"/>
      <c r="AN37" s="23"/>
      <c r="AO37" s="23"/>
      <c r="AP37" s="23"/>
      <c r="AQ37" s="23"/>
      <c r="AR37" s="23"/>
    </row>
    <row r="38">
      <c r="A38" s="11" t="s">
        <v>122</v>
      </c>
      <c r="B38" s="11"/>
      <c r="C38" s="11" t="s">
        <v>1105</v>
      </c>
      <c r="D38" s="244" t="s">
        <v>1106</v>
      </c>
      <c r="E38" s="261" t="s">
        <v>5</v>
      </c>
      <c r="F38" s="186" t="s">
        <v>1113</v>
      </c>
      <c r="G38" s="188" t="s">
        <v>824</v>
      </c>
      <c r="H38" s="188" t="s">
        <v>516</v>
      </c>
      <c r="I38" s="168">
        <v>0.75</v>
      </c>
      <c r="J38" s="134" t="str">
        <f>IFERROR(__xludf.DUMMYFUNCTION("SPARKLINE(I38,{""charttype"",""bar"";""max"",100%;""color1"",IFS(I38&lt;30%,""#a61c00"",AND(I38&gt;=30%,I38&lt;80%),""#f7cb4d"",I38&gt;=80%,""green"")})"),"")</f>
        <v/>
      </c>
      <c r="K38" s="32" t="s">
        <v>1120</v>
      </c>
      <c r="L38" s="26" t="s">
        <v>1123</v>
      </c>
      <c r="M38" s="169">
        <f t="shared" si="2"/>
        <v>7.809090909</v>
      </c>
      <c r="N38" s="210">
        <v>8.0</v>
      </c>
      <c r="O38" s="210">
        <v>7.5</v>
      </c>
      <c r="P38" s="210">
        <v>8.0</v>
      </c>
      <c r="Q38" s="210">
        <v>7.4</v>
      </c>
      <c r="R38" s="210">
        <v>7.5</v>
      </c>
      <c r="S38" s="130" t="s">
        <v>537</v>
      </c>
      <c r="T38" s="11">
        <v>7.7</v>
      </c>
      <c r="U38" s="11">
        <v>8.0</v>
      </c>
      <c r="V38" s="11">
        <v>7.8</v>
      </c>
      <c r="W38" s="11">
        <v>8.0</v>
      </c>
      <c r="X38" s="11">
        <v>8.0</v>
      </c>
      <c r="Y38" s="11">
        <v>8.0</v>
      </c>
      <c r="Z38" s="223" t="s">
        <v>1127</v>
      </c>
      <c r="AA38" s="171">
        <v>0.9</v>
      </c>
      <c r="AB38" s="38" t="s">
        <v>885</v>
      </c>
      <c r="AC38" s="26" t="s">
        <v>1133</v>
      </c>
      <c r="AD38" s="219" t="s">
        <v>1136</v>
      </c>
      <c r="AE38" s="23"/>
      <c r="AF38" s="23"/>
      <c r="AG38" s="23"/>
      <c r="AH38" s="23"/>
      <c r="AI38" s="23"/>
      <c r="AJ38" s="23"/>
      <c r="AK38" s="23"/>
      <c r="AL38" s="23"/>
      <c r="AM38" s="23"/>
      <c r="AN38" s="23"/>
      <c r="AO38" s="23"/>
      <c r="AP38" s="23"/>
      <c r="AQ38" s="23"/>
      <c r="AR38" s="23"/>
    </row>
    <row r="39">
      <c r="A39" s="11" t="s">
        <v>55</v>
      </c>
      <c r="B39" s="11"/>
      <c r="C39" s="11" t="s">
        <v>1139</v>
      </c>
      <c r="D39" s="228">
        <v>899000.0</v>
      </c>
      <c r="E39" s="272" t="s">
        <v>5</v>
      </c>
      <c r="F39" s="188"/>
      <c r="G39" s="188" t="s">
        <v>965</v>
      </c>
      <c r="H39" s="188" t="s">
        <v>589</v>
      </c>
      <c r="I39" s="168">
        <v>0.75</v>
      </c>
      <c r="J39" s="134" t="str">
        <f>IFERROR(__xludf.DUMMYFUNCTION("SPARKLINE(I39,{""charttype"",""bar"";""max"",100%;""color1"",IFS(I39&lt;30%,""#a61c00"",AND(I39&gt;=30%,I39&lt;80%),""#f7cb4d"",I39&gt;=80%,""green"")})"),"")</f>
        <v/>
      </c>
      <c r="K39" s="32" t="s">
        <v>995</v>
      </c>
      <c r="L39" s="32" t="s">
        <v>1149</v>
      </c>
      <c r="M39" s="169">
        <f t="shared" si="2"/>
        <v>7.627272727</v>
      </c>
      <c r="N39" s="210">
        <v>7.8</v>
      </c>
      <c r="O39" s="210">
        <v>7.9</v>
      </c>
      <c r="P39" s="210">
        <v>7.0</v>
      </c>
      <c r="Q39" s="210">
        <v>7.0</v>
      </c>
      <c r="R39" s="210">
        <v>7.5</v>
      </c>
      <c r="S39" s="130" t="s">
        <v>537</v>
      </c>
      <c r="T39" s="11">
        <v>7.8</v>
      </c>
      <c r="U39" s="11">
        <v>8.0</v>
      </c>
      <c r="V39" s="11">
        <v>7.8</v>
      </c>
      <c r="W39" s="11">
        <v>7.5</v>
      </c>
      <c r="X39" s="11">
        <v>7.6</v>
      </c>
      <c r="Y39" s="11">
        <v>8.0</v>
      </c>
      <c r="Z39" s="223" t="s">
        <v>1153</v>
      </c>
      <c r="AA39" s="38" t="s">
        <v>1003</v>
      </c>
      <c r="AB39" s="38" t="s">
        <v>987</v>
      </c>
      <c r="AC39" s="32"/>
      <c r="AD39" s="211"/>
      <c r="AE39" s="23"/>
      <c r="AF39" s="23"/>
      <c r="AG39" s="23"/>
      <c r="AH39" s="23"/>
      <c r="AI39" s="23"/>
      <c r="AJ39" s="23"/>
      <c r="AK39" s="23"/>
      <c r="AL39" s="23"/>
      <c r="AM39" s="23"/>
      <c r="AN39" s="23"/>
      <c r="AO39" s="23"/>
      <c r="AP39" s="23"/>
      <c r="AQ39" s="23"/>
      <c r="AR39" s="23"/>
    </row>
    <row r="40">
      <c r="A40" s="11" t="s">
        <v>69</v>
      </c>
      <c r="B40" s="11"/>
      <c r="C40" s="11" t="s">
        <v>1162</v>
      </c>
      <c r="D40" s="228">
        <v>870000.0</v>
      </c>
      <c r="E40" s="261" t="s">
        <v>5</v>
      </c>
      <c r="F40" s="186" t="s">
        <v>169</v>
      </c>
      <c r="G40" s="188" t="s">
        <v>792</v>
      </c>
      <c r="H40" s="188" t="s">
        <v>589</v>
      </c>
      <c r="I40" s="168">
        <v>0.75</v>
      </c>
      <c r="J40" s="134" t="str">
        <f>IFERROR(__xludf.DUMMYFUNCTION("SPARKLINE(I40,{""charttype"",""bar"";""max"",100%;""color1"",IFS(I40&lt;30%,""#a61c00"",AND(I40&gt;=30%,I40&lt;80%),""#f7cb4d"",I40&gt;=80%,""green"")})"),"")</f>
        <v/>
      </c>
      <c r="K40" s="32" t="s">
        <v>1175</v>
      </c>
      <c r="L40" s="32" t="s">
        <v>1177</v>
      </c>
      <c r="M40" s="169">
        <f t="shared" si="2"/>
        <v>7.472727273</v>
      </c>
      <c r="N40" s="210">
        <v>7.8</v>
      </c>
      <c r="O40" s="210">
        <v>7.0</v>
      </c>
      <c r="P40" s="210">
        <v>7.0</v>
      </c>
      <c r="Q40" s="210">
        <v>6.9</v>
      </c>
      <c r="R40" s="210">
        <v>7.5</v>
      </c>
      <c r="S40" s="130" t="s">
        <v>523</v>
      </c>
      <c r="T40" s="11">
        <v>7.8</v>
      </c>
      <c r="U40" s="11">
        <v>7.6</v>
      </c>
      <c r="V40" s="11">
        <v>7.5</v>
      </c>
      <c r="W40" s="11">
        <v>7.6</v>
      </c>
      <c r="X40" s="11">
        <v>7.6</v>
      </c>
      <c r="Y40" s="11">
        <v>7.9</v>
      </c>
      <c r="Z40" s="224"/>
      <c r="AA40" s="38" t="s">
        <v>1003</v>
      </c>
      <c r="AB40" s="38" t="s">
        <v>987</v>
      </c>
      <c r="AC40" s="32"/>
      <c r="AD40" s="211"/>
      <c r="AE40" s="23"/>
      <c r="AF40" s="23"/>
      <c r="AG40" s="23"/>
      <c r="AH40" s="23"/>
      <c r="AI40" s="23"/>
      <c r="AJ40" s="23"/>
      <c r="AK40" s="23"/>
      <c r="AL40" s="23"/>
      <c r="AM40" s="23"/>
      <c r="AN40" s="23"/>
      <c r="AO40" s="23"/>
      <c r="AP40" s="23"/>
      <c r="AQ40" s="23"/>
      <c r="AR40" s="23"/>
    </row>
    <row r="41">
      <c r="A41" s="11" t="s">
        <v>57</v>
      </c>
      <c r="B41" s="11"/>
      <c r="C41" s="11" t="s">
        <v>1182</v>
      </c>
      <c r="D41" s="228">
        <v>1200000.0</v>
      </c>
      <c r="E41" s="261" t="s">
        <v>5</v>
      </c>
      <c r="F41" s="186" t="s">
        <v>1190</v>
      </c>
      <c r="G41" s="188" t="s">
        <v>824</v>
      </c>
      <c r="H41" s="188" t="s">
        <v>528</v>
      </c>
      <c r="I41" s="168">
        <v>0.7</v>
      </c>
      <c r="J41" s="134" t="str">
        <f>IFERROR(__xludf.DUMMYFUNCTION("SPARKLINE(I41,{""charttype"",""bar"";""max"",100%;""color1"",IFS(I41&lt;30%,""#a61c00"",AND(I41&gt;=30%,I41&lt;80%),""#f7cb4d"",I41&gt;=80%,""green"")})"),"")</f>
        <v/>
      </c>
      <c r="K41" s="32" t="s">
        <v>1199</v>
      </c>
      <c r="L41" s="32" t="s">
        <v>1200</v>
      </c>
      <c r="M41" s="169">
        <f t="shared" si="2"/>
        <v>6.936363636</v>
      </c>
      <c r="N41" s="210">
        <v>8.0</v>
      </c>
      <c r="O41" s="210">
        <v>7.5</v>
      </c>
      <c r="P41" s="210">
        <v>8.0</v>
      </c>
      <c r="Q41" s="210">
        <v>7.0</v>
      </c>
      <c r="R41" s="210">
        <v>7.5</v>
      </c>
      <c r="S41" s="130" t="s">
        <v>537</v>
      </c>
      <c r="T41" s="11">
        <v>7.6</v>
      </c>
      <c r="U41" s="11">
        <v>7.1</v>
      </c>
      <c r="V41" s="11">
        <v>7.8</v>
      </c>
      <c r="W41" s="11">
        <v>7.8</v>
      </c>
      <c r="X41" s="11">
        <v>8.0</v>
      </c>
      <c r="Y41" s="11" t="s">
        <v>1204</v>
      </c>
      <c r="Z41" s="224"/>
      <c r="AA41" s="171">
        <v>0.85</v>
      </c>
      <c r="AB41" s="38" t="s">
        <v>885</v>
      </c>
      <c r="AC41" s="32"/>
      <c r="AD41" s="211"/>
      <c r="AE41" s="23"/>
      <c r="AF41" s="23"/>
      <c r="AG41" s="23"/>
      <c r="AH41" s="23"/>
      <c r="AI41" s="23"/>
      <c r="AJ41" s="23"/>
      <c r="AK41" s="23"/>
      <c r="AL41" s="23"/>
      <c r="AM41" s="23"/>
      <c r="AN41" s="23"/>
      <c r="AO41" s="23"/>
      <c r="AP41" s="23"/>
      <c r="AQ41" s="23"/>
      <c r="AR41" s="23"/>
    </row>
    <row r="42">
      <c r="A42" s="11" t="s">
        <v>55</v>
      </c>
      <c r="B42" s="11"/>
      <c r="C42" s="11" t="s">
        <v>1206</v>
      </c>
      <c r="D42" s="228">
        <v>1425000.0</v>
      </c>
      <c r="E42" s="261" t="s">
        <v>5</v>
      </c>
      <c r="F42" s="279" t="s">
        <v>135</v>
      </c>
      <c r="G42" s="188" t="s">
        <v>656</v>
      </c>
      <c r="H42" s="188" t="s">
        <v>589</v>
      </c>
      <c r="I42" s="168">
        <v>0.4</v>
      </c>
      <c r="J42" s="134" t="str">
        <f>IFERROR(__xludf.DUMMYFUNCTION("SPARKLINE(I42,{""charttype"",""bar"";""max"",100%;""color1"",IFS(I42&lt;30%,""#a61c00"",AND(I42&gt;=30%,I42&lt;80%),""#f7cb4d"",I42&gt;=80%,""green"")})"),"")</f>
        <v/>
      </c>
      <c r="K42" s="32" t="s">
        <v>995</v>
      </c>
      <c r="L42" s="32" t="s">
        <v>1220</v>
      </c>
      <c r="M42" s="169">
        <f t="shared" si="2"/>
        <v>7.627272727</v>
      </c>
      <c r="N42" s="210">
        <v>7.8</v>
      </c>
      <c r="O42" s="210">
        <v>7.9</v>
      </c>
      <c r="P42" s="210">
        <v>7.0</v>
      </c>
      <c r="Q42" s="210">
        <v>6.9</v>
      </c>
      <c r="R42" s="210">
        <v>7.5</v>
      </c>
      <c r="S42" s="130" t="s">
        <v>523</v>
      </c>
      <c r="T42" s="11">
        <v>7.8</v>
      </c>
      <c r="U42" s="11">
        <v>8.0</v>
      </c>
      <c r="V42" s="11">
        <v>7.8</v>
      </c>
      <c r="W42" s="11">
        <v>7.6</v>
      </c>
      <c r="X42" s="11">
        <v>7.6</v>
      </c>
      <c r="Y42" s="11">
        <v>8.0</v>
      </c>
      <c r="Z42" s="280" t="str">
        <f>HYPERLINK("https://drive.google.com/file/d/1a52iJMalqU0Vy3wAx0FUcRJsA7PfuXAB/view?usp=drive_link","AGASOUND to Nanda JM1")</f>
        <v>AGASOUND to Nanda JM1</v>
      </c>
      <c r="AA42" s="38" t="s">
        <v>1003</v>
      </c>
      <c r="AB42" s="38" t="s">
        <v>900</v>
      </c>
      <c r="AC42" s="32"/>
      <c r="AD42" s="211"/>
      <c r="AE42" s="23"/>
      <c r="AF42" s="23"/>
      <c r="AG42" s="23"/>
      <c r="AH42" s="23"/>
      <c r="AI42" s="23"/>
      <c r="AJ42" s="23"/>
      <c r="AK42" s="23"/>
      <c r="AL42" s="23"/>
      <c r="AM42" s="23"/>
      <c r="AN42" s="23"/>
      <c r="AO42" s="23"/>
      <c r="AP42" s="23"/>
      <c r="AQ42" s="23"/>
      <c r="AR42" s="23"/>
    </row>
    <row r="43" hidden="1">
      <c r="A43" s="11" t="s">
        <v>69</v>
      </c>
      <c r="B43" s="11" t="s">
        <v>55</v>
      </c>
      <c r="C43" s="11" t="s">
        <v>1230</v>
      </c>
      <c r="D43" s="166">
        <v>4000000.0</v>
      </c>
      <c r="E43" s="167" t="s">
        <v>135</v>
      </c>
      <c r="F43" s="188" t="s">
        <v>135</v>
      </c>
      <c r="G43" s="188" t="s">
        <v>656</v>
      </c>
      <c r="H43" s="188" t="s">
        <v>966</v>
      </c>
      <c r="I43" s="134"/>
      <c r="J43" s="134" t="str">
        <f>IFERROR(__xludf.DUMMYFUNCTION("SPARKLINE(I43,{""charttype"",""bar"";""max"",100%;""color1"",IFS(I43&lt;30%,""#a61c00"",AND(I43&gt;=30%,I43&lt;80%),""#f7cb4d"",I43&gt;=80%,""green"")})"),"#N/A")</f>
        <v>#N/A</v>
      </c>
      <c r="K43" s="11" t="s">
        <v>1243</v>
      </c>
      <c r="L43" s="11" t="s">
        <v>1244</v>
      </c>
      <c r="M43" s="169">
        <f t="shared" si="2"/>
        <v>7.590909091</v>
      </c>
      <c r="N43" s="210">
        <v>7.5</v>
      </c>
      <c r="O43" s="210">
        <v>7.5</v>
      </c>
      <c r="P43" s="210">
        <v>8.0</v>
      </c>
      <c r="Q43" s="210">
        <v>8.0</v>
      </c>
      <c r="R43" s="210">
        <v>8.0</v>
      </c>
      <c r="S43" s="130" t="s">
        <v>537</v>
      </c>
      <c r="T43" s="11">
        <v>7.5</v>
      </c>
      <c r="U43" s="11">
        <v>7.0</v>
      </c>
      <c r="V43" s="11">
        <v>7.0</v>
      </c>
      <c r="W43" s="11">
        <v>9.0</v>
      </c>
      <c r="X43" s="11">
        <v>6.5</v>
      </c>
      <c r="Y43" s="11">
        <v>7.5</v>
      </c>
      <c r="Z43" s="23"/>
      <c r="AA43" s="171"/>
      <c r="AB43" s="171"/>
      <c r="AC43" s="19" t="s">
        <v>1247</v>
      </c>
      <c r="AD43" s="281"/>
      <c r="AE43" s="23"/>
      <c r="AF43" s="23"/>
      <c r="AG43" s="23"/>
      <c r="AH43" s="23"/>
      <c r="AI43" s="23"/>
      <c r="AJ43" s="23"/>
      <c r="AK43" s="23"/>
      <c r="AL43" s="23"/>
      <c r="AM43" s="23"/>
      <c r="AN43" s="23"/>
      <c r="AO43" s="23"/>
      <c r="AP43" s="23"/>
      <c r="AQ43" s="23"/>
      <c r="AR43" s="23"/>
    </row>
    <row r="44" hidden="1">
      <c r="A44" s="11" t="s">
        <v>68</v>
      </c>
      <c r="B44" s="11" t="s">
        <v>131</v>
      </c>
      <c r="C44" s="11" t="s">
        <v>1254</v>
      </c>
      <c r="D44" s="166">
        <v>3000000.0</v>
      </c>
      <c r="E44" s="134" t="s">
        <v>135</v>
      </c>
      <c r="F44" s="188" t="s">
        <v>135</v>
      </c>
      <c r="G44" s="188" t="s">
        <v>656</v>
      </c>
      <c r="H44" s="188"/>
      <c r="I44" s="134"/>
      <c r="J44" s="134" t="str">
        <f>IFERROR(__xludf.DUMMYFUNCTION("SPARKLINE(I44,{""charttype"",""bar"";""max"",100%;""color1"",IFS(I44&lt;30%,""#a61c00"",AND(I44&gt;=30%,I44&lt;80%),""#f7cb4d"",I44&gt;=80%,""green"")})"),"#N/A")</f>
        <v>#N/A</v>
      </c>
      <c r="K44" s="11" t="s">
        <v>1263</v>
      </c>
      <c r="L44" s="11" t="s">
        <v>1264</v>
      </c>
      <c r="M44" s="169">
        <f t="shared" si="2"/>
        <v>7.727272727</v>
      </c>
      <c r="N44" s="210">
        <v>7.0</v>
      </c>
      <c r="O44" s="210">
        <v>7.5</v>
      </c>
      <c r="P44" s="210">
        <v>8.0</v>
      </c>
      <c r="Q44" s="210">
        <v>8.0</v>
      </c>
      <c r="R44" s="210">
        <v>7.0</v>
      </c>
      <c r="S44" s="130" t="s">
        <v>537</v>
      </c>
      <c r="T44" s="11">
        <v>8.5</v>
      </c>
      <c r="U44" s="11">
        <v>8.5</v>
      </c>
      <c r="V44" s="11">
        <v>8.0</v>
      </c>
      <c r="W44" s="11">
        <v>7.0</v>
      </c>
      <c r="X44" s="11">
        <v>7.0</v>
      </c>
      <c r="Y44" s="11">
        <v>8.5</v>
      </c>
      <c r="Z44" s="23"/>
      <c r="AA44" s="171"/>
      <c r="AB44" s="171"/>
      <c r="AC44" s="26" t="s">
        <v>1267</v>
      </c>
      <c r="AD44" s="11"/>
      <c r="AE44" s="23"/>
      <c r="AF44" s="23"/>
      <c r="AG44" s="23"/>
      <c r="AH44" s="23"/>
      <c r="AI44" s="23"/>
      <c r="AJ44" s="23"/>
      <c r="AK44" s="23"/>
      <c r="AL44" s="23"/>
      <c r="AM44" s="23"/>
      <c r="AN44" s="23"/>
      <c r="AO44" s="23"/>
      <c r="AP44" s="23"/>
      <c r="AQ44" s="23"/>
      <c r="AR44" s="23"/>
    </row>
    <row r="45">
      <c r="A45" s="11" t="s">
        <v>68</v>
      </c>
      <c r="B45" s="11"/>
      <c r="C45" s="11" t="s">
        <v>1278</v>
      </c>
      <c r="D45" s="214" t="s">
        <v>1279</v>
      </c>
      <c r="E45" s="93" t="s">
        <v>5</v>
      </c>
      <c r="F45" s="186" t="s">
        <v>169</v>
      </c>
      <c r="G45" s="188" t="s">
        <v>656</v>
      </c>
      <c r="H45" s="188" t="s">
        <v>589</v>
      </c>
      <c r="I45" s="168">
        <v>0.3</v>
      </c>
      <c r="J45" s="134" t="str">
        <f>IFERROR(__xludf.DUMMYFUNCTION("SPARKLINE(I45,{""charttype"",""bar"";""max"",100%;""color1"",IFS(I45&lt;30%,""#a61c00"",AND(I45&gt;=30%,I45&lt;80%),""#f7cb4d"",I45&gt;=80%,""green"")})"),"")</f>
        <v/>
      </c>
      <c r="K45" s="11" t="s">
        <v>1297</v>
      </c>
      <c r="L45" s="26" t="s">
        <v>1302</v>
      </c>
      <c r="M45" s="169">
        <f t="shared" si="2"/>
        <v>7.409090909</v>
      </c>
      <c r="N45" s="210">
        <v>7.0</v>
      </c>
      <c r="O45" s="210">
        <v>7.0</v>
      </c>
      <c r="P45" s="210">
        <v>7.0</v>
      </c>
      <c r="Q45" s="210">
        <v>6.0</v>
      </c>
      <c r="R45" s="210">
        <v>8.0</v>
      </c>
      <c r="S45" s="130" t="s">
        <v>1304</v>
      </c>
      <c r="T45" s="11">
        <v>8.5</v>
      </c>
      <c r="U45" s="11">
        <v>8.5</v>
      </c>
      <c r="V45" s="11">
        <v>8.0</v>
      </c>
      <c r="W45" s="11">
        <v>7.0</v>
      </c>
      <c r="X45" s="11">
        <v>6.0</v>
      </c>
      <c r="Y45" s="11">
        <v>8.5</v>
      </c>
      <c r="Z45" s="23"/>
      <c r="AA45" s="171">
        <v>0.8</v>
      </c>
      <c r="AB45" s="38" t="s">
        <v>900</v>
      </c>
      <c r="AC45" s="32"/>
      <c r="AD45" s="19"/>
      <c r="AE45" s="23"/>
      <c r="AF45" s="23"/>
      <c r="AG45" s="23"/>
      <c r="AH45" s="23"/>
      <c r="AI45" s="23"/>
      <c r="AJ45" s="23"/>
      <c r="AK45" s="23"/>
      <c r="AL45" s="23"/>
      <c r="AM45" s="23"/>
      <c r="AN45" s="23"/>
      <c r="AO45" s="23"/>
      <c r="AP45" s="23"/>
      <c r="AQ45" s="23"/>
      <c r="AR45" s="23"/>
    </row>
    <row r="46">
      <c r="A46" s="11" t="s">
        <v>177</v>
      </c>
      <c r="B46" s="11"/>
      <c r="C46" s="11" t="s">
        <v>1307</v>
      </c>
      <c r="D46" s="166">
        <v>1639000.0</v>
      </c>
      <c r="E46" s="93" t="s">
        <v>5</v>
      </c>
      <c r="F46" s="186" t="s">
        <v>1317</v>
      </c>
      <c r="G46" s="188" t="s">
        <v>656</v>
      </c>
      <c r="H46" s="188" t="s">
        <v>516</v>
      </c>
      <c r="I46" s="168">
        <v>0.75</v>
      </c>
      <c r="J46" s="134" t="str">
        <f>IFERROR(__xludf.DUMMYFUNCTION("SPARKLINE(I46,{""charttype"",""bar"";""max"",100%;""color1"",IFS(I46&lt;30%,""#a61c00"",AND(I46&gt;=30%,I46&lt;80%),""#f7cb4d"",I46&gt;=80%,""green"")})"),"")</f>
        <v/>
      </c>
      <c r="K46" s="11" t="s">
        <v>1324</v>
      </c>
      <c r="L46" s="32" t="s">
        <v>1325</v>
      </c>
      <c r="M46" s="169">
        <f t="shared" si="2"/>
        <v>7.354545455</v>
      </c>
      <c r="N46" s="210">
        <v>8.0</v>
      </c>
      <c r="O46" s="210">
        <v>7.0</v>
      </c>
      <c r="P46" s="210">
        <v>7.0</v>
      </c>
      <c r="Q46" s="210">
        <v>7.0</v>
      </c>
      <c r="R46" s="210">
        <v>7.0</v>
      </c>
      <c r="S46" s="130" t="s">
        <v>537</v>
      </c>
      <c r="T46" s="11">
        <v>7.5</v>
      </c>
      <c r="U46" s="11">
        <v>8.0</v>
      </c>
      <c r="V46" s="11">
        <v>7.9</v>
      </c>
      <c r="W46" s="11">
        <v>6.5</v>
      </c>
      <c r="X46" s="11">
        <v>8.0</v>
      </c>
      <c r="Y46" s="11">
        <v>7.0</v>
      </c>
      <c r="Z46" s="23"/>
      <c r="AA46" s="171">
        <v>0.4</v>
      </c>
      <c r="AB46" s="38" t="s">
        <v>885</v>
      </c>
      <c r="AC46" s="32"/>
      <c r="AD46" s="19"/>
      <c r="AE46" s="23"/>
      <c r="AF46" s="23"/>
      <c r="AG46" s="23"/>
      <c r="AH46" s="23"/>
      <c r="AI46" s="23"/>
      <c r="AJ46" s="23"/>
      <c r="AK46" s="23"/>
      <c r="AL46" s="23"/>
      <c r="AM46" s="23"/>
      <c r="AN46" s="23"/>
      <c r="AO46" s="23"/>
      <c r="AP46" s="23"/>
      <c r="AQ46" s="23"/>
      <c r="AR46" s="23"/>
    </row>
    <row r="47">
      <c r="A47" s="11" t="s">
        <v>57</v>
      </c>
      <c r="B47" s="11"/>
      <c r="C47" s="11" t="s">
        <v>1328</v>
      </c>
      <c r="D47" s="166">
        <v>1281000.0</v>
      </c>
      <c r="E47" s="93" t="s">
        <v>5</v>
      </c>
      <c r="F47" s="186" t="s">
        <v>1335</v>
      </c>
      <c r="G47" s="188" t="s">
        <v>656</v>
      </c>
      <c r="H47" s="188" t="s">
        <v>528</v>
      </c>
      <c r="I47" s="168">
        <v>0.75</v>
      </c>
      <c r="J47" s="134" t="str">
        <f>IFERROR(__xludf.DUMMYFUNCTION("SPARKLINE(I47,{""charttype"",""bar"";""max"",100%;""color1"",IFS(I47&lt;30%,""#a61c00"",AND(I47&gt;=30%,I47&lt;80%),""#f7cb4d"",I47&gt;=80%,""green"")})"),"")</f>
        <v/>
      </c>
      <c r="K47" s="11" t="s">
        <v>995</v>
      </c>
      <c r="L47" s="11" t="s">
        <v>1345</v>
      </c>
      <c r="M47" s="169">
        <f t="shared" si="2"/>
        <v>7.490909091</v>
      </c>
      <c r="N47" s="210">
        <v>8.0</v>
      </c>
      <c r="O47" s="210">
        <v>7.5</v>
      </c>
      <c r="P47" s="210">
        <v>7.0</v>
      </c>
      <c r="Q47" s="210">
        <v>7.4</v>
      </c>
      <c r="R47" s="210">
        <v>7.0</v>
      </c>
      <c r="S47" s="130" t="s">
        <v>537</v>
      </c>
      <c r="T47" s="11">
        <v>7.5</v>
      </c>
      <c r="U47" s="11">
        <v>8.0</v>
      </c>
      <c r="V47" s="11">
        <v>8.0</v>
      </c>
      <c r="W47" s="11">
        <v>7.0</v>
      </c>
      <c r="X47" s="11">
        <v>8.0</v>
      </c>
      <c r="Y47" s="11">
        <v>7.0</v>
      </c>
      <c r="Z47" s="23"/>
      <c r="AA47" s="38" t="s">
        <v>1003</v>
      </c>
      <c r="AB47" s="38" t="s">
        <v>987</v>
      </c>
      <c r="AC47" s="32"/>
      <c r="AD47" s="19"/>
      <c r="AE47" s="23"/>
      <c r="AF47" s="23"/>
      <c r="AG47" s="23"/>
      <c r="AH47" s="23"/>
      <c r="AI47" s="23"/>
      <c r="AJ47" s="23"/>
      <c r="AK47" s="23"/>
      <c r="AL47" s="23"/>
      <c r="AM47" s="23"/>
      <c r="AN47" s="23"/>
      <c r="AO47" s="23"/>
      <c r="AP47" s="23"/>
      <c r="AQ47" s="23"/>
      <c r="AR47" s="23"/>
    </row>
    <row r="48">
      <c r="A48" s="11" t="s">
        <v>57</v>
      </c>
      <c r="B48" s="11" t="s">
        <v>55</v>
      </c>
      <c r="C48" s="11" t="s">
        <v>1349</v>
      </c>
      <c r="D48" s="214" t="s">
        <v>1350</v>
      </c>
      <c r="E48" s="93" t="s">
        <v>5</v>
      </c>
      <c r="F48" s="292" t="s">
        <v>135</v>
      </c>
      <c r="G48" s="188" t="s">
        <v>656</v>
      </c>
      <c r="H48" s="188" t="s">
        <v>528</v>
      </c>
      <c r="I48" s="168">
        <v>0.75</v>
      </c>
      <c r="J48" s="134" t="str">
        <f>IFERROR(__xludf.DUMMYFUNCTION("SPARKLINE(I48,{""charttype"",""bar"";""max"",100%;""color1"",IFS(I48&lt;30%,""#a61c00"",AND(I48&gt;=30%,I48&lt;80%),""#f7cb4d"",I48&gt;=80%,""green"")})"),"")</f>
        <v/>
      </c>
      <c r="K48" s="11" t="s">
        <v>1368</v>
      </c>
      <c r="L48" s="11" t="s">
        <v>1369</v>
      </c>
      <c r="M48" s="169">
        <f t="shared" si="2"/>
        <v>7.445454545</v>
      </c>
      <c r="N48" s="210">
        <v>8.0</v>
      </c>
      <c r="O48" s="210">
        <v>7.5</v>
      </c>
      <c r="P48" s="210">
        <v>7.0</v>
      </c>
      <c r="Q48" s="210">
        <v>7.0</v>
      </c>
      <c r="R48" s="210">
        <v>7.0</v>
      </c>
      <c r="S48" s="130" t="s">
        <v>537</v>
      </c>
      <c r="T48" s="11">
        <v>7.5</v>
      </c>
      <c r="U48" s="11">
        <v>8.0</v>
      </c>
      <c r="V48" s="11">
        <v>7.9</v>
      </c>
      <c r="W48" s="11">
        <v>7.0</v>
      </c>
      <c r="X48" s="11">
        <v>8.0</v>
      </c>
      <c r="Y48" s="11">
        <v>7.0</v>
      </c>
      <c r="Z48" s="23"/>
      <c r="AA48" s="171">
        <v>0.65</v>
      </c>
      <c r="AB48" s="38" t="s">
        <v>987</v>
      </c>
      <c r="AC48" s="26" t="s">
        <v>1375</v>
      </c>
      <c r="AD48" s="27" t="s">
        <v>1382</v>
      </c>
      <c r="AE48" s="23"/>
      <c r="AF48" s="23"/>
      <c r="AG48" s="23"/>
      <c r="AH48" s="23"/>
      <c r="AI48" s="23"/>
      <c r="AJ48" s="23"/>
      <c r="AK48" s="23"/>
      <c r="AL48" s="23"/>
      <c r="AM48" s="23"/>
      <c r="AN48" s="23"/>
      <c r="AO48" s="23"/>
      <c r="AP48" s="23"/>
      <c r="AQ48" s="23"/>
      <c r="AR48" s="23"/>
    </row>
    <row r="49" ht="75.75" customHeight="1">
      <c r="A49" s="11" t="s">
        <v>68</v>
      </c>
      <c r="B49" s="11"/>
      <c r="C49" s="11" t="s">
        <v>1387</v>
      </c>
      <c r="D49" s="214" t="s">
        <v>781</v>
      </c>
      <c r="E49" s="92" t="s">
        <v>355</v>
      </c>
      <c r="F49" s="199" t="s">
        <v>7</v>
      </c>
      <c r="G49" s="188" t="s">
        <v>824</v>
      </c>
      <c r="H49" s="188" t="s">
        <v>589</v>
      </c>
      <c r="I49" s="168">
        <v>0.8</v>
      </c>
      <c r="J49" s="134" t="str">
        <f>IFERROR(__xludf.DUMMYFUNCTION("SPARKLINE(I49,{""charttype"",""bar"";""max"",100%;""color1"",IFS(I49&lt;30%,""#a61c00"",AND(I49&gt;=30%,I49&lt;80%),""#f7cb4d"",I49&gt;=80%,""green"")})"),"")</f>
        <v/>
      </c>
      <c r="K49" s="11" t="s">
        <v>995</v>
      </c>
      <c r="L49" s="11" t="s">
        <v>1411</v>
      </c>
      <c r="M49" s="169">
        <f t="shared" si="2"/>
        <v>7.590909091</v>
      </c>
      <c r="N49" s="210">
        <v>7.0</v>
      </c>
      <c r="O49" s="210">
        <v>7.0</v>
      </c>
      <c r="P49" s="210">
        <v>7.5</v>
      </c>
      <c r="Q49" s="210">
        <v>7.0</v>
      </c>
      <c r="R49" s="210">
        <v>7.0</v>
      </c>
      <c r="S49" s="130" t="s">
        <v>537</v>
      </c>
      <c r="T49" s="11">
        <v>8.0</v>
      </c>
      <c r="U49" s="11">
        <v>8.0</v>
      </c>
      <c r="V49" s="11">
        <v>8.5</v>
      </c>
      <c r="W49" s="11">
        <v>7.0</v>
      </c>
      <c r="X49" s="11">
        <v>8.0</v>
      </c>
      <c r="Y49" s="11">
        <v>8.5</v>
      </c>
      <c r="Z49" s="224"/>
      <c r="AA49" s="38" t="s">
        <v>1003</v>
      </c>
      <c r="AB49" s="38" t="s">
        <v>885</v>
      </c>
      <c r="AC49" s="32"/>
      <c r="AD49" s="211"/>
      <c r="AE49" s="23"/>
      <c r="AF49" s="23"/>
      <c r="AG49" s="23"/>
      <c r="AH49" s="23"/>
      <c r="AI49" s="23"/>
      <c r="AJ49" s="23"/>
      <c r="AK49" s="23"/>
      <c r="AL49" s="23"/>
      <c r="AM49" s="23"/>
      <c r="AN49" s="23"/>
      <c r="AO49" s="23"/>
      <c r="AP49" s="23"/>
      <c r="AQ49" s="23"/>
      <c r="AR49" s="23"/>
    </row>
    <row r="50">
      <c r="A50" s="11" t="s">
        <v>55</v>
      </c>
      <c r="B50" s="11" t="s">
        <v>55</v>
      </c>
      <c r="C50" s="11" t="s">
        <v>1417</v>
      </c>
      <c r="D50" s="214" t="s">
        <v>1419</v>
      </c>
      <c r="E50" s="92" t="s">
        <v>1422</v>
      </c>
      <c r="F50" s="186" t="s">
        <v>59</v>
      </c>
      <c r="G50" s="188" t="s">
        <v>656</v>
      </c>
      <c r="H50" s="188" t="s">
        <v>528</v>
      </c>
      <c r="I50" s="168">
        <v>0.65</v>
      </c>
      <c r="J50" s="134" t="str">
        <f>IFERROR(__xludf.DUMMYFUNCTION("SPARKLINE(I50,{""charttype"",""bar"";""max"",100%;""color1"",IFS(I50&lt;30%,""#a61c00"",AND(I50&gt;=30%,I50&lt;80%),""#f7cb4d"",I50&gt;=80%,""green"")})"),"")</f>
        <v/>
      </c>
      <c r="K50" s="32" t="s">
        <v>1437</v>
      </c>
      <c r="L50" s="11" t="s">
        <v>1440</v>
      </c>
      <c r="M50" s="169">
        <f t="shared" si="2"/>
        <v>7.636363636</v>
      </c>
      <c r="N50" s="210">
        <v>7.0</v>
      </c>
      <c r="O50" s="210">
        <v>7.0</v>
      </c>
      <c r="P50" s="210">
        <v>7.0</v>
      </c>
      <c r="Q50" s="210">
        <v>7.0</v>
      </c>
      <c r="R50" s="210">
        <v>7.0</v>
      </c>
      <c r="S50" s="130" t="s">
        <v>537</v>
      </c>
      <c r="T50" s="11">
        <v>8.5</v>
      </c>
      <c r="U50" s="11">
        <v>8.5</v>
      </c>
      <c r="V50" s="11">
        <v>8.5</v>
      </c>
      <c r="W50" s="11">
        <v>7.0</v>
      </c>
      <c r="X50" s="11">
        <v>8.0</v>
      </c>
      <c r="Y50" s="11">
        <v>8.5</v>
      </c>
      <c r="Z50" s="23"/>
      <c r="AA50" s="38" t="s">
        <v>1003</v>
      </c>
      <c r="AB50" s="38" t="s">
        <v>885</v>
      </c>
      <c r="AC50" s="26" t="s">
        <v>901</v>
      </c>
      <c r="AD50" s="223" t="s">
        <v>1443</v>
      </c>
      <c r="AE50" s="23"/>
      <c r="AF50" s="23"/>
      <c r="AG50" s="23"/>
      <c r="AH50" s="23"/>
      <c r="AI50" s="23"/>
      <c r="AJ50" s="23"/>
      <c r="AK50" s="23"/>
      <c r="AL50" s="23"/>
      <c r="AM50" s="23"/>
      <c r="AN50" s="23"/>
      <c r="AO50" s="23"/>
      <c r="AP50" s="23"/>
      <c r="AQ50" s="23"/>
      <c r="AR50" s="23"/>
    </row>
    <row r="51">
      <c r="A51" s="11" t="s">
        <v>55</v>
      </c>
      <c r="B51" s="11" t="s">
        <v>55</v>
      </c>
      <c r="C51" s="26" t="s">
        <v>1453</v>
      </c>
      <c r="D51" s="214" t="s">
        <v>1459</v>
      </c>
      <c r="E51" s="92" t="s">
        <v>1465</v>
      </c>
      <c r="F51" s="188" t="s">
        <v>135</v>
      </c>
      <c r="G51" s="188" t="s">
        <v>656</v>
      </c>
      <c r="H51" s="188" t="s">
        <v>528</v>
      </c>
      <c r="I51" s="168">
        <v>0.65</v>
      </c>
      <c r="J51" s="134" t="str">
        <f>IFERROR(__xludf.DUMMYFUNCTION("SPARKLINE(I51,{""charttype"",""bar"";""max"",100%;""color1"",IFS(I51&lt;30%,""#a61c00"",AND(I51&gt;=30%,I51&lt;80%),""#f7cb4d"",I51&gt;=80%,""green"")})"),"")</f>
        <v/>
      </c>
      <c r="K51" s="11" t="s">
        <v>1472</v>
      </c>
      <c r="L51" s="11" t="s">
        <v>1474</v>
      </c>
      <c r="M51" s="169">
        <f t="shared" si="2"/>
        <v>7.409090909</v>
      </c>
      <c r="N51" s="210">
        <v>7.0</v>
      </c>
      <c r="O51" s="210">
        <v>7.5</v>
      </c>
      <c r="P51" s="210">
        <v>7.5</v>
      </c>
      <c r="Q51" s="210">
        <v>6.0</v>
      </c>
      <c r="R51" s="210">
        <v>6.5</v>
      </c>
      <c r="S51" s="130" t="s">
        <v>846</v>
      </c>
      <c r="T51" s="11">
        <v>8.0</v>
      </c>
      <c r="U51" s="11">
        <v>8.0</v>
      </c>
      <c r="V51" s="11">
        <v>8.0</v>
      </c>
      <c r="W51" s="11">
        <v>7.0</v>
      </c>
      <c r="X51" s="11">
        <v>8.0</v>
      </c>
      <c r="Y51" s="11">
        <v>8.0</v>
      </c>
      <c r="Z51" s="23"/>
      <c r="AA51" s="38" t="s">
        <v>1003</v>
      </c>
      <c r="AB51" s="38" t="s">
        <v>885</v>
      </c>
      <c r="AC51" s="27" t="s">
        <v>1480</v>
      </c>
      <c r="AD51" s="11" t="s">
        <v>1482</v>
      </c>
      <c r="AE51" s="23"/>
      <c r="AF51" s="23"/>
      <c r="AG51" s="23"/>
      <c r="AH51" s="23"/>
      <c r="AI51" s="23"/>
      <c r="AJ51" s="23"/>
      <c r="AK51" s="23"/>
      <c r="AL51" s="23"/>
      <c r="AM51" s="23"/>
      <c r="AN51" s="23"/>
      <c r="AO51" s="23"/>
      <c r="AP51" s="23"/>
      <c r="AQ51" s="23"/>
      <c r="AR51" s="23"/>
    </row>
    <row r="52">
      <c r="A52" s="11" t="s">
        <v>68</v>
      </c>
      <c r="B52" s="11" t="s">
        <v>55</v>
      </c>
      <c r="C52" s="11" t="s">
        <v>1484</v>
      </c>
      <c r="D52" s="214" t="s">
        <v>1485</v>
      </c>
      <c r="E52" s="92" t="s">
        <v>1397</v>
      </c>
      <c r="F52" s="186" t="s">
        <v>59</v>
      </c>
      <c r="G52" s="188" t="s">
        <v>656</v>
      </c>
      <c r="H52" s="188" t="s">
        <v>528</v>
      </c>
      <c r="I52" s="168">
        <v>0.65</v>
      </c>
      <c r="J52" s="134" t="str">
        <f>IFERROR(__xludf.DUMMYFUNCTION("SPARKLINE(I52,{""charttype"",""bar"";""max"",100%;""color1"",IFS(I52&lt;30%,""#a61c00"",AND(I52&gt;=30%,I52&lt;80%),""#f7cb4d"",I52&gt;=80%,""green"")})"),"")</f>
        <v/>
      </c>
      <c r="K52" s="32" t="s">
        <v>995</v>
      </c>
      <c r="L52" s="11" t="s">
        <v>1499</v>
      </c>
      <c r="M52" s="169">
        <f t="shared" si="2"/>
        <v>7.363636364</v>
      </c>
      <c r="N52" s="210">
        <v>7.0</v>
      </c>
      <c r="O52" s="210">
        <v>7.5</v>
      </c>
      <c r="P52" s="210">
        <v>8.0</v>
      </c>
      <c r="Q52" s="210">
        <v>7.0</v>
      </c>
      <c r="R52" s="210">
        <v>7.0</v>
      </c>
      <c r="S52" s="130" t="s">
        <v>537</v>
      </c>
      <c r="T52" s="11">
        <v>7.5</v>
      </c>
      <c r="U52" s="11">
        <v>7.0</v>
      </c>
      <c r="V52" s="11">
        <v>8.0</v>
      </c>
      <c r="W52" s="11">
        <v>8.0</v>
      </c>
      <c r="X52" s="11">
        <v>7.0</v>
      </c>
      <c r="Y52" s="11">
        <v>7.0</v>
      </c>
      <c r="Z52" s="23"/>
      <c r="AA52" s="38" t="s">
        <v>1003</v>
      </c>
      <c r="AB52" s="38" t="s">
        <v>987</v>
      </c>
      <c r="AC52" s="32"/>
      <c r="AD52" s="224"/>
      <c r="AE52" s="23"/>
      <c r="AF52" s="23"/>
      <c r="AG52" s="23"/>
      <c r="AH52" s="23"/>
      <c r="AI52" s="23"/>
      <c r="AJ52" s="23"/>
      <c r="AK52" s="23"/>
      <c r="AL52" s="23"/>
      <c r="AM52" s="23"/>
      <c r="AN52" s="23"/>
      <c r="AO52" s="23"/>
      <c r="AP52" s="23"/>
      <c r="AQ52" s="23"/>
      <c r="AR52" s="23"/>
    </row>
    <row r="53">
      <c r="A53" s="11" t="s">
        <v>69</v>
      </c>
      <c r="B53" s="11" t="s">
        <v>55</v>
      </c>
      <c r="C53" s="11" t="s">
        <v>1504</v>
      </c>
      <c r="D53" s="228" t="s">
        <v>1505</v>
      </c>
      <c r="E53" s="92" t="s">
        <v>422</v>
      </c>
      <c r="F53" s="186" t="s">
        <v>1507</v>
      </c>
      <c r="G53" s="188" t="s">
        <v>656</v>
      </c>
      <c r="H53" s="188" t="s">
        <v>618</v>
      </c>
      <c r="I53" s="168">
        <v>0.65</v>
      </c>
      <c r="J53" s="134" t="str">
        <f>IFERROR(__xludf.DUMMYFUNCTION("SPARKLINE(I53,{""charttype"",""bar"";""max"",100%;""color1"",IFS(I53&lt;30%,""#a61c00"",AND(I53&gt;=30%,I53&lt;80%),""#f7cb4d"",I53&gt;=80%,""green"")})"),"")</f>
        <v/>
      </c>
      <c r="K53" s="32" t="s">
        <v>1513</v>
      </c>
      <c r="L53" s="26" t="s">
        <v>1514</v>
      </c>
      <c r="M53" s="169">
        <f t="shared" si="2"/>
        <v>7.518181818</v>
      </c>
      <c r="N53" s="210">
        <v>7.5</v>
      </c>
      <c r="O53" s="210">
        <v>7.2</v>
      </c>
      <c r="P53" s="210">
        <v>8.0</v>
      </c>
      <c r="Q53" s="210">
        <v>8.0</v>
      </c>
      <c r="R53" s="210">
        <v>7.5</v>
      </c>
      <c r="S53" s="130" t="s">
        <v>537</v>
      </c>
      <c r="T53" s="11">
        <v>7.5</v>
      </c>
      <c r="U53" s="11">
        <v>7.5</v>
      </c>
      <c r="V53" s="11">
        <v>7.0</v>
      </c>
      <c r="W53" s="11">
        <v>7.5</v>
      </c>
      <c r="X53" s="11">
        <v>7.5</v>
      </c>
      <c r="Y53" s="11">
        <v>7.5</v>
      </c>
      <c r="Z53" s="23"/>
      <c r="AA53" s="171">
        <v>0.75</v>
      </c>
      <c r="AB53" s="38" t="s">
        <v>987</v>
      </c>
      <c r="AC53" s="26" t="s">
        <v>1521</v>
      </c>
      <c r="AD53" s="219" t="s">
        <v>1522</v>
      </c>
      <c r="AE53" s="23"/>
      <c r="AF53" s="23"/>
      <c r="AG53" s="23"/>
      <c r="AH53" s="23"/>
      <c r="AI53" s="23"/>
      <c r="AJ53" s="23"/>
      <c r="AK53" s="23"/>
      <c r="AL53" s="23"/>
      <c r="AM53" s="23"/>
      <c r="AN53" s="23"/>
      <c r="AO53" s="23"/>
      <c r="AP53" s="23"/>
      <c r="AQ53" s="23"/>
      <c r="AR53" s="23"/>
    </row>
    <row r="54">
      <c r="A54" s="11" t="s">
        <v>68</v>
      </c>
      <c r="B54" s="11"/>
      <c r="C54" s="32" t="s">
        <v>1524</v>
      </c>
      <c r="D54" s="166">
        <v>1150000.0</v>
      </c>
      <c r="E54" s="93" t="s">
        <v>5</v>
      </c>
      <c r="F54" s="186" t="s">
        <v>1528</v>
      </c>
      <c r="G54" s="188" t="s">
        <v>656</v>
      </c>
      <c r="H54" s="188" t="s">
        <v>589</v>
      </c>
      <c r="I54" s="168">
        <v>0.3</v>
      </c>
      <c r="J54" s="134" t="str">
        <f>IFERROR(__xludf.DUMMYFUNCTION("SPARKLINE(I54,{""charttype"",""bar"";""max"",100%;""color1"",IFS(I54&lt;30%,""#a61c00"",AND(I54&gt;=30%,I54&lt;80%),""#f7cb4d"",I54&gt;=80%,""green"")})"),"")</f>
        <v/>
      </c>
      <c r="K54" s="11" t="s">
        <v>1532</v>
      </c>
      <c r="L54" s="11" t="s">
        <v>1533</v>
      </c>
      <c r="M54" s="169">
        <f t="shared" si="2"/>
        <v>7.409090909</v>
      </c>
      <c r="N54" s="210">
        <v>7.0</v>
      </c>
      <c r="O54" s="210">
        <v>7.5</v>
      </c>
      <c r="P54" s="210">
        <v>7.6</v>
      </c>
      <c r="Q54" s="210">
        <v>6.8</v>
      </c>
      <c r="R54" s="210">
        <v>7.8</v>
      </c>
      <c r="S54" s="130" t="s">
        <v>607</v>
      </c>
      <c r="T54" s="20">
        <v>7.5</v>
      </c>
      <c r="U54" s="20">
        <v>7.8</v>
      </c>
      <c r="V54" s="20">
        <v>7.0</v>
      </c>
      <c r="W54" s="20">
        <v>8.0</v>
      </c>
      <c r="X54" s="20">
        <v>7.0</v>
      </c>
      <c r="Y54" s="20">
        <v>7.5</v>
      </c>
      <c r="Z54" s="23"/>
      <c r="AA54" s="38" t="s">
        <v>1003</v>
      </c>
      <c r="AB54" s="38" t="s">
        <v>900</v>
      </c>
      <c r="AC54" s="19"/>
      <c r="AD54" s="11"/>
      <c r="AE54" s="23"/>
      <c r="AF54" s="23"/>
      <c r="AG54" s="23"/>
      <c r="AH54" s="23"/>
      <c r="AI54" s="23"/>
      <c r="AJ54" s="23"/>
      <c r="AK54" s="23"/>
      <c r="AL54" s="23"/>
      <c r="AM54" s="23"/>
      <c r="AN54" s="23"/>
      <c r="AO54" s="23"/>
      <c r="AP54" s="23"/>
      <c r="AQ54" s="23"/>
      <c r="AR54" s="23"/>
    </row>
    <row r="55">
      <c r="A55" s="11" t="s">
        <v>68</v>
      </c>
      <c r="B55" s="11"/>
      <c r="C55" s="32" t="s">
        <v>1536</v>
      </c>
      <c r="D55" s="166">
        <v>2400000.0</v>
      </c>
      <c r="E55" s="93" t="s">
        <v>5</v>
      </c>
      <c r="F55" s="199" t="s">
        <v>7</v>
      </c>
      <c r="G55" s="188"/>
      <c r="H55" s="188" t="s">
        <v>589</v>
      </c>
      <c r="I55" s="168">
        <v>0.15</v>
      </c>
      <c r="J55" s="134" t="str">
        <f>IFERROR(__xludf.DUMMYFUNCTION("SPARKLINE(I55,{""charttype"",""bar"";""max"",100%;""color1"",IFS(I55&lt;30%,""#a61c00"",AND(I55&gt;=30%,I55&lt;80%),""#f7cb4d"",I55&gt;=80%,""green"")})"),"")</f>
        <v/>
      </c>
      <c r="K55" s="11" t="s">
        <v>982</v>
      </c>
      <c r="L55" s="11" t="s">
        <v>1539</v>
      </c>
      <c r="M55" s="169">
        <f t="shared" si="2"/>
        <v>7.281818182</v>
      </c>
      <c r="N55" s="210">
        <v>7.0</v>
      </c>
      <c r="O55" s="210">
        <v>5.5</v>
      </c>
      <c r="P55" s="210">
        <v>7.6</v>
      </c>
      <c r="Q55" s="210">
        <v>7.8</v>
      </c>
      <c r="R55" s="210">
        <v>8.0</v>
      </c>
      <c r="S55" s="130" t="s">
        <v>537</v>
      </c>
      <c r="T55" s="20">
        <v>7.5</v>
      </c>
      <c r="U55" s="20">
        <v>7.2</v>
      </c>
      <c r="V55" s="20">
        <v>7.0</v>
      </c>
      <c r="W55" s="20">
        <v>7.5</v>
      </c>
      <c r="X55" s="20">
        <v>7.0</v>
      </c>
      <c r="Y55" s="20">
        <v>8.0</v>
      </c>
      <c r="Z55" s="23"/>
      <c r="AA55" s="38" t="s">
        <v>1003</v>
      </c>
      <c r="AB55" s="38" t="s">
        <v>900</v>
      </c>
      <c r="AC55" s="19"/>
      <c r="AD55" s="11"/>
      <c r="AE55" s="23"/>
      <c r="AF55" s="23"/>
      <c r="AG55" s="23"/>
      <c r="AH55" s="23"/>
      <c r="AI55" s="23"/>
      <c r="AJ55" s="23"/>
      <c r="AK55" s="23"/>
      <c r="AL55" s="23"/>
      <c r="AM55" s="23"/>
      <c r="AN55" s="23"/>
      <c r="AO55" s="23"/>
      <c r="AP55" s="23"/>
      <c r="AQ55" s="23"/>
      <c r="AR55" s="23"/>
    </row>
    <row r="56">
      <c r="A56" s="11" t="s">
        <v>68</v>
      </c>
      <c r="B56" s="11"/>
      <c r="C56" s="32" t="s">
        <v>1540</v>
      </c>
      <c r="D56" s="214" t="s">
        <v>1541</v>
      </c>
      <c r="E56" s="93" t="s">
        <v>5</v>
      </c>
      <c r="F56" s="92" t="s">
        <v>59</v>
      </c>
      <c r="G56" s="134" t="s">
        <v>1546</v>
      </c>
      <c r="H56" s="134" t="s">
        <v>528</v>
      </c>
      <c r="I56" s="168">
        <v>0.75</v>
      </c>
      <c r="J56" s="134" t="str">
        <f>IFERROR(__xludf.DUMMYFUNCTION("SPARKLINE(I56,{""charttype"",""bar"";""max"",100%;""color1"",IFS(I56&lt;30%,""#a61c00"",AND(I56&gt;=30%,I56&lt;80%),""#f7cb4d"",I56&gt;=80%,""green"")})"),"")</f>
        <v/>
      </c>
      <c r="K56" s="11" t="s">
        <v>982</v>
      </c>
      <c r="L56" s="11" t="s">
        <v>1550</v>
      </c>
      <c r="M56" s="169">
        <f t="shared" si="2"/>
        <v>7.463636364</v>
      </c>
      <c r="N56" s="210">
        <v>7.0</v>
      </c>
      <c r="O56" s="210">
        <v>7.5</v>
      </c>
      <c r="P56" s="210">
        <v>7.6</v>
      </c>
      <c r="Q56" s="210">
        <v>7.8</v>
      </c>
      <c r="R56" s="210">
        <v>8.0</v>
      </c>
      <c r="S56" s="130" t="s">
        <v>607</v>
      </c>
      <c r="T56" s="20">
        <v>7.5</v>
      </c>
      <c r="U56" s="20">
        <v>7.2</v>
      </c>
      <c r="V56" s="20">
        <v>7.0</v>
      </c>
      <c r="W56" s="20">
        <v>7.5</v>
      </c>
      <c r="X56" s="20">
        <v>7.0</v>
      </c>
      <c r="Y56" s="20">
        <v>8.0</v>
      </c>
      <c r="Z56" s="23"/>
      <c r="AA56" s="38" t="s">
        <v>1003</v>
      </c>
      <c r="AB56" s="38" t="s">
        <v>900</v>
      </c>
      <c r="AC56" s="19"/>
      <c r="AD56" s="11"/>
      <c r="AE56" s="23"/>
      <c r="AF56" s="23"/>
      <c r="AG56" s="23"/>
      <c r="AH56" s="23"/>
      <c r="AI56" s="23"/>
      <c r="AJ56" s="23"/>
      <c r="AK56" s="23"/>
      <c r="AL56" s="23"/>
      <c r="AM56" s="23"/>
      <c r="AN56" s="23"/>
      <c r="AO56" s="23"/>
      <c r="AP56" s="23"/>
      <c r="AQ56" s="23"/>
      <c r="AR56" s="23"/>
    </row>
    <row r="57">
      <c r="A57" s="11" t="s">
        <v>1552</v>
      </c>
      <c r="B57" s="11"/>
      <c r="C57" s="32" t="s">
        <v>1553</v>
      </c>
      <c r="D57" s="214" t="s">
        <v>1554</v>
      </c>
      <c r="E57" s="92" t="s">
        <v>413</v>
      </c>
      <c r="F57" s="186" t="s">
        <v>677</v>
      </c>
      <c r="G57" s="188" t="s">
        <v>656</v>
      </c>
      <c r="H57" s="188" t="s">
        <v>589</v>
      </c>
      <c r="I57" s="168">
        <v>0.65</v>
      </c>
      <c r="J57" s="134" t="str">
        <f>IFERROR(__xludf.DUMMYFUNCTION("SPARKLINE(I57,{""charttype"",""bar"";""max"",100%;""color1"",IFS(I57&lt;30%,""#a61c00"",AND(I57&gt;=30%,I57&lt;80%),""#f7cb4d"",I57&gt;=80%,""green"")})"),"")</f>
        <v/>
      </c>
      <c r="K57" s="11" t="s">
        <v>982</v>
      </c>
      <c r="L57" s="11" t="s">
        <v>1557</v>
      </c>
      <c r="M57" s="169">
        <f t="shared" si="2"/>
        <v>7.218181818</v>
      </c>
      <c r="N57" s="210">
        <v>7.0</v>
      </c>
      <c r="O57" s="210">
        <v>6.8</v>
      </c>
      <c r="P57" s="210">
        <v>7.0</v>
      </c>
      <c r="Q57" s="210">
        <v>8.0</v>
      </c>
      <c r="R57" s="210">
        <v>7.0</v>
      </c>
      <c r="S57" s="130" t="s">
        <v>537</v>
      </c>
      <c r="T57" s="11">
        <v>7.5</v>
      </c>
      <c r="U57" s="11">
        <v>7.8</v>
      </c>
      <c r="V57" s="11">
        <v>7.0</v>
      </c>
      <c r="W57" s="11">
        <v>6.8</v>
      </c>
      <c r="X57" s="11">
        <v>7.0</v>
      </c>
      <c r="Y57" s="11">
        <v>7.5</v>
      </c>
      <c r="Z57" s="23"/>
      <c r="AA57" s="38" t="s">
        <v>1003</v>
      </c>
      <c r="AB57" s="38" t="s">
        <v>885</v>
      </c>
      <c r="AC57" s="19"/>
      <c r="AD57" s="11"/>
      <c r="AE57" s="23"/>
      <c r="AF57" s="23"/>
      <c r="AG57" s="23"/>
      <c r="AH57" s="23"/>
      <c r="AI57" s="23"/>
      <c r="AJ57" s="23"/>
      <c r="AK57" s="23"/>
      <c r="AL57" s="23"/>
      <c r="AM57" s="23"/>
      <c r="AN57" s="23"/>
      <c r="AO57" s="23"/>
      <c r="AP57" s="23"/>
      <c r="AQ57" s="23"/>
      <c r="AR57" s="23"/>
    </row>
    <row r="58">
      <c r="A58" s="11" t="s">
        <v>68</v>
      </c>
      <c r="B58" s="11"/>
      <c r="C58" s="32" t="s">
        <v>1560</v>
      </c>
      <c r="D58" s="166">
        <v>1700000.0</v>
      </c>
      <c r="E58" s="93" t="s">
        <v>5</v>
      </c>
      <c r="F58" s="93" t="s">
        <v>7</v>
      </c>
      <c r="G58" s="188" t="s">
        <v>965</v>
      </c>
      <c r="H58" s="134" t="s">
        <v>966</v>
      </c>
      <c r="I58" s="168">
        <v>0.5</v>
      </c>
      <c r="J58" s="134" t="str">
        <f>IFERROR(__xludf.DUMMYFUNCTION("SPARKLINE(I58,{""charttype"",""bar"";""max"",100%;""color1"",IFS(I58&lt;30%,""#a61c00"",AND(I58&gt;=30%,I58&lt;80%),""#f7cb4d"",I58&gt;=80%,""green"")})"),"")</f>
        <v/>
      </c>
      <c r="K58" s="11" t="s">
        <v>811</v>
      </c>
      <c r="L58" s="11" t="s">
        <v>1564</v>
      </c>
      <c r="M58" s="169">
        <f t="shared" si="2"/>
        <v>6.981818182</v>
      </c>
      <c r="N58" s="210">
        <v>6.5</v>
      </c>
      <c r="O58" s="210">
        <v>7.0</v>
      </c>
      <c r="P58" s="210">
        <v>7.0</v>
      </c>
      <c r="Q58" s="210">
        <v>6.8</v>
      </c>
      <c r="R58" s="210">
        <v>7.0</v>
      </c>
      <c r="S58" s="130" t="s">
        <v>607</v>
      </c>
      <c r="T58" s="20">
        <v>7.5</v>
      </c>
      <c r="U58" s="20">
        <v>7.2</v>
      </c>
      <c r="V58" s="20">
        <v>6.8</v>
      </c>
      <c r="W58" s="20">
        <v>7.5</v>
      </c>
      <c r="X58" s="20">
        <v>6.5</v>
      </c>
      <c r="Y58" s="20">
        <v>7.0</v>
      </c>
      <c r="Z58" s="23"/>
      <c r="AA58" s="38" t="s">
        <v>1003</v>
      </c>
      <c r="AB58" s="38" t="s">
        <v>885</v>
      </c>
      <c r="AC58" s="19"/>
      <c r="AD58" s="11"/>
      <c r="AE58" s="23"/>
      <c r="AF58" s="23"/>
      <c r="AG58" s="23"/>
      <c r="AH58" s="23"/>
      <c r="AI58" s="23"/>
      <c r="AJ58" s="23"/>
      <c r="AK58" s="23"/>
      <c r="AL58" s="23"/>
      <c r="AM58" s="23"/>
      <c r="AN58" s="23"/>
      <c r="AO58" s="23"/>
      <c r="AP58" s="23"/>
      <c r="AQ58" s="23"/>
      <c r="AR58" s="23"/>
    </row>
    <row r="59">
      <c r="A59" s="11" t="s">
        <v>55</v>
      </c>
      <c r="B59" s="11"/>
      <c r="C59" s="11" t="s">
        <v>1566</v>
      </c>
      <c r="D59" s="166">
        <v>1537000.0</v>
      </c>
      <c r="E59" s="93" t="s">
        <v>5</v>
      </c>
      <c r="F59" s="92" t="s">
        <v>59</v>
      </c>
      <c r="G59" s="134" t="s">
        <v>1572</v>
      </c>
      <c r="H59" s="134" t="s">
        <v>589</v>
      </c>
      <c r="I59" s="168">
        <v>0.85</v>
      </c>
      <c r="J59" s="134" t="str">
        <f>IFERROR(__xludf.DUMMYFUNCTION("SPARKLINE(I59,{""charttype"",""bar"";""max"",100%;""color1"",IFS(I59&lt;30%,""#a61c00"",AND(I59&gt;=30%,I59&lt;80%),""#f7cb4d"",I59&gt;=80%,""green"")})"),"")</f>
        <v/>
      </c>
      <c r="K59" s="32" t="s">
        <v>1573</v>
      </c>
      <c r="L59" s="11" t="s">
        <v>1574</v>
      </c>
      <c r="M59" s="169">
        <f t="shared" si="2"/>
        <v>7.545454545</v>
      </c>
      <c r="N59" s="210">
        <v>8.0</v>
      </c>
      <c r="O59" s="210">
        <v>7.5</v>
      </c>
      <c r="P59" s="210">
        <v>8.0</v>
      </c>
      <c r="Q59" s="210">
        <v>7.5</v>
      </c>
      <c r="R59" s="210">
        <v>7.5</v>
      </c>
      <c r="S59" s="130" t="s">
        <v>537</v>
      </c>
      <c r="T59" s="11">
        <v>7.5</v>
      </c>
      <c r="U59" s="11">
        <v>7.0</v>
      </c>
      <c r="V59" s="11">
        <v>7.0</v>
      </c>
      <c r="W59" s="11">
        <v>7.5</v>
      </c>
      <c r="X59" s="11">
        <v>8.0</v>
      </c>
      <c r="Y59" s="11">
        <v>7.5</v>
      </c>
      <c r="Z59" s="170"/>
      <c r="AA59" s="171">
        <v>0.9</v>
      </c>
      <c r="AB59" s="38" t="s">
        <v>987</v>
      </c>
      <c r="AC59" s="32"/>
      <c r="AD59" s="224"/>
      <c r="AE59" s="23"/>
      <c r="AF59" s="23"/>
      <c r="AG59" s="23"/>
      <c r="AH59" s="23"/>
      <c r="AI59" s="23"/>
      <c r="AJ59" s="23"/>
      <c r="AK59" s="23"/>
      <c r="AL59" s="23"/>
      <c r="AM59" s="23"/>
      <c r="AN59" s="23"/>
      <c r="AO59" s="23"/>
      <c r="AP59" s="23"/>
      <c r="AQ59" s="23"/>
      <c r="AR59" s="23"/>
    </row>
    <row r="60" ht="99.0" customHeight="1">
      <c r="A60" s="11" t="s">
        <v>453</v>
      </c>
      <c r="B60" s="11"/>
      <c r="C60" s="11" t="s">
        <v>1576</v>
      </c>
      <c r="D60" s="312"/>
      <c r="E60" s="93" t="s">
        <v>5</v>
      </c>
      <c r="F60" s="186" t="s">
        <v>169</v>
      </c>
      <c r="G60" s="134">
        <v>3.5</v>
      </c>
      <c r="H60" s="188" t="s">
        <v>516</v>
      </c>
      <c r="I60" s="168">
        <v>0.7</v>
      </c>
      <c r="J60" s="134" t="str">
        <f>IFERROR(__xludf.DUMMYFUNCTION("SPARKLINE(I60,{""charttype"",""bar"";""max"",100%;""color1"",IFS(I60&lt;30%,""#a61c00"",AND(I60&gt;=30%,I60&lt;80%),""#f7cb4d"",I60&gt;=80%,""green"")})"),"")</f>
        <v/>
      </c>
      <c r="K60" s="11" t="s">
        <v>995</v>
      </c>
      <c r="L60" s="32" t="s">
        <v>1580</v>
      </c>
      <c r="M60" s="169">
        <f t="shared" si="2"/>
        <v>7.390909091</v>
      </c>
      <c r="N60" s="325">
        <v>7.4</v>
      </c>
      <c r="O60" s="325">
        <v>8.0</v>
      </c>
      <c r="P60" s="325">
        <v>7.8</v>
      </c>
      <c r="Q60" s="325">
        <v>7.6</v>
      </c>
      <c r="R60" s="325">
        <v>7.0</v>
      </c>
      <c r="S60" s="326" t="s">
        <v>537</v>
      </c>
      <c r="T60" s="20">
        <v>7.5</v>
      </c>
      <c r="U60" s="20">
        <v>6.9</v>
      </c>
      <c r="V60" s="20">
        <v>7.0</v>
      </c>
      <c r="W60" s="20">
        <v>7.8</v>
      </c>
      <c r="X60" s="20">
        <v>7.3</v>
      </c>
      <c r="Y60" s="20">
        <v>7.0</v>
      </c>
      <c r="Z60" s="223" t="s">
        <v>1584</v>
      </c>
      <c r="AA60" s="38" t="s">
        <v>1003</v>
      </c>
      <c r="AB60" s="38" t="s">
        <v>987</v>
      </c>
      <c r="AC60" s="19"/>
      <c r="AD60" s="223" t="s">
        <v>713</v>
      </c>
      <c r="AE60" s="23"/>
      <c r="AF60" s="23"/>
      <c r="AG60" s="23"/>
      <c r="AH60" s="23"/>
      <c r="AI60" s="23"/>
      <c r="AJ60" s="23"/>
      <c r="AK60" s="23"/>
      <c r="AL60" s="23"/>
      <c r="AM60" s="23"/>
      <c r="AN60" s="23"/>
      <c r="AO60" s="23"/>
      <c r="AP60" s="23"/>
      <c r="AQ60" s="23"/>
      <c r="AR60" s="23"/>
    </row>
    <row r="61" ht="90.0" customHeight="1">
      <c r="A61" s="11" t="s">
        <v>453</v>
      </c>
      <c r="B61" s="11"/>
      <c r="C61" s="11" t="s">
        <v>1605</v>
      </c>
      <c r="D61" s="214" t="s">
        <v>1607</v>
      </c>
      <c r="E61" s="92" t="s">
        <v>1397</v>
      </c>
      <c r="F61" s="186" t="s">
        <v>169</v>
      </c>
      <c r="G61" s="188" t="s">
        <v>656</v>
      </c>
      <c r="H61" s="188" t="s">
        <v>516</v>
      </c>
      <c r="I61" s="168">
        <v>0.7</v>
      </c>
      <c r="J61" s="134" t="str">
        <f>IFERROR(__xludf.DUMMYFUNCTION("SPARKLINE(I61,{""charttype"",""bar"";""max"",100%;""color1"",IFS(I61&lt;30%,""#a61c00"",AND(I61&gt;=30%,I61&lt;80%),""#f7cb4d"",I61&gt;=80%,""green"")})"),"")</f>
        <v/>
      </c>
      <c r="K61" s="11" t="s">
        <v>995</v>
      </c>
      <c r="L61" s="26" t="s">
        <v>1618</v>
      </c>
      <c r="M61" s="169">
        <f t="shared" si="2"/>
        <v>7.318181818</v>
      </c>
      <c r="N61" s="325">
        <v>7.0</v>
      </c>
      <c r="O61" s="325">
        <v>7.9</v>
      </c>
      <c r="P61" s="325">
        <v>7.8</v>
      </c>
      <c r="Q61" s="325">
        <v>7.6</v>
      </c>
      <c r="R61" s="325">
        <v>7.0</v>
      </c>
      <c r="S61" s="326" t="s">
        <v>537</v>
      </c>
      <c r="T61" s="20">
        <v>7.5</v>
      </c>
      <c r="U61" s="20">
        <v>6.9</v>
      </c>
      <c r="V61" s="20">
        <v>7.0</v>
      </c>
      <c r="W61" s="20">
        <v>7.8</v>
      </c>
      <c r="X61" s="20">
        <v>7.0</v>
      </c>
      <c r="Y61" s="20">
        <v>7.0</v>
      </c>
      <c r="Z61" s="219" t="s">
        <v>1624</v>
      </c>
      <c r="AA61" s="38" t="s">
        <v>1003</v>
      </c>
      <c r="AB61" s="38" t="s">
        <v>987</v>
      </c>
      <c r="AC61" s="27" t="s">
        <v>1628</v>
      </c>
      <c r="AD61" s="211"/>
      <c r="AE61" s="23"/>
      <c r="AF61" s="23"/>
      <c r="AG61" s="23"/>
      <c r="AH61" s="23"/>
      <c r="AI61" s="23"/>
      <c r="AJ61" s="23"/>
      <c r="AK61" s="23"/>
      <c r="AL61" s="23"/>
      <c r="AM61" s="23"/>
      <c r="AN61" s="23"/>
      <c r="AO61" s="23"/>
      <c r="AP61" s="23"/>
      <c r="AQ61" s="23"/>
      <c r="AR61" s="23"/>
    </row>
    <row r="62" ht="90.0" customHeight="1">
      <c r="A62" s="11" t="s">
        <v>453</v>
      </c>
      <c r="B62" s="11"/>
      <c r="C62" s="11" t="s">
        <v>1629</v>
      </c>
      <c r="D62" s="166">
        <v>699000.0</v>
      </c>
      <c r="E62" s="92" t="s">
        <v>413</v>
      </c>
      <c r="F62" s="186" t="s">
        <v>169</v>
      </c>
      <c r="G62" s="188" t="s">
        <v>656</v>
      </c>
      <c r="H62" s="188" t="s">
        <v>589</v>
      </c>
      <c r="I62" s="168">
        <v>0.85</v>
      </c>
      <c r="J62" s="134" t="str">
        <f>IFERROR(__xludf.DUMMYFUNCTION("SPARKLINE(I62,{""charttype"",""bar"";""max"",100%;""color1"",IFS(I62&lt;30%,""#a61c00"",AND(I62&gt;=30%,I62&lt;80%),""#f7cb4d"",I62&gt;=80%,""green"")})"),"")</f>
        <v/>
      </c>
      <c r="K62" s="11" t="s">
        <v>1636</v>
      </c>
      <c r="L62" s="32" t="s">
        <v>1637</v>
      </c>
      <c r="M62" s="169">
        <f t="shared" si="2"/>
        <v>7.318181818</v>
      </c>
      <c r="N62" s="325">
        <v>7.0</v>
      </c>
      <c r="O62" s="325">
        <v>8.0</v>
      </c>
      <c r="P62" s="325">
        <v>7.8</v>
      </c>
      <c r="Q62" s="325">
        <v>7.4</v>
      </c>
      <c r="R62" s="325">
        <v>7.8</v>
      </c>
      <c r="S62" s="326" t="s">
        <v>537</v>
      </c>
      <c r="T62" s="20">
        <v>7.3</v>
      </c>
      <c r="U62" s="20">
        <v>6.5</v>
      </c>
      <c r="V62" s="20">
        <v>7.2</v>
      </c>
      <c r="W62" s="20">
        <v>7.5</v>
      </c>
      <c r="X62" s="20">
        <v>7.0</v>
      </c>
      <c r="Y62" s="20">
        <v>7.0</v>
      </c>
      <c r="Z62" s="211"/>
      <c r="AA62" s="171">
        <v>0.8</v>
      </c>
      <c r="AB62" s="38" t="s">
        <v>987</v>
      </c>
      <c r="AC62" s="19"/>
      <c r="AD62" s="211"/>
      <c r="AE62" s="23"/>
      <c r="AF62" s="23"/>
      <c r="AG62" s="23"/>
      <c r="AH62" s="23"/>
      <c r="AI62" s="23"/>
      <c r="AJ62" s="23"/>
      <c r="AK62" s="23"/>
      <c r="AL62" s="23"/>
      <c r="AM62" s="23"/>
      <c r="AN62" s="23"/>
      <c r="AO62" s="23"/>
      <c r="AP62" s="23"/>
      <c r="AQ62" s="23"/>
      <c r="AR62" s="23"/>
    </row>
    <row r="63" ht="90.0" customHeight="1">
      <c r="A63" s="11" t="s">
        <v>177</v>
      </c>
      <c r="B63" s="11"/>
      <c r="C63" s="11" t="s">
        <v>1641</v>
      </c>
      <c r="D63" s="312">
        <v>729000.0</v>
      </c>
      <c r="E63" s="93" t="s">
        <v>5</v>
      </c>
      <c r="F63" s="199" t="s">
        <v>7</v>
      </c>
      <c r="G63" s="188" t="s">
        <v>965</v>
      </c>
      <c r="H63" s="188" t="s">
        <v>528</v>
      </c>
      <c r="I63" s="168">
        <v>0.5</v>
      </c>
      <c r="J63" s="134" t="str">
        <f>IFERROR(__xludf.DUMMYFUNCTION("SPARKLINE(I63,{""charttype"",""bar"";""max"",100%;""color1"",IFS(I63&lt;30%,""#a61c00"",AND(I63&gt;=30%,I63&lt;80%),""#f7cb4d"",I63&gt;=80%,""green"")})"),"")</f>
        <v/>
      </c>
      <c r="K63" s="11" t="s">
        <v>995</v>
      </c>
      <c r="L63" s="32" t="s">
        <v>1645</v>
      </c>
      <c r="M63" s="169">
        <f t="shared" si="2"/>
        <v>7.245454545</v>
      </c>
      <c r="N63" s="325">
        <v>6.5</v>
      </c>
      <c r="O63" s="325">
        <v>8.0</v>
      </c>
      <c r="P63" s="325">
        <v>7.8</v>
      </c>
      <c r="Q63" s="325">
        <v>7.1</v>
      </c>
      <c r="R63" s="325">
        <v>7.0</v>
      </c>
      <c r="S63" s="326" t="s">
        <v>537</v>
      </c>
      <c r="T63" s="20">
        <v>7.5</v>
      </c>
      <c r="U63" s="20">
        <v>6.9</v>
      </c>
      <c r="V63" s="20">
        <v>7.0</v>
      </c>
      <c r="W63" s="20">
        <v>7.9</v>
      </c>
      <c r="X63" s="20">
        <v>7.0</v>
      </c>
      <c r="Y63" s="20">
        <v>7.0</v>
      </c>
      <c r="Z63" s="219" t="s">
        <v>1646</v>
      </c>
      <c r="AA63" s="38" t="s">
        <v>1003</v>
      </c>
      <c r="AB63" s="38" t="s">
        <v>525</v>
      </c>
      <c r="AC63" s="19"/>
      <c r="AD63" s="211"/>
      <c r="AE63" s="23"/>
      <c r="AF63" s="23"/>
      <c r="AG63" s="23"/>
      <c r="AH63" s="23"/>
      <c r="AI63" s="23"/>
      <c r="AJ63" s="23"/>
      <c r="AK63" s="23"/>
      <c r="AL63" s="23"/>
      <c r="AM63" s="23"/>
      <c r="AN63" s="23"/>
      <c r="AO63" s="23"/>
      <c r="AP63" s="23"/>
      <c r="AQ63" s="23"/>
      <c r="AR63" s="23"/>
    </row>
    <row r="64">
      <c r="A64" s="11" t="s">
        <v>68</v>
      </c>
      <c r="B64" s="11" t="s">
        <v>131</v>
      </c>
      <c r="C64" s="11" t="s">
        <v>1655</v>
      </c>
      <c r="D64" s="166">
        <v>2599000.0</v>
      </c>
      <c r="E64" s="93" t="s">
        <v>5</v>
      </c>
      <c r="F64" s="188" t="s">
        <v>135</v>
      </c>
      <c r="G64" s="188" t="s">
        <v>656</v>
      </c>
      <c r="H64" s="188" t="s">
        <v>516</v>
      </c>
      <c r="I64" s="168">
        <v>0.5</v>
      </c>
      <c r="J64" s="134" t="str">
        <f>IFERROR(__xludf.DUMMYFUNCTION("SPARKLINE(I64,{""charttype"",""bar"";""max"",100%;""color1"",IFS(I64&lt;30%,""#a61c00"",AND(I64&gt;=30%,I64&lt;80%),""#f7cb4d"",I64&gt;=80%,""green"")})"),"")</f>
        <v/>
      </c>
      <c r="K64" s="11" t="s">
        <v>1663</v>
      </c>
      <c r="L64" s="11" t="s">
        <v>1664</v>
      </c>
      <c r="M64" s="169">
        <f t="shared" si="2"/>
        <v>7.318181818</v>
      </c>
      <c r="N64" s="210">
        <v>7.0</v>
      </c>
      <c r="O64" s="210">
        <v>7.0</v>
      </c>
      <c r="P64" s="210">
        <v>8.0</v>
      </c>
      <c r="Q64" s="210">
        <v>8.0</v>
      </c>
      <c r="R64" s="210">
        <v>8.0</v>
      </c>
      <c r="S64" s="130" t="s">
        <v>846</v>
      </c>
      <c r="T64" s="11">
        <v>7.5</v>
      </c>
      <c r="U64" s="11">
        <v>7.0</v>
      </c>
      <c r="V64" s="11">
        <v>7.0</v>
      </c>
      <c r="W64" s="11">
        <v>7.0</v>
      </c>
      <c r="X64" s="11">
        <v>6.5</v>
      </c>
      <c r="Y64" s="11">
        <v>7.5</v>
      </c>
      <c r="Z64" s="23"/>
      <c r="AA64" s="38" t="s">
        <v>1003</v>
      </c>
      <c r="AB64" s="38" t="s">
        <v>885</v>
      </c>
      <c r="AC64" s="26" t="s">
        <v>1267</v>
      </c>
      <c r="AD64" s="11"/>
      <c r="AE64" s="23"/>
      <c r="AF64" s="23"/>
      <c r="AG64" s="23"/>
      <c r="AH64" s="23"/>
      <c r="AI64" s="23"/>
      <c r="AJ64" s="23"/>
      <c r="AK64" s="23"/>
      <c r="AL64" s="23"/>
      <c r="AM64" s="23"/>
      <c r="AN64" s="23"/>
      <c r="AO64" s="23"/>
      <c r="AP64" s="23"/>
      <c r="AQ64" s="23"/>
      <c r="AR64" s="23"/>
    </row>
    <row r="65" hidden="1">
      <c r="A65" s="11" t="s">
        <v>177</v>
      </c>
      <c r="B65" s="11" t="s">
        <v>131</v>
      </c>
      <c r="C65" s="11" t="s">
        <v>1670</v>
      </c>
      <c r="D65" s="333">
        <v>2500000.0</v>
      </c>
      <c r="E65" s="334"/>
      <c r="F65" s="334"/>
      <c r="G65" s="334"/>
      <c r="H65" s="334"/>
      <c r="I65" s="134"/>
      <c r="J65" s="134" t="str">
        <f>IFERROR(__xludf.DUMMYFUNCTION("SPARKLINE(I65,{""charttype"",""bar"";""max"",100%;""color1"",IFS(I65&lt;30%,""#a61c00"",AND(I65&gt;=30%,I65&lt;80%),""#f7cb4d"",I65&gt;=80%,""green"")})"),"#N/A")</f>
        <v>#N/A</v>
      </c>
      <c r="K65" s="11" t="s">
        <v>982</v>
      </c>
      <c r="L65" s="11" t="s">
        <v>1680</v>
      </c>
      <c r="M65" s="169">
        <f t="shared" si="2"/>
        <v>3.681818182</v>
      </c>
      <c r="N65" s="210">
        <v>5.0</v>
      </c>
      <c r="O65" s="210">
        <v>6.0</v>
      </c>
      <c r="P65" s="210">
        <v>7.5</v>
      </c>
      <c r="Q65" s="210">
        <v>7.5</v>
      </c>
      <c r="R65" s="210">
        <v>7.0</v>
      </c>
      <c r="S65" s="130" t="s">
        <v>537</v>
      </c>
      <c r="T65" s="11">
        <v>7.5</v>
      </c>
      <c r="U65" s="11"/>
      <c r="V65" s="11"/>
      <c r="W65" s="11"/>
      <c r="X65" s="11"/>
      <c r="Y65" s="11"/>
      <c r="Z65" s="11"/>
      <c r="AA65" s="171"/>
      <c r="AB65" s="171"/>
      <c r="AC65" s="27" t="s">
        <v>1684</v>
      </c>
      <c r="AD65" s="219" t="s">
        <v>1687</v>
      </c>
      <c r="AE65" s="23"/>
      <c r="AF65" s="23"/>
      <c r="AG65" s="23"/>
      <c r="AH65" s="23"/>
      <c r="AI65" s="23"/>
      <c r="AJ65" s="23"/>
      <c r="AK65" s="23"/>
      <c r="AL65" s="23"/>
      <c r="AM65" s="23"/>
      <c r="AN65" s="23"/>
      <c r="AO65" s="23"/>
      <c r="AP65" s="23"/>
      <c r="AQ65" s="23"/>
      <c r="AR65" s="23"/>
    </row>
    <row r="66" ht="73.5" customHeight="1">
      <c r="A66" s="11" t="s">
        <v>453</v>
      </c>
      <c r="B66" s="11" t="s">
        <v>177</v>
      </c>
      <c r="C66" s="11" t="s">
        <v>1691</v>
      </c>
      <c r="D66" s="214" t="s">
        <v>1692</v>
      </c>
      <c r="E66" s="93" t="s">
        <v>5</v>
      </c>
      <c r="F66" s="199" t="s">
        <v>1698</v>
      </c>
      <c r="G66" s="188" t="s">
        <v>656</v>
      </c>
      <c r="H66" s="188" t="s">
        <v>516</v>
      </c>
      <c r="I66" s="168">
        <v>0.7</v>
      </c>
      <c r="J66" s="134" t="str">
        <f>IFERROR(__xludf.DUMMYFUNCTION("SPARKLINE(I66,{""charttype"",""bar"";""max"",100%;""color1"",IFS(I66&lt;30%,""#a61c00"",AND(I66&gt;=30%,I66&lt;80%),""#f7cb4d"",I66&gt;=80%,""green"")})"),"")</f>
        <v/>
      </c>
      <c r="K66" s="11" t="s">
        <v>1701</v>
      </c>
      <c r="L66" s="26" t="s">
        <v>1705</v>
      </c>
      <c r="M66" s="169">
        <f t="shared" si="2"/>
        <v>7.336363636</v>
      </c>
      <c r="N66" s="325">
        <v>7.0</v>
      </c>
      <c r="O66" s="325">
        <v>8.0</v>
      </c>
      <c r="P66" s="325">
        <v>7.8</v>
      </c>
      <c r="Q66" s="325">
        <v>7.6</v>
      </c>
      <c r="R66" s="325">
        <v>7.0</v>
      </c>
      <c r="S66" s="326" t="s">
        <v>537</v>
      </c>
      <c r="T66" s="20">
        <v>7.5</v>
      </c>
      <c r="U66" s="20">
        <v>7.3</v>
      </c>
      <c r="V66" s="20">
        <v>7.0</v>
      </c>
      <c r="W66" s="20">
        <v>7.5</v>
      </c>
      <c r="X66" s="20">
        <v>7.0</v>
      </c>
      <c r="Y66" s="20">
        <v>7.0</v>
      </c>
      <c r="Z66" s="223" t="s">
        <v>1708</v>
      </c>
      <c r="AA66" s="38" t="s">
        <v>1003</v>
      </c>
      <c r="AB66" s="38" t="s">
        <v>885</v>
      </c>
      <c r="AC66" s="337" t="s">
        <v>1714</v>
      </c>
      <c r="AD66" s="223" t="s">
        <v>1719</v>
      </c>
      <c r="AE66" s="23"/>
      <c r="AF66" s="23"/>
      <c r="AG66" s="23"/>
      <c r="AH66" s="23"/>
      <c r="AI66" s="23"/>
      <c r="AJ66" s="23"/>
      <c r="AK66" s="23"/>
      <c r="AL66" s="23"/>
      <c r="AM66" s="23"/>
      <c r="AN66" s="23"/>
      <c r="AO66" s="23"/>
      <c r="AP66" s="23"/>
      <c r="AQ66" s="23"/>
      <c r="AR66" s="23"/>
    </row>
    <row r="67" ht="59.25" customHeight="1">
      <c r="A67" s="11" t="s">
        <v>68</v>
      </c>
      <c r="B67" s="11"/>
      <c r="C67" s="11" t="s">
        <v>1722</v>
      </c>
      <c r="D67" s="166">
        <v>741000.0</v>
      </c>
      <c r="E67" s="93" t="s">
        <v>5</v>
      </c>
      <c r="F67" s="199" t="s">
        <v>7</v>
      </c>
      <c r="G67" s="188" t="s">
        <v>656</v>
      </c>
      <c r="H67" s="188" t="s">
        <v>589</v>
      </c>
      <c r="I67" s="168">
        <v>0.3</v>
      </c>
      <c r="J67" s="134" t="str">
        <f>IFERROR(__xludf.DUMMYFUNCTION("SPARKLINE(I67,{""charttype"",""bar"";""max"",100%;""color1"",IFS(I67&lt;30%,""#a61c00"",AND(I67&gt;=30%,I67&lt;80%),""#f7cb4d"",I67&gt;=80%,""green"")})"),"")</f>
        <v/>
      </c>
      <c r="K67" s="11" t="s">
        <v>1513</v>
      </c>
      <c r="L67" s="11" t="s">
        <v>1734</v>
      </c>
      <c r="M67" s="169">
        <f t="shared" si="2"/>
        <v>7.190909091</v>
      </c>
      <c r="N67" s="325">
        <v>7.0</v>
      </c>
      <c r="O67" s="325">
        <v>6.5</v>
      </c>
      <c r="P67" s="325">
        <v>7.8</v>
      </c>
      <c r="Q67" s="325">
        <v>7.6</v>
      </c>
      <c r="R67" s="325">
        <v>6.8</v>
      </c>
      <c r="S67" s="326" t="s">
        <v>537</v>
      </c>
      <c r="T67" s="20">
        <v>7.5</v>
      </c>
      <c r="U67" s="20">
        <v>6.9</v>
      </c>
      <c r="V67" s="20">
        <v>7.0</v>
      </c>
      <c r="W67" s="20">
        <v>8.0</v>
      </c>
      <c r="X67" s="20">
        <v>7.0</v>
      </c>
      <c r="Y67" s="20">
        <v>7.0</v>
      </c>
      <c r="Z67" s="224"/>
      <c r="AA67" s="171">
        <v>0.6</v>
      </c>
      <c r="AB67" s="38" t="s">
        <v>900</v>
      </c>
      <c r="AC67" s="32"/>
      <c r="AD67" s="211"/>
      <c r="AE67" s="23"/>
      <c r="AF67" s="23"/>
      <c r="AG67" s="23"/>
      <c r="AH67" s="23"/>
      <c r="AI67" s="23"/>
      <c r="AJ67" s="23"/>
      <c r="AK67" s="23"/>
      <c r="AL67" s="23"/>
      <c r="AM67" s="23"/>
      <c r="AN67" s="23"/>
      <c r="AO67" s="23"/>
      <c r="AP67" s="23"/>
      <c r="AQ67" s="23"/>
      <c r="AR67" s="23"/>
    </row>
    <row r="68">
      <c r="A68" s="11" t="s">
        <v>177</v>
      </c>
      <c r="B68" s="11"/>
      <c r="C68" s="11" t="s">
        <v>1735</v>
      </c>
      <c r="D68" s="166">
        <v>1381000.0</v>
      </c>
      <c r="E68" s="93" t="s">
        <v>5</v>
      </c>
      <c r="F68" s="199" t="s">
        <v>7</v>
      </c>
      <c r="G68" s="188" t="s">
        <v>656</v>
      </c>
      <c r="H68" s="188" t="s">
        <v>589</v>
      </c>
      <c r="I68" s="168">
        <v>0.7</v>
      </c>
      <c r="J68" s="134" t="str">
        <f>IFERROR(__xludf.DUMMYFUNCTION("SPARKLINE(I68,{""charttype"",""bar"";""max"",100%;""color1"",IFS(I68&lt;30%,""#a61c00"",AND(I68&gt;=30%,I68&lt;80%),""#f7cb4d"",I68&gt;=80%,""green"")})"),"")</f>
        <v/>
      </c>
      <c r="K68" s="11" t="s">
        <v>1324</v>
      </c>
      <c r="L68" s="11" t="s">
        <v>1748</v>
      </c>
      <c r="M68" s="169">
        <f t="shared" si="2"/>
        <v>7.236363636</v>
      </c>
      <c r="N68" s="325">
        <v>7.0</v>
      </c>
      <c r="O68" s="325">
        <v>7.5</v>
      </c>
      <c r="P68" s="325">
        <v>7.6</v>
      </c>
      <c r="Q68" s="325">
        <v>7.5</v>
      </c>
      <c r="R68" s="325">
        <v>7.5</v>
      </c>
      <c r="S68" s="326" t="s">
        <v>537</v>
      </c>
      <c r="T68" s="20">
        <v>6.5</v>
      </c>
      <c r="U68" s="20">
        <v>7.0</v>
      </c>
      <c r="V68" s="20">
        <v>7.5</v>
      </c>
      <c r="W68" s="20">
        <v>7.5</v>
      </c>
      <c r="X68" s="20">
        <v>7.0</v>
      </c>
      <c r="Y68" s="20">
        <v>7.0</v>
      </c>
      <c r="Z68" s="224"/>
      <c r="AA68" s="171">
        <v>0.8</v>
      </c>
      <c r="AB68" s="38" t="s">
        <v>987</v>
      </c>
      <c r="AC68" s="32"/>
      <c r="AD68" s="224"/>
      <c r="AE68" s="23"/>
      <c r="AF68" s="23"/>
      <c r="AG68" s="23"/>
      <c r="AH68" s="23"/>
      <c r="AI68" s="23"/>
      <c r="AJ68" s="23"/>
      <c r="AK68" s="23"/>
      <c r="AL68" s="23"/>
      <c r="AM68" s="23"/>
      <c r="AN68" s="23"/>
      <c r="AO68" s="23"/>
      <c r="AP68" s="23"/>
      <c r="AQ68" s="23"/>
      <c r="AR68" s="23"/>
    </row>
    <row r="69" ht="59.25" customHeight="1">
      <c r="A69" s="11" t="s">
        <v>68</v>
      </c>
      <c r="B69" s="11"/>
      <c r="C69" s="11" t="s">
        <v>1750</v>
      </c>
      <c r="D69" s="166">
        <v>1750000.0</v>
      </c>
      <c r="E69" s="93" t="s">
        <v>5</v>
      </c>
      <c r="F69" s="188"/>
      <c r="G69" s="188" t="s">
        <v>824</v>
      </c>
      <c r="H69" s="188" t="s">
        <v>618</v>
      </c>
      <c r="I69" s="168">
        <v>0.7</v>
      </c>
      <c r="J69" s="134" t="str">
        <f>IFERROR(__xludf.DUMMYFUNCTION("SPARKLINE(I69,{""charttype"",""bar"";""max"",100%;""color1"",IFS(I69&lt;30%,""#a61c00"",AND(I69&gt;=30%,I69&lt;80%),""#f7cb4d"",I69&gt;=80%,""green"")})"),"")</f>
        <v/>
      </c>
      <c r="K69" s="11" t="s">
        <v>1759</v>
      </c>
      <c r="L69" s="11" t="s">
        <v>1760</v>
      </c>
      <c r="M69" s="169">
        <f t="shared" si="2"/>
        <v>7.181818182</v>
      </c>
      <c r="N69" s="210">
        <v>8.0</v>
      </c>
      <c r="O69" s="210">
        <v>7.5</v>
      </c>
      <c r="P69" s="210">
        <v>7.0</v>
      </c>
      <c r="Q69" s="210">
        <v>7.0</v>
      </c>
      <c r="R69" s="210">
        <v>7.5</v>
      </c>
      <c r="S69" s="130" t="s">
        <v>537</v>
      </c>
      <c r="T69" s="11">
        <v>7.5</v>
      </c>
      <c r="U69" s="11">
        <v>7.0</v>
      </c>
      <c r="V69" s="11">
        <v>7.0</v>
      </c>
      <c r="W69" s="11">
        <v>5.0</v>
      </c>
      <c r="X69" s="11">
        <v>8.0</v>
      </c>
      <c r="Y69" s="11">
        <v>7.5</v>
      </c>
      <c r="Z69" s="224"/>
      <c r="AA69" s="38" t="s">
        <v>1003</v>
      </c>
      <c r="AB69" s="38" t="s">
        <v>970</v>
      </c>
      <c r="AC69" s="26" t="s">
        <v>1761</v>
      </c>
      <c r="AD69" s="211"/>
      <c r="AE69" s="23"/>
      <c r="AF69" s="23"/>
      <c r="AG69" s="23"/>
      <c r="AH69" s="23"/>
      <c r="AI69" s="23"/>
      <c r="AJ69" s="23"/>
      <c r="AK69" s="23"/>
      <c r="AL69" s="23"/>
      <c r="AM69" s="23"/>
      <c r="AN69" s="23"/>
      <c r="AO69" s="23"/>
      <c r="AP69" s="23"/>
      <c r="AQ69" s="23"/>
      <c r="AR69" s="23"/>
    </row>
    <row r="70">
      <c r="A70" s="11" t="s">
        <v>55</v>
      </c>
      <c r="B70" s="11" t="s">
        <v>55</v>
      </c>
      <c r="C70" s="11" t="s">
        <v>1762</v>
      </c>
      <c r="D70" s="214" t="s">
        <v>1763</v>
      </c>
      <c r="E70" s="93" t="s">
        <v>5</v>
      </c>
      <c r="F70" s="92" t="s">
        <v>169</v>
      </c>
      <c r="G70" s="134" t="s">
        <v>1572</v>
      </c>
      <c r="H70" s="134" t="s">
        <v>589</v>
      </c>
      <c r="I70" s="168">
        <v>0.8</v>
      </c>
      <c r="J70" s="134" t="str">
        <f>IFERROR(__xludf.DUMMYFUNCTION("SPARKLINE(I70,{""charttype"",""bar"";""max"",100%;""color1"",IFS(I70&lt;30%,""#a61c00"",AND(I70&gt;=30%,I70&lt;80%),""#f7cb4d"",I70&gt;=80%,""green"")})"),"")</f>
        <v/>
      </c>
      <c r="K70" s="32" t="s">
        <v>1573</v>
      </c>
      <c r="L70" s="11" t="s">
        <v>1778</v>
      </c>
      <c r="M70" s="169">
        <f t="shared" si="2"/>
        <v>7.509090909</v>
      </c>
      <c r="N70" s="210">
        <v>7.9</v>
      </c>
      <c r="O70" s="210">
        <v>7.5</v>
      </c>
      <c r="P70" s="210">
        <v>8.0</v>
      </c>
      <c r="Q70" s="210">
        <v>7.5</v>
      </c>
      <c r="R70" s="210">
        <v>7.2</v>
      </c>
      <c r="S70" s="130" t="s">
        <v>537</v>
      </c>
      <c r="T70" s="11">
        <v>7.5</v>
      </c>
      <c r="U70" s="11">
        <v>7.0</v>
      </c>
      <c r="V70" s="11">
        <v>7.0</v>
      </c>
      <c r="W70" s="11">
        <v>7.5</v>
      </c>
      <c r="X70" s="11">
        <v>8.0</v>
      </c>
      <c r="Y70" s="11">
        <v>7.5</v>
      </c>
      <c r="Z70" s="175" t="s">
        <v>1779</v>
      </c>
      <c r="AA70" s="171">
        <v>0.9</v>
      </c>
      <c r="AB70" s="38" t="s">
        <v>987</v>
      </c>
      <c r="AC70" s="26" t="s">
        <v>1784</v>
      </c>
      <c r="AD70" s="224"/>
      <c r="AE70" s="23"/>
      <c r="AF70" s="23"/>
      <c r="AG70" s="23"/>
      <c r="AH70" s="23"/>
      <c r="AI70" s="23"/>
      <c r="AJ70" s="23"/>
      <c r="AK70" s="23"/>
      <c r="AL70" s="23"/>
      <c r="AM70" s="23"/>
      <c r="AN70" s="23"/>
      <c r="AO70" s="23"/>
      <c r="AP70" s="23"/>
      <c r="AQ70" s="23"/>
      <c r="AR70" s="23"/>
    </row>
    <row r="71" ht="88.5" customHeight="1">
      <c r="A71" s="11" t="s">
        <v>131</v>
      </c>
      <c r="B71" s="11"/>
      <c r="C71" s="11" t="s">
        <v>1787</v>
      </c>
      <c r="D71" s="166">
        <v>890000.0</v>
      </c>
      <c r="E71" s="92" t="s">
        <v>1789</v>
      </c>
      <c r="F71" s="92" t="s">
        <v>1317</v>
      </c>
      <c r="G71" s="188" t="s">
        <v>656</v>
      </c>
      <c r="H71" s="188" t="s">
        <v>528</v>
      </c>
      <c r="I71" s="168">
        <v>0.6</v>
      </c>
      <c r="J71" s="134" t="str">
        <f>IFERROR(__xludf.DUMMYFUNCTION("SPARKLINE(I71,{""charttype"",""bar"";""max"",100%;""color1"",IFS(I71&lt;30%,""#a61c00"",AND(I71&gt;=30%,I71&lt;80%),""#f7cb4d"",I71&gt;=80%,""green"")})"),"")</f>
        <v/>
      </c>
      <c r="K71" s="11" t="s">
        <v>995</v>
      </c>
      <c r="L71" s="26" t="s">
        <v>1802</v>
      </c>
      <c r="M71" s="169">
        <f t="shared" si="2"/>
        <v>7.245454545</v>
      </c>
      <c r="N71" s="325">
        <v>7.0</v>
      </c>
      <c r="O71" s="325">
        <v>7.2</v>
      </c>
      <c r="P71" s="325">
        <v>7.8</v>
      </c>
      <c r="Q71" s="325">
        <v>7.6</v>
      </c>
      <c r="R71" s="325">
        <v>6.6</v>
      </c>
      <c r="S71" s="326" t="s">
        <v>537</v>
      </c>
      <c r="T71" s="20">
        <v>7.6</v>
      </c>
      <c r="U71" s="20">
        <v>6.9</v>
      </c>
      <c r="V71" s="20">
        <v>7.0</v>
      </c>
      <c r="W71" s="20">
        <v>8.0</v>
      </c>
      <c r="X71" s="20">
        <v>6.8</v>
      </c>
      <c r="Y71" s="20">
        <v>7.2</v>
      </c>
      <c r="Z71" s="224"/>
      <c r="AA71" s="38" t="s">
        <v>1003</v>
      </c>
      <c r="AB71" s="38" t="s">
        <v>900</v>
      </c>
      <c r="AC71" s="26" t="s">
        <v>619</v>
      </c>
      <c r="AD71" s="224"/>
      <c r="AE71" s="23"/>
      <c r="AF71" s="23"/>
      <c r="AG71" s="23"/>
      <c r="AH71" s="23"/>
      <c r="AI71" s="23"/>
      <c r="AJ71" s="23"/>
      <c r="AK71" s="23"/>
      <c r="AL71" s="23"/>
      <c r="AM71" s="23"/>
      <c r="AN71" s="23"/>
      <c r="AO71" s="23"/>
      <c r="AP71" s="23"/>
      <c r="AQ71" s="23"/>
      <c r="AR71" s="23"/>
    </row>
    <row r="72" ht="55.5" customHeight="1">
      <c r="A72" s="11" t="s">
        <v>177</v>
      </c>
      <c r="B72" s="11"/>
      <c r="C72" s="11" t="s">
        <v>1809</v>
      </c>
      <c r="D72" s="166">
        <v>499000.0</v>
      </c>
      <c r="E72" s="93" t="s">
        <v>5</v>
      </c>
      <c r="F72" s="92" t="s">
        <v>1507</v>
      </c>
      <c r="G72" s="134" t="s">
        <v>824</v>
      </c>
      <c r="H72" s="134" t="s">
        <v>618</v>
      </c>
      <c r="I72" s="168">
        <v>0.6</v>
      </c>
      <c r="J72" s="134" t="str">
        <f>IFERROR(__xludf.DUMMYFUNCTION("SPARKLINE(I72,{""charttype"",""bar"";""max"",100%;""color1"",IFS(I72&lt;30%,""#a61c00"",AND(I72&gt;=30%,I72&lt;80%),""#f7cb4d"",I72&gt;=80%,""green"")})"),"")</f>
        <v/>
      </c>
      <c r="K72" s="11" t="s">
        <v>995</v>
      </c>
      <c r="L72" s="26" t="s">
        <v>1818</v>
      </c>
      <c r="M72" s="169">
        <f t="shared" si="2"/>
        <v>7.136363636</v>
      </c>
      <c r="N72" s="325">
        <v>7.0</v>
      </c>
      <c r="O72" s="325">
        <v>7.8</v>
      </c>
      <c r="P72" s="325">
        <v>7.5</v>
      </c>
      <c r="Q72" s="325">
        <v>6.9</v>
      </c>
      <c r="R72" s="325">
        <v>7.0</v>
      </c>
      <c r="S72" s="326" t="s">
        <v>537</v>
      </c>
      <c r="T72" s="20">
        <v>7.0</v>
      </c>
      <c r="U72" s="20">
        <v>6.8</v>
      </c>
      <c r="V72" s="20">
        <v>7.0</v>
      </c>
      <c r="W72" s="20">
        <v>7.0</v>
      </c>
      <c r="X72" s="20">
        <v>7.0</v>
      </c>
      <c r="Y72" s="20">
        <v>7.5</v>
      </c>
      <c r="Z72" s="224"/>
      <c r="AA72" s="38" t="s">
        <v>1003</v>
      </c>
      <c r="AB72" s="38" t="s">
        <v>900</v>
      </c>
      <c r="AC72" s="32"/>
      <c r="AD72" s="223" t="s">
        <v>1823</v>
      </c>
      <c r="AE72" s="23"/>
      <c r="AF72" s="23"/>
      <c r="AG72" s="23"/>
      <c r="AH72" s="23"/>
      <c r="AI72" s="23"/>
      <c r="AJ72" s="23"/>
      <c r="AK72" s="23"/>
      <c r="AL72" s="23"/>
      <c r="AM72" s="23"/>
      <c r="AN72" s="23"/>
      <c r="AO72" s="23"/>
      <c r="AP72" s="23"/>
      <c r="AQ72" s="23"/>
      <c r="AR72" s="23"/>
    </row>
    <row r="73" ht="85.5" customHeight="1">
      <c r="A73" s="11" t="s">
        <v>207</v>
      </c>
      <c r="B73" s="11"/>
      <c r="C73" s="11" t="s">
        <v>1832</v>
      </c>
      <c r="D73" s="166">
        <v>450000.0</v>
      </c>
      <c r="E73" s="92" t="s">
        <v>1837</v>
      </c>
      <c r="F73" s="92" t="s">
        <v>1840</v>
      </c>
      <c r="G73" s="134" t="s">
        <v>1546</v>
      </c>
      <c r="H73" s="134" t="s">
        <v>516</v>
      </c>
      <c r="I73" s="168">
        <v>0.4</v>
      </c>
      <c r="J73" s="134" t="str">
        <f>IFERROR(__xludf.DUMMYFUNCTION("SPARKLINE(I73,{""charttype"",""bar"";""max"",100%;""color1"",IFS(I73&lt;30%,""#a61c00"",AND(I73&gt;=30%,I73&lt;80%),""#f7cb4d"",I73&gt;=80%,""green"")})"),"")</f>
        <v/>
      </c>
      <c r="K73" s="11" t="s">
        <v>1846</v>
      </c>
      <c r="L73" s="26" t="s">
        <v>1847</v>
      </c>
      <c r="M73" s="169">
        <f t="shared" si="2"/>
        <v>6.990909091</v>
      </c>
      <c r="N73" s="325">
        <v>7.0</v>
      </c>
      <c r="O73" s="325">
        <v>7.8</v>
      </c>
      <c r="P73" s="325">
        <v>6.8</v>
      </c>
      <c r="Q73" s="325">
        <v>6.0</v>
      </c>
      <c r="R73" s="325">
        <v>7.0</v>
      </c>
      <c r="S73" s="130" t="s">
        <v>607</v>
      </c>
      <c r="T73" s="20">
        <v>7.0</v>
      </c>
      <c r="U73" s="20">
        <v>6.8</v>
      </c>
      <c r="V73" s="20">
        <v>7.0</v>
      </c>
      <c r="W73" s="20">
        <v>7.0</v>
      </c>
      <c r="X73" s="20">
        <v>7.0</v>
      </c>
      <c r="Y73" s="20">
        <v>7.5</v>
      </c>
      <c r="Z73" s="224"/>
      <c r="AA73" s="38" t="s">
        <v>1003</v>
      </c>
      <c r="AB73" s="38" t="s">
        <v>1851</v>
      </c>
      <c r="AC73" s="32"/>
      <c r="AD73" s="219" t="s">
        <v>1853</v>
      </c>
      <c r="AE73" s="23"/>
      <c r="AF73" s="23"/>
      <c r="AG73" s="23"/>
      <c r="AH73" s="23"/>
      <c r="AI73" s="23"/>
      <c r="AJ73" s="23"/>
      <c r="AK73" s="23"/>
      <c r="AL73" s="23"/>
      <c r="AM73" s="23"/>
      <c r="AN73" s="23"/>
      <c r="AO73" s="23"/>
      <c r="AP73" s="23"/>
      <c r="AQ73" s="23"/>
      <c r="AR73" s="23"/>
    </row>
    <row r="74" ht="69.75" customHeight="1">
      <c r="A74" s="11" t="s">
        <v>207</v>
      </c>
      <c r="B74" s="11" t="s">
        <v>177</v>
      </c>
      <c r="C74" s="11" t="s">
        <v>1856</v>
      </c>
      <c r="D74" s="166">
        <v>638000.0</v>
      </c>
      <c r="E74" s="92" t="s">
        <v>5</v>
      </c>
      <c r="F74" s="188" t="s">
        <v>135</v>
      </c>
      <c r="G74" s="188" t="s">
        <v>656</v>
      </c>
      <c r="H74" s="188" t="s">
        <v>589</v>
      </c>
      <c r="I74" s="168">
        <v>0.7</v>
      </c>
      <c r="J74" s="134" t="str">
        <f>IFERROR(__xludf.DUMMYFUNCTION("SPARKLINE(I74,{""charttype"",""bar"";""max"",100%;""color1"",IFS(I74&lt;30%,""#a61c00"",AND(I74&gt;=30%,I74&lt;80%),""#f7cb4d"",I74&gt;=80%,""green"")})"),"")</f>
        <v/>
      </c>
      <c r="K74" s="11" t="s">
        <v>995</v>
      </c>
      <c r="L74" s="11" t="s">
        <v>1862</v>
      </c>
      <c r="M74" s="169">
        <f t="shared" si="2"/>
        <v>7.145454545</v>
      </c>
      <c r="N74" s="325">
        <v>7.0</v>
      </c>
      <c r="O74" s="325">
        <v>7.0</v>
      </c>
      <c r="P74" s="325">
        <v>7.8</v>
      </c>
      <c r="Q74" s="325">
        <v>7.5</v>
      </c>
      <c r="R74" s="325">
        <v>7.0</v>
      </c>
      <c r="S74" s="326" t="s">
        <v>537</v>
      </c>
      <c r="T74" s="20">
        <v>7.0</v>
      </c>
      <c r="U74" s="20">
        <v>6.8</v>
      </c>
      <c r="V74" s="20">
        <v>7.5</v>
      </c>
      <c r="W74" s="20">
        <v>7.0</v>
      </c>
      <c r="X74" s="20">
        <v>7.0</v>
      </c>
      <c r="Y74" s="20">
        <v>7.0</v>
      </c>
      <c r="Z74" s="224"/>
      <c r="AA74" s="38" t="s">
        <v>1003</v>
      </c>
      <c r="AB74" s="38" t="s">
        <v>970</v>
      </c>
      <c r="AC74" s="32"/>
      <c r="AD74" s="32"/>
      <c r="AE74" s="23"/>
      <c r="AF74" s="23"/>
      <c r="AG74" s="23"/>
      <c r="AH74" s="23"/>
      <c r="AI74" s="23"/>
      <c r="AJ74" s="23"/>
      <c r="AK74" s="23"/>
      <c r="AL74" s="23"/>
      <c r="AM74" s="23"/>
      <c r="AN74" s="23"/>
      <c r="AO74" s="23"/>
      <c r="AP74" s="23"/>
      <c r="AQ74" s="23"/>
      <c r="AR74" s="23"/>
    </row>
    <row r="75" ht="69.75" customHeight="1">
      <c r="A75" s="11" t="s">
        <v>131</v>
      </c>
      <c r="B75" s="11" t="s">
        <v>131</v>
      </c>
      <c r="C75" s="11" t="s">
        <v>1873</v>
      </c>
      <c r="D75" s="166">
        <v>449000.0</v>
      </c>
      <c r="E75" s="93" t="s">
        <v>5</v>
      </c>
      <c r="F75" s="186" t="s">
        <v>169</v>
      </c>
      <c r="G75" s="188" t="s">
        <v>1883</v>
      </c>
      <c r="H75" s="188" t="s">
        <v>589</v>
      </c>
      <c r="I75" s="168">
        <v>0.7</v>
      </c>
      <c r="J75" s="134" t="str">
        <f>IFERROR(__xludf.DUMMYFUNCTION("SPARKLINE(I75,{""charttype"",""bar"";""max"",100%;""color1"",IFS(I75&lt;30%,""#a61c00"",AND(I75&gt;=30%,I75&lt;80%),""#f7cb4d"",I75&gt;=80%,""green"")})"),"")</f>
        <v/>
      </c>
      <c r="K75" s="11" t="s">
        <v>1886</v>
      </c>
      <c r="L75" s="11" t="s">
        <v>1887</v>
      </c>
      <c r="M75" s="169">
        <f t="shared" si="2"/>
        <v>6.936363636</v>
      </c>
      <c r="N75" s="325">
        <v>6.5</v>
      </c>
      <c r="O75" s="325">
        <v>6.5</v>
      </c>
      <c r="P75" s="325">
        <v>7.0</v>
      </c>
      <c r="Q75" s="325">
        <v>7.5</v>
      </c>
      <c r="R75" s="325">
        <v>6.5</v>
      </c>
      <c r="S75" s="326" t="s">
        <v>537</v>
      </c>
      <c r="T75" s="20">
        <v>6.8</v>
      </c>
      <c r="U75" s="20">
        <v>7.0</v>
      </c>
      <c r="V75" s="20">
        <v>7.5</v>
      </c>
      <c r="W75" s="20">
        <v>6.5</v>
      </c>
      <c r="X75" s="20">
        <v>7.5</v>
      </c>
      <c r="Y75" s="20">
        <v>7.0</v>
      </c>
      <c r="Z75" s="224"/>
      <c r="AA75" s="171">
        <v>0.65</v>
      </c>
      <c r="AB75" s="38" t="s">
        <v>970</v>
      </c>
      <c r="AC75" s="32"/>
      <c r="AD75" s="32"/>
      <c r="AE75" s="23"/>
      <c r="AF75" s="23"/>
      <c r="AG75" s="23"/>
      <c r="AH75" s="23"/>
      <c r="AI75" s="23"/>
      <c r="AJ75" s="23"/>
      <c r="AK75" s="23"/>
      <c r="AL75" s="23"/>
      <c r="AM75" s="23"/>
      <c r="AN75" s="23"/>
      <c r="AO75" s="23"/>
      <c r="AP75" s="23"/>
      <c r="AQ75" s="23"/>
      <c r="AR75" s="23"/>
    </row>
    <row r="76" ht="69.75" customHeight="1">
      <c r="A76" s="11" t="s">
        <v>131</v>
      </c>
      <c r="B76" s="11" t="s">
        <v>131</v>
      </c>
      <c r="C76" s="11" t="s">
        <v>1889</v>
      </c>
      <c r="D76" s="166">
        <v>699000.0</v>
      </c>
      <c r="E76" s="93" t="s">
        <v>5</v>
      </c>
      <c r="F76" s="186" t="s">
        <v>169</v>
      </c>
      <c r="G76" s="188" t="s">
        <v>656</v>
      </c>
      <c r="H76" s="188" t="s">
        <v>589</v>
      </c>
      <c r="I76" s="168">
        <v>0.15</v>
      </c>
      <c r="J76" s="134" t="str">
        <f>IFERROR(__xludf.DUMMYFUNCTION("SPARKLINE(I76,{""charttype"",""bar"";""max"",100%;""color1"",IFS(I76&lt;30%,""#a61c00"",AND(I76&gt;=30%,I76&lt;80%),""#f7cb4d"",I76&gt;=80%,""green"")})"),"")</f>
        <v/>
      </c>
      <c r="K76" s="11" t="s">
        <v>995</v>
      </c>
      <c r="L76" s="11" t="s">
        <v>1901</v>
      </c>
      <c r="M76" s="169">
        <f t="shared" si="2"/>
        <v>7.163636364</v>
      </c>
      <c r="N76" s="325">
        <v>7.0</v>
      </c>
      <c r="O76" s="325">
        <v>8.0</v>
      </c>
      <c r="P76" s="325">
        <v>7.8</v>
      </c>
      <c r="Q76" s="325">
        <v>7.0</v>
      </c>
      <c r="R76" s="325">
        <v>7.0</v>
      </c>
      <c r="S76" s="326" t="s">
        <v>537</v>
      </c>
      <c r="T76" s="20">
        <v>7.0</v>
      </c>
      <c r="U76" s="20">
        <v>7.0</v>
      </c>
      <c r="V76" s="20">
        <v>7.0</v>
      </c>
      <c r="W76" s="20">
        <v>7.0</v>
      </c>
      <c r="X76" s="20">
        <v>7.0</v>
      </c>
      <c r="Y76" s="20">
        <v>7.0</v>
      </c>
      <c r="Z76" s="224"/>
      <c r="AA76" s="38" t="s">
        <v>1003</v>
      </c>
      <c r="AB76" s="38" t="s">
        <v>1851</v>
      </c>
      <c r="AC76" s="32"/>
      <c r="AD76" s="26" t="s">
        <v>1902</v>
      </c>
      <c r="AE76" s="23"/>
      <c r="AF76" s="23"/>
      <c r="AG76" s="23"/>
      <c r="AH76" s="23"/>
      <c r="AI76" s="23"/>
      <c r="AJ76" s="23"/>
      <c r="AK76" s="23"/>
      <c r="AL76" s="23"/>
      <c r="AM76" s="23"/>
      <c r="AN76" s="23"/>
      <c r="AO76" s="23"/>
      <c r="AP76" s="23"/>
      <c r="AQ76" s="23"/>
      <c r="AR76" s="23"/>
    </row>
    <row r="77">
      <c r="A77" s="11" t="s">
        <v>131</v>
      </c>
      <c r="B77" s="11" t="s">
        <v>131</v>
      </c>
      <c r="C77" s="11" t="s">
        <v>1904</v>
      </c>
      <c r="D77" s="214" t="s">
        <v>1905</v>
      </c>
      <c r="E77" s="93" t="s">
        <v>5</v>
      </c>
      <c r="F77" s="188" t="s">
        <v>135</v>
      </c>
      <c r="G77" s="188" t="s">
        <v>656</v>
      </c>
      <c r="H77" s="188" t="s">
        <v>528</v>
      </c>
      <c r="I77" s="168">
        <v>0.7</v>
      </c>
      <c r="J77" s="134" t="str">
        <f>IFERROR(__xludf.DUMMYFUNCTION("SPARKLINE(I77,{""charttype"",""bar"";""max"",100%;""color1"",IFS(I77&lt;30%,""#a61c00"",AND(I77&gt;=30%,I77&lt;80%),""#f7cb4d"",I77&gt;=80%,""green"")})"),"")</f>
        <v/>
      </c>
      <c r="K77" s="11" t="s">
        <v>1911</v>
      </c>
      <c r="L77" s="11" t="s">
        <v>1912</v>
      </c>
      <c r="M77" s="169">
        <f t="shared" si="2"/>
        <v>7.245454545</v>
      </c>
      <c r="N77" s="325">
        <v>8.0</v>
      </c>
      <c r="O77" s="325">
        <v>7.5</v>
      </c>
      <c r="P77" s="325">
        <v>7.0</v>
      </c>
      <c r="Q77" s="325">
        <v>6.8</v>
      </c>
      <c r="R77" s="325">
        <v>7.0</v>
      </c>
      <c r="S77" s="326" t="s">
        <v>537</v>
      </c>
      <c r="T77" s="20">
        <v>7.4</v>
      </c>
      <c r="U77" s="20">
        <v>7.0</v>
      </c>
      <c r="V77" s="20">
        <v>7.0</v>
      </c>
      <c r="W77" s="20">
        <v>7.0</v>
      </c>
      <c r="X77" s="20">
        <v>8.0</v>
      </c>
      <c r="Y77" s="20">
        <v>7.0</v>
      </c>
      <c r="Z77" s="224"/>
      <c r="AA77" s="171">
        <v>0.85</v>
      </c>
      <c r="AB77" s="38" t="s">
        <v>987</v>
      </c>
      <c r="AC77" s="32"/>
      <c r="AD77" s="224"/>
      <c r="AE77" s="23"/>
      <c r="AF77" s="23"/>
      <c r="AG77" s="23"/>
      <c r="AH77" s="23"/>
      <c r="AI77" s="23"/>
      <c r="AJ77" s="23"/>
      <c r="AK77" s="23"/>
      <c r="AL77" s="23"/>
      <c r="AM77" s="23"/>
      <c r="AN77" s="23"/>
      <c r="AO77" s="23"/>
      <c r="AP77" s="23"/>
      <c r="AQ77" s="23"/>
      <c r="AR77" s="23"/>
    </row>
    <row r="78">
      <c r="A78" s="11" t="s">
        <v>68</v>
      </c>
      <c r="B78" s="11" t="s">
        <v>68</v>
      </c>
      <c r="C78" s="11" t="s">
        <v>1914</v>
      </c>
      <c r="D78" s="214" t="s">
        <v>1915</v>
      </c>
      <c r="E78" s="92" t="s">
        <v>1397</v>
      </c>
      <c r="F78" s="292" t="s">
        <v>135</v>
      </c>
      <c r="G78" s="188" t="s">
        <v>656</v>
      </c>
      <c r="H78" s="188" t="s">
        <v>528</v>
      </c>
      <c r="I78" s="168">
        <v>0.7</v>
      </c>
      <c r="J78" s="134" t="str">
        <f>IFERROR(__xludf.DUMMYFUNCTION("SPARKLINE(I78,{""charttype"",""bar"";""max"",100%;""color1"",IFS(I78&lt;30%,""#a61c00"",AND(I78&gt;=30%,I78&lt;80%),""#f7cb4d"",I78&gt;=80%,""green"")})"),"")</f>
        <v/>
      </c>
      <c r="K78" s="11" t="s">
        <v>1918</v>
      </c>
      <c r="L78" s="11" t="s">
        <v>1920</v>
      </c>
      <c r="M78" s="169">
        <f t="shared" si="2"/>
        <v>7.327272727</v>
      </c>
      <c r="N78" s="325">
        <v>7.0</v>
      </c>
      <c r="O78" s="325">
        <v>8.0</v>
      </c>
      <c r="P78" s="325">
        <v>8.0</v>
      </c>
      <c r="Q78" s="325">
        <v>7.0</v>
      </c>
      <c r="R78" s="325">
        <v>7.0</v>
      </c>
      <c r="S78" s="326" t="s">
        <v>537</v>
      </c>
      <c r="T78" s="20">
        <v>7.8</v>
      </c>
      <c r="U78" s="20">
        <v>7.8</v>
      </c>
      <c r="V78" s="20">
        <v>7.0</v>
      </c>
      <c r="W78" s="20">
        <v>7.0</v>
      </c>
      <c r="X78" s="20">
        <v>7.0</v>
      </c>
      <c r="Y78" s="20">
        <v>7.0</v>
      </c>
      <c r="Z78" s="224"/>
      <c r="AA78" s="38" t="s">
        <v>1003</v>
      </c>
      <c r="AB78" s="38" t="s">
        <v>885</v>
      </c>
      <c r="AC78" s="32" t="s">
        <v>1924</v>
      </c>
      <c r="AD78" s="224"/>
      <c r="AE78" s="23"/>
      <c r="AF78" s="23"/>
      <c r="AG78" s="23"/>
      <c r="AH78" s="23"/>
      <c r="AI78" s="23"/>
      <c r="AJ78" s="23"/>
      <c r="AK78" s="23"/>
      <c r="AL78" s="23"/>
      <c r="AM78" s="23"/>
      <c r="AN78" s="23"/>
      <c r="AO78" s="23"/>
      <c r="AP78" s="23"/>
      <c r="AQ78" s="23"/>
      <c r="AR78" s="23"/>
    </row>
    <row r="79">
      <c r="A79" s="11" t="s">
        <v>347</v>
      </c>
      <c r="B79" s="11" t="s">
        <v>177</v>
      </c>
      <c r="C79" s="11" t="s">
        <v>1926</v>
      </c>
      <c r="D79" s="166">
        <v>3500000.0</v>
      </c>
      <c r="E79" s="93" t="s">
        <v>5</v>
      </c>
      <c r="F79" s="199" t="s">
        <v>552</v>
      </c>
      <c r="G79" s="188" t="s">
        <v>656</v>
      </c>
      <c r="H79" s="188" t="s">
        <v>618</v>
      </c>
      <c r="I79" s="168">
        <v>0.7</v>
      </c>
      <c r="J79" s="134" t="str">
        <f>IFERROR(__xludf.DUMMYFUNCTION("SPARKLINE(I79,{""charttype"",""bar"";""max"",100%;""color1"",IFS(I79&lt;30%,""#a61c00"",AND(I79&gt;=30%,I79&lt;80%),""#f7cb4d"",I79&gt;=80%,""green"")})"),"")</f>
        <v/>
      </c>
      <c r="K79" s="11" t="s">
        <v>1934</v>
      </c>
      <c r="L79" s="11" t="s">
        <v>1936</v>
      </c>
      <c r="M79" s="169">
        <f t="shared" si="2"/>
        <v>7.318181818</v>
      </c>
      <c r="N79" s="325">
        <v>8.0</v>
      </c>
      <c r="O79" s="325">
        <v>7.5</v>
      </c>
      <c r="P79" s="325">
        <v>7.0</v>
      </c>
      <c r="Q79" s="325">
        <v>7.0</v>
      </c>
      <c r="R79" s="325">
        <v>7.0</v>
      </c>
      <c r="S79" s="326" t="s">
        <v>537</v>
      </c>
      <c r="T79" s="20">
        <v>7.5</v>
      </c>
      <c r="U79" s="20">
        <v>7.0</v>
      </c>
      <c r="V79" s="20">
        <v>7.0</v>
      </c>
      <c r="W79" s="20">
        <v>7.5</v>
      </c>
      <c r="X79" s="20">
        <v>8.0</v>
      </c>
      <c r="Y79" s="20">
        <v>7.0</v>
      </c>
      <c r="Z79" s="224"/>
      <c r="AA79" s="38" t="s">
        <v>1003</v>
      </c>
      <c r="AB79" s="38" t="s">
        <v>970</v>
      </c>
      <c r="AC79" s="32"/>
      <c r="AD79" s="224"/>
      <c r="AE79" s="23"/>
      <c r="AF79" s="23"/>
      <c r="AG79" s="23"/>
      <c r="AH79" s="23"/>
      <c r="AI79" s="23"/>
      <c r="AJ79" s="23"/>
      <c r="AK79" s="23"/>
      <c r="AL79" s="23"/>
      <c r="AM79" s="23"/>
      <c r="AN79" s="23"/>
      <c r="AO79" s="23"/>
      <c r="AP79" s="23"/>
      <c r="AQ79" s="23"/>
      <c r="AR79" s="23"/>
    </row>
    <row r="80">
      <c r="A80" s="11" t="s">
        <v>347</v>
      </c>
      <c r="B80" s="11" t="s">
        <v>131</v>
      </c>
      <c r="C80" s="11" t="s">
        <v>1938</v>
      </c>
      <c r="D80" s="214" t="s">
        <v>1939</v>
      </c>
      <c r="E80" s="92" t="s">
        <v>1397</v>
      </c>
      <c r="F80" s="188" t="s">
        <v>135</v>
      </c>
      <c r="G80" s="188" t="s">
        <v>656</v>
      </c>
      <c r="H80" s="188" t="s">
        <v>589</v>
      </c>
      <c r="I80" s="168">
        <v>0.7</v>
      </c>
      <c r="J80" s="134" t="str">
        <f>IFERROR(__xludf.DUMMYFUNCTION("SPARKLINE(I80,{""charttype"",""bar"";""max"",100%;""color1"",IFS(I80&lt;30%,""#a61c00"",AND(I80&gt;=30%,I80&lt;80%),""#f7cb4d"",I80&gt;=80%,""green"")})"),"")</f>
        <v/>
      </c>
      <c r="K80" s="11" t="s">
        <v>1943</v>
      </c>
      <c r="L80" s="11" t="s">
        <v>1944</v>
      </c>
      <c r="M80" s="169">
        <f t="shared" si="2"/>
        <v>7.209090909</v>
      </c>
      <c r="N80" s="210">
        <v>7.0</v>
      </c>
      <c r="O80" s="210">
        <v>7.0</v>
      </c>
      <c r="P80" s="210">
        <v>7.5</v>
      </c>
      <c r="Q80" s="210">
        <v>7.0</v>
      </c>
      <c r="R80" s="210">
        <v>7.0</v>
      </c>
      <c r="S80" s="130" t="s">
        <v>537</v>
      </c>
      <c r="T80" s="11">
        <v>7.5</v>
      </c>
      <c r="U80" s="11">
        <v>7.5</v>
      </c>
      <c r="V80" s="11">
        <v>7.0</v>
      </c>
      <c r="W80" s="378">
        <v>7.8</v>
      </c>
      <c r="X80" s="11">
        <v>7.0</v>
      </c>
      <c r="Y80" s="11">
        <v>7.0</v>
      </c>
      <c r="Z80" s="11"/>
      <c r="AA80" s="38" t="s">
        <v>1003</v>
      </c>
      <c r="AB80" s="38" t="s">
        <v>970</v>
      </c>
      <c r="AC80" s="27" t="s">
        <v>1947</v>
      </c>
      <c r="AD80" s="211"/>
      <c r="AE80" s="23"/>
      <c r="AF80" s="23"/>
      <c r="AG80" s="23"/>
      <c r="AH80" s="23"/>
      <c r="AI80" s="23"/>
      <c r="AJ80" s="23"/>
      <c r="AK80" s="23"/>
      <c r="AL80" s="23"/>
      <c r="AM80" s="23"/>
      <c r="AN80" s="23"/>
      <c r="AO80" s="23"/>
      <c r="AP80" s="23"/>
      <c r="AQ80" s="23"/>
      <c r="AR80" s="23"/>
    </row>
    <row r="81">
      <c r="A81" s="379" t="s">
        <v>131</v>
      </c>
      <c r="B81" s="379" t="s">
        <v>177</v>
      </c>
      <c r="C81" s="379" t="s">
        <v>1948</v>
      </c>
      <c r="D81" s="380" t="s">
        <v>1949</v>
      </c>
      <c r="E81" s="380" t="s">
        <v>413</v>
      </c>
      <c r="F81" s="188" t="s">
        <v>135</v>
      </c>
      <c r="G81" s="188" t="s">
        <v>656</v>
      </c>
      <c r="H81" s="188" t="s">
        <v>618</v>
      </c>
      <c r="I81" s="168">
        <v>0.7</v>
      </c>
      <c r="J81" s="134" t="str">
        <f>IFERROR(__xludf.DUMMYFUNCTION("SPARKLINE(I81,{""charttype"",""bar"";""max"",100%;""color1"",IFS(I81&lt;30%,""#a61c00"",AND(I81&gt;=30%,I81&lt;80%),""#f7cb4d"",I81&gt;=80%,""green"")})"),"")</f>
        <v/>
      </c>
      <c r="K81" s="379" t="s">
        <v>1957</v>
      </c>
      <c r="L81" s="381" t="s">
        <v>1958</v>
      </c>
      <c r="M81" s="169">
        <f t="shared" si="2"/>
        <v>7.345454545</v>
      </c>
      <c r="N81" s="382">
        <v>7.5</v>
      </c>
      <c r="O81" s="382">
        <v>7.5</v>
      </c>
      <c r="P81" s="383">
        <v>7.8</v>
      </c>
      <c r="Q81" s="382">
        <v>7.0</v>
      </c>
      <c r="R81" s="382">
        <v>7.0</v>
      </c>
      <c r="S81" s="384" t="s">
        <v>537</v>
      </c>
      <c r="T81" s="385">
        <v>7.5</v>
      </c>
      <c r="U81" s="378">
        <v>7.2</v>
      </c>
      <c r="V81" s="378">
        <v>7.8</v>
      </c>
      <c r="W81" s="378">
        <v>7.0</v>
      </c>
      <c r="X81" s="378">
        <v>7.5</v>
      </c>
      <c r="Y81" s="378">
        <v>7.0</v>
      </c>
      <c r="Z81" s="386"/>
      <c r="AA81" s="38" t="s">
        <v>1003</v>
      </c>
      <c r="AB81" s="38" t="s">
        <v>987</v>
      </c>
      <c r="AC81" s="32" t="s">
        <v>1924</v>
      </c>
      <c r="AD81" s="26" t="s">
        <v>1965</v>
      </c>
      <c r="AE81" s="387"/>
      <c r="AF81" s="387"/>
      <c r="AG81" s="387"/>
      <c r="AH81" s="387"/>
      <c r="AI81" s="387"/>
      <c r="AJ81" s="387"/>
      <c r="AK81" s="387"/>
      <c r="AL81" s="387"/>
      <c r="AM81" s="387"/>
      <c r="AN81" s="387"/>
      <c r="AO81" s="387"/>
      <c r="AP81" s="387"/>
      <c r="AQ81" s="387"/>
      <c r="AR81" s="387"/>
    </row>
    <row r="82">
      <c r="A82" s="11" t="s">
        <v>207</v>
      </c>
      <c r="B82" s="11"/>
      <c r="C82" s="11" t="s">
        <v>1966</v>
      </c>
      <c r="D82" s="166">
        <v>1200000.0</v>
      </c>
      <c r="E82" s="93" t="s">
        <v>5</v>
      </c>
      <c r="F82" s="199" t="s">
        <v>7</v>
      </c>
      <c r="G82" s="188" t="s">
        <v>656</v>
      </c>
      <c r="H82" s="188" t="s">
        <v>618</v>
      </c>
      <c r="I82" s="168">
        <v>0.2</v>
      </c>
      <c r="J82" s="134" t="str">
        <f>IFERROR(__xludf.DUMMYFUNCTION("SPARKLINE(I82,{""charttype"",""bar"";""max"",100%;""color1"",IFS(I82&lt;30%,""#a61c00"",AND(I82&gt;=30%,I82&lt;80%),""#f7cb4d"",I82&gt;=80%,""green"")})"),"")</f>
        <v/>
      </c>
      <c r="K82" s="11" t="s">
        <v>1957</v>
      </c>
      <c r="L82" s="26" t="s">
        <v>1974</v>
      </c>
      <c r="M82" s="169">
        <f t="shared" si="2"/>
        <v>7.145454545</v>
      </c>
      <c r="N82" s="382">
        <v>7.5</v>
      </c>
      <c r="O82" s="383">
        <v>6.0</v>
      </c>
      <c r="P82" s="383">
        <v>7.8</v>
      </c>
      <c r="Q82" s="382">
        <v>7.0</v>
      </c>
      <c r="R82" s="325">
        <v>6.5</v>
      </c>
      <c r="S82" s="384" t="s">
        <v>537</v>
      </c>
      <c r="T82" s="385">
        <v>7.5</v>
      </c>
      <c r="U82" s="378">
        <v>7.2</v>
      </c>
      <c r="V82" s="378">
        <v>7.8</v>
      </c>
      <c r="W82" s="378">
        <v>6.8</v>
      </c>
      <c r="X82" s="378">
        <v>7.5</v>
      </c>
      <c r="Y82" s="378">
        <v>7.0</v>
      </c>
      <c r="Z82" s="224"/>
      <c r="AA82" s="38" t="s">
        <v>1003</v>
      </c>
      <c r="AB82" s="38" t="s">
        <v>900</v>
      </c>
      <c r="AC82" s="32"/>
      <c r="AD82" s="224"/>
      <c r="AE82" s="23"/>
      <c r="AF82" s="23"/>
      <c r="AG82" s="23"/>
      <c r="AH82" s="23"/>
      <c r="AI82" s="23"/>
      <c r="AJ82" s="23"/>
      <c r="AK82" s="23"/>
      <c r="AL82" s="23"/>
      <c r="AM82" s="23"/>
      <c r="AN82" s="23"/>
      <c r="AO82" s="23"/>
      <c r="AP82" s="23"/>
      <c r="AQ82" s="23"/>
      <c r="AR82" s="23"/>
    </row>
    <row r="83">
      <c r="A83" s="11" t="s">
        <v>68</v>
      </c>
      <c r="B83" s="11" t="s">
        <v>131</v>
      </c>
      <c r="C83" s="11" t="s">
        <v>1980</v>
      </c>
      <c r="D83" s="214" t="s">
        <v>1981</v>
      </c>
      <c r="E83" s="93" t="s">
        <v>5</v>
      </c>
      <c r="F83" s="199" t="s">
        <v>976</v>
      </c>
      <c r="G83" s="188" t="s">
        <v>656</v>
      </c>
      <c r="H83" s="188" t="s">
        <v>528</v>
      </c>
      <c r="I83" s="168">
        <v>0.5</v>
      </c>
      <c r="J83" s="134" t="str">
        <f>IFERROR(__xludf.DUMMYFUNCTION("SPARKLINE(I83,{""charttype"",""bar"";""max"",100%;""color1"",IFS(I83&lt;30%,""#a61c00"",AND(I83&gt;=30%,I83&lt;80%),""#f7cb4d"",I83&gt;=80%,""green"")})"),"")</f>
        <v/>
      </c>
      <c r="K83" s="11" t="s">
        <v>1324</v>
      </c>
      <c r="L83" s="11" t="s">
        <v>1989</v>
      </c>
      <c r="M83" s="169">
        <f t="shared" si="2"/>
        <v>7.190909091</v>
      </c>
      <c r="N83" s="325">
        <v>7.0</v>
      </c>
      <c r="O83" s="325">
        <v>7.5</v>
      </c>
      <c r="P83" s="325">
        <v>7.6</v>
      </c>
      <c r="Q83" s="325">
        <v>7.0</v>
      </c>
      <c r="R83" s="325">
        <v>7.5</v>
      </c>
      <c r="S83" s="326" t="s">
        <v>537</v>
      </c>
      <c r="T83" s="20">
        <v>6.5</v>
      </c>
      <c r="U83" s="20">
        <v>7.0</v>
      </c>
      <c r="V83" s="20">
        <v>7.5</v>
      </c>
      <c r="W83" s="20">
        <v>7.5</v>
      </c>
      <c r="X83" s="20">
        <v>7.0</v>
      </c>
      <c r="Y83" s="20">
        <v>7.0</v>
      </c>
      <c r="Z83" s="224"/>
      <c r="AA83" s="171">
        <v>0.8</v>
      </c>
      <c r="AB83" s="38" t="s">
        <v>885</v>
      </c>
      <c r="AC83" s="26" t="s">
        <v>1991</v>
      </c>
      <c r="AD83" s="223" t="s">
        <v>904</v>
      </c>
      <c r="AE83" s="23"/>
      <c r="AF83" s="23"/>
      <c r="AG83" s="23"/>
      <c r="AH83" s="23"/>
      <c r="AI83" s="23"/>
      <c r="AJ83" s="23"/>
      <c r="AK83" s="23"/>
      <c r="AL83" s="23"/>
      <c r="AM83" s="23"/>
      <c r="AN83" s="23"/>
      <c r="AO83" s="23"/>
      <c r="AP83" s="23"/>
      <c r="AQ83" s="23"/>
      <c r="AR83" s="23"/>
    </row>
    <row r="84">
      <c r="A84" s="379" t="s">
        <v>131</v>
      </c>
      <c r="B84" s="379"/>
      <c r="C84" s="379" t="s">
        <v>1993</v>
      </c>
      <c r="D84" s="380" t="s">
        <v>1994</v>
      </c>
      <c r="E84" s="182" t="s">
        <v>5</v>
      </c>
      <c r="F84" s="199" t="s">
        <v>1996</v>
      </c>
      <c r="G84" s="188" t="s">
        <v>1999</v>
      </c>
      <c r="H84" s="188" t="s">
        <v>516</v>
      </c>
      <c r="I84" s="168">
        <v>0.7</v>
      </c>
      <c r="J84" s="134" t="str">
        <f>IFERROR(__xludf.DUMMYFUNCTION("SPARKLINE(I84,{""charttype"",""bar"";""max"",100%;""color1"",IFS(I84&lt;30%,""#a61c00"",AND(I84&gt;=30%,I84&lt;80%),""#f7cb4d"",I84&gt;=80%,""green"")})"),"")</f>
        <v/>
      </c>
      <c r="K84" s="379" t="s">
        <v>2002</v>
      </c>
      <c r="L84" s="379" t="s">
        <v>2003</v>
      </c>
      <c r="M84" s="169">
        <f t="shared" si="2"/>
        <v>6.963636364</v>
      </c>
      <c r="N84" s="325">
        <v>7.0</v>
      </c>
      <c r="O84" s="325">
        <v>7.0</v>
      </c>
      <c r="P84" s="325">
        <v>6.8</v>
      </c>
      <c r="Q84" s="325">
        <v>7.0</v>
      </c>
      <c r="R84" s="325">
        <v>6.5</v>
      </c>
      <c r="S84" s="326" t="s">
        <v>537</v>
      </c>
      <c r="T84" s="389">
        <v>7.5</v>
      </c>
      <c r="U84" s="389">
        <v>7.2</v>
      </c>
      <c r="V84" s="389">
        <v>7.0</v>
      </c>
      <c r="W84" s="389">
        <v>6.8</v>
      </c>
      <c r="X84" s="389">
        <v>7.0</v>
      </c>
      <c r="Y84" s="389">
        <v>6.8</v>
      </c>
      <c r="Z84" s="386"/>
      <c r="AA84" s="38" t="s">
        <v>1003</v>
      </c>
      <c r="AB84" s="38" t="s">
        <v>970</v>
      </c>
      <c r="AC84" s="32"/>
      <c r="AD84" s="390"/>
      <c r="AE84" s="387"/>
      <c r="AF84" s="387"/>
      <c r="AG84" s="387"/>
      <c r="AH84" s="387"/>
      <c r="AI84" s="387"/>
      <c r="AJ84" s="387"/>
      <c r="AK84" s="387"/>
      <c r="AL84" s="387"/>
      <c r="AM84" s="387"/>
      <c r="AN84" s="387"/>
      <c r="AO84" s="387"/>
      <c r="AP84" s="387"/>
      <c r="AQ84" s="387"/>
      <c r="AR84" s="387"/>
    </row>
    <row r="85">
      <c r="A85" s="11" t="s">
        <v>68</v>
      </c>
      <c r="B85" s="11" t="s">
        <v>68</v>
      </c>
      <c r="C85" s="32" t="s">
        <v>2006</v>
      </c>
      <c r="D85" s="166" t="s">
        <v>2007</v>
      </c>
      <c r="E85" s="93" t="s">
        <v>5</v>
      </c>
      <c r="F85" s="188" t="s">
        <v>135</v>
      </c>
      <c r="G85" s="188" t="s">
        <v>1883</v>
      </c>
      <c r="H85" s="188" t="s">
        <v>589</v>
      </c>
      <c r="I85" s="168">
        <v>0.8</v>
      </c>
      <c r="J85" s="134" t="str">
        <f>IFERROR(__xludf.DUMMYFUNCTION("SPARKLINE(I85,{""charttype"",""bar"";""max"",100%;""color1"",IFS(I85&lt;30%,""#a61c00"",AND(I85&gt;=30%,I85&lt;80%),""#f7cb4d"",I85&gt;=80%,""green"")})"),"")</f>
        <v/>
      </c>
      <c r="K85" s="11" t="s">
        <v>995</v>
      </c>
      <c r="L85" s="26" t="s">
        <v>2017</v>
      </c>
      <c r="M85" s="169">
        <f t="shared" si="2"/>
        <v>6.663636364</v>
      </c>
      <c r="N85" s="325">
        <v>6.3</v>
      </c>
      <c r="O85" s="325">
        <v>7.0</v>
      </c>
      <c r="P85" s="325">
        <v>6.5</v>
      </c>
      <c r="Q85" s="325">
        <v>7.0</v>
      </c>
      <c r="R85" s="325">
        <v>6.5</v>
      </c>
      <c r="S85" s="326" t="s">
        <v>537</v>
      </c>
      <c r="T85" s="20">
        <v>7.0</v>
      </c>
      <c r="U85" s="20">
        <v>6.5</v>
      </c>
      <c r="V85" s="20">
        <v>6.5</v>
      </c>
      <c r="W85" s="20">
        <v>6.5</v>
      </c>
      <c r="X85" s="20">
        <v>7.0</v>
      </c>
      <c r="Y85" s="20">
        <v>6.5</v>
      </c>
      <c r="Z85" s="224"/>
      <c r="AA85" s="38" t="s">
        <v>1003</v>
      </c>
      <c r="AB85" s="38" t="s">
        <v>987</v>
      </c>
      <c r="AC85" s="26" t="s">
        <v>1267</v>
      </c>
      <c r="AD85" s="224"/>
      <c r="AE85" s="23"/>
      <c r="AF85" s="23"/>
      <c r="AG85" s="23"/>
      <c r="AH85" s="23"/>
      <c r="AI85" s="23"/>
      <c r="AJ85" s="23"/>
      <c r="AK85" s="23"/>
      <c r="AL85" s="23"/>
      <c r="AM85" s="23"/>
      <c r="AN85" s="23"/>
      <c r="AO85" s="23"/>
      <c r="AP85" s="23"/>
      <c r="AQ85" s="23"/>
      <c r="AR85" s="23"/>
    </row>
    <row r="86">
      <c r="A86" s="379" t="s">
        <v>68</v>
      </c>
      <c r="B86" s="379" t="s">
        <v>68</v>
      </c>
      <c r="C86" s="392" t="s">
        <v>2021</v>
      </c>
      <c r="D86" s="380" t="s">
        <v>2024</v>
      </c>
      <c r="E86" s="380" t="s">
        <v>1397</v>
      </c>
      <c r="F86" s="199" t="s">
        <v>7</v>
      </c>
      <c r="G86" s="188" t="s">
        <v>656</v>
      </c>
      <c r="H86" s="188" t="s">
        <v>589</v>
      </c>
      <c r="I86" s="168">
        <v>0.7</v>
      </c>
      <c r="J86" s="134" t="str">
        <f>IFERROR(__xludf.DUMMYFUNCTION("SPARKLINE(I86,{""charttype"",""bar"";""max"",100%;""color1"",IFS(I86&lt;30%,""#a61c00"",AND(I86&gt;=30%,I86&lt;80%),""#f7cb4d"",I86&gt;=80%,""green"")})"),"")</f>
        <v/>
      </c>
      <c r="K86" s="392" t="s">
        <v>2002</v>
      </c>
      <c r="L86" s="379" t="s">
        <v>2035</v>
      </c>
      <c r="M86" s="169">
        <f t="shared" si="2"/>
        <v>7.254545455</v>
      </c>
      <c r="N86" s="382">
        <v>7.5</v>
      </c>
      <c r="O86" s="382">
        <v>7.5</v>
      </c>
      <c r="P86" s="383">
        <v>7.8</v>
      </c>
      <c r="Q86" s="382">
        <v>7.0</v>
      </c>
      <c r="R86" s="382">
        <v>7.0</v>
      </c>
      <c r="S86" s="384" t="s">
        <v>537</v>
      </c>
      <c r="T86" s="385">
        <v>7.5</v>
      </c>
      <c r="U86" s="385">
        <v>7.5</v>
      </c>
      <c r="V86" s="385">
        <v>7.0</v>
      </c>
      <c r="W86" s="378">
        <v>6.3</v>
      </c>
      <c r="X86" s="378">
        <v>7.2</v>
      </c>
      <c r="Y86" s="385">
        <v>7.5</v>
      </c>
      <c r="Z86" s="386"/>
      <c r="AA86" s="38" t="s">
        <v>1003</v>
      </c>
      <c r="AB86" s="38" t="s">
        <v>885</v>
      </c>
      <c r="AC86" s="32" t="s">
        <v>1924</v>
      </c>
      <c r="AD86" s="390" t="s">
        <v>2039</v>
      </c>
      <c r="AE86" s="387"/>
      <c r="AF86" s="387"/>
      <c r="AG86" s="387"/>
      <c r="AH86" s="387"/>
      <c r="AI86" s="387"/>
      <c r="AJ86" s="387"/>
      <c r="AK86" s="387"/>
      <c r="AL86" s="387"/>
      <c r="AM86" s="387"/>
      <c r="AN86" s="387"/>
      <c r="AO86" s="387"/>
      <c r="AP86" s="387"/>
      <c r="AQ86" s="387"/>
      <c r="AR86" s="387"/>
    </row>
    <row r="87">
      <c r="A87" s="11" t="s">
        <v>68</v>
      </c>
      <c r="B87" s="11" t="s">
        <v>68</v>
      </c>
      <c r="C87" s="11" t="s">
        <v>2045</v>
      </c>
      <c r="D87" s="214" t="s">
        <v>2046</v>
      </c>
      <c r="E87" s="397" t="s">
        <v>2049</v>
      </c>
      <c r="F87" s="199" t="s">
        <v>7</v>
      </c>
      <c r="G87" s="188" t="s">
        <v>1883</v>
      </c>
      <c r="H87" s="188" t="s">
        <v>589</v>
      </c>
      <c r="I87" s="168">
        <v>0.6</v>
      </c>
      <c r="J87" s="134" t="str">
        <f>IFERROR(__xludf.DUMMYFUNCTION("SPARKLINE(I87,{""charttype"",""bar"";""max"",100%;""color1"",IFS(I87&lt;30%,""#a61c00"",AND(I87&gt;=30%,I87&lt;80%),""#f7cb4d"",I87&gt;=80%,""green"")})"),"")</f>
        <v/>
      </c>
      <c r="K87" s="11" t="s">
        <v>982</v>
      </c>
      <c r="L87" s="11" t="s">
        <v>2060</v>
      </c>
      <c r="M87" s="169">
        <f t="shared" si="2"/>
        <v>7.336363636</v>
      </c>
      <c r="N87" s="325">
        <v>7.0</v>
      </c>
      <c r="O87" s="325">
        <v>7.5</v>
      </c>
      <c r="P87" s="325">
        <v>7.8</v>
      </c>
      <c r="Q87" s="325">
        <v>6.8</v>
      </c>
      <c r="R87" s="325">
        <v>7.5</v>
      </c>
      <c r="S87" s="326" t="s">
        <v>2061</v>
      </c>
      <c r="T87" s="20">
        <v>7.5</v>
      </c>
      <c r="U87" s="20">
        <v>8.0</v>
      </c>
      <c r="V87" s="20">
        <v>7.0</v>
      </c>
      <c r="W87" s="20">
        <v>6.8</v>
      </c>
      <c r="X87" s="20">
        <v>7.0</v>
      </c>
      <c r="Y87" s="20">
        <v>7.8</v>
      </c>
      <c r="Z87" s="224"/>
      <c r="AA87" s="38" t="s">
        <v>1003</v>
      </c>
      <c r="AB87" s="38" t="s">
        <v>970</v>
      </c>
      <c r="AC87" s="26" t="s">
        <v>2064</v>
      </c>
      <c r="AD87" s="219" t="s">
        <v>2068</v>
      </c>
      <c r="AE87" s="23"/>
      <c r="AF87" s="23"/>
      <c r="AG87" s="23"/>
      <c r="AH87" s="23"/>
      <c r="AI87" s="23"/>
      <c r="AJ87" s="23"/>
      <c r="AK87" s="23"/>
      <c r="AL87" s="23"/>
      <c r="AM87" s="23"/>
      <c r="AN87" s="23"/>
      <c r="AO87" s="23"/>
      <c r="AP87" s="23"/>
      <c r="AQ87" s="23"/>
      <c r="AR87" s="23"/>
    </row>
    <row r="88" hidden="1">
      <c r="A88" s="11" t="s">
        <v>131</v>
      </c>
      <c r="B88" s="11" t="s">
        <v>68</v>
      </c>
      <c r="C88" s="11" t="s">
        <v>2072</v>
      </c>
      <c r="D88" s="166">
        <v>1200000.0</v>
      </c>
      <c r="E88" s="134"/>
      <c r="F88" s="134"/>
      <c r="G88" s="134"/>
      <c r="H88" s="134"/>
      <c r="I88" s="134"/>
      <c r="J88" s="134" t="str">
        <f>IFERROR(__xludf.DUMMYFUNCTION("SPARKLINE(I88,{""charttype"",""bar"";""max"",100%;""color1"",IFS(I88&lt;30%,""#a61c00"",AND(I88&gt;=30%,I88&lt;80%),""#f7cb4d"",I88&gt;=80%,""green"")})"),"#N/A")</f>
        <v>#N/A</v>
      </c>
      <c r="K88" s="11" t="s">
        <v>2075</v>
      </c>
      <c r="L88" s="11" t="s">
        <v>2076</v>
      </c>
      <c r="M88" s="169">
        <f t="shared" si="2"/>
        <v>7.227272727</v>
      </c>
      <c r="N88" s="210">
        <v>7.0</v>
      </c>
      <c r="O88" s="210">
        <v>8.0</v>
      </c>
      <c r="P88" s="210">
        <v>8.0</v>
      </c>
      <c r="Q88" s="210">
        <v>6.5</v>
      </c>
      <c r="R88" s="210">
        <v>7.0</v>
      </c>
      <c r="S88" s="130" t="s">
        <v>846</v>
      </c>
      <c r="T88" s="11">
        <v>7.5</v>
      </c>
      <c r="U88" s="20">
        <v>7.5</v>
      </c>
      <c r="V88" s="20">
        <v>7.0</v>
      </c>
      <c r="W88" s="20">
        <v>7.0</v>
      </c>
      <c r="X88" s="20">
        <v>7.0</v>
      </c>
      <c r="Y88" s="20">
        <v>7.0</v>
      </c>
      <c r="Z88" s="23"/>
      <c r="AA88" s="171"/>
      <c r="AB88" s="171"/>
      <c r="AC88" s="27" t="s">
        <v>2080</v>
      </c>
      <c r="AD88" s="211"/>
      <c r="AE88" s="23"/>
      <c r="AF88" s="23"/>
      <c r="AG88" s="23"/>
      <c r="AH88" s="23"/>
      <c r="AI88" s="23"/>
      <c r="AJ88" s="23"/>
      <c r="AK88" s="23"/>
      <c r="AL88" s="23"/>
      <c r="AM88" s="23"/>
      <c r="AN88" s="23"/>
      <c r="AO88" s="23"/>
      <c r="AP88" s="23"/>
      <c r="AQ88" s="23"/>
      <c r="AR88" s="23"/>
    </row>
    <row r="89" hidden="1">
      <c r="A89" s="11" t="s">
        <v>68</v>
      </c>
      <c r="B89" s="11" t="s">
        <v>68</v>
      </c>
      <c r="C89" s="11" t="s">
        <v>2082</v>
      </c>
      <c r="D89" s="166">
        <v>2150000.0</v>
      </c>
      <c r="E89" s="134"/>
      <c r="F89" s="134"/>
      <c r="G89" s="134"/>
      <c r="H89" s="134"/>
      <c r="I89" s="134"/>
      <c r="J89" s="134" t="str">
        <f>IFERROR(__xludf.DUMMYFUNCTION("SPARKLINE(I89,{""charttype"",""bar"";""max"",100%;""color1"",IFS(I89&lt;30%,""#a61c00"",AND(I89&gt;=30%,I89&lt;80%),""#f7cb4d"",I89&gt;=80%,""green"")})"),"#N/A")</f>
        <v>#N/A</v>
      </c>
      <c r="K89" s="11" t="s">
        <v>982</v>
      </c>
      <c r="L89" s="11" t="s">
        <v>2083</v>
      </c>
      <c r="M89" s="169">
        <f t="shared" si="2"/>
        <v>6.636363636</v>
      </c>
      <c r="N89" s="210">
        <v>6.5</v>
      </c>
      <c r="O89" s="210">
        <v>6.0</v>
      </c>
      <c r="P89" s="210">
        <v>6.0</v>
      </c>
      <c r="Q89" s="210">
        <v>6.5</v>
      </c>
      <c r="R89" s="210">
        <v>6.5</v>
      </c>
      <c r="S89" s="130" t="s">
        <v>846</v>
      </c>
      <c r="T89" s="11">
        <v>7.5</v>
      </c>
      <c r="U89" s="11">
        <v>7.0</v>
      </c>
      <c r="V89" s="11">
        <v>7.0</v>
      </c>
      <c r="W89" s="11">
        <v>6.5</v>
      </c>
      <c r="X89" s="11">
        <v>6.5</v>
      </c>
      <c r="Y89" s="11">
        <v>7.0</v>
      </c>
      <c r="Z89" s="23"/>
      <c r="AA89" s="171"/>
      <c r="AB89" s="171"/>
      <c r="AC89" s="19"/>
      <c r="AD89" s="11"/>
      <c r="AE89" s="23"/>
      <c r="AF89" s="23"/>
      <c r="AG89" s="23"/>
      <c r="AH89" s="23"/>
      <c r="AI89" s="23"/>
      <c r="AJ89" s="23"/>
      <c r="AK89" s="23"/>
      <c r="AL89" s="23"/>
      <c r="AM89" s="23"/>
      <c r="AN89" s="23"/>
      <c r="AO89" s="23"/>
      <c r="AP89" s="23"/>
      <c r="AQ89" s="23"/>
      <c r="AR89" s="23"/>
    </row>
    <row r="90" ht="51.75" customHeight="1">
      <c r="A90" s="11" t="s">
        <v>131</v>
      </c>
      <c r="B90" s="11" t="s">
        <v>131</v>
      </c>
      <c r="C90" s="11" t="s">
        <v>2084</v>
      </c>
      <c r="D90" s="214" t="s">
        <v>2085</v>
      </c>
      <c r="E90" s="92" t="s">
        <v>413</v>
      </c>
      <c r="F90" s="188" t="s">
        <v>135</v>
      </c>
      <c r="G90" s="188" t="s">
        <v>656</v>
      </c>
      <c r="H90" s="188" t="s">
        <v>528</v>
      </c>
      <c r="I90" s="168">
        <v>0.7</v>
      </c>
      <c r="J90" s="134" t="str">
        <f>IFERROR(__xludf.DUMMYFUNCTION("SPARKLINE(I90,{""charttype"",""bar"";""max"",100%;""color1"",IFS(I90&lt;30%,""#a61c00"",AND(I90&gt;=30%,I90&lt;80%),""#f7cb4d"",I90&gt;=80%,""green"")})"),"")</f>
        <v/>
      </c>
      <c r="K90" s="11" t="s">
        <v>2094</v>
      </c>
      <c r="L90" s="11" t="s">
        <v>2095</v>
      </c>
      <c r="M90" s="169">
        <f t="shared" si="2"/>
        <v>6.954545455</v>
      </c>
      <c r="N90" s="325">
        <v>7.0</v>
      </c>
      <c r="O90" s="325">
        <v>7.5</v>
      </c>
      <c r="P90" s="325">
        <v>6.5</v>
      </c>
      <c r="Q90" s="325">
        <v>7.0</v>
      </c>
      <c r="R90" s="325">
        <v>7.0</v>
      </c>
      <c r="S90" s="326" t="s">
        <v>537</v>
      </c>
      <c r="T90" s="20">
        <v>6.5</v>
      </c>
      <c r="U90" s="20">
        <v>7.0</v>
      </c>
      <c r="V90" s="20">
        <v>7.0</v>
      </c>
      <c r="W90" s="20">
        <v>6.5</v>
      </c>
      <c r="X90" s="20">
        <v>7.5</v>
      </c>
      <c r="Y90" s="20">
        <v>7.0</v>
      </c>
      <c r="Z90" s="223" t="s">
        <v>2096</v>
      </c>
      <c r="AA90" s="38" t="s">
        <v>1003</v>
      </c>
      <c r="AB90" s="38" t="s">
        <v>987</v>
      </c>
      <c r="AC90" s="26" t="s">
        <v>2104</v>
      </c>
      <c r="AD90" s="219" t="s">
        <v>2107</v>
      </c>
      <c r="AE90" s="23"/>
      <c r="AF90" s="23"/>
      <c r="AG90" s="23"/>
      <c r="AH90" s="23"/>
      <c r="AI90" s="23"/>
      <c r="AJ90" s="23"/>
      <c r="AK90" s="23"/>
      <c r="AL90" s="23"/>
      <c r="AM90" s="23"/>
      <c r="AN90" s="23"/>
      <c r="AO90" s="23"/>
      <c r="AP90" s="23"/>
      <c r="AQ90" s="23"/>
      <c r="AR90" s="23"/>
    </row>
    <row r="91">
      <c r="A91" s="11" t="s">
        <v>68</v>
      </c>
      <c r="B91" s="11"/>
      <c r="C91" s="11" t="s">
        <v>2111</v>
      </c>
      <c r="D91" s="166">
        <v>1799000.0</v>
      </c>
      <c r="E91" s="93" t="s">
        <v>5</v>
      </c>
      <c r="F91" s="199" t="s">
        <v>59</v>
      </c>
      <c r="G91" s="188" t="s">
        <v>656</v>
      </c>
      <c r="H91" s="188" t="s">
        <v>516</v>
      </c>
      <c r="I91" s="168">
        <v>0.2</v>
      </c>
      <c r="J91" s="134" t="str">
        <f>IFERROR(__xludf.DUMMYFUNCTION("SPARKLINE(I91,{""charttype"",""bar"";""max"",100%;""color1"",IFS(I91&lt;30%,""#a61c00"",AND(I91&gt;=30%,I91&lt;80%),""#f7cb4d"",I91&gt;=80%,""green"")})"),"")</f>
        <v/>
      </c>
      <c r="K91" s="11" t="s">
        <v>995</v>
      </c>
      <c r="L91" s="11" t="s">
        <v>2119</v>
      </c>
      <c r="M91" s="169">
        <f t="shared" si="2"/>
        <v>6.481818182</v>
      </c>
      <c r="N91" s="325">
        <v>7.0</v>
      </c>
      <c r="O91" s="325">
        <v>5.5</v>
      </c>
      <c r="P91" s="325">
        <v>5.0</v>
      </c>
      <c r="Q91" s="325">
        <v>6.5</v>
      </c>
      <c r="R91" s="325">
        <v>5.0</v>
      </c>
      <c r="S91" s="326" t="s">
        <v>537</v>
      </c>
      <c r="T91" s="20">
        <v>7.0</v>
      </c>
      <c r="U91" s="20">
        <v>7.0</v>
      </c>
      <c r="V91" s="20">
        <v>7.2</v>
      </c>
      <c r="W91" s="20">
        <v>6.5</v>
      </c>
      <c r="X91" s="20">
        <v>7.6</v>
      </c>
      <c r="Y91" s="20">
        <v>7.0</v>
      </c>
      <c r="Z91" s="223" t="s">
        <v>2121</v>
      </c>
      <c r="AA91" s="38" t="s">
        <v>1003</v>
      </c>
      <c r="AB91" s="38" t="s">
        <v>987</v>
      </c>
      <c r="AC91" s="32"/>
      <c r="AD91" s="211"/>
      <c r="AE91" s="23"/>
      <c r="AF91" s="23"/>
      <c r="AG91" s="23"/>
      <c r="AH91" s="23"/>
      <c r="AI91" s="23"/>
      <c r="AJ91" s="23"/>
      <c r="AK91" s="23"/>
      <c r="AL91" s="23"/>
      <c r="AM91" s="23"/>
      <c r="AN91" s="23"/>
      <c r="AO91" s="23"/>
      <c r="AP91" s="23"/>
      <c r="AQ91" s="23"/>
      <c r="AR91" s="23"/>
    </row>
    <row r="92">
      <c r="A92" s="11" t="s">
        <v>68</v>
      </c>
      <c r="B92" s="11" t="s">
        <v>131</v>
      </c>
      <c r="C92" s="26" t="s">
        <v>2124</v>
      </c>
      <c r="D92" s="166">
        <v>525000.0</v>
      </c>
      <c r="E92" s="92" t="s">
        <v>413</v>
      </c>
      <c r="F92" s="186" t="s">
        <v>1317</v>
      </c>
      <c r="G92" s="188" t="s">
        <v>824</v>
      </c>
      <c r="H92" s="188" t="s">
        <v>528</v>
      </c>
      <c r="I92" s="168">
        <v>0.7</v>
      </c>
      <c r="J92" s="134" t="str">
        <f>IFERROR(__xludf.DUMMYFUNCTION("SPARKLINE(I92,{""charttype"",""bar"";""max"",100%;""color1"",IFS(I92&lt;30%,""#a61c00"",AND(I92&gt;=30%,I92&lt;80%),""#f7cb4d"",I92&gt;=80%,""green"")})"),"")</f>
        <v/>
      </c>
      <c r="K92" s="11" t="s">
        <v>995</v>
      </c>
      <c r="L92" s="11" t="s">
        <v>2131</v>
      </c>
      <c r="M92" s="169">
        <f t="shared" si="2"/>
        <v>7.081818182</v>
      </c>
      <c r="N92" s="325">
        <v>7.5</v>
      </c>
      <c r="O92" s="325">
        <v>7.5</v>
      </c>
      <c r="P92" s="325">
        <v>7.0</v>
      </c>
      <c r="Q92" s="325">
        <v>6.9</v>
      </c>
      <c r="R92" s="325">
        <v>6.5</v>
      </c>
      <c r="S92" s="326" t="s">
        <v>537</v>
      </c>
      <c r="T92" s="20">
        <v>7.0</v>
      </c>
      <c r="U92" s="20">
        <v>7.0</v>
      </c>
      <c r="V92" s="20">
        <v>7.5</v>
      </c>
      <c r="W92" s="20">
        <v>7.0</v>
      </c>
      <c r="X92" s="20">
        <v>7.5</v>
      </c>
      <c r="Y92" s="20">
        <v>6.5</v>
      </c>
      <c r="Z92" s="23"/>
      <c r="AA92" s="38" t="s">
        <v>1003</v>
      </c>
      <c r="AB92" s="38" t="s">
        <v>970</v>
      </c>
      <c r="AC92" s="26" t="s">
        <v>2132</v>
      </c>
      <c r="AD92" s="211"/>
      <c r="AE92" s="23"/>
      <c r="AF92" s="23"/>
      <c r="AG92" s="23"/>
      <c r="AH92" s="23"/>
      <c r="AI92" s="23"/>
      <c r="AJ92" s="23"/>
      <c r="AK92" s="23"/>
      <c r="AL92" s="23"/>
      <c r="AM92" s="23"/>
      <c r="AN92" s="23"/>
      <c r="AO92" s="23"/>
      <c r="AP92" s="23"/>
      <c r="AQ92" s="23"/>
      <c r="AR92" s="23"/>
    </row>
    <row r="93" hidden="1">
      <c r="A93" s="11" t="s">
        <v>131</v>
      </c>
      <c r="B93" s="11" t="s">
        <v>131</v>
      </c>
      <c r="C93" s="11" t="s">
        <v>2134</v>
      </c>
      <c r="D93" s="166">
        <v>550000.0</v>
      </c>
      <c r="E93" s="134"/>
      <c r="F93" s="134"/>
      <c r="G93" s="134"/>
      <c r="H93" s="134"/>
      <c r="I93" s="134"/>
      <c r="J93" s="134" t="str">
        <f>IFERROR(__xludf.DUMMYFUNCTION("SPARKLINE(I93,{""charttype"",""bar"";""max"",100%;""color1"",IFS(I93&lt;30%,""#a61c00"",AND(I93&gt;=30%,I93&lt;80%),""#f7cb4d"",I93&gt;=80%,""green"")})"),"#N/A")</f>
        <v>#N/A</v>
      </c>
      <c r="K93" s="11" t="s">
        <v>1063</v>
      </c>
      <c r="L93" s="11" t="s">
        <v>2140</v>
      </c>
      <c r="M93" s="169">
        <f t="shared" si="2"/>
        <v>6.909090909</v>
      </c>
      <c r="N93" s="325">
        <v>7.0</v>
      </c>
      <c r="O93" s="325">
        <v>7.5</v>
      </c>
      <c r="P93" s="325">
        <v>6.5</v>
      </c>
      <c r="Q93" s="325">
        <v>7.0</v>
      </c>
      <c r="R93" s="325">
        <v>6.5</v>
      </c>
      <c r="S93" s="326" t="s">
        <v>537</v>
      </c>
      <c r="T93" s="20">
        <v>6.5</v>
      </c>
      <c r="U93" s="20">
        <v>6.5</v>
      </c>
      <c r="V93" s="20">
        <v>7.0</v>
      </c>
      <c r="W93" s="20">
        <v>7.0</v>
      </c>
      <c r="X93" s="20">
        <v>7.5</v>
      </c>
      <c r="Y93" s="20">
        <v>7.0</v>
      </c>
      <c r="Z93" s="224"/>
      <c r="AA93" s="171"/>
      <c r="AB93" s="171"/>
      <c r="AC93" s="32"/>
      <c r="AD93" s="224"/>
      <c r="AE93" s="23"/>
      <c r="AF93" s="23"/>
      <c r="AG93" s="23"/>
      <c r="AH93" s="23"/>
      <c r="AI93" s="23"/>
      <c r="AJ93" s="23"/>
      <c r="AK93" s="23"/>
      <c r="AL93" s="23"/>
      <c r="AM93" s="23"/>
      <c r="AN93" s="23"/>
      <c r="AO93" s="23"/>
      <c r="AP93" s="23"/>
      <c r="AQ93" s="23"/>
      <c r="AR93" s="23"/>
    </row>
    <row r="94">
      <c r="A94" s="11" t="s">
        <v>68</v>
      </c>
      <c r="B94" s="11" t="s">
        <v>131</v>
      </c>
      <c r="C94" s="11" t="s">
        <v>2145</v>
      </c>
      <c r="D94" s="166">
        <v>1000000.0</v>
      </c>
      <c r="E94" s="93" t="s">
        <v>5</v>
      </c>
      <c r="F94" s="134" t="s">
        <v>135</v>
      </c>
      <c r="G94" s="188" t="s">
        <v>656</v>
      </c>
      <c r="H94" s="188" t="s">
        <v>528</v>
      </c>
      <c r="I94" s="168">
        <v>0.7</v>
      </c>
      <c r="J94" s="134" t="str">
        <f>IFERROR(__xludf.DUMMYFUNCTION("SPARKLINE(I94,{""charttype"",""bar"";""max"",100%;""color1"",IFS(I94&lt;30%,""#a61c00"",AND(I94&gt;=30%,I94&lt;80%),""#f7cb4d"",I94&gt;=80%,""green"")})"),"")</f>
        <v/>
      </c>
      <c r="K94" s="11" t="s">
        <v>995</v>
      </c>
      <c r="L94" s="11" t="s">
        <v>2152</v>
      </c>
      <c r="M94" s="169">
        <f t="shared" si="2"/>
        <v>6.909090909</v>
      </c>
      <c r="N94" s="325">
        <v>6.0</v>
      </c>
      <c r="O94" s="325">
        <v>6.0</v>
      </c>
      <c r="P94" s="325">
        <v>7.0</v>
      </c>
      <c r="Q94" s="325">
        <v>7.0</v>
      </c>
      <c r="R94" s="325">
        <v>7.5</v>
      </c>
      <c r="S94" s="326" t="s">
        <v>537</v>
      </c>
      <c r="T94" s="20">
        <v>7.5</v>
      </c>
      <c r="U94" s="20">
        <v>7.0</v>
      </c>
      <c r="V94" s="20">
        <v>7.0</v>
      </c>
      <c r="W94" s="20">
        <v>7.0</v>
      </c>
      <c r="X94" s="20">
        <v>7.0</v>
      </c>
      <c r="Y94" s="20">
        <v>7.0</v>
      </c>
      <c r="Z94" s="23"/>
      <c r="AA94" s="38" t="s">
        <v>1003</v>
      </c>
      <c r="AB94" s="38" t="s">
        <v>970</v>
      </c>
      <c r="AC94" s="32"/>
      <c r="AD94" s="211"/>
      <c r="AE94" s="23"/>
      <c r="AF94" s="23"/>
      <c r="AG94" s="23"/>
      <c r="AH94" s="23"/>
      <c r="AI94" s="23"/>
      <c r="AJ94" s="23"/>
      <c r="AK94" s="23"/>
      <c r="AL94" s="23"/>
      <c r="AM94" s="23"/>
      <c r="AN94" s="23"/>
      <c r="AO94" s="23"/>
      <c r="AP94" s="23"/>
      <c r="AQ94" s="23"/>
      <c r="AR94" s="23"/>
    </row>
    <row r="95">
      <c r="A95" s="11" t="s">
        <v>68</v>
      </c>
      <c r="B95" s="11"/>
      <c r="C95" s="11" t="s">
        <v>2156</v>
      </c>
      <c r="D95" s="135"/>
      <c r="E95" s="93" t="s">
        <v>5</v>
      </c>
      <c r="F95" s="93" t="s">
        <v>7</v>
      </c>
      <c r="G95" s="188" t="s">
        <v>656</v>
      </c>
      <c r="H95" s="188" t="s">
        <v>589</v>
      </c>
      <c r="I95" s="168">
        <v>0.65</v>
      </c>
      <c r="J95" s="134" t="str">
        <f>IFERROR(__xludf.DUMMYFUNCTION("SPARKLINE(I95,{""charttype"",""bar"";""max"",100%;""color1"",IFS(I95&lt;30%,""#a61c00"",AND(I95&gt;=30%,I95&lt;80%),""#f7cb4d"",I95&gt;=80%,""green"")})"),"")</f>
        <v/>
      </c>
      <c r="K95" s="11" t="s">
        <v>1759</v>
      </c>
      <c r="L95" s="11" t="s">
        <v>2161</v>
      </c>
      <c r="M95" s="169">
        <f t="shared" si="2"/>
        <v>6.936363636</v>
      </c>
      <c r="N95" s="325">
        <v>7.0</v>
      </c>
      <c r="O95" s="325">
        <v>6.0</v>
      </c>
      <c r="P95" s="325">
        <v>7.0</v>
      </c>
      <c r="Q95" s="325">
        <v>5.8</v>
      </c>
      <c r="R95" s="325">
        <v>7.0</v>
      </c>
      <c r="S95" s="326" t="s">
        <v>537</v>
      </c>
      <c r="T95" s="20">
        <v>7.5</v>
      </c>
      <c r="U95" s="20">
        <v>7.0</v>
      </c>
      <c r="V95" s="20">
        <v>7.0</v>
      </c>
      <c r="W95" s="20">
        <v>7.0</v>
      </c>
      <c r="X95" s="20">
        <v>8.0</v>
      </c>
      <c r="Y95" s="20">
        <v>7.0</v>
      </c>
      <c r="Z95" s="224"/>
      <c r="AA95" s="38" t="s">
        <v>1003</v>
      </c>
      <c r="AB95" s="38" t="s">
        <v>900</v>
      </c>
      <c r="AC95" s="32"/>
      <c r="AD95" s="224"/>
      <c r="AE95" s="23"/>
      <c r="AF95" s="23"/>
      <c r="AG95" s="23"/>
      <c r="AH95" s="23"/>
      <c r="AI95" s="23"/>
      <c r="AJ95" s="23"/>
      <c r="AK95" s="23"/>
      <c r="AL95" s="23"/>
      <c r="AM95" s="23"/>
      <c r="AN95" s="23"/>
      <c r="AO95" s="23"/>
      <c r="AP95" s="23"/>
      <c r="AQ95" s="23"/>
      <c r="AR95" s="23"/>
    </row>
    <row r="96">
      <c r="A96" s="11" t="s">
        <v>177</v>
      </c>
      <c r="B96" s="11"/>
      <c r="C96" s="32" t="s">
        <v>2164</v>
      </c>
      <c r="D96" s="166">
        <v>249000.0</v>
      </c>
      <c r="E96" s="93" t="s">
        <v>5</v>
      </c>
      <c r="F96" s="199" t="s">
        <v>7</v>
      </c>
      <c r="G96" s="188" t="s">
        <v>656</v>
      </c>
      <c r="H96" s="188" t="s">
        <v>589</v>
      </c>
      <c r="I96" s="168">
        <v>0.8</v>
      </c>
      <c r="J96" s="134" t="str">
        <f>IFERROR(__xludf.DUMMYFUNCTION("SPARKLINE(I96,{""charttype"",""bar"";""max"",100%;""color1"",IFS(I96&lt;30%,""#a61c00"",AND(I96&gt;=30%,I96&lt;80%),""#f7cb4d"",I96&gt;=80%,""green"")})"),"")</f>
        <v/>
      </c>
      <c r="K96" s="11" t="s">
        <v>1759</v>
      </c>
      <c r="L96" s="32" t="s">
        <v>2173</v>
      </c>
      <c r="M96" s="169">
        <f t="shared" si="2"/>
        <v>7.090909091</v>
      </c>
      <c r="N96" s="325">
        <v>7.7</v>
      </c>
      <c r="O96" s="325">
        <v>7.0</v>
      </c>
      <c r="P96" s="325">
        <v>7.0</v>
      </c>
      <c r="Q96" s="325">
        <v>7.0</v>
      </c>
      <c r="R96" s="325">
        <v>6.9</v>
      </c>
      <c r="S96" s="326" t="s">
        <v>537</v>
      </c>
      <c r="T96" s="389">
        <v>7.5</v>
      </c>
      <c r="U96" s="389">
        <v>7.2</v>
      </c>
      <c r="V96" s="389">
        <v>6.8</v>
      </c>
      <c r="W96" s="389">
        <v>6.9</v>
      </c>
      <c r="X96" s="389">
        <v>7.1</v>
      </c>
      <c r="Y96" s="389">
        <v>6.9</v>
      </c>
      <c r="Z96" s="224"/>
      <c r="AA96" s="38" t="s">
        <v>1003</v>
      </c>
      <c r="AB96" s="38" t="s">
        <v>987</v>
      </c>
      <c r="AC96" s="32"/>
      <c r="AD96" s="223" t="s">
        <v>713</v>
      </c>
      <c r="AE96" s="23"/>
      <c r="AF96" s="23"/>
      <c r="AG96" s="23"/>
      <c r="AH96" s="23"/>
      <c r="AI96" s="23"/>
      <c r="AJ96" s="23"/>
      <c r="AK96" s="23"/>
      <c r="AL96" s="23"/>
      <c r="AM96" s="23"/>
      <c r="AN96" s="23"/>
      <c r="AO96" s="23"/>
      <c r="AP96" s="23"/>
      <c r="AQ96" s="23"/>
      <c r="AR96" s="23"/>
    </row>
    <row r="97">
      <c r="A97" s="11" t="s">
        <v>177</v>
      </c>
      <c r="B97" s="11"/>
      <c r="C97" s="32" t="s">
        <v>2178</v>
      </c>
      <c r="D97" s="166">
        <v>389000.0</v>
      </c>
      <c r="E97" s="93" t="s">
        <v>5</v>
      </c>
      <c r="F97" s="199" t="s">
        <v>7</v>
      </c>
      <c r="G97" s="188" t="s">
        <v>1883</v>
      </c>
      <c r="H97" s="188" t="s">
        <v>589</v>
      </c>
      <c r="I97" s="168">
        <v>0.8</v>
      </c>
      <c r="J97" s="134" t="str">
        <f>IFERROR(__xludf.DUMMYFUNCTION("SPARKLINE(I97,{""charttype"",""bar"";""max"",100%;""color1"",IFS(I97&lt;30%,""#a61c00"",AND(I97&gt;=30%,I97&lt;80%),""#f7cb4d"",I97&gt;=80%,""green"")})"),"")</f>
        <v/>
      </c>
      <c r="K97" s="11" t="s">
        <v>1759</v>
      </c>
      <c r="L97" s="32" t="s">
        <v>2184</v>
      </c>
      <c r="M97" s="169">
        <f t="shared" si="2"/>
        <v>7.072727273</v>
      </c>
      <c r="N97" s="325">
        <v>7.7</v>
      </c>
      <c r="O97" s="325">
        <v>7.0</v>
      </c>
      <c r="P97" s="325">
        <v>6.8</v>
      </c>
      <c r="Q97" s="325">
        <v>7.0</v>
      </c>
      <c r="R97" s="325">
        <v>6.9</v>
      </c>
      <c r="S97" s="326" t="s">
        <v>537</v>
      </c>
      <c r="T97" s="389">
        <v>7.5</v>
      </c>
      <c r="U97" s="389">
        <v>7.2</v>
      </c>
      <c r="V97" s="389">
        <v>6.8</v>
      </c>
      <c r="W97" s="389">
        <v>6.9</v>
      </c>
      <c r="X97" s="389">
        <v>7.1</v>
      </c>
      <c r="Y97" s="389">
        <v>6.9</v>
      </c>
      <c r="Z97" s="223" t="s">
        <v>2188</v>
      </c>
      <c r="AA97" s="38" t="s">
        <v>1003</v>
      </c>
      <c r="AB97" s="38" t="s">
        <v>2192</v>
      </c>
      <c r="AC97" s="32"/>
      <c r="AD97" s="223" t="s">
        <v>713</v>
      </c>
      <c r="AE97" s="23"/>
      <c r="AF97" s="23"/>
      <c r="AG97" s="23"/>
      <c r="AH97" s="23"/>
      <c r="AI97" s="23"/>
      <c r="AJ97" s="23"/>
      <c r="AK97" s="23"/>
      <c r="AL97" s="23"/>
      <c r="AM97" s="23"/>
      <c r="AN97" s="23"/>
      <c r="AO97" s="23"/>
      <c r="AP97" s="23"/>
      <c r="AQ97" s="23"/>
      <c r="AR97" s="23"/>
    </row>
    <row r="98">
      <c r="A98" s="11" t="s">
        <v>177</v>
      </c>
      <c r="B98" s="11" t="s">
        <v>177</v>
      </c>
      <c r="C98" s="26" t="s">
        <v>2193</v>
      </c>
      <c r="D98" s="166">
        <v>359000.0</v>
      </c>
      <c r="E98" s="93" t="s">
        <v>5</v>
      </c>
      <c r="F98" s="186" t="s">
        <v>2202</v>
      </c>
      <c r="G98" s="188" t="s">
        <v>1883</v>
      </c>
      <c r="H98" s="188" t="s">
        <v>516</v>
      </c>
      <c r="I98" s="168">
        <v>0.8</v>
      </c>
      <c r="J98" s="134" t="str">
        <f>IFERROR(__xludf.DUMMYFUNCTION("SPARKLINE(I98,{""charttype"",""bar"";""max"",100%;""color1"",IFS(I98&lt;30%,""#a61c00"",AND(I98&gt;=30%,I98&lt;80%),""#f7cb4d"",I98&gt;=80%,""green"")})"),"")</f>
        <v/>
      </c>
      <c r="K98" s="11" t="s">
        <v>1759</v>
      </c>
      <c r="L98" s="26" t="s">
        <v>2207</v>
      </c>
      <c r="M98" s="169">
        <f t="shared" si="2"/>
        <v>7.018181818</v>
      </c>
      <c r="N98" s="325">
        <v>7.5</v>
      </c>
      <c r="O98" s="325">
        <v>7.0</v>
      </c>
      <c r="P98" s="325">
        <v>6.8</v>
      </c>
      <c r="Q98" s="325">
        <v>7.0</v>
      </c>
      <c r="R98" s="325">
        <v>6.5</v>
      </c>
      <c r="S98" s="326" t="s">
        <v>537</v>
      </c>
      <c r="T98" s="389">
        <v>7.5</v>
      </c>
      <c r="U98" s="389">
        <v>7.2</v>
      </c>
      <c r="V98" s="389">
        <v>6.8</v>
      </c>
      <c r="W98" s="389">
        <v>6.8</v>
      </c>
      <c r="X98" s="389">
        <v>7.3</v>
      </c>
      <c r="Y98" s="389">
        <v>6.8</v>
      </c>
      <c r="Z98" s="223" t="s">
        <v>2213</v>
      </c>
      <c r="AA98" s="38" t="s">
        <v>1003</v>
      </c>
      <c r="AB98" s="38" t="s">
        <v>987</v>
      </c>
      <c r="AC98" s="26" t="s">
        <v>2221</v>
      </c>
      <c r="AD98" s="223" t="s">
        <v>713</v>
      </c>
      <c r="AE98" s="23"/>
      <c r="AF98" s="23"/>
      <c r="AG98" s="23"/>
      <c r="AH98" s="23"/>
      <c r="AI98" s="23"/>
      <c r="AJ98" s="23"/>
      <c r="AK98" s="23"/>
      <c r="AL98" s="23"/>
      <c r="AM98" s="23"/>
      <c r="AN98" s="23"/>
      <c r="AO98" s="23"/>
      <c r="AP98" s="23"/>
      <c r="AQ98" s="23"/>
      <c r="AR98" s="23"/>
    </row>
    <row r="99">
      <c r="A99" s="11" t="s">
        <v>177</v>
      </c>
      <c r="B99" s="11"/>
      <c r="C99" s="32" t="s">
        <v>2226</v>
      </c>
      <c r="D99" s="166">
        <v>490000.0</v>
      </c>
      <c r="E99" s="93" t="s">
        <v>5</v>
      </c>
      <c r="F99" s="186" t="s">
        <v>169</v>
      </c>
      <c r="G99" s="188" t="s">
        <v>824</v>
      </c>
      <c r="H99" s="188" t="s">
        <v>516</v>
      </c>
      <c r="I99" s="168">
        <v>0.8</v>
      </c>
      <c r="J99" s="134" t="str">
        <f>IFERROR(__xludf.DUMMYFUNCTION("SPARKLINE(I99,{""charttype"",""bar"";""max"",100%;""color1"",IFS(I99&lt;30%,""#a61c00"",AND(I99&gt;=30%,I99&lt;80%),""#f7cb4d"",I99&gt;=80%,""green"")})"),"")</f>
        <v/>
      </c>
      <c r="K99" s="11" t="s">
        <v>1759</v>
      </c>
      <c r="L99" s="32" t="s">
        <v>2231</v>
      </c>
      <c r="M99" s="169">
        <f t="shared" si="2"/>
        <v>7.018181818</v>
      </c>
      <c r="N99" s="325">
        <v>7.5</v>
      </c>
      <c r="O99" s="325">
        <v>6.9</v>
      </c>
      <c r="P99" s="325">
        <v>6.8</v>
      </c>
      <c r="Q99" s="325">
        <v>7.0</v>
      </c>
      <c r="R99" s="325">
        <v>6.8</v>
      </c>
      <c r="S99" s="326" t="s">
        <v>537</v>
      </c>
      <c r="T99" s="389">
        <v>7.5</v>
      </c>
      <c r="U99" s="389">
        <v>7.2</v>
      </c>
      <c r="V99" s="389">
        <v>6.8</v>
      </c>
      <c r="W99" s="389">
        <v>6.9</v>
      </c>
      <c r="X99" s="389">
        <v>7.0</v>
      </c>
      <c r="Y99" s="389">
        <v>6.8</v>
      </c>
      <c r="Z99" s="224"/>
      <c r="AA99" s="38" t="s">
        <v>1003</v>
      </c>
      <c r="AB99" s="38" t="s">
        <v>2192</v>
      </c>
      <c r="AC99" s="32"/>
      <c r="AD99" s="224"/>
      <c r="AE99" s="23"/>
      <c r="AF99" s="23"/>
      <c r="AG99" s="23"/>
      <c r="AH99" s="23"/>
      <c r="AI99" s="23"/>
      <c r="AJ99" s="23"/>
      <c r="AK99" s="23"/>
      <c r="AL99" s="23"/>
      <c r="AM99" s="23"/>
      <c r="AN99" s="23"/>
      <c r="AO99" s="23"/>
      <c r="AP99" s="23"/>
      <c r="AQ99" s="23"/>
      <c r="AR99" s="23"/>
    </row>
    <row r="100">
      <c r="A100" s="11" t="s">
        <v>177</v>
      </c>
      <c r="B100" s="11"/>
      <c r="C100" s="32" t="s">
        <v>2234</v>
      </c>
      <c r="D100" s="166">
        <v>539000.0</v>
      </c>
      <c r="E100" s="93" t="s">
        <v>5</v>
      </c>
      <c r="F100" s="199" t="s">
        <v>7</v>
      </c>
      <c r="G100" s="188" t="s">
        <v>656</v>
      </c>
      <c r="H100" s="188" t="s">
        <v>528</v>
      </c>
      <c r="I100" s="168">
        <v>0.7</v>
      </c>
      <c r="J100" s="134" t="str">
        <f>IFERROR(__xludf.DUMMYFUNCTION("SPARKLINE(I100,{""charttype"",""bar"";""max"",100%;""color1"",IFS(I100&lt;30%,""#a61c00"",AND(I100&gt;=30%,I100&lt;80%),""#f7cb4d"",I100&gt;=80%,""green"")})"),"")</f>
        <v/>
      </c>
      <c r="K100" s="11" t="s">
        <v>1759</v>
      </c>
      <c r="L100" s="32" t="s">
        <v>2241</v>
      </c>
      <c r="M100" s="169">
        <f t="shared" si="2"/>
        <v>6.963636364</v>
      </c>
      <c r="N100" s="325">
        <v>7.4</v>
      </c>
      <c r="O100" s="325">
        <v>7.0</v>
      </c>
      <c r="P100" s="325">
        <v>6.6</v>
      </c>
      <c r="Q100" s="325">
        <v>7.0</v>
      </c>
      <c r="R100" s="325">
        <v>6.6</v>
      </c>
      <c r="S100" s="326" t="s">
        <v>537</v>
      </c>
      <c r="T100" s="389">
        <v>7.5</v>
      </c>
      <c r="U100" s="389">
        <v>7.2</v>
      </c>
      <c r="V100" s="389">
        <v>6.8</v>
      </c>
      <c r="W100" s="389">
        <v>6.9</v>
      </c>
      <c r="X100" s="389">
        <v>6.8</v>
      </c>
      <c r="Y100" s="389">
        <v>6.8</v>
      </c>
      <c r="Z100" s="224"/>
      <c r="AA100" s="38" t="s">
        <v>1003</v>
      </c>
      <c r="AB100" s="38" t="s">
        <v>2192</v>
      </c>
      <c r="AC100" s="32"/>
      <c r="AD100" s="224"/>
      <c r="AE100" s="23"/>
      <c r="AF100" s="23"/>
      <c r="AG100" s="23"/>
      <c r="AH100" s="23"/>
      <c r="AI100" s="23"/>
      <c r="AJ100" s="23"/>
      <c r="AK100" s="23"/>
      <c r="AL100" s="23"/>
      <c r="AM100" s="23"/>
      <c r="AN100" s="23"/>
      <c r="AO100" s="23"/>
      <c r="AP100" s="23"/>
      <c r="AQ100" s="23"/>
      <c r="AR100" s="23"/>
    </row>
    <row r="101" ht="63.0" customHeight="1">
      <c r="A101" s="11" t="s">
        <v>68</v>
      </c>
      <c r="B101" s="11"/>
      <c r="C101" s="11" t="s">
        <v>2242</v>
      </c>
      <c r="D101" s="166">
        <v>439000.0</v>
      </c>
      <c r="E101" s="93" t="s">
        <v>5</v>
      </c>
      <c r="F101" s="296"/>
      <c r="G101" s="188" t="s">
        <v>656</v>
      </c>
      <c r="H101" s="188" t="s">
        <v>516</v>
      </c>
      <c r="I101" s="168">
        <v>0.29</v>
      </c>
      <c r="J101" s="134" t="str">
        <f>IFERROR(__xludf.DUMMYFUNCTION("SPARKLINE(I101,{""charttype"",""bar"";""max"",100%;""color1"",IFS(I101&lt;30%,""#a61c00"",AND(I101&gt;=30%,I101&lt;80%),""#f7cb4d"",I101&gt;=80%,""green"")})"),"")</f>
        <v/>
      </c>
      <c r="K101" s="11" t="s">
        <v>2247</v>
      </c>
      <c r="L101" s="11" t="s">
        <v>2248</v>
      </c>
      <c r="M101" s="169">
        <f t="shared" si="2"/>
        <v>6.572727273</v>
      </c>
      <c r="N101" s="325">
        <v>7.4</v>
      </c>
      <c r="O101" s="325">
        <v>6.0</v>
      </c>
      <c r="P101" s="325">
        <v>6.6</v>
      </c>
      <c r="Q101" s="325">
        <v>5.5</v>
      </c>
      <c r="R101" s="325">
        <v>6.6</v>
      </c>
      <c r="S101" s="326" t="s">
        <v>537</v>
      </c>
      <c r="T101" s="389">
        <v>7.0</v>
      </c>
      <c r="U101" s="389">
        <v>6.8</v>
      </c>
      <c r="V101" s="389">
        <v>6.8</v>
      </c>
      <c r="W101" s="389">
        <v>6.0</v>
      </c>
      <c r="X101" s="389">
        <v>6.8</v>
      </c>
      <c r="Y101" s="389">
        <v>6.8</v>
      </c>
      <c r="Z101" s="223" t="s">
        <v>2251</v>
      </c>
      <c r="AA101" s="171">
        <v>0.7</v>
      </c>
      <c r="AB101" s="38" t="s">
        <v>885</v>
      </c>
      <c r="AC101" s="32"/>
      <c r="AD101" s="281"/>
      <c r="AE101" s="23"/>
      <c r="AF101" s="23"/>
      <c r="AG101" s="23"/>
      <c r="AH101" s="23"/>
      <c r="AI101" s="23"/>
      <c r="AJ101" s="23"/>
      <c r="AK101" s="23"/>
      <c r="AL101" s="23"/>
      <c r="AM101" s="23"/>
      <c r="AN101" s="23"/>
      <c r="AO101" s="23"/>
      <c r="AP101" s="23"/>
      <c r="AQ101" s="23"/>
      <c r="AR101" s="23"/>
    </row>
    <row r="102" ht="63.0" customHeight="1">
      <c r="A102" s="11" t="s">
        <v>207</v>
      </c>
      <c r="B102" s="11" t="s">
        <v>207</v>
      </c>
      <c r="C102" s="11" t="s">
        <v>2253</v>
      </c>
      <c r="D102" s="214" t="s">
        <v>2254</v>
      </c>
      <c r="E102" s="92" t="s">
        <v>413</v>
      </c>
      <c r="F102" s="296" t="s">
        <v>135</v>
      </c>
      <c r="G102" s="188" t="s">
        <v>656</v>
      </c>
      <c r="H102" s="188" t="s">
        <v>589</v>
      </c>
      <c r="I102" s="168">
        <v>0.1</v>
      </c>
      <c r="J102" s="134" t="str">
        <f>IFERROR(__xludf.DUMMYFUNCTION("SPARKLINE(I102,{""charttype"",""bar"";""max"",100%;""color1"",IFS(I102&lt;30%,""#a61c00"",AND(I102&gt;=30%,I102&lt;80%),""#f7cb4d"",I102&gt;=80%,""green"")})"),"")</f>
        <v/>
      </c>
      <c r="K102" s="11" t="s">
        <v>1957</v>
      </c>
      <c r="L102" s="11" t="s">
        <v>2259</v>
      </c>
      <c r="M102" s="169">
        <f t="shared" si="2"/>
        <v>6.136363636</v>
      </c>
      <c r="N102" s="403">
        <v>5.5</v>
      </c>
      <c r="O102" s="403">
        <v>5.5</v>
      </c>
      <c r="P102" s="403">
        <v>6.0</v>
      </c>
      <c r="Q102" s="403">
        <v>6.0</v>
      </c>
      <c r="R102" s="403">
        <v>5.0</v>
      </c>
      <c r="S102" s="404" t="s">
        <v>537</v>
      </c>
      <c r="T102" s="205">
        <v>6.5</v>
      </c>
      <c r="U102" s="205">
        <v>6.0</v>
      </c>
      <c r="V102" s="205">
        <v>6.0</v>
      </c>
      <c r="W102" s="205">
        <v>7.0</v>
      </c>
      <c r="X102" s="205">
        <v>8.0</v>
      </c>
      <c r="Y102" s="205">
        <v>6.0</v>
      </c>
      <c r="Z102" s="23"/>
      <c r="AA102" s="38" t="s">
        <v>1003</v>
      </c>
      <c r="AB102" s="38" t="s">
        <v>900</v>
      </c>
      <c r="AC102" s="32"/>
      <c r="AD102" s="281"/>
      <c r="AE102" s="23"/>
      <c r="AF102" s="23"/>
      <c r="AG102" s="23"/>
      <c r="AH102" s="23"/>
      <c r="AI102" s="23"/>
      <c r="AJ102" s="23"/>
      <c r="AK102" s="23"/>
      <c r="AL102" s="23"/>
      <c r="AM102" s="23"/>
      <c r="AN102" s="23"/>
      <c r="AO102" s="23"/>
      <c r="AP102" s="23"/>
      <c r="AQ102" s="23"/>
      <c r="AR102" s="23"/>
    </row>
    <row r="103">
      <c r="A103" s="11" t="s">
        <v>207</v>
      </c>
      <c r="B103" s="11" t="s">
        <v>68</v>
      </c>
      <c r="C103" s="11" t="s">
        <v>2264</v>
      </c>
      <c r="D103" s="214" t="s">
        <v>2265</v>
      </c>
      <c r="E103" s="92" t="s">
        <v>413</v>
      </c>
      <c r="F103" s="93" t="s">
        <v>552</v>
      </c>
      <c r="G103" s="188" t="s">
        <v>656</v>
      </c>
      <c r="H103" s="188" t="s">
        <v>528</v>
      </c>
      <c r="I103" s="168">
        <v>0.7</v>
      </c>
      <c r="J103" s="134" t="str">
        <f>IFERROR(__xludf.DUMMYFUNCTION("SPARKLINE(I103,{""charttype"",""bar"";""max"",100%;""color1"",IFS(I103&lt;30%,""#a61c00"",AND(I103&gt;=30%,I103&lt;80%),""#f7cb4d"",I103&gt;=80%,""green"")})"),"")</f>
        <v/>
      </c>
      <c r="K103" s="11" t="s">
        <v>2271</v>
      </c>
      <c r="L103" s="11" t="s">
        <v>2273</v>
      </c>
      <c r="M103" s="169">
        <f t="shared" si="2"/>
        <v>7.136363636</v>
      </c>
      <c r="N103" s="325">
        <v>7.5</v>
      </c>
      <c r="O103" s="325">
        <v>7.0</v>
      </c>
      <c r="P103" s="325">
        <v>7.0</v>
      </c>
      <c r="Q103" s="325">
        <v>6.5</v>
      </c>
      <c r="R103" s="325">
        <v>7.0</v>
      </c>
      <c r="S103" s="326" t="s">
        <v>1304</v>
      </c>
      <c r="T103" s="20">
        <v>7.0</v>
      </c>
      <c r="U103" s="20">
        <v>7.0</v>
      </c>
      <c r="V103" s="20">
        <v>7.5</v>
      </c>
      <c r="W103" s="20">
        <v>8.0</v>
      </c>
      <c r="X103" s="20">
        <v>7.0</v>
      </c>
      <c r="Y103" s="20">
        <v>7.0</v>
      </c>
      <c r="Z103" s="224"/>
      <c r="AA103" s="171">
        <v>0.7</v>
      </c>
      <c r="AB103" s="38" t="s">
        <v>885</v>
      </c>
      <c r="AC103" s="32" t="s">
        <v>799</v>
      </c>
      <c r="AD103" s="224"/>
      <c r="AE103" s="23"/>
      <c r="AF103" s="23"/>
      <c r="AG103" s="23"/>
      <c r="AH103" s="23"/>
      <c r="AI103" s="23"/>
      <c r="AJ103" s="23"/>
      <c r="AK103" s="23"/>
      <c r="AL103" s="23"/>
      <c r="AM103" s="23"/>
      <c r="AN103" s="23"/>
      <c r="AO103" s="23"/>
      <c r="AP103" s="23"/>
      <c r="AQ103" s="23"/>
      <c r="AR103" s="23"/>
    </row>
    <row r="104">
      <c r="A104" s="11" t="s">
        <v>207</v>
      </c>
      <c r="B104" s="11"/>
      <c r="C104" s="11" t="s">
        <v>2276</v>
      </c>
      <c r="D104" s="135"/>
      <c r="E104" s="93" t="s">
        <v>5</v>
      </c>
      <c r="F104" s="93" t="s">
        <v>7</v>
      </c>
      <c r="G104" s="134" t="s">
        <v>2278</v>
      </c>
      <c r="H104" s="188" t="s">
        <v>589</v>
      </c>
      <c r="I104" s="168">
        <v>0.4</v>
      </c>
      <c r="J104" s="134" t="str">
        <f>IFERROR(__xludf.DUMMYFUNCTION("SPARKLINE(I104,{""charttype"",""bar"";""max"",100%;""color1"",IFS(I104&lt;30%,""#a61c00"",AND(I104&gt;=30%,I104&lt;80%),""#f7cb4d"",I104&gt;=80%,""green"")})"),"")</f>
        <v/>
      </c>
      <c r="K104" s="11" t="s">
        <v>1759</v>
      </c>
      <c r="L104" s="11" t="s">
        <v>2279</v>
      </c>
      <c r="M104" s="169">
        <f t="shared" si="2"/>
        <v>6.927272727</v>
      </c>
      <c r="N104" s="325">
        <v>7.0</v>
      </c>
      <c r="O104" s="325">
        <v>6.5</v>
      </c>
      <c r="P104" s="325">
        <v>6.5</v>
      </c>
      <c r="Q104" s="325">
        <v>6.0</v>
      </c>
      <c r="R104" s="325">
        <v>7.8</v>
      </c>
      <c r="S104" s="326" t="s">
        <v>1304</v>
      </c>
      <c r="T104" s="20">
        <v>7.4</v>
      </c>
      <c r="U104" s="20">
        <v>7.0</v>
      </c>
      <c r="V104" s="20">
        <v>7.5</v>
      </c>
      <c r="W104" s="20">
        <v>6.5</v>
      </c>
      <c r="X104" s="20">
        <v>7.0</v>
      </c>
      <c r="Y104" s="20">
        <v>7.0</v>
      </c>
      <c r="Z104" s="223" t="s">
        <v>2280</v>
      </c>
      <c r="AA104" s="38" t="s">
        <v>1003</v>
      </c>
      <c r="AB104" s="38" t="s">
        <v>885</v>
      </c>
      <c r="AC104" s="32"/>
      <c r="AD104" s="224"/>
      <c r="AE104" s="23"/>
      <c r="AF104" s="23"/>
      <c r="AG104" s="23"/>
      <c r="AH104" s="23"/>
      <c r="AI104" s="23"/>
      <c r="AJ104" s="23"/>
      <c r="AK104" s="23"/>
      <c r="AL104" s="23"/>
      <c r="AM104" s="23"/>
      <c r="AN104" s="23"/>
      <c r="AO104" s="23"/>
      <c r="AP104" s="23"/>
      <c r="AQ104" s="23"/>
      <c r="AR104" s="23"/>
    </row>
    <row r="105">
      <c r="A105" s="11" t="s">
        <v>207</v>
      </c>
      <c r="B105" s="11" t="s">
        <v>68</v>
      </c>
      <c r="C105" s="11" t="s">
        <v>2283</v>
      </c>
      <c r="D105" s="166">
        <v>1338000.0</v>
      </c>
      <c r="E105" s="92" t="s">
        <v>413</v>
      </c>
      <c r="F105" s="93" t="s">
        <v>7</v>
      </c>
      <c r="G105" s="188" t="s">
        <v>656</v>
      </c>
      <c r="H105" s="188" t="s">
        <v>528</v>
      </c>
      <c r="I105" s="168">
        <v>0.29</v>
      </c>
      <c r="J105" s="134" t="str">
        <f>IFERROR(__xludf.DUMMYFUNCTION("SPARKLINE(I105,{""charttype"",""bar"";""max"",100%;""color1"",IFS(I105&lt;30%,""#a61c00"",AND(I105&gt;=30%,I105&lt;80%),""#f7cb4d"",I105&gt;=80%,""green"")})"),"")</f>
        <v/>
      </c>
      <c r="K105" s="11" t="s">
        <v>2285</v>
      </c>
      <c r="L105" s="11" t="s">
        <v>2286</v>
      </c>
      <c r="M105" s="169">
        <f t="shared" si="2"/>
        <v>6.181818182</v>
      </c>
      <c r="N105" s="325">
        <v>6.5</v>
      </c>
      <c r="O105" s="325">
        <v>6.5</v>
      </c>
      <c r="P105" s="325">
        <v>6.0</v>
      </c>
      <c r="Q105" s="325">
        <v>5.5</v>
      </c>
      <c r="R105" s="325">
        <v>6.0</v>
      </c>
      <c r="S105" s="326" t="s">
        <v>1304</v>
      </c>
      <c r="T105" s="20">
        <v>6.5</v>
      </c>
      <c r="U105" s="20">
        <v>6.5</v>
      </c>
      <c r="V105" s="20">
        <v>6.5</v>
      </c>
      <c r="W105" s="20">
        <v>6.0</v>
      </c>
      <c r="X105" s="20">
        <v>6.0</v>
      </c>
      <c r="Y105" s="20">
        <v>6.0</v>
      </c>
      <c r="Z105" s="224"/>
      <c r="AA105" s="171">
        <v>0.6</v>
      </c>
      <c r="AB105" s="38" t="s">
        <v>900</v>
      </c>
      <c r="AC105" s="32"/>
      <c r="AD105" s="224"/>
      <c r="AE105" s="23"/>
      <c r="AF105" s="23"/>
      <c r="AG105" s="23"/>
      <c r="AH105" s="23"/>
      <c r="AI105" s="23"/>
      <c r="AJ105" s="23"/>
      <c r="AK105" s="23"/>
      <c r="AL105" s="23"/>
      <c r="AM105" s="23"/>
      <c r="AN105" s="23"/>
      <c r="AO105" s="23"/>
      <c r="AP105" s="23"/>
      <c r="AQ105" s="23"/>
      <c r="AR105" s="23"/>
    </row>
    <row r="106">
      <c r="A106" s="11" t="s">
        <v>207</v>
      </c>
      <c r="B106" s="11" t="s">
        <v>131</v>
      </c>
      <c r="C106" s="11" t="s">
        <v>2288</v>
      </c>
      <c r="D106" s="166">
        <v>620000.0</v>
      </c>
      <c r="E106" s="92" t="s">
        <v>413</v>
      </c>
      <c r="F106" s="93" t="s">
        <v>7</v>
      </c>
      <c r="G106" s="188" t="s">
        <v>656</v>
      </c>
      <c r="H106" s="188" t="s">
        <v>618</v>
      </c>
      <c r="I106" s="168">
        <v>0.5</v>
      </c>
      <c r="J106" s="134" t="str">
        <f>IFERROR(__xludf.DUMMYFUNCTION("SPARKLINE(I106,{""charttype"",""bar"";""max"",100%;""color1"",IFS(I106&lt;30%,""#a61c00"",AND(I106&gt;=30%,I106&lt;80%),""#f7cb4d"",I106&gt;=80%,""green"")})"),"")</f>
        <v/>
      </c>
      <c r="K106" s="11" t="s">
        <v>2291</v>
      </c>
      <c r="L106" s="11" t="s">
        <v>2292</v>
      </c>
      <c r="M106" s="169">
        <f t="shared" si="2"/>
        <v>6.636363636</v>
      </c>
      <c r="N106" s="325">
        <v>6.5</v>
      </c>
      <c r="O106" s="325">
        <v>7.0</v>
      </c>
      <c r="P106" s="325">
        <v>6.5</v>
      </c>
      <c r="Q106" s="325">
        <v>7.0</v>
      </c>
      <c r="R106" s="325">
        <v>7.0</v>
      </c>
      <c r="S106" s="326" t="s">
        <v>537</v>
      </c>
      <c r="T106" s="20">
        <v>6.5</v>
      </c>
      <c r="U106" s="20">
        <v>6.0</v>
      </c>
      <c r="V106" s="20">
        <v>7.0</v>
      </c>
      <c r="W106" s="20">
        <v>6.5</v>
      </c>
      <c r="X106" s="20">
        <v>6.0</v>
      </c>
      <c r="Y106" s="20">
        <v>7.0</v>
      </c>
      <c r="Z106" s="224"/>
      <c r="AA106" s="38" t="s">
        <v>1003</v>
      </c>
      <c r="AB106" s="38" t="s">
        <v>987</v>
      </c>
      <c r="AC106" s="26" t="s">
        <v>2299</v>
      </c>
      <c r="AD106" s="219" t="s">
        <v>2301</v>
      </c>
      <c r="AE106" s="23"/>
      <c r="AF106" s="23"/>
      <c r="AG106" s="23"/>
      <c r="AH106" s="23"/>
      <c r="AI106" s="23"/>
      <c r="AJ106" s="23"/>
      <c r="AK106" s="23"/>
      <c r="AL106" s="23"/>
      <c r="AM106" s="23"/>
      <c r="AN106" s="23"/>
      <c r="AO106" s="23"/>
      <c r="AP106" s="23"/>
      <c r="AQ106" s="23"/>
      <c r="AR106" s="23"/>
    </row>
    <row r="107">
      <c r="A107" s="11" t="s">
        <v>207</v>
      </c>
      <c r="B107" s="11"/>
      <c r="C107" s="32" t="s">
        <v>2302</v>
      </c>
      <c r="D107" s="166">
        <v>579000.0</v>
      </c>
      <c r="E107" s="93" t="s">
        <v>5</v>
      </c>
      <c r="F107" s="92" t="s">
        <v>2307</v>
      </c>
      <c r="G107" s="134" t="s">
        <v>980</v>
      </c>
      <c r="H107" s="134" t="s">
        <v>589</v>
      </c>
      <c r="I107" s="168">
        <v>0.5</v>
      </c>
      <c r="J107" s="134" t="str">
        <f>IFERROR(__xludf.DUMMYFUNCTION("SPARKLINE(I107,{""charttype"",""bar"";""max"",100%;""color1"",IFS(I107&lt;30%,""#a61c00"",AND(I107&gt;=30%,I107&lt;80%),""#f7cb4d"",I107&gt;=80%,""green"")})"),"")</f>
        <v/>
      </c>
      <c r="K107" s="11" t="s">
        <v>995</v>
      </c>
      <c r="L107" s="11" t="s">
        <v>2308</v>
      </c>
      <c r="M107" s="169">
        <f t="shared" si="2"/>
        <v>6.936363636</v>
      </c>
      <c r="N107" s="325">
        <v>7.0</v>
      </c>
      <c r="O107" s="325">
        <v>7.0</v>
      </c>
      <c r="P107" s="325">
        <v>7.0</v>
      </c>
      <c r="Q107" s="325">
        <v>6.8</v>
      </c>
      <c r="R107" s="325">
        <v>6.5</v>
      </c>
      <c r="S107" s="326" t="s">
        <v>537</v>
      </c>
      <c r="T107" s="20">
        <v>7.0</v>
      </c>
      <c r="U107" s="20">
        <v>7.5</v>
      </c>
      <c r="V107" s="20">
        <v>7.5</v>
      </c>
      <c r="W107" s="20">
        <v>6.0</v>
      </c>
      <c r="X107" s="20">
        <v>7.5</v>
      </c>
      <c r="Y107" s="20">
        <v>6.5</v>
      </c>
      <c r="Z107" s="23"/>
      <c r="AA107" s="38" t="s">
        <v>1003</v>
      </c>
      <c r="AB107" s="38" t="s">
        <v>970</v>
      </c>
      <c r="AC107" s="32"/>
      <c r="AD107" s="211"/>
      <c r="AE107" s="23"/>
      <c r="AF107" s="23"/>
      <c r="AG107" s="23"/>
      <c r="AH107" s="23"/>
      <c r="AI107" s="23"/>
      <c r="AJ107" s="23"/>
      <c r="AK107" s="23"/>
      <c r="AL107" s="23"/>
      <c r="AM107" s="23"/>
      <c r="AN107" s="23"/>
      <c r="AO107" s="23"/>
      <c r="AP107" s="23"/>
      <c r="AQ107" s="23"/>
      <c r="AR107" s="23"/>
    </row>
    <row r="108">
      <c r="A108" s="11" t="s">
        <v>68</v>
      </c>
      <c r="B108" s="11" t="s">
        <v>177</v>
      </c>
      <c r="C108" s="11" t="s">
        <v>2311</v>
      </c>
      <c r="D108" s="166">
        <v>390000.0</v>
      </c>
      <c r="E108" s="92" t="s">
        <v>2312</v>
      </c>
      <c r="F108" s="93" t="s">
        <v>7</v>
      </c>
      <c r="G108" s="134" t="s">
        <v>1546</v>
      </c>
      <c r="H108" s="134" t="s">
        <v>966</v>
      </c>
      <c r="I108" s="168">
        <v>0.65</v>
      </c>
      <c r="J108" s="134" t="str">
        <f>IFERROR(__xludf.DUMMYFUNCTION("SPARKLINE(I108,{""charttype"",""bar"";""max"",100%;""color1"",IFS(I108&lt;30%,""#a61c00"",AND(I108&gt;=30%,I108&lt;80%),""#f7cb4d"",I108&gt;=80%,""green"")})"),"")</f>
        <v/>
      </c>
      <c r="K108" s="11" t="s">
        <v>995</v>
      </c>
      <c r="L108" s="11" t="s">
        <v>2314</v>
      </c>
      <c r="M108" s="169">
        <f t="shared" si="2"/>
        <v>6.636363636</v>
      </c>
      <c r="N108" s="325">
        <v>7.0</v>
      </c>
      <c r="O108" s="325">
        <v>7.5</v>
      </c>
      <c r="P108" s="325">
        <v>7.5</v>
      </c>
      <c r="Q108" s="325">
        <v>6.5</v>
      </c>
      <c r="R108" s="325">
        <v>7.0</v>
      </c>
      <c r="S108" s="326" t="s">
        <v>2315</v>
      </c>
      <c r="T108" s="20">
        <v>7.0</v>
      </c>
      <c r="U108" s="20">
        <v>6.0</v>
      </c>
      <c r="V108" s="20">
        <v>6.0</v>
      </c>
      <c r="W108" s="20">
        <v>6.0</v>
      </c>
      <c r="X108" s="20">
        <v>6.5</v>
      </c>
      <c r="Y108" s="20">
        <v>6.0</v>
      </c>
      <c r="Z108" s="224"/>
      <c r="AA108" s="38" t="s">
        <v>1003</v>
      </c>
      <c r="AB108" s="38" t="s">
        <v>885</v>
      </c>
      <c r="AC108" s="32"/>
      <c r="AD108" s="224"/>
      <c r="AE108" s="23"/>
      <c r="AF108" s="23"/>
      <c r="AG108" s="23"/>
      <c r="AH108" s="23"/>
      <c r="AI108" s="23"/>
      <c r="AJ108" s="23"/>
      <c r="AK108" s="23"/>
      <c r="AL108" s="23"/>
      <c r="AM108" s="23"/>
      <c r="AN108" s="23"/>
      <c r="AO108" s="23"/>
      <c r="AP108" s="23"/>
      <c r="AQ108" s="23"/>
      <c r="AR108" s="23"/>
    </row>
    <row r="109">
      <c r="A109" s="11" t="s">
        <v>177</v>
      </c>
      <c r="B109" s="11"/>
      <c r="C109" s="11" t="s">
        <v>2316</v>
      </c>
      <c r="D109" s="166">
        <v>319000.0</v>
      </c>
      <c r="E109" s="93" t="s">
        <v>5</v>
      </c>
      <c r="F109" s="92" t="s">
        <v>1317</v>
      </c>
      <c r="G109" s="134" t="s">
        <v>1546</v>
      </c>
      <c r="H109" s="188" t="s">
        <v>589</v>
      </c>
      <c r="I109" s="168">
        <v>0.85</v>
      </c>
      <c r="J109" s="134" t="str">
        <f>IFERROR(__xludf.DUMMYFUNCTION("SPARKLINE(I109,{""charttype"",""bar"";""max"",100%;""color1"",IFS(I109&lt;30%,""#a61c00"",AND(I109&gt;=30%,I109&lt;80%),""#f7cb4d"",I109&gt;=80%,""green"")})"),"")</f>
        <v/>
      </c>
      <c r="K109" s="11" t="s">
        <v>995</v>
      </c>
      <c r="L109" s="32" t="s">
        <v>2319</v>
      </c>
      <c r="M109" s="169">
        <f t="shared" si="2"/>
        <v>6.5</v>
      </c>
      <c r="N109" s="325">
        <v>7.0</v>
      </c>
      <c r="O109" s="325">
        <v>7.5</v>
      </c>
      <c r="P109" s="325">
        <v>7.0</v>
      </c>
      <c r="Q109" s="325">
        <v>6.5</v>
      </c>
      <c r="R109" s="325">
        <v>6.5</v>
      </c>
      <c r="S109" s="326" t="s">
        <v>537</v>
      </c>
      <c r="T109" s="20">
        <v>6.5</v>
      </c>
      <c r="U109" s="20">
        <v>6.0</v>
      </c>
      <c r="V109" s="20">
        <v>6.0</v>
      </c>
      <c r="W109" s="20">
        <v>6.0</v>
      </c>
      <c r="X109" s="20">
        <v>6.5</v>
      </c>
      <c r="Y109" s="20">
        <v>6.0</v>
      </c>
      <c r="Z109" s="224"/>
      <c r="AA109" s="38" t="s">
        <v>1003</v>
      </c>
      <c r="AB109" s="38" t="s">
        <v>987</v>
      </c>
      <c r="AC109" s="32"/>
      <c r="AD109" s="224"/>
      <c r="AE109" s="23"/>
      <c r="AF109" s="23"/>
      <c r="AG109" s="23"/>
      <c r="AH109" s="23"/>
      <c r="AI109" s="23"/>
      <c r="AJ109" s="23"/>
      <c r="AK109" s="23"/>
      <c r="AL109" s="23"/>
      <c r="AM109" s="23"/>
      <c r="AN109" s="23"/>
      <c r="AO109" s="23"/>
      <c r="AP109" s="23"/>
      <c r="AQ109" s="23"/>
      <c r="AR109" s="23"/>
    </row>
    <row r="110">
      <c r="A110" s="11" t="s">
        <v>131</v>
      </c>
      <c r="B110" s="11"/>
      <c r="C110" s="11" t="s">
        <v>2322</v>
      </c>
      <c r="D110" s="166">
        <v>330000.0</v>
      </c>
      <c r="E110" s="93" t="s">
        <v>5</v>
      </c>
      <c r="F110" s="92" t="s">
        <v>169</v>
      </c>
      <c r="G110" s="188" t="s">
        <v>656</v>
      </c>
      <c r="H110" s="188" t="s">
        <v>589</v>
      </c>
      <c r="I110" s="168">
        <v>0.3</v>
      </c>
      <c r="J110" s="134" t="str">
        <f>IFERROR(__xludf.DUMMYFUNCTION("SPARKLINE(I110,{""charttype"",""bar"";""max"",100%;""color1"",IFS(I110&lt;30%,""#a61c00"",AND(I110&gt;=30%,I110&lt;80%),""#f7cb4d"",I110&gt;=80%,""green"")})"),"")</f>
        <v/>
      </c>
      <c r="K110" s="11" t="s">
        <v>995</v>
      </c>
      <c r="L110" s="32" t="s">
        <v>2327</v>
      </c>
      <c r="M110" s="169">
        <f t="shared" si="2"/>
        <v>6.372727273</v>
      </c>
      <c r="N110" s="325">
        <v>7.2</v>
      </c>
      <c r="O110" s="325">
        <v>6.8</v>
      </c>
      <c r="P110" s="325">
        <v>7.0</v>
      </c>
      <c r="Q110" s="325">
        <v>6.0</v>
      </c>
      <c r="R110" s="325">
        <v>6.0</v>
      </c>
      <c r="S110" s="326" t="s">
        <v>537</v>
      </c>
      <c r="T110" s="20">
        <v>6.5</v>
      </c>
      <c r="U110" s="20">
        <v>6.0</v>
      </c>
      <c r="V110" s="20">
        <v>5.7</v>
      </c>
      <c r="W110" s="20">
        <v>5.5</v>
      </c>
      <c r="X110" s="20">
        <v>7.4</v>
      </c>
      <c r="Y110" s="20">
        <v>6.0</v>
      </c>
      <c r="Z110" s="224"/>
      <c r="AA110" s="38" t="s">
        <v>1003</v>
      </c>
      <c r="AB110" s="38" t="s">
        <v>900</v>
      </c>
      <c r="AC110" s="32"/>
      <c r="AD110" s="224"/>
      <c r="AE110" s="23"/>
      <c r="AF110" s="23"/>
      <c r="AG110" s="23"/>
      <c r="AH110" s="23"/>
      <c r="AI110" s="23"/>
      <c r="AJ110" s="23"/>
      <c r="AK110" s="23"/>
      <c r="AL110" s="23"/>
      <c r="AM110" s="23"/>
      <c r="AN110" s="23"/>
      <c r="AO110" s="23"/>
      <c r="AP110" s="23"/>
      <c r="AQ110" s="23"/>
      <c r="AR110" s="23"/>
    </row>
    <row r="111">
      <c r="A111" s="11" t="s">
        <v>453</v>
      </c>
      <c r="B111" s="11"/>
      <c r="C111" s="32" t="s">
        <v>2328</v>
      </c>
      <c r="D111" s="166">
        <v>149000.0</v>
      </c>
      <c r="E111" s="93" t="s">
        <v>5</v>
      </c>
      <c r="F111" s="186" t="s">
        <v>169</v>
      </c>
      <c r="G111" s="188" t="s">
        <v>656</v>
      </c>
      <c r="H111" s="188" t="s">
        <v>589</v>
      </c>
      <c r="I111" s="168">
        <v>0.95</v>
      </c>
      <c r="J111" s="134" t="str">
        <f>IFERROR(__xludf.DUMMYFUNCTION("SPARKLINE(I111,{""charttype"",""bar"";""max"",100%;""color1"",IFS(I111&lt;30%,""#a61c00"",AND(I111&gt;=30%,I111&lt;80%),""#f7cb4d"",I111&gt;=80%,""green"")})"),"")</f>
        <v/>
      </c>
      <c r="K111" s="11" t="s">
        <v>995</v>
      </c>
      <c r="L111" s="26" t="s">
        <v>2330</v>
      </c>
      <c r="M111" s="169">
        <f t="shared" si="2"/>
        <v>6.704545455</v>
      </c>
      <c r="N111" s="325">
        <v>7.4</v>
      </c>
      <c r="O111" s="325">
        <v>7.0</v>
      </c>
      <c r="P111" s="325">
        <v>6.8</v>
      </c>
      <c r="Q111" s="325">
        <v>6.85</v>
      </c>
      <c r="R111" s="325">
        <v>6.6</v>
      </c>
      <c r="S111" s="326" t="s">
        <v>537</v>
      </c>
      <c r="T111" s="20">
        <v>6.8</v>
      </c>
      <c r="U111" s="20">
        <v>6.3</v>
      </c>
      <c r="V111" s="20">
        <v>6.5</v>
      </c>
      <c r="W111" s="20">
        <v>6.0</v>
      </c>
      <c r="X111" s="20">
        <v>7.0</v>
      </c>
      <c r="Y111" s="20">
        <v>6.5</v>
      </c>
      <c r="Z111" s="224"/>
      <c r="AA111" s="38" t="s">
        <v>1003</v>
      </c>
      <c r="AB111" s="38" t="s">
        <v>987</v>
      </c>
      <c r="AC111" s="26" t="s">
        <v>2333</v>
      </c>
      <c r="AD111" s="223" t="s">
        <v>2336</v>
      </c>
      <c r="AE111" s="23"/>
      <c r="AF111" s="23"/>
      <c r="AG111" s="23"/>
      <c r="AH111" s="23"/>
      <c r="AI111" s="23"/>
      <c r="AJ111" s="23"/>
      <c r="AK111" s="23"/>
      <c r="AL111" s="23"/>
      <c r="AM111" s="23"/>
      <c r="AN111" s="23"/>
      <c r="AO111" s="23"/>
      <c r="AP111" s="23"/>
      <c r="AQ111" s="23"/>
      <c r="AR111" s="23"/>
    </row>
    <row r="112">
      <c r="A112" s="11" t="s">
        <v>453</v>
      </c>
      <c r="B112" s="11"/>
      <c r="C112" s="32" t="s">
        <v>2338</v>
      </c>
      <c r="D112" s="166">
        <v>189000.0</v>
      </c>
      <c r="E112" s="93" t="s">
        <v>5</v>
      </c>
      <c r="F112" s="186" t="s">
        <v>59</v>
      </c>
      <c r="G112" s="188" t="s">
        <v>1883</v>
      </c>
      <c r="H112" s="188" t="s">
        <v>589</v>
      </c>
      <c r="I112" s="168">
        <v>0.7</v>
      </c>
      <c r="J112" s="134" t="str">
        <f>IFERROR(__xludf.DUMMYFUNCTION("SPARKLINE(I112,{""charttype"",""bar"";""max"",100%;""color1"",IFS(I112&lt;30%,""#a61c00"",AND(I112&gt;=30%,I112&lt;80%),""#f7cb4d"",I112&gt;=80%,""green"")})"),"")</f>
        <v/>
      </c>
      <c r="K112" s="11" t="s">
        <v>995</v>
      </c>
      <c r="L112" s="26" t="s">
        <v>2342</v>
      </c>
      <c r="M112" s="169">
        <f t="shared" si="2"/>
        <v>6.654545455</v>
      </c>
      <c r="N112" s="325">
        <v>7.3</v>
      </c>
      <c r="O112" s="325">
        <v>6.8</v>
      </c>
      <c r="P112" s="325">
        <v>6.8</v>
      </c>
      <c r="Q112" s="325">
        <v>6.7</v>
      </c>
      <c r="R112" s="325">
        <v>6.5</v>
      </c>
      <c r="S112" s="326" t="s">
        <v>537</v>
      </c>
      <c r="T112" s="20">
        <v>6.8</v>
      </c>
      <c r="U112" s="20">
        <v>6.3</v>
      </c>
      <c r="V112" s="20">
        <v>6.5</v>
      </c>
      <c r="W112" s="20">
        <v>6.0</v>
      </c>
      <c r="X112" s="20">
        <v>7.0</v>
      </c>
      <c r="Y112" s="20">
        <v>6.5</v>
      </c>
      <c r="Z112" s="224"/>
      <c r="AA112" s="38" t="s">
        <v>1003</v>
      </c>
      <c r="AB112" s="38" t="s">
        <v>970</v>
      </c>
      <c r="AC112" s="32"/>
      <c r="AD112" s="224"/>
      <c r="AE112" s="23"/>
      <c r="AF112" s="23"/>
      <c r="AG112" s="23"/>
      <c r="AH112" s="23"/>
      <c r="AI112" s="23"/>
      <c r="AJ112" s="23"/>
      <c r="AK112" s="23"/>
      <c r="AL112" s="23"/>
      <c r="AM112" s="23"/>
      <c r="AN112" s="23"/>
      <c r="AO112" s="23"/>
      <c r="AP112" s="23"/>
      <c r="AQ112" s="23"/>
      <c r="AR112" s="23"/>
    </row>
    <row r="113">
      <c r="A113" s="11" t="s">
        <v>2345</v>
      </c>
      <c r="B113" s="11"/>
      <c r="C113" s="11" t="s">
        <v>2346</v>
      </c>
      <c r="D113" s="166">
        <v>349000.0</v>
      </c>
      <c r="E113" s="93" t="s">
        <v>5</v>
      </c>
      <c r="F113" s="92" t="s">
        <v>59</v>
      </c>
      <c r="G113" s="188" t="s">
        <v>656</v>
      </c>
      <c r="H113" s="188" t="s">
        <v>589</v>
      </c>
      <c r="I113" s="168">
        <v>0.8</v>
      </c>
      <c r="J113" s="134" t="str">
        <f>IFERROR(__xludf.DUMMYFUNCTION("SPARKLINE(I113,{""charttype"",""bar"";""max"",100%;""color1"",IFS(I113&lt;30%,""#a61c00"",AND(I113&gt;=30%,I113&lt;80%),""#f7cb4d"",I113&gt;=80%,""green"")})"),"")</f>
        <v/>
      </c>
      <c r="K113" s="11" t="s">
        <v>2352</v>
      </c>
      <c r="L113" s="26" t="s">
        <v>2353</v>
      </c>
      <c r="M113" s="169">
        <f t="shared" si="2"/>
        <v>6.5</v>
      </c>
      <c r="N113" s="325">
        <v>7.0</v>
      </c>
      <c r="O113" s="325">
        <v>7.5</v>
      </c>
      <c r="P113" s="325">
        <v>7.0</v>
      </c>
      <c r="Q113" s="325">
        <v>6.5</v>
      </c>
      <c r="R113" s="325">
        <v>6.5</v>
      </c>
      <c r="S113" s="326" t="s">
        <v>537</v>
      </c>
      <c r="T113" s="20">
        <v>6.5</v>
      </c>
      <c r="U113" s="20">
        <v>6.0</v>
      </c>
      <c r="V113" s="20">
        <v>6.0</v>
      </c>
      <c r="W113" s="20">
        <v>6.0</v>
      </c>
      <c r="X113" s="20">
        <v>6.5</v>
      </c>
      <c r="Y113" s="20">
        <v>6.0</v>
      </c>
      <c r="Z113" s="224"/>
      <c r="AA113" s="38" t="s">
        <v>1003</v>
      </c>
      <c r="AB113" s="38" t="s">
        <v>987</v>
      </c>
      <c r="AC113" s="32"/>
      <c r="AD113" s="224"/>
      <c r="AE113" s="23"/>
      <c r="AF113" s="23"/>
      <c r="AG113" s="23"/>
      <c r="AH113" s="23"/>
      <c r="AI113" s="23"/>
      <c r="AJ113" s="23"/>
      <c r="AK113" s="23"/>
      <c r="AL113" s="23"/>
      <c r="AM113" s="23"/>
      <c r="AN113" s="23"/>
      <c r="AO113" s="23"/>
      <c r="AP113" s="23"/>
      <c r="AQ113" s="23"/>
      <c r="AR113" s="23"/>
    </row>
    <row r="114">
      <c r="A114" s="11" t="s">
        <v>131</v>
      </c>
      <c r="B114" s="11" t="s">
        <v>131</v>
      </c>
      <c r="C114" s="32" t="s">
        <v>2355</v>
      </c>
      <c r="D114" s="166">
        <v>179000.0</v>
      </c>
      <c r="E114" s="93" t="s">
        <v>5</v>
      </c>
      <c r="F114" s="186" t="s">
        <v>2356</v>
      </c>
      <c r="G114" s="188" t="s">
        <v>1883</v>
      </c>
      <c r="H114" s="188" t="s">
        <v>589</v>
      </c>
      <c r="I114" s="168">
        <v>0.7</v>
      </c>
      <c r="J114" s="134" t="str">
        <f>IFERROR(__xludf.DUMMYFUNCTION("SPARKLINE(I114,{""charttype"",""bar"";""max"",100%;""color1"",IFS(I114&lt;30%,""#a61c00"",AND(I114&gt;=30%,I114&lt;80%),""#f7cb4d"",I114&gt;=80%,""green"")})"),"")</f>
        <v/>
      </c>
      <c r="K114" s="11" t="s">
        <v>2357</v>
      </c>
      <c r="L114" s="26" t="s">
        <v>2358</v>
      </c>
      <c r="M114" s="169">
        <f t="shared" si="2"/>
        <v>6.627272727</v>
      </c>
      <c r="N114" s="325">
        <v>6.8</v>
      </c>
      <c r="O114" s="325">
        <v>7.0</v>
      </c>
      <c r="P114" s="325">
        <v>6.8</v>
      </c>
      <c r="Q114" s="325">
        <v>6.8</v>
      </c>
      <c r="R114" s="325">
        <v>6.5</v>
      </c>
      <c r="S114" s="326" t="s">
        <v>537</v>
      </c>
      <c r="T114" s="20">
        <v>6.8</v>
      </c>
      <c r="U114" s="20">
        <v>6.3</v>
      </c>
      <c r="V114" s="20">
        <v>6.5</v>
      </c>
      <c r="W114" s="20">
        <v>6.0</v>
      </c>
      <c r="X114" s="20">
        <v>6.9</v>
      </c>
      <c r="Y114" s="20">
        <v>6.5</v>
      </c>
      <c r="Z114" s="224"/>
      <c r="AA114" s="38" t="s">
        <v>1003</v>
      </c>
      <c r="AB114" s="38" t="s">
        <v>987</v>
      </c>
      <c r="AC114" s="26" t="s">
        <v>2359</v>
      </c>
      <c r="AD114" s="223" t="s">
        <v>2360</v>
      </c>
      <c r="AE114" s="23"/>
      <c r="AF114" s="23"/>
      <c r="AG114" s="23"/>
      <c r="AH114" s="23"/>
      <c r="AI114" s="23"/>
      <c r="AJ114" s="23"/>
      <c r="AK114" s="23"/>
      <c r="AL114" s="23"/>
      <c r="AM114" s="23"/>
      <c r="AN114" s="23"/>
      <c r="AO114" s="23"/>
      <c r="AP114" s="23"/>
      <c r="AQ114" s="23"/>
      <c r="AR114" s="23"/>
    </row>
    <row r="115">
      <c r="A115" s="11" t="s">
        <v>131</v>
      </c>
      <c r="B115" s="11" t="s">
        <v>131</v>
      </c>
      <c r="C115" s="26" t="s">
        <v>2361</v>
      </c>
      <c r="D115" s="214" t="s">
        <v>2362</v>
      </c>
      <c r="E115" s="92" t="s">
        <v>422</v>
      </c>
      <c r="F115" s="92" t="s">
        <v>1507</v>
      </c>
      <c r="G115" s="134" t="s">
        <v>1546</v>
      </c>
      <c r="H115" s="134" t="s">
        <v>966</v>
      </c>
      <c r="I115" s="168">
        <v>0.7</v>
      </c>
      <c r="J115" s="134" t="str">
        <f>IFERROR(__xludf.DUMMYFUNCTION("SPARKLINE(I115,{""charttype"",""bar"";""max"",100%;""color1"",IFS(I115&lt;30%,""#a61c00"",AND(I115&gt;=30%,I115&lt;80%),""#f7cb4d"",I115&gt;=80%,""green"")})"),"")</f>
        <v/>
      </c>
      <c r="K115" s="11" t="s">
        <v>995</v>
      </c>
      <c r="L115" s="26" t="s">
        <v>2363</v>
      </c>
      <c r="M115" s="169">
        <f t="shared" si="2"/>
        <v>6.790909091</v>
      </c>
      <c r="N115" s="325">
        <v>6.3</v>
      </c>
      <c r="O115" s="325">
        <v>7.5</v>
      </c>
      <c r="P115" s="325">
        <v>7.0</v>
      </c>
      <c r="Q115" s="325">
        <v>6.0</v>
      </c>
      <c r="R115" s="325">
        <v>6.3</v>
      </c>
      <c r="S115" s="326" t="s">
        <v>537</v>
      </c>
      <c r="T115" s="20">
        <v>7.0</v>
      </c>
      <c r="U115" s="20">
        <v>7.0</v>
      </c>
      <c r="V115" s="20">
        <v>7.0</v>
      </c>
      <c r="W115" s="20">
        <v>7.0</v>
      </c>
      <c r="X115" s="20">
        <v>6.8</v>
      </c>
      <c r="Y115" s="20">
        <v>6.8</v>
      </c>
      <c r="Z115" s="224"/>
      <c r="AA115" s="38" t="s">
        <v>1003</v>
      </c>
      <c r="AB115" s="38" t="s">
        <v>987</v>
      </c>
      <c r="AC115" s="27" t="s">
        <v>2364</v>
      </c>
      <c r="AD115" s="223" t="s">
        <v>2365</v>
      </c>
      <c r="AE115" s="23"/>
      <c r="AF115" s="23"/>
      <c r="AG115" s="23"/>
      <c r="AH115" s="23"/>
      <c r="AI115" s="23"/>
      <c r="AJ115" s="23"/>
      <c r="AK115" s="23"/>
      <c r="AL115" s="23"/>
      <c r="AM115" s="23"/>
      <c r="AN115" s="23"/>
      <c r="AO115" s="23"/>
      <c r="AP115" s="23"/>
      <c r="AQ115" s="23"/>
      <c r="AR115" s="23"/>
    </row>
    <row r="116">
      <c r="A116" s="11" t="s">
        <v>330</v>
      </c>
      <c r="B116" s="11"/>
      <c r="C116" s="11" t="s">
        <v>2366</v>
      </c>
      <c r="D116" s="166">
        <v>299000.0</v>
      </c>
      <c r="E116" s="92" t="s">
        <v>413</v>
      </c>
      <c r="F116" s="93" t="s">
        <v>7</v>
      </c>
      <c r="G116" s="134"/>
      <c r="H116" s="134" t="s">
        <v>589</v>
      </c>
      <c r="I116" s="168">
        <v>0.7</v>
      </c>
      <c r="J116" s="134" t="str">
        <f>IFERROR(__xludf.DUMMYFUNCTION("SPARKLINE(I116,{""charttype"",""bar"";""max"",100%;""color1"",IFS(I116&lt;30%,""#a61c00"",AND(I116&gt;=30%,I116&lt;80%),""#f7cb4d"",I116&gt;=80%,""green"")})"),"")</f>
        <v/>
      </c>
      <c r="K116" s="11" t="s">
        <v>1759</v>
      </c>
      <c r="L116" s="32" t="s">
        <v>2367</v>
      </c>
      <c r="M116" s="169">
        <f t="shared" si="2"/>
        <v>6.694545455</v>
      </c>
      <c r="N116" s="325">
        <v>7.4</v>
      </c>
      <c r="O116" s="325">
        <v>7.0</v>
      </c>
      <c r="P116" s="325">
        <v>6.8</v>
      </c>
      <c r="Q116" s="325">
        <v>6.74</v>
      </c>
      <c r="R116" s="325">
        <v>6.6</v>
      </c>
      <c r="S116" s="326" t="s">
        <v>537</v>
      </c>
      <c r="T116" s="20">
        <v>6.8</v>
      </c>
      <c r="U116" s="20">
        <v>6.3</v>
      </c>
      <c r="V116" s="20">
        <v>6.5</v>
      </c>
      <c r="W116" s="20">
        <v>6.0</v>
      </c>
      <c r="X116" s="20">
        <v>7.0</v>
      </c>
      <c r="Y116" s="20">
        <v>6.5</v>
      </c>
      <c r="Z116" s="224"/>
      <c r="AA116" s="38" t="s">
        <v>1003</v>
      </c>
      <c r="AB116" s="38" t="s">
        <v>987</v>
      </c>
      <c r="AC116" s="32"/>
      <c r="AD116" s="224"/>
      <c r="AE116" s="23"/>
      <c r="AF116" s="23"/>
      <c r="AG116" s="23"/>
      <c r="AH116" s="23"/>
      <c r="AI116" s="23"/>
      <c r="AJ116" s="23"/>
      <c r="AK116" s="23"/>
      <c r="AL116" s="23"/>
      <c r="AM116" s="23"/>
      <c r="AN116" s="23"/>
      <c r="AO116" s="23"/>
      <c r="AP116" s="23"/>
      <c r="AQ116" s="23"/>
      <c r="AR116" s="23"/>
    </row>
    <row r="117">
      <c r="A117" s="11" t="s">
        <v>330</v>
      </c>
      <c r="B117" s="11"/>
      <c r="C117" s="11" t="s">
        <v>2368</v>
      </c>
      <c r="D117" s="166">
        <v>319000.0</v>
      </c>
      <c r="E117" s="92" t="s">
        <v>413</v>
      </c>
      <c r="F117" s="92" t="s">
        <v>2202</v>
      </c>
      <c r="G117" s="134" t="s">
        <v>824</v>
      </c>
      <c r="H117" s="134" t="s">
        <v>618</v>
      </c>
      <c r="I117" s="168">
        <v>0.29</v>
      </c>
      <c r="J117" s="134" t="str">
        <f>IFERROR(__xludf.DUMMYFUNCTION("SPARKLINE(I117,{""charttype"",""bar"";""max"",100%;""color1"",IFS(I117&lt;30%,""#a61c00"",AND(I117&gt;=30%,I117&lt;80%),""#f7cb4d"",I117&gt;=80%,""green"")})"),"")</f>
        <v/>
      </c>
      <c r="K117" s="11" t="s">
        <v>995</v>
      </c>
      <c r="L117" s="26" t="s">
        <v>2372</v>
      </c>
      <c r="M117" s="169">
        <f t="shared" si="2"/>
        <v>6.336363636</v>
      </c>
      <c r="N117" s="325">
        <v>6.5</v>
      </c>
      <c r="O117" s="325">
        <v>6.5</v>
      </c>
      <c r="P117" s="325">
        <v>6.5</v>
      </c>
      <c r="Q117" s="325">
        <v>5.5</v>
      </c>
      <c r="R117" s="325">
        <v>7.0</v>
      </c>
      <c r="S117" s="326" t="s">
        <v>1304</v>
      </c>
      <c r="T117" s="20">
        <v>6.5</v>
      </c>
      <c r="U117" s="20">
        <v>6.0</v>
      </c>
      <c r="V117" s="20">
        <v>6.0</v>
      </c>
      <c r="W117" s="20">
        <v>6.5</v>
      </c>
      <c r="X117" s="20">
        <v>6.2</v>
      </c>
      <c r="Y117" s="20">
        <v>6.5</v>
      </c>
      <c r="Z117" s="224"/>
      <c r="AA117" s="38" t="s">
        <v>1003</v>
      </c>
      <c r="AB117" s="38" t="s">
        <v>885</v>
      </c>
      <c r="AC117" s="32"/>
      <c r="AD117" s="224"/>
      <c r="AE117" s="23"/>
      <c r="AF117" s="23"/>
      <c r="AG117" s="23"/>
      <c r="AH117" s="23"/>
      <c r="AI117" s="23"/>
      <c r="AJ117" s="23"/>
      <c r="AK117" s="23"/>
      <c r="AL117" s="23"/>
      <c r="AM117" s="23"/>
      <c r="AN117" s="23"/>
      <c r="AO117" s="23"/>
      <c r="AP117" s="23"/>
      <c r="AQ117" s="23"/>
      <c r="AR117" s="23"/>
    </row>
    <row r="118" ht="75.75" customHeight="1">
      <c r="A118" s="11" t="s">
        <v>177</v>
      </c>
      <c r="B118" s="11"/>
      <c r="C118" s="11" t="s">
        <v>2374</v>
      </c>
      <c r="D118" s="214" t="s">
        <v>2375</v>
      </c>
      <c r="E118" s="93" t="s">
        <v>5</v>
      </c>
      <c r="F118" s="186" t="s">
        <v>2202</v>
      </c>
      <c r="G118" s="188" t="s">
        <v>656</v>
      </c>
      <c r="H118" s="188" t="s">
        <v>589</v>
      </c>
      <c r="I118" s="168">
        <v>0.65</v>
      </c>
      <c r="J118" s="134" t="str">
        <f>IFERROR(__xludf.DUMMYFUNCTION("SPARKLINE(I118,{""charttype"",""bar"";""max"",100%;""color1"",IFS(I118&lt;30%,""#a61c00"",AND(I118&gt;=30%,I118&lt;80%),""#f7cb4d"",I118&gt;=80%,""green"")})"),"")</f>
        <v/>
      </c>
      <c r="K118" s="11" t="s">
        <v>1759</v>
      </c>
      <c r="L118" s="11" t="s">
        <v>2382</v>
      </c>
      <c r="M118" s="169">
        <f t="shared" si="2"/>
        <v>6.963636364</v>
      </c>
      <c r="N118" s="325">
        <v>7.5</v>
      </c>
      <c r="O118" s="325">
        <v>7.0</v>
      </c>
      <c r="P118" s="325">
        <v>6.5</v>
      </c>
      <c r="Q118" s="325">
        <v>7.0</v>
      </c>
      <c r="R118" s="325">
        <v>6.5</v>
      </c>
      <c r="S118" s="326" t="s">
        <v>537</v>
      </c>
      <c r="T118" s="389">
        <v>7.5</v>
      </c>
      <c r="U118" s="389">
        <v>7.2</v>
      </c>
      <c r="V118" s="389">
        <v>6.8</v>
      </c>
      <c r="W118" s="389">
        <v>6.8</v>
      </c>
      <c r="X118" s="389">
        <v>7.0</v>
      </c>
      <c r="Y118" s="389">
        <v>6.8</v>
      </c>
      <c r="Z118" s="224"/>
      <c r="AA118" s="38" t="s">
        <v>1003</v>
      </c>
      <c r="AB118" s="38" t="s">
        <v>987</v>
      </c>
      <c r="AC118" s="32"/>
      <c r="AD118" s="224"/>
      <c r="AE118" s="23"/>
      <c r="AF118" s="23"/>
      <c r="AG118" s="23"/>
      <c r="AH118" s="23"/>
      <c r="AI118" s="23"/>
      <c r="AJ118" s="23"/>
      <c r="AK118" s="23"/>
      <c r="AL118" s="23"/>
      <c r="AM118" s="23"/>
      <c r="AN118" s="23"/>
      <c r="AO118" s="23"/>
      <c r="AP118" s="23"/>
      <c r="AQ118" s="23"/>
      <c r="AR118" s="23"/>
    </row>
    <row r="119">
      <c r="A119" s="11" t="s">
        <v>207</v>
      </c>
      <c r="B119" s="11" t="s">
        <v>131</v>
      </c>
      <c r="C119" s="26" t="s">
        <v>2384</v>
      </c>
      <c r="D119" s="214" t="s">
        <v>2387</v>
      </c>
      <c r="E119" s="93" t="s">
        <v>5</v>
      </c>
      <c r="F119" s="92" t="s">
        <v>169</v>
      </c>
      <c r="G119" s="134" t="s">
        <v>2391</v>
      </c>
      <c r="H119" s="134" t="s">
        <v>618</v>
      </c>
      <c r="I119" s="168">
        <v>0.65</v>
      </c>
      <c r="J119" s="134" t="str">
        <f>IFERROR(__xludf.DUMMYFUNCTION("SPARKLINE(I119,{""charttype"",""bar"";""max"",100%;""color1"",IFS(I119&lt;30%,""#a61c00"",AND(I119&gt;=30%,I119&lt;80%),""#f7cb4d"",I119&gt;=80%,""green"")})"),"")</f>
        <v/>
      </c>
      <c r="K119" s="11" t="s">
        <v>2393</v>
      </c>
      <c r="L119" s="11" t="s">
        <v>2394</v>
      </c>
      <c r="M119" s="169">
        <f t="shared" si="2"/>
        <v>6.454545455</v>
      </c>
      <c r="N119" s="325">
        <v>6.5</v>
      </c>
      <c r="O119" s="325">
        <v>6.8</v>
      </c>
      <c r="P119" s="325">
        <v>6.5</v>
      </c>
      <c r="Q119" s="325">
        <v>7.0</v>
      </c>
      <c r="R119" s="325">
        <v>6.5</v>
      </c>
      <c r="S119" s="326" t="s">
        <v>537</v>
      </c>
      <c r="T119" s="20">
        <v>6.5</v>
      </c>
      <c r="U119" s="20">
        <v>6.0</v>
      </c>
      <c r="V119" s="20">
        <v>6.0</v>
      </c>
      <c r="W119" s="20">
        <v>6.5</v>
      </c>
      <c r="X119" s="20">
        <v>6.2</v>
      </c>
      <c r="Y119" s="20">
        <v>6.5</v>
      </c>
      <c r="Z119" s="224"/>
      <c r="AA119" s="38" t="s">
        <v>1003</v>
      </c>
      <c r="AB119" s="38" t="s">
        <v>885</v>
      </c>
      <c r="AC119" s="26" t="s">
        <v>2397</v>
      </c>
      <c r="AD119" s="223" t="s">
        <v>2398</v>
      </c>
      <c r="AE119" s="23"/>
      <c r="AF119" s="23"/>
      <c r="AG119" s="23"/>
      <c r="AH119" s="23"/>
      <c r="AI119" s="23"/>
      <c r="AJ119" s="23"/>
      <c r="AK119" s="23"/>
      <c r="AL119" s="23"/>
      <c r="AM119" s="23"/>
      <c r="AN119" s="23"/>
      <c r="AO119" s="23"/>
      <c r="AP119" s="23"/>
      <c r="AQ119" s="23"/>
      <c r="AR119" s="23"/>
    </row>
    <row r="120">
      <c r="A120" s="11" t="s">
        <v>207</v>
      </c>
      <c r="B120" s="11"/>
      <c r="C120" s="32" t="s">
        <v>2401</v>
      </c>
      <c r="D120" s="166">
        <v>391000.0</v>
      </c>
      <c r="E120" s="93" t="s">
        <v>5</v>
      </c>
      <c r="F120" s="167"/>
      <c r="G120" s="134"/>
      <c r="H120" s="134" t="s">
        <v>618</v>
      </c>
      <c r="I120" s="168">
        <v>0.65</v>
      </c>
      <c r="J120" s="134" t="str">
        <f>IFERROR(__xludf.DUMMYFUNCTION("SPARKLINE(I120,{""charttype"",""bar"";""max"",100%;""color1"",IFS(I120&lt;30%,""#a61c00"",AND(I120&gt;=30%,I120&lt;80%),""#f7cb4d"",I120&gt;=80%,""green"")})"),"")</f>
        <v/>
      </c>
      <c r="K120" s="11" t="s">
        <v>2405</v>
      </c>
      <c r="L120" s="26" t="s">
        <v>2407</v>
      </c>
      <c r="M120" s="169">
        <f t="shared" si="2"/>
        <v>6.759090909</v>
      </c>
      <c r="N120" s="325">
        <v>7.4</v>
      </c>
      <c r="O120" s="325">
        <v>7.4</v>
      </c>
      <c r="P120" s="325">
        <v>6.8</v>
      </c>
      <c r="Q120" s="325">
        <v>6.95</v>
      </c>
      <c r="R120" s="325">
        <v>6.6</v>
      </c>
      <c r="S120" s="326" t="s">
        <v>537</v>
      </c>
      <c r="T120" s="20">
        <v>6.9</v>
      </c>
      <c r="U120" s="20">
        <v>6.4</v>
      </c>
      <c r="V120" s="20">
        <v>6.5</v>
      </c>
      <c r="W120" s="20">
        <v>5.9</v>
      </c>
      <c r="X120" s="20">
        <v>7.0</v>
      </c>
      <c r="Y120" s="20">
        <v>6.5</v>
      </c>
      <c r="Z120" s="224"/>
      <c r="AA120" s="38" t="s">
        <v>1003</v>
      </c>
      <c r="AB120" s="38" t="s">
        <v>987</v>
      </c>
      <c r="AC120" s="32"/>
      <c r="AD120" s="224"/>
      <c r="AE120" s="23"/>
      <c r="AF120" s="23"/>
      <c r="AG120" s="23"/>
      <c r="AH120" s="23"/>
      <c r="AI120" s="23"/>
      <c r="AJ120" s="23"/>
      <c r="AK120" s="23"/>
      <c r="AL120" s="23"/>
      <c r="AM120" s="23"/>
      <c r="AN120" s="23"/>
      <c r="AO120" s="23"/>
      <c r="AP120" s="23"/>
      <c r="AQ120" s="23"/>
      <c r="AR120" s="23"/>
    </row>
    <row r="121">
      <c r="A121" s="11" t="s">
        <v>207</v>
      </c>
      <c r="B121" s="11"/>
      <c r="C121" s="11" t="s">
        <v>2411</v>
      </c>
      <c r="D121" s="166">
        <v>345000.0</v>
      </c>
      <c r="E121" s="93" t="s">
        <v>5</v>
      </c>
      <c r="F121" s="93" t="s">
        <v>7</v>
      </c>
      <c r="G121" s="188" t="s">
        <v>656</v>
      </c>
      <c r="H121" s="188" t="s">
        <v>618</v>
      </c>
      <c r="I121" s="168">
        <v>0.65</v>
      </c>
      <c r="J121" s="134" t="str">
        <f>IFERROR(__xludf.DUMMYFUNCTION("SPARKLINE(I121,{""charttype"",""bar"";""max"",100%;""color1"",IFS(I121&lt;30%,""#a61c00"",AND(I121&gt;=30%,I121&lt;80%),""#f7cb4d"",I121&gt;=80%,""green"")})"),"")</f>
        <v/>
      </c>
      <c r="K121" s="11" t="s">
        <v>995</v>
      </c>
      <c r="L121" s="11" t="s">
        <v>2418</v>
      </c>
      <c r="M121" s="169">
        <f t="shared" si="2"/>
        <v>6.227272727</v>
      </c>
      <c r="N121" s="325">
        <v>6.5</v>
      </c>
      <c r="O121" s="325">
        <v>6.0</v>
      </c>
      <c r="P121" s="325">
        <v>6.5</v>
      </c>
      <c r="Q121" s="325">
        <v>5.5</v>
      </c>
      <c r="R121" s="325">
        <v>7.0</v>
      </c>
      <c r="S121" s="326" t="s">
        <v>1304</v>
      </c>
      <c r="T121" s="20">
        <v>6.0</v>
      </c>
      <c r="U121" s="20">
        <v>6.0</v>
      </c>
      <c r="V121" s="20">
        <v>6.5</v>
      </c>
      <c r="W121" s="20">
        <v>6.5</v>
      </c>
      <c r="X121" s="20">
        <v>6.0</v>
      </c>
      <c r="Y121" s="20">
        <v>6.0</v>
      </c>
      <c r="Z121" s="224"/>
      <c r="AA121" s="38" t="s">
        <v>1003</v>
      </c>
      <c r="AB121" s="38" t="s">
        <v>885</v>
      </c>
      <c r="AC121" s="32"/>
      <c r="AD121" s="224"/>
      <c r="AE121" s="23"/>
      <c r="AF121" s="23"/>
      <c r="AG121" s="23"/>
      <c r="AH121" s="23"/>
      <c r="AI121" s="23"/>
      <c r="AJ121" s="23"/>
      <c r="AK121" s="23"/>
      <c r="AL121" s="23"/>
      <c r="AM121" s="23"/>
      <c r="AN121" s="23"/>
      <c r="AO121" s="23"/>
      <c r="AP121" s="23"/>
      <c r="AQ121" s="23"/>
      <c r="AR121" s="23"/>
    </row>
    <row r="122">
      <c r="A122" s="11" t="s">
        <v>207</v>
      </c>
      <c r="B122" s="11" t="s">
        <v>131</v>
      </c>
      <c r="C122" s="11" t="s">
        <v>2419</v>
      </c>
      <c r="D122" s="312"/>
      <c r="E122" s="167"/>
      <c r="F122" s="167"/>
      <c r="G122" s="188" t="s">
        <v>656</v>
      </c>
      <c r="H122" s="188" t="s">
        <v>618</v>
      </c>
      <c r="I122" s="168">
        <v>0.7</v>
      </c>
      <c r="J122" s="134" t="str">
        <f>IFERROR(__xludf.DUMMYFUNCTION("SPARKLINE(I122,{""charttype"",""bar"";""max"",100%;""color1"",IFS(I122&lt;30%,""#a61c00"",AND(I122&gt;=30%,I122&lt;80%),""#f7cb4d"",I122&gt;=80%,""green"")})"),"")</f>
        <v/>
      </c>
      <c r="K122" s="11" t="s">
        <v>995</v>
      </c>
      <c r="L122" s="11" t="s">
        <v>2420</v>
      </c>
      <c r="M122" s="169">
        <f t="shared" si="2"/>
        <v>6.436363636</v>
      </c>
      <c r="N122" s="325">
        <v>7.0</v>
      </c>
      <c r="O122" s="325">
        <v>6.2</v>
      </c>
      <c r="P122" s="325">
        <v>6.7</v>
      </c>
      <c r="Q122" s="325">
        <v>6.5</v>
      </c>
      <c r="R122" s="325">
        <v>7.0</v>
      </c>
      <c r="S122" s="326" t="s">
        <v>537</v>
      </c>
      <c r="T122" s="20">
        <v>6.0</v>
      </c>
      <c r="U122" s="20">
        <v>6.0</v>
      </c>
      <c r="V122" s="20">
        <v>6.5</v>
      </c>
      <c r="W122" s="20">
        <v>6.5</v>
      </c>
      <c r="X122" s="20">
        <v>6.4</v>
      </c>
      <c r="Y122" s="20">
        <v>6.0</v>
      </c>
      <c r="Z122" s="223" t="s">
        <v>2422</v>
      </c>
      <c r="AA122" s="38" t="s">
        <v>1003</v>
      </c>
      <c r="AB122" s="38" t="s">
        <v>596</v>
      </c>
      <c r="AC122" s="32"/>
      <c r="AD122" s="219" t="s">
        <v>2424</v>
      </c>
      <c r="AE122" s="23"/>
      <c r="AF122" s="23"/>
      <c r="AG122" s="23"/>
      <c r="AH122" s="23"/>
      <c r="AI122" s="23"/>
      <c r="AJ122" s="23"/>
      <c r="AK122" s="23"/>
      <c r="AL122" s="23"/>
      <c r="AM122" s="23"/>
      <c r="AN122" s="23"/>
      <c r="AO122" s="23"/>
      <c r="AP122" s="23"/>
      <c r="AQ122" s="23"/>
      <c r="AR122" s="23"/>
    </row>
    <row r="123">
      <c r="A123" s="11" t="s">
        <v>347</v>
      </c>
      <c r="B123" s="11"/>
      <c r="C123" s="11" t="s">
        <v>2426</v>
      </c>
      <c r="D123" s="166">
        <v>450000.0</v>
      </c>
      <c r="E123" s="93" t="s">
        <v>5</v>
      </c>
      <c r="F123" s="167"/>
      <c r="G123" s="188"/>
      <c r="H123" s="188" t="s">
        <v>618</v>
      </c>
      <c r="I123" s="168">
        <v>0.3</v>
      </c>
      <c r="J123" s="134" t="str">
        <f>IFERROR(__xludf.DUMMYFUNCTION("SPARKLINE(I123,{""charttype"",""bar"";""max"",100%;""color1"",IFS(I123&lt;30%,""#a61c00"",AND(I123&gt;=30%,I123&lt;80%),""#f7cb4d"",I123&gt;=80%,""green"")})"),"")</f>
        <v/>
      </c>
      <c r="K123" s="11" t="s">
        <v>995</v>
      </c>
      <c r="L123" s="26" t="s">
        <v>2428</v>
      </c>
      <c r="M123" s="169">
        <f t="shared" si="2"/>
        <v>6.327272727</v>
      </c>
      <c r="N123" s="403">
        <v>6.5</v>
      </c>
      <c r="O123" s="403">
        <v>6.0</v>
      </c>
      <c r="P123" s="227">
        <v>6.5</v>
      </c>
      <c r="Q123" s="227">
        <v>6.5</v>
      </c>
      <c r="R123" s="227">
        <v>6.0</v>
      </c>
      <c r="S123" s="431" t="s">
        <v>537</v>
      </c>
      <c r="T123" s="32">
        <v>6.8</v>
      </c>
      <c r="U123" s="32">
        <v>6.3</v>
      </c>
      <c r="V123" s="32">
        <v>6.5</v>
      </c>
      <c r="W123" s="32">
        <v>6.0</v>
      </c>
      <c r="X123" s="32">
        <v>6.5</v>
      </c>
      <c r="Y123" s="32">
        <v>6.0</v>
      </c>
      <c r="Z123" s="224"/>
      <c r="AA123" s="38" t="s">
        <v>1003</v>
      </c>
      <c r="AB123" s="38" t="s">
        <v>596</v>
      </c>
      <c r="AC123" s="32"/>
      <c r="AD123" s="224"/>
      <c r="AE123" s="23"/>
      <c r="AF123" s="23"/>
      <c r="AG123" s="23"/>
      <c r="AH123" s="23"/>
      <c r="AI123" s="23"/>
      <c r="AJ123" s="23"/>
      <c r="AK123" s="23"/>
      <c r="AL123" s="23"/>
      <c r="AM123" s="23"/>
      <c r="AN123" s="23"/>
      <c r="AO123" s="23"/>
      <c r="AP123" s="23"/>
      <c r="AQ123" s="23"/>
      <c r="AR123" s="23"/>
    </row>
    <row r="124">
      <c r="A124" s="11" t="s">
        <v>207</v>
      </c>
      <c r="B124" s="11" t="s">
        <v>207</v>
      </c>
      <c r="C124" s="11" t="s">
        <v>2429</v>
      </c>
      <c r="D124" s="214" t="s">
        <v>2430</v>
      </c>
      <c r="E124" s="92" t="s">
        <v>1397</v>
      </c>
      <c r="F124" s="92" t="s">
        <v>59</v>
      </c>
      <c r="G124" s="188" t="s">
        <v>824</v>
      </c>
      <c r="H124" s="188" t="s">
        <v>528</v>
      </c>
      <c r="I124" s="168">
        <v>0.7</v>
      </c>
      <c r="J124" s="134" t="str">
        <f>IFERROR(__xludf.DUMMYFUNCTION("SPARKLINE(I124,{""charttype"",""bar"";""max"",100%;""color1"",IFS(I124&lt;30%,""#a61c00"",AND(I124&gt;=30%,I124&lt;80%),""#f7cb4d"",I124&gt;=80%,""green"")})"),"")</f>
        <v/>
      </c>
      <c r="K124" s="11" t="s">
        <v>995</v>
      </c>
      <c r="L124" s="11" t="s">
        <v>2431</v>
      </c>
      <c r="M124" s="169">
        <f t="shared" si="2"/>
        <v>5.954545455</v>
      </c>
      <c r="N124" s="325">
        <v>6.0</v>
      </c>
      <c r="O124" s="325">
        <v>5.0</v>
      </c>
      <c r="P124" s="325">
        <v>6.0</v>
      </c>
      <c r="Q124" s="325">
        <v>5.0</v>
      </c>
      <c r="R124" s="325">
        <v>6.5</v>
      </c>
      <c r="S124" s="326" t="s">
        <v>537</v>
      </c>
      <c r="T124" s="20">
        <v>6.5</v>
      </c>
      <c r="U124" s="20">
        <v>6.0</v>
      </c>
      <c r="V124" s="20">
        <v>6.0</v>
      </c>
      <c r="W124" s="20">
        <v>6.0</v>
      </c>
      <c r="X124" s="20">
        <v>6.5</v>
      </c>
      <c r="Y124" s="20">
        <v>6.0</v>
      </c>
      <c r="Z124" s="224"/>
      <c r="AA124" s="38" t="s">
        <v>1003</v>
      </c>
      <c r="AB124" s="38" t="s">
        <v>987</v>
      </c>
      <c r="AC124" s="32"/>
      <c r="AD124" s="224"/>
      <c r="AE124" s="23"/>
      <c r="AF124" s="23"/>
      <c r="AG124" s="23"/>
      <c r="AH124" s="23"/>
      <c r="AI124" s="23"/>
      <c r="AJ124" s="23"/>
      <c r="AK124" s="23"/>
      <c r="AL124" s="23"/>
      <c r="AM124" s="23"/>
      <c r="AN124" s="23"/>
      <c r="AO124" s="23"/>
      <c r="AP124" s="23"/>
      <c r="AQ124" s="23"/>
      <c r="AR124" s="23"/>
    </row>
    <row r="125">
      <c r="A125" s="11" t="s">
        <v>330</v>
      </c>
      <c r="B125" s="11" t="s">
        <v>131</v>
      </c>
      <c r="C125" s="11" t="s">
        <v>2432</v>
      </c>
      <c r="D125" s="166">
        <v>279000.0</v>
      </c>
      <c r="E125" s="93" t="s">
        <v>5</v>
      </c>
      <c r="F125" s="134" t="s">
        <v>135</v>
      </c>
      <c r="G125" s="188" t="s">
        <v>656</v>
      </c>
      <c r="H125" s="188" t="s">
        <v>589</v>
      </c>
      <c r="I125" s="168">
        <v>0.8</v>
      </c>
      <c r="J125" s="134" t="str">
        <f>IFERROR(__xludf.DUMMYFUNCTION("SPARKLINE(I125,{""charttype"",""bar"";""max"",100%;""color1"",IFS(I125&lt;30%,""#a61c00"",AND(I125&gt;=30%,I125&lt;80%),""#f7cb4d"",I125&gt;=80%,""green"")})"),"")</f>
        <v/>
      </c>
      <c r="K125" s="11" t="s">
        <v>2352</v>
      </c>
      <c r="L125" s="11" t="s">
        <v>2433</v>
      </c>
      <c r="M125" s="169">
        <f t="shared" si="2"/>
        <v>6.5</v>
      </c>
      <c r="N125" s="325">
        <v>7.0</v>
      </c>
      <c r="O125" s="325">
        <v>7.5</v>
      </c>
      <c r="P125" s="325">
        <v>7.0</v>
      </c>
      <c r="Q125" s="325">
        <v>6.5</v>
      </c>
      <c r="R125" s="325">
        <v>6.5</v>
      </c>
      <c r="S125" s="326" t="s">
        <v>537</v>
      </c>
      <c r="T125" s="20">
        <v>6.5</v>
      </c>
      <c r="U125" s="20">
        <v>6.0</v>
      </c>
      <c r="V125" s="20">
        <v>6.0</v>
      </c>
      <c r="W125" s="20">
        <v>6.0</v>
      </c>
      <c r="X125" s="20">
        <v>6.5</v>
      </c>
      <c r="Y125" s="20">
        <v>6.0</v>
      </c>
      <c r="Z125" s="224"/>
      <c r="AA125" s="38" t="s">
        <v>1003</v>
      </c>
      <c r="AB125" s="38" t="s">
        <v>987</v>
      </c>
      <c r="AC125" s="26" t="s">
        <v>2434</v>
      </c>
      <c r="AD125" s="223" t="s">
        <v>2435</v>
      </c>
      <c r="AE125" s="23"/>
      <c r="AF125" s="23"/>
      <c r="AG125" s="23"/>
      <c r="AH125" s="23"/>
      <c r="AI125" s="23"/>
      <c r="AJ125" s="23"/>
      <c r="AK125" s="23"/>
      <c r="AL125" s="23"/>
      <c r="AM125" s="23"/>
      <c r="AN125" s="23"/>
      <c r="AO125" s="23"/>
      <c r="AP125" s="23"/>
      <c r="AQ125" s="23"/>
      <c r="AR125" s="23"/>
    </row>
    <row r="126">
      <c r="A126" s="11" t="s">
        <v>347</v>
      </c>
      <c r="B126" s="11"/>
      <c r="C126" s="11" t="s">
        <v>2436</v>
      </c>
      <c r="D126" s="166">
        <v>345000.0</v>
      </c>
      <c r="E126" s="93" t="s">
        <v>5</v>
      </c>
      <c r="F126" s="93" t="s">
        <v>7</v>
      </c>
      <c r="G126" s="188" t="s">
        <v>2437</v>
      </c>
      <c r="H126" s="188"/>
      <c r="I126" s="168">
        <v>0.65</v>
      </c>
      <c r="J126" s="134" t="str">
        <f>IFERROR(__xludf.DUMMYFUNCTION("SPARKLINE(I126,{""charttype"",""bar"";""max"",100%;""color1"",IFS(I126&lt;30%,""#a61c00"",AND(I126&gt;=30%,I126&lt;80%),""#f7cb4d"",I126&gt;=80%,""green"")})"),"")</f>
        <v/>
      </c>
      <c r="K126" s="11" t="s">
        <v>995</v>
      </c>
      <c r="L126" s="11" t="s">
        <v>2438</v>
      </c>
      <c r="M126" s="169">
        <f t="shared" si="2"/>
        <v>6.272727273</v>
      </c>
      <c r="N126" s="325">
        <v>7.0</v>
      </c>
      <c r="O126" s="325">
        <v>6.0</v>
      </c>
      <c r="P126" s="325">
        <v>6.5</v>
      </c>
      <c r="Q126" s="325">
        <v>6.0</v>
      </c>
      <c r="R126" s="325">
        <v>6.5</v>
      </c>
      <c r="S126" s="431" t="s">
        <v>2439</v>
      </c>
      <c r="T126" s="20">
        <v>6.5</v>
      </c>
      <c r="U126" s="20">
        <v>6.0</v>
      </c>
      <c r="V126" s="20">
        <v>6.0</v>
      </c>
      <c r="W126" s="20">
        <v>6.0</v>
      </c>
      <c r="X126" s="20">
        <v>6.5</v>
      </c>
      <c r="Y126" s="20">
        <v>6.0</v>
      </c>
      <c r="Z126" s="224"/>
      <c r="AA126" s="38" t="s">
        <v>1003</v>
      </c>
      <c r="AB126" s="38" t="s">
        <v>885</v>
      </c>
      <c r="AC126" s="32"/>
      <c r="AD126" s="224"/>
      <c r="AE126" s="23"/>
      <c r="AF126" s="23"/>
      <c r="AG126" s="23"/>
      <c r="AH126" s="23"/>
      <c r="AI126" s="23"/>
      <c r="AJ126" s="23"/>
      <c r="AK126" s="23"/>
      <c r="AL126" s="23"/>
      <c r="AM126" s="23"/>
      <c r="AN126" s="23"/>
      <c r="AO126" s="23"/>
      <c r="AP126" s="23"/>
      <c r="AQ126" s="23"/>
      <c r="AR126" s="23"/>
    </row>
    <row r="127">
      <c r="A127" s="11" t="s">
        <v>347</v>
      </c>
      <c r="B127" s="11"/>
      <c r="C127" s="11" t="s">
        <v>2440</v>
      </c>
      <c r="D127" s="166">
        <v>369000.0</v>
      </c>
      <c r="E127" s="93" t="s">
        <v>5</v>
      </c>
      <c r="F127" s="93" t="s">
        <v>7</v>
      </c>
      <c r="G127" s="188" t="s">
        <v>824</v>
      </c>
      <c r="H127" s="188" t="s">
        <v>618</v>
      </c>
      <c r="I127" s="168">
        <v>0.65</v>
      </c>
      <c r="J127" s="134" t="str">
        <f>IFERROR(__xludf.DUMMYFUNCTION("SPARKLINE(I127,{""charttype"",""bar"";""max"",100%;""color1"",IFS(I127&lt;30%,""#a61c00"",AND(I127&gt;=30%,I127&lt;80%),""#f7cb4d"",I127&gt;=80%,""green"")})"),"")</f>
        <v/>
      </c>
      <c r="K127" s="11" t="s">
        <v>995</v>
      </c>
      <c r="L127" s="11" t="s">
        <v>2441</v>
      </c>
      <c r="M127" s="169">
        <v>6.318181818181818</v>
      </c>
      <c r="N127" s="325">
        <v>7.0</v>
      </c>
      <c r="O127" s="325">
        <v>6.5</v>
      </c>
      <c r="P127" s="325">
        <v>6.5</v>
      </c>
      <c r="Q127" s="325">
        <v>6.0</v>
      </c>
      <c r="R127" s="325">
        <v>6.5</v>
      </c>
      <c r="S127" s="431" t="s">
        <v>2439</v>
      </c>
      <c r="T127" s="20">
        <v>6.5</v>
      </c>
      <c r="U127" s="20">
        <v>6.0</v>
      </c>
      <c r="V127" s="20">
        <v>6.0</v>
      </c>
      <c r="W127" s="20">
        <v>6.0</v>
      </c>
      <c r="X127" s="20">
        <v>6.5</v>
      </c>
      <c r="Y127" s="20">
        <v>6.0</v>
      </c>
      <c r="Z127" s="224"/>
      <c r="AA127" s="38" t="s">
        <v>1003</v>
      </c>
      <c r="AB127" s="38" t="s">
        <v>885</v>
      </c>
      <c r="AC127" s="32"/>
      <c r="AD127" s="224"/>
      <c r="AE127" s="23"/>
      <c r="AF127" s="23"/>
      <c r="AG127" s="23"/>
      <c r="AH127" s="23"/>
      <c r="AI127" s="23"/>
      <c r="AJ127" s="23"/>
      <c r="AK127" s="23"/>
      <c r="AL127" s="23"/>
      <c r="AM127" s="23"/>
      <c r="AN127" s="23"/>
      <c r="AO127" s="23"/>
      <c r="AP127" s="23"/>
      <c r="AQ127" s="23"/>
      <c r="AR127" s="23"/>
    </row>
    <row r="128" ht="50.25" customHeight="1">
      <c r="A128" s="11" t="s">
        <v>207</v>
      </c>
      <c r="B128" s="11" t="s">
        <v>131</v>
      </c>
      <c r="C128" s="11" t="s">
        <v>2442</v>
      </c>
      <c r="D128" s="166">
        <v>169000.0</v>
      </c>
      <c r="E128" s="93" t="s">
        <v>5</v>
      </c>
      <c r="F128" s="92" t="s">
        <v>2202</v>
      </c>
      <c r="G128" s="188" t="s">
        <v>656</v>
      </c>
      <c r="H128" s="188" t="s">
        <v>618</v>
      </c>
      <c r="I128" s="168">
        <v>0.5</v>
      </c>
      <c r="J128" s="134" t="str">
        <f>IFERROR(__xludf.DUMMYFUNCTION("SPARKLINE(I128,{""charttype"",""bar"";""max"",100%;""color1"",IFS(I128&lt;30%,""#a61c00"",AND(I128&gt;=30%,I128&lt;80%),""#f7cb4d"",I128&gt;=80%,""green"")})"),"")</f>
        <v/>
      </c>
      <c r="K128" s="11" t="s">
        <v>995</v>
      </c>
      <c r="L128" s="26" t="s">
        <v>2443</v>
      </c>
      <c r="M128" s="169">
        <f t="shared" ref="M128:M151" si="3">SUM(N128,O128,P128,Q128,R128,T128,U128,V128,W128,X128,Y128)/11</f>
        <v>6.318181818</v>
      </c>
      <c r="N128" s="325">
        <v>7.0</v>
      </c>
      <c r="O128" s="325">
        <v>6.5</v>
      </c>
      <c r="P128" s="325">
        <v>6.5</v>
      </c>
      <c r="Q128" s="325">
        <v>6.0</v>
      </c>
      <c r="R128" s="325">
        <v>6.5</v>
      </c>
      <c r="S128" s="326" t="s">
        <v>537</v>
      </c>
      <c r="T128" s="20">
        <v>6.5</v>
      </c>
      <c r="U128" s="20">
        <v>6.0</v>
      </c>
      <c r="V128" s="20">
        <v>6.0</v>
      </c>
      <c r="W128" s="20">
        <v>6.0</v>
      </c>
      <c r="X128" s="20">
        <v>6.5</v>
      </c>
      <c r="Y128" s="20">
        <v>6.0</v>
      </c>
      <c r="Z128" s="224"/>
      <c r="AA128" s="38" t="s">
        <v>1003</v>
      </c>
      <c r="AB128" s="38" t="s">
        <v>885</v>
      </c>
      <c r="AC128" s="32"/>
      <c r="AD128" s="211"/>
      <c r="AE128" s="23"/>
      <c r="AF128" s="23"/>
      <c r="AG128" s="23"/>
      <c r="AH128" s="23"/>
      <c r="AI128" s="23"/>
      <c r="AJ128" s="23"/>
      <c r="AK128" s="23"/>
      <c r="AL128" s="23"/>
      <c r="AM128" s="23"/>
      <c r="AN128" s="23"/>
      <c r="AO128" s="23"/>
      <c r="AP128" s="23"/>
      <c r="AQ128" s="23"/>
      <c r="AR128" s="23"/>
    </row>
    <row r="129" ht="41.25" customHeight="1">
      <c r="A129" s="11" t="s">
        <v>207</v>
      </c>
      <c r="B129" s="11" t="s">
        <v>207</v>
      </c>
      <c r="C129" s="11" t="s">
        <v>2444</v>
      </c>
      <c r="D129" s="214" t="s">
        <v>2445</v>
      </c>
      <c r="E129" s="296" t="s">
        <v>135</v>
      </c>
      <c r="F129" s="134" t="s">
        <v>135</v>
      </c>
      <c r="G129" s="188" t="s">
        <v>656</v>
      </c>
      <c r="H129" s="188" t="s">
        <v>618</v>
      </c>
      <c r="I129" s="168">
        <v>0.8</v>
      </c>
      <c r="J129" s="134" t="str">
        <f>IFERROR(__xludf.DUMMYFUNCTION("SPARKLINE(I129,{""charttype"",""bar"";""max"",100%;""color1"",IFS(I129&lt;30%,""#a61c00"",AND(I129&gt;=30%,I129&lt;80%),""#f7cb4d"",I129&gt;=80%,""green"")})"),"")</f>
        <v/>
      </c>
      <c r="K129" s="11" t="s">
        <v>995</v>
      </c>
      <c r="L129" s="11" t="s">
        <v>2446</v>
      </c>
      <c r="M129" s="169">
        <f t="shared" si="3"/>
        <v>6.318181818</v>
      </c>
      <c r="N129" s="325">
        <v>7.0</v>
      </c>
      <c r="O129" s="325">
        <v>7.5</v>
      </c>
      <c r="P129" s="325">
        <v>6.0</v>
      </c>
      <c r="Q129" s="325">
        <v>6.5</v>
      </c>
      <c r="R129" s="325">
        <v>6.5</v>
      </c>
      <c r="S129" s="326" t="s">
        <v>537</v>
      </c>
      <c r="T129" s="20">
        <v>6.5</v>
      </c>
      <c r="U129" s="20">
        <v>6.0</v>
      </c>
      <c r="V129" s="20">
        <v>6.0</v>
      </c>
      <c r="W129" s="20">
        <v>5.5</v>
      </c>
      <c r="X129" s="20">
        <v>6.0</v>
      </c>
      <c r="Y129" s="20">
        <v>6.0</v>
      </c>
      <c r="Z129" s="224"/>
      <c r="AA129" s="38" t="s">
        <v>1003</v>
      </c>
      <c r="AB129" s="38" t="s">
        <v>987</v>
      </c>
      <c r="AC129" s="26" t="s">
        <v>2447</v>
      </c>
      <c r="AD129" s="219" t="s">
        <v>2448</v>
      </c>
      <c r="AE129" s="23"/>
      <c r="AF129" s="23"/>
      <c r="AG129" s="23"/>
      <c r="AH129" s="23"/>
      <c r="AI129" s="23"/>
      <c r="AJ129" s="23"/>
      <c r="AK129" s="23"/>
      <c r="AL129" s="23"/>
      <c r="AM129" s="23"/>
      <c r="AN129" s="23"/>
      <c r="AO129" s="23"/>
      <c r="AP129" s="23"/>
      <c r="AQ129" s="23"/>
      <c r="AR129" s="23"/>
    </row>
    <row r="130">
      <c r="A130" s="11" t="s">
        <v>330</v>
      </c>
      <c r="B130" s="11" t="s">
        <v>263</v>
      </c>
      <c r="C130" s="26" t="s">
        <v>2449</v>
      </c>
      <c r="D130" s="166">
        <v>299000.0</v>
      </c>
      <c r="E130" s="93" t="s">
        <v>5</v>
      </c>
      <c r="F130" s="92" t="s">
        <v>169</v>
      </c>
      <c r="G130" s="188" t="s">
        <v>656</v>
      </c>
      <c r="H130" s="188" t="s">
        <v>589</v>
      </c>
      <c r="I130" s="168">
        <v>0.8</v>
      </c>
      <c r="J130" s="134" t="str">
        <f>IFERROR(__xludf.DUMMYFUNCTION("SPARKLINE(I130,{""charttype"",""bar"";""max"",100%;""color1"",IFS(I130&lt;30%,""#a61c00"",AND(I130&gt;=30%,I130&lt;80%),""#f7cb4d"",I130&gt;=80%,""green"")})"),"")</f>
        <v/>
      </c>
      <c r="K130" s="11" t="s">
        <v>2002</v>
      </c>
      <c r="L130" s="11" t="s">
        <v>2450</v>
      </c>
      <c r="M130" s="169">
        <f t="shared" si="3"/>
        <v>6.136363636</v>
      </c>
      <c r="N130" s="227">
        <v>6.0</v>
      </c>
      <c r="O130" s="227">
        <v>6.5</v>
      </c>
      <c r="P130" s="227">
        <v>6.5</v>
      </c>
      <c r="Q130" s="227">
        <v>6.5</v>
      </c>
      <c r="R130" s="227">
        <v>6.5</v>
      </c>
      <c r="S130" s="431" t="s">
        <v>2439</v>
      </c>
      <c r="T130" s="32">
        <v>6.0</v>
      </c>
      <c r="U130" s="32">
        <v>5.5</v>
      </c>
      <c r="V130" s="32">
        <v>6.0</v>
      </c>
      <c r="W130" s="32">
        <v>6.5</v>
      </c>
      <c r="X130" s="32">
        <v>5.0</v>
      </c>
      <c r="Y130" s="32">
        <v>6.5</v>
      </c>
      <c r="Z130" s="170"/>
      <c r="AA130" s="38" t="s">
        <v>1003</v>
      </c>
      <c r="AB130" s="38" t="s">
        <v>987</v>
      </c>
      <c r="AC130" s="27" t="s">
        <v>2451</v>
      </c>
      <c r="AD130" s="219" t="s">
        <v>2448</v>
      </c>
      <c r="AE130" s="23"/>
      <c r="AF130" s="23"/>
      <c r="AG130" s="23"/>
      <c r="AH130" s="23"/>
      <c r="AI130" s="23"/>
      <c r="AJ130" s="23"/>
      <c r="AK130" s="23"/>
      <c r="AL130" s="23"/>
      <c r="AM130" s="23"/>
      <c r="AN130" s="23"/>
      <c r="AO130" s="23"/>
      <c r="AP130" s="23"/>
      <c r="AQ130" s="23"/>
      <c r="AR130" s="23"/>
    </row>
    <row r="131" ht="39.75" customHeight="1">
      <c r="A131" s="11" t="s">
        <v>347</v>
      </c>
      <c r="B131" s="11" t="s">
        <v>207</v>
      </c>
      <c r="C131" s="11" t="s">
        <v>2452</v>
      </c>
      <c r="D131" s="166">
        <v>2700000.0</v>
      </c>
      <c r="E131" s="93" t="s">
        <v>5</v>
      </c>
      <c r="F131" s="92" t="s">
        <v>2453</v>
      </c>
      <c r="G131" s="188" t="s">
        <v>656</v>
      </c>
      <c r="H131" s="188" t="s">
        <v>618</v>
      </c>
      <c r="I131" s="168">
        <v>0.3</v>
      </c>
      <c r="J131" s="134" t="str">
        <f>IFERROR(__xludf.DUMMYFUNCTION("SPARKLINE(I131,{""charttype"",""bar"";""max"",100%;""color1"",IFS(I131&lt;30%,""#a61c00"",AND(I131&gt;=30%,I131&lt;80%),""#f7cb4d"",I131&gt;=80%,""green"")})"),"")</f>
        <v/>
      </c>
      <c r="K131" s="11" t="s">
        <v>1368</v>
      </c>
      <c r="L131" s="11" t="s">
        <v>2454</v>
      </c>
      <c r="M131" s="169">
        <f t="shared" si="3"/>
        <v>6.727272727</v>
      </c>
      <c r="N131" s="403">
        <v>7.5</v>
      </c>
      <c r="O131" s="403">
        <v>7.5</v>
      </c>
      <c r="P131" s="403">
        <v>6.0</v>
      </c>
      <c r="Q131" s="403">
        <v>6.0</v>
      </c>
      <c r="R131" s="403">
        <v>6.0</v>
      </c>
      <c r="S131" s="404" t="s">
        <v>1304</v>
      </c>
      <c r="T131" s="205">
        <v>7.0</v>
      </c>
      <c r="U131" s="205">
        <v>7.0</v>
      </c>
      <c r="V131" s="205">
        <v>7.0</v>
      </c>
      <c r="W131" s="32">
        <v>6.5</v>
      </c>
      <c r="X131" s="205">
        <v>7.0</v>
      </c>
      <c r="Y131" s="205">
        <v>6.5</v>
      </c>
      <c r="Z131" s="23"/>
      <c r="AA131" s="171">
        <v>0.4</v>
      </c>
      <c r="AB131" s="38" t="s">
        <v>1851</v>
      </c>
      <c r="AC131" s="32"/>
      <c r="AD131" s="225"/>
      <c r="AE131" s="23"/>
      <c r="AF131" s="23"/>
      <c r="AG131" s="23"/>
      <c r="AH131" s="23"/>
      <c r="AI131" s="23"/>
      <c r="AJ131" s="23"/>
      <c r="AK131" s="23"/>
      <c r="AL131" s="23"/>
      <c r="AM131" s="23"/>
      <c r="AN131" s="23"/>
      <c r="AO131" s="23"/>
      <c r="AP131" s="23"/>
      <c r="AQ131" s="23"/>
      <c r="AR131" s="23"/>
    </row>
    <row r="132" ht="57.75" customHeight="1">
      <c r="A132" s="11" t="s">
        <v>330</v>
      </c>
      <c r="B132" s="11" t="s">
        <v>330</v>
      </c>
      <c r="C132" s="11" t="s">
        <v>2455</v>
      </c>
      <c r="D132" s="214" t="s">
        <v>2456</v>
      </c>
      <c r="E132" s="92" t="s">
        <v>5</v>
      </c>
      <c r="F132" s="93" t="s">
        <v>7</v>
      </c>
      <c r="G132" s="167" t="s">
        <v>792</v>
      </c>
      <c r="H132" s="167" t="s">
        <v>966</v>
      </c>
      <c r="I132" s="168">
        <v>0.8</v>
      </c>
      <c r="J132" s="134" t="str">
        <f>IFERROR(__xludf.DUMMYFUNCTION("SPARKLINE(I132,{""charttype"",""bar"";""max"",100%;""color1"",IFS(I132&lt;30%,""#a61c00"",AND(I132&gt;=30%,I132&lt;80%),""#f7cb4d"",I132&gt;=80%,""green"")})"),"")</f>
        <v/>
      </c>
      <c r="K132" s="11" t="s">
        <v>1759</v>
      </c>
      <c r="L132" s="11" t="s">
        <v>2457</v>
      </c>
      <c r="M132" s="169">
        <f t="shared" si="3"/>
        <v>6.227272727</v>
      </c>
      <c r="N132" s="403">
        <v>6.0</v>
      </c>
      <c r="O132" s="403">
        <v>6.0</v>
      </c>
      <c r="P132" s="403">
        <v>7.0</v>
      </c>
      <c r="Q132" s="403">
        <v>7.0</v>
      </c>
      <c r="R132" s="403">
        <v>7.0</v>
      </c>
      <c r="S132" s="404" t="s">
        <v>537</v>
      </c>
      <c r="T132" s="205">
        <v>6.0</v>
      </c>
      <c r="U132" s="205">
        <v>6.0</v>
      </c>
      <c r="V132" s="205">
        <v>6.0</v>
      </c>
      <c r="W132" s="32">
        <v>5.5</v>
      </c>
      <c r="X132" s="205">
        <v>6.0</v>
      </c>
      <c r="Y132" s="205">
        <v>6.0</v>
      </c>
      <c r="Z132" s="23"/>
      <c r="AA132" s="38" t="s">
        <v>1003</v>
      </c>
      <c r="AB132" s="38" t="s">
        <v>987</v>
      </c>
      <c r="AC132" s="32"/>
      <c r="AD132" s="225"/>
      <c r="AE132" s="23"/>
      <c r="AF132" s="23"/>
      <c r="AG132" s="23"/>
      <c r="AH132" s="23"/>
      <c r="AI132" s="23"/>
      <c r="AJ132" s="23"/>
      <c r="AK132" s="23"/>
      <c r="AL132" s="23"/>
      <c r="AM132" s="23"/>
      <c r="AN132" s="23"/>
      <c r="AO132" s="23"/>
      <c r="AP132" s="23"/>
      <c r="AQ132" s="23"/>
      <c r="AR132" s="23"/>
    </row>
    <row r="133" ht="74.25" customHeight="1">
      <c r="A133" s="11" t="s">
        <v>347</v>
      </c>
      <c r="B133" s="11"/>
      <c r="C133" s="11" t="s">
        <v>2458</v>
      </c>
      <c r="D133" s="166">
        <v>460000.0</v>
      </c>
      <c r="E133" s="93" t="s">
        <v>5</v>
      </c>
      <c r="F133" s="134" t="s">
        <v>135</v>
      </c>
      <c r="G133" s="188" t="s">
        <v>656</v>
      </c>
      <c r="H133" s="188" t="s">
        <v>528</v>
      </c>
      <c r="I133" s="168">
        <v>0.65</v>
      </c>
      <c r="J133" s="134" t="str">
        <f>IFERROR(__xludf.DUMMYFUNCTION("SPARKLINE(I133,{""charttype"",""bar"";""max"",100%;""color1"",IFS(I133&lt;30%,""#a61c00"",AND(I133&gt;=30%,I133&lt;80%),""#f7cb4d"",I133&gt;=80%,""green"")})"),"")</f>
        <v/>
      </c>
      <c r="K133" s="11" t="s">
        <v>2459</v>
      </c>
      <c r="L133" s="11" t="s">
        <v>2460</v>
      </c>
      <c r="M133" s="169">
        <f t="shared" si="3"/>
        <v>5.681818182</v>
      </c>
      <c r="N133" s="403">
        <v>6.5</v>
      </c>
      <c r="O133" s="403">
        <v>6.0</v>
      </c>
      <c r="P133" s="403">
        <v>6.0</v>
      </c>
      <c r="Q133" s="403">
        <v>5.0</v>
      </c>
      <c r="R133" s="403">
        <v>6.0</v>
      </c>
      <c r="S133" s="404" t="s">
        <v>1304</v>
      </c>
      <c r="T133" s="205">
        <v>5.0</v>
      </c>
      <c r="U133" s="205">
        <v>5.0</v>
      </c>
      <c r="V133" s="205">
        <v>6.0</v>
      </c>
      <c r="W133" s="205">
        <v>5.0</v>
      </c>
      <c r="X133" s="205">
        <v>6.0</v>
      </c>
      <c r="Y133" s="205">
        <v>6.0</v>
      </c>
      <c r="Z133" s="23"/>
      <c r="AA133" s="171">
        <v>0.6</v>
      </c>
      <c r="AB133" s="38" t="s">
        <v>970</v>
      </c>
      <c r="AC133" s="19"/>
      <c r="AD133" s="211"/>
      <c r="AE133" s="23"/>
      <c r="AF133" s="23"/>
      <c r="AG133" s="23"/>
      <c r="AH133" s="23"/>
      <c r="AI133" s="23"/>
      <c r="AJ133" s="23"/>
      <c r="AK133" s="23"/>
      <c r="AL133" s="23"/>
      <c r="AM133" s="23"/>
      <c r="AN133" s="23"/>
      <c r="AO133" s="23"/>
      <c r="AP133" s="23"/>
      <c r="AQ133" s="23"/>
      <c r="AR133" s="23"/>
    </row>
    <row r="134" ht="48.0" customHeight="1">
      <c r="A134" s="11" t="s">
        <v>347</v>
      </c>
      <c r="B134" s="11"/>
      <c r="C134" s="11" t="s">
        <v>2461</v>
      </c>
      <c r="D134" s="214" t="s">
        <v>2462</v>
      </c>
      <c r="E134" s="296" t="s">
        <v>135</v>
      </c>
      <c r="F134" s="296" t="s">
        <v>135</v>
      </c>
      <c r="G134" s="188" t="s">
        <v>656</v>
      </c>
      <c r="H134" s="188" t="s">
        <v>528</v>
      </c>
      <c r="I134" s="168">
        <v>0.65</v>
      </c>
      <c r="J134" s="134" t="str">
        <f>IFERROR(__xludf.DUMMYFUNCTION("SPARKLINE(I134,{""charttype"",""bar"";""max"",100%;""color1"",IFS(I134&lt;30%,""#a61c00"",AND(I134&gt;=30%,I134&lt;80%),""#f7cb4d"",I134&gt;=80%,""green"")})"),"")</f>
        <v/>
      </c>
      <c r="K134" s="11" t="s">
        <v>995</v>
      </c>
      <c r="L134" s="11" t="s">
        <v>2463</v>
      </c>
      <c r="M134" s="169">
        <f t="shared" si="3"/>
        <v>5.5</v>
      </c>
      <c r="N134" s="403">
        <v>6.5</v>
      </c>
      <c r="O134" s="403">
        <v>6.0</v>
      </c>
      <c r="P134" s="403">
        <v>5.0</v>
      </c>
      <c r="Q134" s="403">
        <v>5.0</v>
      </c>
      <c r="R134" s="403">
        <v>6.0</v>
      </c>
      <c r="S134" s="404" t="s">
        <v>1304</v>
      </c>
      <c r="T134" s="205">
        <v>5.0</v>
      </c>
      <c r="U134" s="205">
        <v>5.0</v>
      </c>
      <c r="V134" s="205">
        <v>6.0</v>
      </c>
      <c r="W134" s="205">
        <v>5.0</v>
      </c>
      <c r="X134" s="205">
        <v>6.0</v>
      </c>
      <c r="Y134" s="205">
        <v>5.0</v>
      </c>
      <c r="Z134" s="23"/>
      <c r="AA134" s="38" t="s">
        <v>1003</v>
      </c>
      <c r="AB134" s="38" t="s">
        <v>970</v>
      </c>
      <c r="AC134" s="19"/>
      <c r="AD134" s="211"/>
      <c r="AE134" s="23"/>
      <c r="AF134" s="23"/>
      <c r="AG134" s="23"/>
      <c r="AH134" s="23"/>
      <c r="AI134" s="23"/>
      <c r="AJ134" s="23"/>
      <c r="AK134" s="23"/>
      <c r="AL134" s="23"/>
      <c r="AM134" s="23"/>
      <c r="AN134" s="23"/>
      <c r="AO134" s="23"/>
      <c r="AP134" s="23"/>
      <c r="AQ134" s="23"/>
      <c r="AR134" s="23"/>
    </row>
    <row r="135" ht="74.25" customHeight="1">
      <c r="A135" s="11" t="s">
        <v>188</v>
      </c>
      <c r="B135" s="11" t="s">
        <v>330</v>
      </c>
      <c r="C135" s="11" t="s">
        <v>2464</v>
      </c>
      <c r="D135" s="166">
        <v>149000.0</v>
      </c>
      <c r="E135" s="93" t="s">
        <v>5</v>
      </c>
      <c r="F135" s="92" t="s">
        <v>59</v>
      </c>
      <c r="G135" s="188" t="s">
        <v>656</v>
      </c>
      <c r="H135" s="188" t="s">
        <v>618</v>
      </c>
      <c r="I135" s="168">
        <v>0.7</v>
      </c>
      <c r="J135" s="134" t="str">
        <f>IFERROR(__xludf.DUMMYFUNCTION("SPARKLINE(I135,{""charttype"",""bar"";""max"",100%;""color1"",IFS(I135&lt;30%,""#a61c00"",AND(I135&gt;=30%,I135&lt;80%),""#f7cb4d"",I135&gt;=80%,""green"")})"),"")</f>
        <v/>
      </c>
      <c r="K135" s="11" t="s">
        <v>1759</v>
      </c>
      <c r="L135" s="11" t="s">
        <v>2465</v>
      </c>
      <c r="M135" s="169">
        <f t="shared" si="3"/>
        <v>5.909090909</v>
      </c>
      <c r="N135" s="403">
        <v>6.5</v>
      </c>
      <c r="O135" s="403">
        <v>6.0</v>
      </c>
      <c r="P135" s="403">
        <v>6.0</v>
      </c>
      <c r="Q135" s="403">
        <v>6.0</v>
      </c>
      <c r="R135" s="403">
        <v>6.0</v>
      </c>
      <c r="S135" s="404" t="s">
        <v>537</v>
      </c>
      <c r="T135" s="205">
        <v>6.5</v>
      </c>
      <c r="U135" s="205">
        <v>5.0</v>
      </c>
      <c r="V135" s="205">
        <v>6.0</v>
      </c>
      <c r="W135" s="205">
        <v>5.0</v>
      </c>
      <c r="X135" s="205">
        <v>6.0</v>
      </c>
      <c r="Y135" s="205">
        <v>6.0</v>
      </c>
      <c r="Z135" s="23"/>
      <c r="AA135" s="38" t="s">
        <v>1003</v>
      </c>
      <c r="AB135" s="38" t="s">
        <v>970</v>
      </c>
      <c r="AC135" s="27" t="s">
        <v>2466</v>
      </c>
      <c r="AD135" s="219" t="s">
        <v>2467</v>
      </c>
      <c r="AE135" s="23"/>
      <c r="AF135" s="23"/>
      <c r="AG135" s="23"/>
      <c r="AH135" s="23"/>
      <c r="AI135" s="23"/>
      <c r="AJ135" s="23"/>
      <c r="AK135" s="23"/>
      <c r="AL135" s="23"/>
      <c r="AM135" s="23"/>
      <c r="AN135" s="23"/>
      <c r="AO135" s="23"/>
      <c r="AP135" s="23"/>
      <c r="AQ135" s="23"/>
      <c r="AR135" s="23"/>
    </row>
    <row r="136">
      <c r="A136" s="11" t="s">
        <v>330</v>
      </c>
      <c r="B136" s="11" t="s">
        <v>330</v>
      </c>
      <c r="C136" s="26" t="s">
        <v>2468</v>
      </c>
      <c r="D136" s="166">
        <v>139000.0</v>
      </c>
      <c r="E136" s="93" t="s">
        <v>5</v>
      </c>
      <c r="F136" s="92" t="s">
        <v>2469</v>
      </c>
      <c r="G136" s="188" t="s">
        <v>656</v>
      </c>
      <c r="H136" s="188" t="s">
        <v>589</v>
      </c>
      <c r="I136" s="168">
        <v>0.6</v>
      </c>
      <c r="J136" s="134" t="str">
        <f>IFERROR(__xludf.DUMMYFUNCTION("SPARKLINE(I136,{""charttype"",""bar"";""max"",100%;""color1"",IFS(I136&lt;30%,""#a61c00"",AND(I136&gt;=30%,I136&lt;80%),""#f7cb4d"",I136&gt;=80%,""green"")})"),"")</f>
        <v/>
      </c>
      <c r="K136" s="11" t="s">
        <v>2470</v>
      </c>
      <c r="L136" s="11" t="s">
        <v>2471</v>
      </c>
      <c r="M136" s="169">
        <f t="shared" si="3"/>
        <v>6.109090909</v>
      </c>
      <c r="N136" s="403">
        <v>6.5</v>
      </c>
      <c r="O136" s="403">
        <v>6.5</v>
      </c>
      <c r="P136" s="227">
        <v>6.5</v>
      </c>
      <c r="Q136" s="227">
        <v>6.5</v>
      </c>
      <c r="R136" s="227">
        <v>6.0</v>
      </c>
      <c r="S136" s="431" t="s">
        <v>537</v>
      </c>
      <c r="T136" s="32">
        <v>5.9</v>
      </c>
      <c r="U136" s="32">
        <v>5.8</v>
      </c>
      <c r="V136" s="32">
        <v>5.5</v>
      </c>
      <c r="W136" s="32">
        <v>5.5</v>
      </c>
      <c r="X136" s="32">
        <v>6.5</v>
      </c>
      <c r="Y136" s="32">
        <v>6.0</v>
      </c>
      <c r="Z136" s="224"/>
      <c r="AA136" s="38" t="s">
        <v>1003</v>
      </c>
      <c r="AB136" s="38" t="s">
        <v>885</v>
      </c>
      <c r="AC136" s="27" t="s">
        <v>2472</v>
      </c>
      <c r="AD136" s="223" t="s">
        <v>2473</v>
      </c>
      <c r="AE136" s="23"/>
      <c r="AF136" s="23"/>
      <c r="AG136" s="23"/>
      <c r="AH136" s="23"/>
      <c r="AI136" s="23"/>
      <c r="AJ136" s="23"/>
      <c r="AK136" s="23"/>
      <c r="AL136" s="23"/>
      <c r="AM136" s="23"/>
      <c r="AN136" s="23"/>
      <c r="AO136" s="23"/>
      <c r="AP136" s="23"/>
      <c r="AQ136" s="23"/>
      <c r="AR136" s="23"/>
    </row>
    <row r="137" ht="63.0" customHeight="1">
      <c r="A137" s="11" t="s">
        <v>207</v>
      </c>
      <c r="B137" s="11" t="s">
        <v>330</v>
      </c>
      <c r="C137" s="26" t="s">
        <v>2474</v>
      </c>
      <c r="D137" s="166">
        <v>158000.0</v>
      </c>
      <c r="E137" s="93" t="s">
        <v>5</v>
      </c>
      <c r="F137" s="92" t="s">
        <v>169</v>
      </c>
      <c r="G137" s="188" t="s">
        <v>656</v>
      </c>
      <c r="H137" s="188" t="s">
        <v>966</v>
      </c>
      <c r="I137" s="168">
        <v>0.8</v>
      </c>
      <c r="J137" s="134" t="str">
        <f>IFERROR(__xludf.DUMMYFUNCTION("SPARKLINE(I137,{""charttype"",""bar"";""max"",100%;""color1"",IFS(I137&lt;30%,""#a61c00"",AND(I137&gt;=30%,I137&lt;80%),""#f7cb4d"",I137&gt;=80%,""green"")})"),"")</f>
        <v/>
      </c>
      <c r="K137" s="11" t="s">
        <v>1759</v>
      </c>
      <c r="L137" s="11" t="s">
        <v>2475</v>
      </c>
      <c r="M137" s="169">
        <f t="shared" si="3"/>
        <v>6.227272727</v>
      </c>
      <c r="N137" s="403">
        <v>6.5</v>
      </c>
      <c r="O137" s="403">
        <v>7.0</v>
      </c>
      <c r="P137" s="403">
        <v>7.0</v>
      </c>
      <c r="Q137" s="403">
        <v>6.5</v>
      </c>
      <c r="R137" s="403">
        <v>6.5</v>
      </c>
      <c r="S137" s="404" t="s">
        <v>537</v>
      </c>
      <c r="T137" s="205">
        <v>6.0</v>
      </c>
      <c r="U137" s="205">
        <v>6.0</v>
      </c>
      <c r="V137" s="205">
        <v>5.5</v>
      </c>
      <c r="W137" s="32">
        <v>5.5</v>
      </c>
      <c r="X137" s="205">
        <v>6.0</v>
      </c>
      <c r="Y137" s="205">
        <v>6.0</v>
      </c>
      <c r="Z137" s="23"/>
      <c r="AA137" s="38" t="s">
        <v>1003</v>
      </c>
      <c r="AB137" s="38" t="s">
        <v>970</v>
      </c>
      <c r="AC137" s="32" t="s">
        <v>2476</v>
      </c>
      <c r="AD137" s="225" t="s">
        <v>2477</v>
      </c>
      <c r="AE137" s="23"/>
      <c r="AF137" s="23"/>
      <c r="AG137" s="23"/>
      <c r="AH137" s="23"/>
      <c r="AI137" s="23"/>
      <c r="AJ137" s="23"/>
      <c r="AK137" s="23"/>
      <c r="AL137" s="23"/>
      <c r="AM137" s="23"/>
      <c r="AN137" s="23"/>
      <c r="AO137" s="23"/>
      <c r="AP137" s="23"/>
      <c r="AQ137" s="23"/>
      <c r="AR137" s="23"/>
    </row>
    <row r="138" ht="41.25" customHeight="1">
      <c r="A138" s="11" t="s">
        <v>207</v>
      </c>
      <c r="B138" s="11" t="s">
        <v>131</v>
      </c>
      <c r="C138" s="11" t="s">
        <v>2478</v>
      </c>
      <c r="D138" s="214" t="s">
        <v>2479</v>
      </c>
      <c r="E138" s="92" t="s">
        <v>413</v>
      </c>
      <c r="F138" s="93" t="s">
        <v>7</v>
      </c>
      <c r="G138" s="188" t="s">
        <v>656</v>
      </c>
      <c r="H138" s="188" t="s">
        <v>618</v>
      </c>
      <c r="I138" s="168">
        <v>0.3</v>
      </c>
      <c r="J138" s="134" t="str">
        <f>IFERROR(__xludf.DUMMYFUNCTION("SPARKLINE(I138,{""charttype"",""bar"";""max"",100%;""color1"",IFS(I138&lt;30%,""#a61c00"",AND(I138&gt;=30%,I138&lt;80%),""#f7cb4d"",I138&gt;=80%,""green"")})"),"")</f>
        <v/>
      </c>
      <c r="K138" s="11" t="s">
        <v>2480</v>
      </c>
      <c r="L138" s="11" t="s">
        <v>2481</v>
      </c>
      <c r="M138" s="169">
        <f t="shared" si="3"/>
        <v>5.954545455</v>
      </c>
      <c r="N138" s="325">
        <v>7.0</v>
      </c>
      <c r="O138" s="325">
        <v>6.5</v>
      </c>
      <c r="P138" s="325">
        <v>6.5</v>
      </c>
      <c r="Q138" s="325">
        <v>5.0</v>
      </c>
      <c r="R138" s="325">
        <v>6.5</v>
      </c>
      <c r="S138" s="326" t="s">
        <v>537</v>
      </c>
      <c r="T138" s="20">
        <v>5.0</v>
      </c>
      <c r="U138" s="20">
        <v>5.0</v>
      </c>
      <c r="V138" s="20">
        <v>6.0</v>
      </c>
      <c r="W138" s="20">
        <v>6.0</v>
      </c>
      <c r="X138" s="20">
        <v>6.0</v>
      </c>
      <c r="Y138" s="20">
        <v>6.0</v>
      </c>
      <c r="Z138" s="224"/>
      <c r="AA138" s="38" t="s">
        <v>1003</v>
      </c>
      <c r="AB138" s="38" t="s">
        <v>900</v>
      </c>
      <c r="AC138" s="32"/>
      <c r="AD138" s="219" t="s">
        <v>2448</v>
      </c>
      <c r="AE138" s="23"/>
      <c r="AF138" s="23"/>
      <c r="AG138" s="23"/>
      <c r="AH138" s="23"/>
      <c r="AI138" s="23"/>
      <c r="AJ138" s="23"/>
      <c r="AK138" s="23"/>
      <c r="AL138" s="23"/>
      <c r="AM138" s="23"/>
      <c r="AN138" s="23"/>
      <c r="AO138" s="23"/>
      <c r="AP138" s="23"/>
      <c r="AQ138" s="23"/>
      <c r="AR138" s="23"/>
    </row>
    <row r="139">
      <c r="A139" s="11" t="s">
        <v>207</v>
      </c>
      <c r="B139" s="11" t="s">
        <v>207</v>
      </c>
      <c r="C139" s="11" t="s">
        <v>2482</v>
      </c>
      <c r="D139" s="166">
        <v>219000.0</v>
      </c>
      <c r="E139" s="92" t="s">
        <v>2483</v>
      </c>
      <c r="F139" s="134" t="s">
        <v>135</v>
      </c>
      <c r="G139" s="188" t="s">
        <v>656</v>
      </c>
      <c r="H139" s="188" t="s">
        <v>966</v>
      </c>
      <c r="I139" s="168">
        <v>0.7</v>
      </c>
      <c r="J139" s="134" t="str">
        <f>IFERROR(__xludf.DUMMYFUNCTION("SPARKLINE(I139,{""charttype"",""bar"";""max"",100%;""color1"",IFS(I139&lt;30%,""#a61c00"",AND(I139&gt;=30%,I139&lt;80%),""#f7cb4d"",I139&gt;=80%,""green"")})"),"")</f>
        <v/>
      </c>
      <c r="K139" s="11" t="s">
        <v>1759</v>
      </c>
      <c r="L139" s="11" t="s">
        <v>2484</v>
      </c>
      <c r="M139" s="169">
        <f t="shared" si="3"/>
        <v>6.363636364</v>
      </c>
      <c r="N139" s="434">
        <v>6.5</v>
      </c>
      <c r="O139" s="434">
        <v>6.0</v>
      </c>
      <c r="P139" s="434">
        <v>5.5</v>
      </c>
      <c r="Q139" s="434">
        <v>6.0</v>
      </c>
      <c r="R139" s="434">
        <v>6.0</v>
      </c>
      <c r="S139" s="435" t="s">
        <v>537</v>
      </c>
      <c r="T139" s="436">
        <v>7.0</v>
      </c>
      <c r="U139" s="436">
        <v>7.0</v>
      </c>
      <c r="V139" s="436">
        <v>7.0</v>
      </c>
      <c r="W139" s="436">
        <v>6.0</v>
      </c>
      <c r="X139" s="436">
        <v>7.0</v>
      </c>
      <c r="Y139" s="436">
        <v>6.0</v>
      </c>
      <c r="Z139" s="23"/>
      <c r="AA139" s="38" t="s">
        <v>1003</v>
      </c>
      <c r="AB139" s="38" t="s">
        <v>987</v>
      </c>
      <c r="AC139" s="26" t="s">
        <v>2485</v>
      </c>
      <c r="AD139" s="281"/>
      <c r="AE139" s="23"/>
      <c r="AF139" s="23"/>
      <c r="AG139" s="23"/>
      <c r="AH139" s="23"/>
      <c r="AI139" s="23"/>
      <c r="AJ139" s="23"/>
      <c r="AK139" s="23"/>
      <c r="AL139" s="23"/>
      <c r="AM139" s="23"/>
      <c r="AN139" s="23"/>
      <c r="AO139" s="23"/>
      <c r="AP139" s="23"/>
      <c r="AQ139" s="23"/>
      <c r="AR139" s="23"/>
    </row>
    <row r="140">
      <c r="A140" s="11" t="s">
        <v>207</v>
      </c>
      <c r="B140" s="11" t="s">
        <v>207</v>
      </c>
      <c r="C140" s="11" t="s">
        <v>2486</v>
      </c>
      <c r="D140" s="214" t="s">
        <v>2487</v>
      </c>
      <c r="E140" s="92" t="s">
        <v>5</v>
      </c>
      <c r="F140" s="93" t="s">
        <v>552</v>
      </c>
      <c r="G140" s="188" t="s">
        <v>656</v>
      </c>
      <c r="H140" s="188" t="s">
        <v>966</v>
      </c>
      <c r="I140" s="168">
        <v>0.7</v>
      </c>
      <c r="J140" s="134" t="str">
        <f>IFERROR(__xludf.DUMMYFUNCTION("SPARKLINE(I140,{""charttype"",""bar"";""max"",100%;""color1"",IFS(I140&lt;30%,""#a61c00"",AND(I140&gt;=30%,I140&lt;80%),""#f7cb4d"",I140&gt;=80%,""green"")})"),"")</f>
        <v/>
      </c>
      <c r="K140" s="11" t="s">
        <v>1759</v>
      </c>
      <c r="L140" s="11" t="s">
        <v>2488</v>
      </c>
      <c r="M140" s="169">
        <f t="shared" si="3"/>
        <v>6.272727273</v>
      </c>
      <c r="N140" s="403">
        <v>6.0</v>
      </c>
      <c r="O140" s="403">
        <v>6.0</v>
      </c>
      <c r="P140" s="403">
        <v>5.5</v>
      </c>
      <c r="Q140" s="403">
        <v>5.5</v>
      </c>
      <c r="R140" s="403">
        <v>6.0</v>
      </c>
      <c r="S140" s="404" t="s">
        <v>537</v>
      </c>
      <c r="T140" s="436">
        <v>7.0</v>
      </c>
      <c r="U140" s="436">
        <v>7.0</v>
      </c>
      <c r="V140" s="436">
        <v>7.0</v>
      </c>
      <c r="W140" s="436">
        <v>6.0</v>
      </c>
      <c r="X140" s="436">
        <v>7.0</v>
      </c>
      <c r="Y140" s="436">
        <v>6.0</v>
      </c>
      <c r="Z140" s="36"/>
      <c r="AA140" s="38" t="s">
        <v>1003</v>
      </c>
      <c r="AB140" s="38" t="s">
        <v>987</v>
      </c>
      <c r="AC140" s="26" t="s">
        <v>2489</v>
      </c>
      <c r="AD140" s="281"/>
      <c r="AE140" s="23"/>
      <c r="AF140" s="23"/>
      <c r="AG140" s="23"/>
      <c r="AH140" s="23"/>
      <c r="AI140" s="23"/>
      <c r="AJ140" s="23"/>
      <c r="AK140" s="23"/>
      <c r="AL140" s="23"/>
      <c r="AM140" s="23"/>
      <c r="AN140" s="23"/>
      <c r="AO140" s="23"/>
      <c r="AP140" s="23"/>
      <c r="AQ140" s="23"/>
      <c r="AR140" s="23"/>
    </row>
    <row r="141" ht="25.5" customHeight="1">
      <c r="A141" s="11" t="s">
        <v>207</v>
      </c>
      <c r="B141" s="11" t="s">
        <v>188</v>
      </c>
      <c r="C141" s="26" t="s">
        <v>2490</v>
      </c>
      <c r="D141" s="166">
        <v>256000.0</v>
      </c>
      <c r="E141" s="93" t="s">
        <v>5</v>
      </c>
      <c r="F141" s="134" t="s">
        <v>135</v>
      </c>
      <c r="G141" s="188" t="s">
        <v>656</v>
      </c>
      <c r="H141" s="188" t="s">
        <v>618</v>
      </c>
      <c r="I141" s="168">
        <v>0.5</v>
      </c>
      <c r="J141" s="134" t="str">
        <f>IFERROR(__xludf.DUMMYFUNCTION("SPARKLINE(I141,{""charttype"",""bar"";""max"",100%;""color1"",IFS(I141&lt;30%,""#a61c00"",AND(I141&gt;=30%,I141&lt;80%),""#f7cb4d"",I141&gt;=80%,""green"")})"),"")</f>
        <v/>
      </c>
      <c r="K141" s="11" t="s">
        <v>2491</v>
      </c>
      <c r="L141" s="11" t="s">
        <v>2492</v>
      </c>
      <c r="M141" s="169">
        <f t="shared" si="3"/>
        <v>5.863636364</v>
      </c>
      <c r="N141" s="403">
        <v>6.0</v>
      </c>
      <c r="O141" s="403">
        <v>6.0</v>
      </c>
      <c r="P141" s="403">
        <v>5.5</v>
      </c>
      <c r="Q141" s="403">
        <v>4.5</v>
      </c>
      <c r="R141" s="403">
        <v>5.5</v>
      </c>
      <c r="S141" s="238" t="s">
        <v>2439</v>
      </c>
      <c r="T141" s="205">
        <v>6.0</v>
      </c>
      <c r="U141" s="205">
        <v>6.5</v>
      </c>
      <c r="V141" s="205">
        <v>6.0</v>
      </c>
      <c r="W141" s="205">
        <v>5.5</v>
      </c>
      <c r="X141" s="205">
        <v>7.0</v>
      </c>
      <c r="Y141" s="205">
        <v>6.0</v>
      </c>
      <c r="Z141" s="203"/>
      <c r="AA141" s="38" t="s">
        <v>1003</v>
      </c>
      <c r="AB141" s="38" t="s">
        <v>970</v>
      </c>
      <c r="AC141" s="27" t="s">
        <v>2341</v>
      </c>
      <c r="AD141" s="225" t="s">
        <v>2365</v>
      </c>
      <c r="AE141" s="23"/>
      <c r="AF141" s="23"/>
      <c r="AG141" s="23"/>
      <c r="AH141" s="23"/>
      <c r="AI141" s="23"/>
      <c r="AJ141" s="23"/>
      <c r="AK141" s="23"/>
      <c r="AL141" s="23"/>
      <c r="AM141" s="23"/>
      <c r="AN141" s="23"/>
      <c r="AO141" s="23"/>
      <c r="AP141" s="23"/>
      <c r="AQ141" s="23"/>
      <c r="AR141" s="23"/>
    </row>
    <row r="142" hidden="1">
      <c r="A142" s="11" t="s">
        <v>207</v>
      </c>
      <c r="B142" s="11" t="s">
        <v>779</v>
      </c>
      <c r="C142" s="11" t="s">
        <v>2493</v>
      </c>
      <c r="D142" s="214">
        <v>199000.0</v>
      </c>
      <c r="E142" s="167"/>
      <c r="F142" s="167"/>
      <c r="G142" s="167"/>
      <c r="H142" s="167"/>
      <c r="I142" s="134"/>
      <c r="J142" s="134" t="str">
        <f>IFERROR(__xludf.DUMMYFUNCTION("SPARKLINE(I142,{""charttype"",""bar"";""max"",100%;""color1"",IFS(I142&lt;30%,""#a61c00"",AND(I142&gt;=30%,I142&lt;80%),""#f7cb4d"",I142&gt;=80%,""green"")})"),"#N/A")</f>
        <v>#N/A</v>
      </c>
      <c r="K142" s="11" t="s">
        <v>2491</v>
      </c>
      <c r="L142" s="11" t="s">
        <v>2494</v>
      </c>
      <c r="M142" s="169">
        <f t="shared" si="3"/>
        <v>2.590909091</v>
      </c>
      <c r="N142" s="403">
        <v>5.5</v>
      </c>
      <c r="O142" s="403">
        <v>5.5</v>
      </c>
      <c r="P142" s="403">
        <v>4.0</v>
      </c>
      <c r="Q142" s="403">
        <v>3.5</v>
      </c>
      <c r="R142" s="403">
        <v>4.0</v>
      </c>
      <c r="S142" s="130" t="s">
        <v>2495</v>
      </c>
      <c r="T142" s="205">
        <v>6.0</v>
      </c>
      <c r="U142" s="205"/>
      <c r="V142" s="205"/>
      <c r="W142" s="205"/>
      <c r="X142" s="205"/>
      <c r="Y142" s="205"/>
      <c r="Z142" s="23"/>
      <c r="AA142" s="171"/>
      <c r="AB142" s="171"/>
      <c r="AC142" s="27" t="s">
        <v>2341</v>
      </c>
      <c r="AD142" s="281"/>
      <c r="AE142" s="23"/>
      <c r="AF142" s="23"/>
      <c r="AG142" s="23"/>
      <c r="AH142" s="23"/>
      <c r="AI142" s="23"/>
      <c r="AJ142" s="23"/>
      <c r="AK142" s="23"/>
      <c r="AL142" s="23"/>
      <c r="AM142" s="23"/>
      <c r="AN142" s="23"/>
      <c r="AO142" s="23"/>
      <c r="AP142" s="23"/>
      <c r="AQ142" s="23"/>
      <c r="AR142" s="23"/>
    </row>
    <row r="143" ht="29.25" customHeight="1">
      <c r="A143" s="11" t="s">
        <v>330</v>
      </c>
      <c r="B143" s="11" t="s">
        <v>369</v>
      </c>
      <c r="C143" s="26" t="s">
        <v>2504</v>
      </c>
      <c r="D143" s="441">
        <v>120000.0</v>
      </c>
      <c r="E143" s="261" t="s">
        <v>5</v>
      </c>
      <c r="F143" s="446" t="s">
        <v>2506</v>
      </c>
      <c r="G143" s="188" t="s">
        <v>656</v>
      </c>
      <c r="H143" s="188" t="s">
        <v>966</v>
      </c>
      <c r="I143" s="168">
        <v>0.5</v>
      </c>
      <c r="J143" s="134" t="str">
        <f>IFERROR(__xludf.DUMMYFUNCTION("SPARKLINE(I143,{""charttype"",""bar"";""max"",100%;""color1"",IFS(I143&lt;30%,""#a61c00"",AND(I143&gt;=30%,I143&lt;80%),""#f7cb4d"",I143&gt;=80%,""green"")})"),"")</f>
        <v/>
      </c>
      <c r="K143" s="11" t="s">
        <v>995</v>
      </c>
      <c r="L143" s="11" t="s">
        <v>2511</v>
      </c>
      <c r="M143" s="169">
        <f t="shared" si="3"/>
        <v>3.136363636</v>
      </c>
      <c r="N143" s="403">
        <v>6.0</v>
      </c>
      <c r="O143" s="403">
        <v>6.0</v>
      </c>
      <c r="P143" s="403">
        <v>5.0</v>
      </c>
      <c r="Q143" s="403">
        <v>6.0</v>
      </c>
      <c r="R143" s="403">
        <v>5.5</v>
      </c>
      <c r="S143" s="404" t="s">
        <v>537</v>
      </c>
      <c r="T143" s="205">
        <v>6.0</v>
      </c>
      <c r="U143" s="205"/>
      <c r="V143" s="205"/>
      <c r="W143" s="205"/>
      <c r="X143" s="205"/>
      <c r="Y143" s="205"/>
      <c r="Z143" s="203"/>
      <c r="AA143" s="38" t="s">
        <v>1003</v>
      </c>
      <c r="AB143" s="38" t="s">
        <v>970</v>
      </c>
      <c r="AC143" s="223" t="s">
        <v>2512</v>
      </c>
      <c r="AD143" s="219" t="s">
        <v>2513</v>
      </c>
      <c r="AE143" s="23"/>
      <c r="AF143" s="23"/>
      <c r="AG143" s="23"/>
      <c r="AH143" s="23"/>
      <c r="AI143" s="23"/>
      <c r="AJ143" s="23"/>
      <c r="AK143" s="23"/>
      <c r="AL143" s="23"/>
      <c r="AM143" s="23"/>
      <c r="AN143" s="23"/>
      <c r="AO143" s="23"/>
      <c r="AP143" s="23"/>
      <c r="AQ143" s="23"/>
      <c r="AR143" s="23"/>
    </row>
    <row r="144">
      <c r="A144" s="11" t="s">
        <v>207</v>
      </c>
      <c r="B144" s="11" t="s">
        <v>188</v>
      </c>
      <c r="C144" s="11" t="s">
        <v>2514</v>
      </c>
      <c r="D144" s="441">
        <v>177000.0</v>
      </c>
      <c r="E144" s="93" t="s">
        <v>5</v>
      </c>
      <c r="F144" s="92" t="s">
        <v>2506</v>
      </c>
      <c r="G144" s="188" t="s">
        <v>656</v>
      </c>
      <c r="H144" s="188" t="s">
        <v>618</v>
      </c>
      <c r="I144" s="168">
        <v>0.1</v>
      </c>
      <c r="J144" s="134" t="str">
        <f>IFERROR(__xludf.DUMMYFUNCTION("SPARKLINE(I144,{""charttype"",""bar"";""max"",100%;""color1"",IFS(I144&lt;30%,""#a61c00"",AND(I144&gt;=30%,I144&lt;80%),""#f7cb4d"",I144&gt;=80%,""green"")})"),"")</f>
        <v/>
      </c>
      <c r="K144" s="401" t="s">
        <v>1759</v>
      </c>
      <c r="L144" s="11" t="s">
        <v>2518</v>
      </c>
      <c r="M144" s="169">
        <f t="shared" si="3"/>
        <v>3</v>
      </c>
      <c r="N144" s="403">
        <v>6.0</v>
      </c>
      <c r="O144" s="403">
        <v>5.5</v>
      </c>
      <c r="P144" s="403">
        <v>5.0</v>
      </c>
      <c r="Q144" s="403">
        <v>5.0</v>
      </c>
      <c r="R144" s="403">
        <v>5.5</v>
      </c>
      <c r="S144" s="404" t="s">
        <v>1304</v>
      </c>
      <c r="T144" s="205">
        <v>6.0</v>
      </c>
      <c r="U144" s="205"/>
      <c r="V144" s="205"/>
      <c r="W144" s="205"/>
      <c r="X144" s="205"/>
      <c r="Y144" s="205"/>
      <c r="Z144" s="23"/>
      <c r="AA144" s="38" t="s">
        <v>1003</v>
      </c>
      <c r="AB144" s="38" t="s">
        <v>900</v>
      </c>
      <c r="AC144" s="26" t="s">
        <v>1267</v>
      </c>
      <c r="AD144" s="281"/>
      <c r="AE144" s="23"/>
      <c r="AF144" s="23"/>
      <c r="AG144" s="23"/>
      <c r="AH144" s="23"/>
      <c r="AI144" s="23"/>
      <c r="AJ144" s="23"/>
      <c r="AK144" s="23"/>
      <c r="AL144" s="23"/>
      <c r="AM144" s="23"/>
      <c r="AN144" s="23"/>
      <c r="AO144" s="23"/>
      <c r="AP144" s="23"/>
      <c r="AQ144" s="23"/>
      <c r="AR144" s="23"/>
    </row>
    <row r="145">
      <c r="A145" s="11" t="s">
        <v>188</v>
      </c>
      <c r="B145" s="11" t="s">
        <v>188</v>
      </c>
      <c r="C145" s="11" t="s">
        <v>2519</v>
      </c>
      <c r="D145" s="448" t="s">
        <v>2520</v>
      </c>
      <c r="E145" s="93" t="s">
        <v>5</v>
      </c>
      <c r="F145" s="449" t="s">
        <v>135</v>
      </c>
      <c r="G145" s="188" t="s">
        <v>656</v>
      </c>
      <c r="H145" s="188" t="s">
        <v>618</v>
      </c>
      <c r="I145" s="168">
        <v>0.5</v>
      </c>
      <c r="J145" s="134" t="str">
        <f>IFERROR(__xludf.DUMMYFUNCTION("SPARKLINE(I145,{""charttype"",""bar"";""max"",100%;""color1"",IFS(I145&lt;30%,""#a61c00"",AND(I145&gt;=30%,I145&lt;80%),""#f7cb4d"",I145&gt;=80%,""green"")})"),"")</f>
        <v/>
      </c>
      <c r="K145" s="401" t="s">
        <v>995</v>
      </c>
      <c r="L145" s="11" t="s">
        <v>2526</v>
      </c>
      <c r="M145" s="169">
        <f t="shared" si="3"/>
        <v>2.681818182</v>
      </c>
      <c r="N145" s="403">
        <v>4.0</v>
      </c>
      <c r="O145" s="403">
        <v>4.0</v>
      </c>
      <c r="P145" s="403">
        <v>5.5</v>
      </c>
      <c r="Q145" s="403">
        <v>5.0</v>
      </c>
      <c r="R145" s="403">
        <v>5.0</v>
      </c>
      <c r="S145" s="404" t="s">
        <v>607</v>
      </c>
      <c r="T145" s="205">
        <v>6.0</v>
      </c>
      <c r="U145" s="205"/>
      <c r="V145" s="205"/>
      <c r="W145" s="205"/>
      <c r="X145" s="205"/>
      <c r="Y145" s="205"/>
      <c r="Z145" s="23"/>
      <c r="AA145" s="38" t="s">
        <v>1003</v>
      </c>
      <c r="AB145" s="38" t="s">
        <v>900</v>
      </c>
      <c r="AC145" s="27" t="s">
        <v>2104</v>
      </c>
      <c r="AD145" s="281"/>
      <c r="AE145" s="23"/>
      <c r="AF145" s="23"/>
      <c r="AG145" s="23"/>
      <c r="AH145" s="23"/>
      <c r="AI145" s="23"/>
      <c r="AJ145" s="23"/>
      <c r="AK145" s="23"/>
      <c r="AL145" s="23"/>
      <c r="AM145" s="23"/>
      <c r="AN145" s="23"/>
      <c r="AO145" s="23"/>
      <c r="AP145" s="23"/>
      <c r="AQ145" s="23"/>
      <c r="AR145" s="23"/>
    </row>
    <row r="146">
      <c r="A146" s="11" t="s">
        <v>207</v>
      </c>
      <c r="B146" s="11" t="s">
        <v>188</v>
      </c>
      <c r="C146" s="11" t="s">
        <v>2527</v>
      </c>
      <c r="D146" s="448" t="s">
        <v>2528</v>
      </c>
      <c r="E146" s="92" t="s">
        <v>5</v>
      </c>
      <c r="F146" s="451" t="s">
        <v>135</v>
      </c>
      <c r="G146" s="188" t="s">
        <v>656</v>
      </c>
      <c r="H146" s="188" t="s">
        <v>618</v>
      </c>
      <c r="I146" s="168">
        <v>0.5</v>
      </c>
      <c r="J146" s="134" t="str">
        <f>IFERROR(__xludf.DUMMYFUNCTION("SPARKLINE(I146,{""charttype"",""bar"";""max"",100%;""color1"",IFS(I146&lt;30%,""#a61c00"",AND(I146&gt;=30%,I146&lt;80%),""#f7cb4d"",I146&gt;=80%,""green"")})"),"")</f>
        <v/>
      </c>
      <c r="K146" s="11" t="s">
        <v>995</v>
      </c>
      <c r="L146" s="11" t="s">
        <v>2532</v>
      </c>
      <c r="M146" s="169">
        <f t="shared" si="3"/>
        <v>3.090909091</v>
      </c>
      <c r="N146" s="403">
        <v>6.0</v>
      </c>
      <c r="O146" s="403">
        <v>6.0</v>
      </c>
      <c r="P146" s="403">
        <v>6.0</v>
      </c>
      <c r="Q146" s="403">
        <v>5.0</v>
      </c>
      <c r="R146" s="403">
        <v>5.0</v>
      </c>
      <c r="S146" s="404" t="s">
        <v>607</v>
      </c>
      <c r="T146" s="205">
        <v>6.0</v>
      </c>
      <c r="U146" s="205"/>
      <c r="V146" s="205"/>
      <c r="W146" s="205"/>
      <c r="X146" s="205"/>
      <c r="Y146" s="205"/>
      <c r="Z146" s="23"/>
      <c r="AA146" s="38" t="s">
        <v>1003</v>
      </c>
      <c r="AB146" s="38" t="s">
        <v>900</v>
      </c>
      <c r="AC146" s="27" t="s">
        <v>2104</v>
      </c>
      <c r="AD146" s="281"/>
      <c r="AE146" s="23"/>
      <c r="AF146" s="23"/>
      <c r="AG146" s="23"/>
      <c r="AH146" s="23"/>
      <c r="AI146" s="23"/>
      <c r="AJ146" s="23"/>
      <c r="AK146" s="23"/>
      <c r="AL146" s="23"/>
      <c r="AM146" s="23"/>
      <c r="AN146" s="23"/>
      <c r="AO146" s="23"/>
      <c r="AP146" s="23"/>
      <c r="AQ146" s="23"/>
      <c r="AR146" s="23"/>
    </row>
    <row r="147">
      <c r="A147" s="11" t="s">
        <v>207</v>
      </c>
      <c r="B147" s="11" t="s">
        <v>369</v>
      </c>
      <c r="C147" s="11" t="s">
        <v>2534</v>
      </c>
      <c r="D147" s="453">
        <v>139000.0</v>
      </c>
      <c r="E147" s="94" t="s">
        <v>2535</v>
      </c>
      <c r="F147" s="156" t="s">
        <v>135</v>
      </c>
      <c r="G147" s="188" t="s">
        <v>656</v>
      </c>
      <c r="H147" s="188" t="s">
        <v>966</v>
      </c>
      <c r="I147" s="168">
        <v>0.7</v>
      </c>
      <c r="J147" s="134" t="str">
        <f>IFERROR(__xludf.DUMMYFUNCTION("SPARKLINE(I147,{""charttype"",""bar"";""max"",100%;""color1"",IFS(I147&lt;30%,""#a61c00"",AND(I147&gt;=30%,I147&lt;80%),""#f7cb4d"",I147&gt;=80%,""green"")})"),"")</f>
        <v/>
      </c>
      <c r="K147" s="11" t="s">
        <v>1759</v>
      </c>
      <c r="L147" s="11" t="s">
        <v>2540</v>
      </c>
      <c r="M147" s="169">
        <f t="shared" si="3"/>
        <v>3.090909091</v>
      </c>
      <c r="N147" s="456">
        <v>6.0</v>
      </c>
      <c r="O147" s="456">
        <v>6.0</v>
      </c>
      <c r="P147" s="456">
        <v>5.0</v>
      </c>
      <c r="Q147" s="456">
        <v>5.0</v>
      </c>
      <c r="R147" s="456">
        <v>6.0</v>
      </c>
      <c r="S147" s="457" t="s">
        <v>537</v>
      </c>
      <c r="T147" s="458">
        <v>6.0</v>
      </c>
      <c r="U147" s="458"/>
      <c r="V147" s="458"/>
      <c r="W147" s="458"/>
      <c r="X147" s="458"/>
      <c r="Y147" s="458"/>
      <c r="Z147" s="23"/>
      <c r="AA147" s="38" t="s">
        <v>1003</v>
      </c>
      <c r="AB147" s="38" t="s">
        <v>885</v>
      </c>
      <c r="AC147" s="459"/>
      <c r="AD147" s="281"/>
      <c r="AE147" s="23"/>
      <c r="AF147" s="23"/>
      <c r="AG147" s="23"/>
      <c r="AH147" s="23"/>
      <c r="AI147" s="23"/>
      <c r="AJ147" s="23"/>
      <c r="AK147" s="23"/>
      <c r="AL147" s="23"/>
      <c r="AM147" s="23"/>
      <c r="AN147" s="23"/>
      <c r="AO147" s="23"/>
      <c r="AP147" s="23"/>
      <c r="AQ147" s="23"/>
      <c r="AR147" s="23"/>
    </row>
    <row r="148" ht="63.0" customHeight="1">
      <c r="A148" s="11" t="s">
        <v>188</v>
      </c>
      <c r="B148" s="11" t="s">
        <v>369</v>
      </c>
      <c r="C148" s="11" t="s">
        <v>2547</v>
      </c>
      <c r="D148" s="166">
        <v>1700000.0</v>
      </c>
      <c r="E148" s="134" t="s">
        <v>135</v>
      </c>
      <c r="F148" s="134" t="s">
        <v>135</v>
      </c>
      <c r="G148" s="188" t="s">
        <v>656</v>
      </c>
      <c r="H148" s="188" t="s">
        <v>528</v>
      </c>
      <c r="I148" s="168">
        <v>0.25</v>
      </c>
      <c r="J148" s="134" t="str">
        <f>IFERROR(__xludf.DUMMYFUNCTION("SPARKLINE(I148,{""charttype"",""bar"";""max"",100%;""color1"",IFS(I148&lt;30%,""#a61c00"",AND(I148&gt;=30%,I148&lt;80%),""#f7cb4d"",I148&gt;=80%,""green"")})"),"")</f>
        <v/>
      </c>
      <c r="K148" s="11" t="s">
        <v>982</v>
      </c>
      <c r="L148" s="11" t="s">
        <v>2556</v>
      </c>
      <c r="M148" s="169">
        <f t="shared" si="3"/>
        <v>2.727272727</v>
      </c>
      <c r="N148" s="403">
        <v>6.0</v>
      </c>
      <c r="O148" s="403">
        <v>4.0</v>
      </c>
      <c r="P148" s="403">
        <v>4.0</v>
      </c>
      <c r="Q148" s="403">
        <v>5.0</v>
      </c>
      <c r="R148" s="403">
        <v>6.0</v>
      </c>
      <c r="S148" s="404" t="s">
        <v>523</v>
      </c>
      <c r="T148" s="205">
        <v>5.0</v>
      </c>
      <c r="U148" s="205"/>
      <c r="V148" s="205"/>
      <c r="W148" s="205"/>
      <c r="X148" s="205"/>
      <c r="Y148" s="205"/>
      <c r="Z148" s="23"/>
      <c r="AA148" s="38" t="s">
        <v>1003</v>
      </c>
      <c r="AB148" s="38" t="s">
        <v>970</v>
      </c>
      <c r="AC148" s="32"/>
      <c r="AD148" s="281"/>
      <c r="AE148" s="23"/>
      <c r="AF148" s="23"/>
      <c r="AG148" s="23"/>
      <c r="AH148" s="23"/>
      <c r="AI148" s="23"/>
      <c r="AJ148" s="23"/>
      <c r="AK148" s="23"/>
      <c r="AL148" s="23"/>
      <c r="AM148" s="23"/>
      <c r="AN148" s="23"/>
      <c r="AO148" s="23"/>
      <c r="AP148" s="23"/>
      <c r="AQ148" s="23"/>
      <c r="AR148" s="23"/>
    </row>
    <row r="149" ht="57.75" customHeight="1">
      <c r="A149" s="11" t="s">
        <v>207</v>
      </c>
      <c r="B149" s="11" t="s">
        <v>207</v>
      </c>
      <c r="C149" s="11" t="s">
        <v>2562</v>
      </c>
      <c r="D149" s="166">
        <v>1400000.0</v>
      </c>
      <c r="E149" s="134" t="s">
        <v>135</v>
      </c>
      <c r="F149" s="134" t="s">
        <v>135</v>
      </c>
      <c r="G149" s="188" t="s">
        <v>656</v>
      </c>
      <c r="H149" s="188" t="s">
        <v>618</v>
      </c>
      <c r="I149" s="168">
        <v>0.45</v>
      </c>
      <c r="J149" s="134" t="str">
        <f>IFERROR(__xludf.DUMMYFUNCTION("SPARKLINE(I149,{""charttype"",""bar"";""max"",100%;""color1"",IFS(I149&lt;30%,""#a61c00"",AND(I149&gt;=30%,I149&lt;80%),""#f7cb4d"",I149&gt;=80%,""green"")})"),"")</f>
        <v/>
      </c>
      <c r="K149" s="11" t="s">
        <v>982</v>
      </c>
      <c r="L149" s="11" t="s">
        <v>2572</v>
      </c>
      <c r="M149" s="169">
        <f t="shared" si="3"/>
        <v>6.318181818</v>
      </c>
      <c r="N149" s="403">
        <v>4.0</v>
      </c>
      <c r="O149" s="403">
        <v>4.0</v>
      </c>
      <c r="P149" s="403">
        <v>7.0</v>
      </c>
      <c r="Q149" s="403">
        <v>7.0</v>
      </c>
      <c r="R149" s="403">
        <v>7.5</v>
      </c>
      <c r="S149" s="404" t="s">
        <v>2573</v>
      </c>
      <c r="T149" s="205">
        <v>7.5</v>
      </c>
      <c r="U149" s="205">
        <v>7.5</v>
      </c>
      <c r="V149" s="205">
        <v>6.5</v>
      </c>
      <c r="W149" s="205">
        <v>6.0</v>
      </c>
      <c r="X149" s="205">
        <v>5.5</v>
      </c>
      <c r="Y149" s="205">
        <v>7.0</v>
      </c>
      <c r="Z149" s="23"/>
      <c r="AA149" s="38" t="s">
        <v>1003</v>
      </c>
      <c r="AB149" s="38" t="s">
        <v>987</v>
      </c>
      <c r="AC149" s="32"/>
      <c r="AD149" s="281"/>
      <c r="AE149" s="23"/>
      <c r="AF149" s="23"/>
      <c r="AG149" s="23"/>
      <c r="AH149" s="23"/>
      <c r="AI149" s="23"/>
      <c r="AJ149" s="23"/>
      <c r="AK149" s="23"/>
      <c r="AL149" s="23"/>
      <c r="AM149" s="23"/>
      <c r="AN149" s="23"/>
      <c r="AO149" s="23"/>
      <c r="AP149" s="23"/>
      <c r="AQ149" s="23"/>
      <c r="AR149" s="23"/>
    </row>
    <row r="150">
      <c r="A150" s="11" t="s">
        <v>188</v>
      </c>
      <c r="B150" s="11"/>
      <c r="C150" s="11" t="s">
        <v>2574</v>
      </c>
      <c r="D150" s="166">
        <v>349000.0</v>
      </c>
      <c r="E150" s="93" t="s">
        <v>5</v>
      </c>
      <c r="F150" s="93" t="s">
        <v>7</v>
      </c>
      <c r="G150" s="188" t="s">
        <v>656</v>
      </c>
      <c r="H150" s="188" t="s">
        <v>528</v>
      </c>
      <c r="I150" s="168">
        <v>0.45</v>
      </c>
      <c r="J150" s="134" t="str">
        <f>IFERROR(__xludf.DUMMYFUNCTION("SPARKLINE(I150,{""charttype"",""bar"";""max"",100%;""color1"",IFS(I150&lt;30%,""#a61c00"",AND(I150&gt;=30%,I150&lt;80%),""#f7cb4d"",I150&gt;=80%,""green"")})"),"")</f>
        <v/>
      </c>
      <c r="K150" s="11" t="s">
        <v>1759</v>
      </c>
      <c r="L150" s="11" t="s">
        <v>2580</v>
      </c>
      <c r="M150" s="169">
        <f t="shared" si="3"/>
        <v>5.909090909</v>
      </c>
      <c r="N150" s="403">
        <v>6.0</v>
      </c>
      <c r="O150" s="403">
        <v>4.0</v>
      </c>
      <c r="P150" s="403">
        <v>4.0</v>
      </c>
      <c r="Q150" s="403">
        <v>5.0</v>
      </c>
      <c r="R150" s="403">
        <v>6.0</v>
      </c>
      <c r="S150" s="457" t="s">
        <v>537</v>
      </c>
      <c r="T150" s="205">
        <v>7.5</v>
      </c>
      <c r="U150" s="205">
        <v>7.5</v>
      </c>
      <c r="V150" s="205">
        <v>6.5</v>
      </c>
      <c r="W150" s="205">
        <v>6.0</v>
      </c>
      <c r="X150" s="205">
        <v>5.5</v>
      </c>
      <c r="Y150" s="205">
        <v>7.0</v>
      </c>
      <c r="Z150" s="23"/>
      <c r="AA150" s="38" t="s">
        <v>1003</v>
      </c>
      <c r="AB150" s="38" t="s">
        <v>970</v>
      </c>
      <c r="AC150" s="19"/>
      <c r="AD150" s="281"/>
      <c r="AE150" s="23"/>
      <c r="AF150" s="23"/>
      <c r="AG150" s="23"/>
      <c r="AH150" s="23"/>
      <c r="AI150" s="23"/>
      <c r="AJ150" s="23"/>
      <c r="AK150" s="23"/>
      <c r="AL150" s="23"/>
      <c r="AM150" s="23"/>
      <c r="AN150" s="23"/>
      <c r="AO150" s="23"/>
      <c r="AP150" s="23"/>
      <c r="AQ150" s="23"/>
      <c r="AR150" s="23"/>
    </row>
    <row r="151">
      <c r="A151" s="11" t="s">
        <v>394</v>
      </c>
      <c r="B151" s="11" t="s">
        <v>394</v>
      </c>
      <c r="C151" s="11" t="s">
        <v>2584</v>
      </c>
      <c r="D151" s="166">
        <v>58900.0</v>
      </c>
      <c r="E151" s="93" t="s">
        <v>5</v>
      </c>
      <c r="F151" s="92" t="s">
        <v>169</v>
      </c>
      <c r="G151" s="188" t="s">
        <v>656</v>
      </c>
      <c r="H151" s="188" t="s">
        <v>618</v>
      </c>
      <c r="I151" s="168">
        <v>0.25</v>
      </c>
      <c r="J151" s="134" t="str">
        <f>IFERROR(__xludf.DUMMYFUNCTION("SPARKLINE(I151,{""charttype"",""bar"";""max"",100%;""color1"",IFS(I151&lt;30%,""#a61c00"",AND(I151&gt;=30%,I151&lt;80%),""#f7cb4d"",I151&gt;=80%,""green"")})"),"")</f>
        <v/>
      </c>
      <c r="K151" s="11" t="s">
        <v>1759</v>
      </c>
      <c r="L151" s="11" t="s">
        <v>2590</v>
      </c>
      <c r="M151" s="169">
        <f t="shared" si="3"/>
        <v>2.363636364</v>
      </c>
      <c r="N151" s="456">
        <v>5.0</v>
      </c>
      <c r="O151" s="456">
        <v>5.0</v>
      </c>
      <c r="P151" s="456">
        <v>4.0</v>
      </c>
      <c r="Q151" s="456">
        <v>4.0</v>
      </c>
      <c r="R151" s="456">
        <v>4.0</v>
      </c>
      <c r="S151" s="457" t="s">
        <v>2573</v>
      </c>
      <c r="T151" s="458">
        <v>4.0</v>
      </c>
      <c r="U151" s="458"/>
      <c r="V151" s="458"/>
      <c r="W151" s="458"/>
      <c r="X151" s="458"/>
      <c r="Y151" s="458"/>
      <c r="Z151" s="36"/>
      <c r="AA151" s="38" t="s">
        <v>1003</v>
      </c>
      <c r="AB151" s="38" t="s">
        <v>885</v>
      </c>
      <c r="AC151" s="26" t="s">
        <v>2595</v>
      </c>
      <c r="AD151" s="281"/>
      <c r="AE151" s="23"/>
      <c r="AF151" s="23"/>
      <c r="AG151" s="23"/>
      <c r="AH151" s="23"/>
      <c r="AI151" s="23"/>
      <c r="AJ151" s="23"/>
      <c r="AK151" s="23"/>
      <c r="AL151" s="23"/>
      <c r="AM151" s="23"/>
      <c r="AN151" s="23"/>
      <c r="AO151" s="23"/>
      <c r="AP151" s="23"/>
      <c r="AQ151" s="23"/>
      <c r="AR151" s="23"/>
    </row>
    <row r="152">
      <c r="A152" s="154"/>
      <c r="B152" s="154"/>
      <c r="C152" s="154"/>
      <c r="D152" s="154"/>
      <c r="E152" s="154"/>
      <c r="F152" s="154"/>
      <c r="G152" s="154"/>
      <c r="H152" s="154"/>
      <c r="I152" s="134"/>
      <c r="J152" s="134"/>
      <c r="K152" s="154"/>
      <c r="L152" s="154"/>
      <c r="M152" s="154"/>
      <c r="N152" s="460"/>
      <c r="O152" s="460"/>
      <c r="P152" s="460"/>
      <c r="Q152" s="460"/>
      <c r="R152" s="460"/>
      <c r="S152" s="460"/>
      <c r="T152" s="460"/>
      <c r="U152" s="460"/>
      <c r="V152" s="460"/>
      <c r="W152" s="460"/>
      <c r="X152" s="460"/>
      <c r="Y152" s="460"/>
      <c r="Z152" s="23"/>
      <c r="AA152" s="171"/>
      <c r="AB152" s="171"/>
      <c r="AC152" s="459"/>
      <c r="AD152" s="281"/>
      <c r="AE152" s="23"/>
      <c r="AF152" s="23"/>
      <c r="AG152" s="23"/>
      <c r="AH152" s="23"/>
      <c r="AI152" s="23"/>
      <c r="AJ152" s="23"/>
      <c r="AK152" s="23"/>
      <c r="AL152" s="23"/>
      <c r="AM152" s="23"/>
      <c r="AN152" s="23"/>
      <c r="AO152" s="23"/>
      <c r="AP152" s="23"/>
      <c r="AQ152" s="23"/>
      <c r="AR152" s="23"/>
    </row>
    <row r="153">
      <c r="A153" s="154"/>
      <c r="B153" s="154"/>
      <c r="C153" s="154"/>
      <c r="D153" s="154"/>
      <c r="E153" s="154"/>
      <c r="F153" s="154"/>
      <c r="G153" s="154"/>
      <c r="H153" s="154"/>
      <c r="I153" s="134"/>
      <c r="J153" s="134"/>
      <c r="K153" s="154"/>
      <c r="L153" s="154"/>
      <c r="M153" s="154"/>
      <c r="N153" s="460"/>
      <c r="O153" s="460"/>
      <c r="P153" s="460"/>
      <c r="Q153" s="460"/>
      <c r="R153" s="460"/>
      <c r="S153" s="460"/>
      <c r="T153" s="460"/>
      <c r="U153" s="460"/>
      <c r="V153" s="460"/>
      <c r="W153" s="460"/>
      <c r="X153" s="460"/>
      <c r="Y153" s="460"/>
      <c r="Z153" s="23"/>
      <c r="AA153" s="171"/>
      <c r="AB153" s="171"/>
      <c r="AC153" s="459"/>
      <c r="AD153" s="281"/>
      <c r="AE153" s="23"/>
      <c r="AF153" s="23"/>
      <c r="AG153" s="23"/>
      <c r="AH153" s="23"/>
      <c r="AI153" s="23"/>
      <c r="AJ153" s="23"/>
      <c r="AK153" s="23"/>
      <c r="AL153" s="23"/>
      <c r="AM153" s="23"/>
      <c r="AN153" s="23"/>
      <c r="AO153" s="23"/>
      <c r="AP153" s="23"/>
      <c r="AQ153" s="23"/>
      <c r="AR153" s="23"/>
    </row>
    <row r="154">
      <c r="A154" s="154"/>
      <c r="B154" s="154"/>
      <c r="C154" s="154"/>
      <c r="D154" s="154"/>
      <c r="E154" s="154"/>
      <c r="F154" s="154"/>
      <c r="G154" s="154"/>
      <c r="H154" s="154"/>
      <c r="I154" s="134"/>
      <c r="J154" s="134"/>
      <c r="K154" s="154"/>
      <c r="L154" s="154"/>
      <c r="M154" s="154"/>
      <c r="N154" s="460"/>
      <c r="O154" s="460"/>
      <c r="P154" s="460"/>
      <c r="Q154" s="460"/>
      <c r="R154" s="460"/>
      <c r="S154" s="460"/>
      <c r="T154" s="460"/>
      <c r="U154" s="460"/>
      <c r="V154" s="460"/>
      <c r="W154" s="460"/>
      <c r="X154" s="460"/>
      <c r="Y154" s="460"/>
      <c r="Z154" s="23"/>
      <c r="AA154" s="171"/>
      <c r="AB154" s="171"/>
      <c r="AC154" s="459"/>
      <c r="AD154" s="281"/>
      <c r="AE154" s="23"/>
      <c r="AF154" s="23"/>
      <c r="AG154" s="23"/>
      <c r="AH154" s="23"/>
      <c r="AI154" s="23"/>
      <c r="AJ154" s="23"/>
      <c r="AK154" s="23"/>
      <c r="AL154" s="23"/>
      <c r="AM154" s="23"/>
      <c r="AN154" s="23"/>
      <c r="AO154" s="23"/>
      <c r="AP154" s="23"/>
      <c r="AQ154" s="23"/>
      <c r="AR154" s="23"/>
    </row>
    <row r="155">
      <c r="H155" s="464"/>
      <c r="I155" s="134"/>
      <c r="J155" s="134"/>
      <c r="N155" s="465"/>
      <c r="O155" s="465"/>
      <c r="P155" s="465"/>
      <c r="Q155" s="465"/>
      <c r="R155" s="465"/>
      <c r="S155" s="465"/>
      <c r="T155" s="465"/>
      <c r="U155" s="465"/>
      <c r="V155" s="465"/>
      <c r="W155" s="465"/>
      <c r="X155" s="465"/>
      <c r="Y155" s="465"/>
      <c r="Z155" s="23"/>
      <c r="AA155" s="171"/>
      <c r="AB155" s="171"/>
      <c r="AC155" s="23"/>
      <c r="AD155" s="281"/>
      <c r="AE155" s="23"/>
      <c r="AF155" s="23"/>
      <c r="AG155" s="23"/>
      <c r="AH155" s="23"/>
      <c r="AI155" s="23"/>
      <c r="AJ155" s="23"/>
      <c r="AK155" s="23"/>
      <c r="AL155" s="23"/>
      <c r="AM155" s="23"/>
      <c r="AN155" s="23"/>
      <c r="AO155" s="23"/>
      <c r="AP155" s="23"/>
      <c r="AQ155" s="23"/>
      <c r="AR155" s="23"/>
    </row>
    <row r="156">
      <c r="H156" s="464"/>
      <c r="I156" s="134"/>
      <c r="J156" s="134"/>
      <c r="N156" s="236"/>
      <c r="O156" s="236"/>
      <c r="P156" s="236"/>
      <c r="Q156" s="236"/>
      <c r="R156" s="236"/>
      <c r="S156" s="236"/>
      <c r="T156" s="236"/>
      <c r="U156" s="236"/>
      <c r="V156" s="236"/>
      <c r="W156" s="236"/>
      <c r="X156" s="236"/>
      <c r="Y156" s="236"/>
      <c r="Z156" s="23"/>
      <c r="AA156" s="171"/>
      <c r="AB156" s="171"/>
      <c r="AC156" s="23"/>
      <c r="AD156" s="281"/>
      <c r="AE156" s="23"/>
      <c r="AF156" s="23"/>
      <c r="AG156" s="23"/>
      <c r="AH156" s="23"/>
      <c r="AI156" s="23"/>
      <c r="AJ156" s="23"/>
      <c r="AK156" s="23"/>
      <c r="AL156" s="23"/>
      <c r="AM156" s="23"/>
      <c r="AN156" s="23"/>
      <c r="AO156" s="23"/>
      <c r="AP156" s="23"/>
      <c r="AQ156" s="23"/>
      <c r="AR156" s="23"/>
    </row>
    <row r="157">
      <c r="H157" s="464"/>
      <c r="I157" s="134"/>
      <c r="J157" s="134"/>
      <c r="N157" s="236"/>
      <c r="O157" s="236"/>
      <c r="P157" s="236"/>
      <c r="Q157" s="236"/>
      <c r="R157" s="236"/>
      <c r="S157" s="236"/>
      <c r="T157" s="236"/>
      <c r="U157" s="236"/>
      <c r="V157" s="236"/>
      <c r="W157" s="236"/>
      <c r="X157" s="236"/>
      <c r="Y157" s="236"/>
      <c r="Z157" s="23"/>
      <c r="AA157" s="171"/>
      <c r="AB157" s="171"/>
      <c r="AC157" s="23"/>
      <c r="AD157" s="281"/>
      <c r="AE157" s="23"/>
      <c r="AF157" s="23"/>
      <c r="AG157" s="23"/>
      <c r="AH157" s="23"/>
      <c r="AI157" s="23"/>
      <c r="AJ157" s="23"/>
      <c r="AK157" s="23"/>
      <c r="AL157" s="23"/>
      <c r="AM157" s="23"/>
      <c r="AN157" s="23"/>
      <c r="AO157" s="23"/>
      <c r="AP157" s="23"/>
      <c r="AQ157" s="23"/>
      <c r="AR157" s="23"/>
    </row>
    <row r="158">
      <c r="H158" s="464"/>
      <c r="I158" s="134"/>
      <c r="J158" s="134"/>
      <c r="N158" s="236"/>
      <c r="O158" s="236"/>
      <c r="P158" s="236"/>
      <c r="Q158" s="236"/>
      <c r="R158" s="236"/>
      <c r="S158" s="236"/>
      <c r="T158" s="236"/>
      <c r="U158" s="236"/>
      <c r="V158" s="236"/>
      <c r="W158" s="236"/>
      <c r="X158" s="236"/>
      <c r="Y158" s="236"/>
      <c r="Z158" s="23"/>
      <c r="AA158" s="171"/>
      <c r="AB158" s="171"/>
      <c r="AC158" s="23"/>
      <c r="AD158" s="281"/>
      <c r="AE158" s="23"/>
      <c r="AF158" s="23"/>
      <c r="AG158" s="23"/>
      <c r="AH158" s="23"/>
      <c r="AI158" s="23"/>
      <c r="AJ158" s="23"/>
      <c r="AK158" s="23"/>
      <c r="AL158" s="23"/>
      <c r="AM158" s="23"/>
      <c r="AN158" s="23"/>
      <c r="AO158" s="23"/>
      <c r="AP158" s="23"/>
      <c r="AQ158" s="23"/>
      <c r="AR158" s="23"/>
    </row>
    <row r="159">
      <c r="H159" s="464"/>
      <c r="I159" s="134"/>
      <c r="J159" s="134"/>
      <c r="N159" s="236"/>
      <c r="O159" s="236"/>
      <c r="P159" s="236"/>
      <c r="Q159" s="236"/>
      <c r="R159" s="236"/>
      <c r="S159" s="236"/>
      <c r="T159" s="236"/>
      <c r="U159" s="236"/>
      <c r="V159" s="236"/>
      <c r="W159" s="236"/>
      <c r="X159" s="236"/>
      <c r="Y159" s="236"/>
      <c r="Z159" s="23"/>
      <c r="AA159" s="171"/>
      <c r="AB159" s="171"/>
      <c r="AC159" s="23"/>
      <c r="AD159" s="281"/>
      <c r="AE159" s="23"/>
      <c r="AF159" s="23"/>
      <c r="AG159" s="23"/>
      <c r="AH159" s="23"/>
      <c r="AI159" s="23"/>
      <c r="AJ159" s="23"/>
      <c r="AK159" s="23"/>
      <c r="AL159" s="23"/>
      <c r="AM159" s="23"/>
      <c r="AN159" s="23"/>
      <c r="AO159" s="23"/>
      <c r="AP159" s="23"/>
      <c r="AQ159" s="23"/>
      <c r="AR159" s="23"/>
    </row>
    <row r="160">
      <c r="H160" s="464"/>
      <c r="I160" s="134"/>
      <c r="J160" s="134"/>
      <c r="N160" s="236"/>
      <c r="O160" s="236"/>
      <c r="P160" s="236"/>
      <c r="Q160" s="236"/>
      <c r="R160" s="236"/>
      <c r="S160" s="236"/>
      <c r="T160" s="236"/>
      <c r="U160" s="236"/>
      <c r="V160" s="236"/>
      <c r="W160" s="236"/>
      <c r="X160" s="236"/>
      <c r="Y160" s="236"/>
      <c r="Z160" s="23"/>
      <c r="AA160" s="171"/>
      <c r="AB160" s="171"/>
      <c r="AC160" s="23"/>
      <c r="AD160" s="281"/>
      <c r="AE160" s="23"/>
      <c r="AF160" s="23"/>
      <c r="AG160" s="23"/>
      <c r="AH160" s="23"/>
      <c r="AI160" s="23"/>
      <c r="AJ160" s="23"/>
      <c r="AK160" s="23"/>
      <c r="AL160" s="23"/>
      <c r="AM160" s="23"/>
      <c r="AN160" s="23"/>
      <c r="AO160" s="23"/>
      <c r="AP160" s="23"/>
      <c r="AQ160" s="23"/>
      <c r="AR160" s="23"/>
    </row>
    <row r="161">
      <c r="H161" s="464"/>
      <c r="I161" s="134"/>
      <c r="J161" s="134"/>
      <c r="N161" s="236"/>
      <c r="O161" s="236"/>
      <c r="P161" s="236"/>
      <c r="Q161" s="236"/>
      <c r="R161" s="236"/>
      <c r="S161" s="236"/>
      <c r="T161" s="236"/>
      <c r="U161" s="236"/>
      <c r="V161" s="236"/>
      <c r="W161" s="236"/>
      <c r="X161" s="236"/>
      <c r="Y161" s="236"/>
      <c r="Z161" s="23"/>
      <c r="AA161" s="171"/>
      <c r="AB161" s="171"/>
      <c r="AC161" s="23"/>
      <c r="AD161" s="281"/>
      <c r="AE161" s="23"/>
      <c r="AF161" s="23"/>
      <c r="AG161" s="23"/>
      <c r="AH161" s="23"/>
      <c r="AI161" s="23"/>
      <c r="AJ161" s="23"/>
      <c r="AK161" s="23"/>
      <c r="AL161" s="23"/>
      <c r="AM161" s="23"/>
      <c r="AN161" s="23"/>
      <c r="AO161" s="23"/>
      <c r="AP161" s="23"/>
      <c r="AQ161" s="23"/>
      <c r="AR161" s="23"/>
    </row>
    <row r="162">
      <c r="H162" s="464"/>
      <c r="I162" s="134"/>
      <c r="J162" s="134"/>
      <c r="N162" s="236"/>
      <c r="O162" s="236"/>
      <c r="P162" s="236"/>
      <c r="Q162" s="236"/>
      <c r="R162" s="236"/>
      <c r="S162" s="236"/>
      <c r="T162" s="236"/>
      <c r="U162" s="236"/>
      <c r="V162" s="236"/>
      <c r="W162" s="236"/>
      <c r="X162" s="236"/>
      <c r="Y162" s="236"/>
      <c r="Z162" s="23"/>
      <c r="AA162" s="171"/>
      <c r="AB162" s="171"/>
      <c r="AC162" s="23"/>
      <c r="AD162" s="281"/>
      <c r="AE162" s="23"/>
      <c r="AF162" s="23"/>
      <c r="AG162" s="23"/>
      <c r="AH162" s="23"/>
      <c r="AI162" s="23"/>
      <c r="AJ162" s="23"/>
      <c r="AK162" s="23"/>
      <c r="AL162" s="23"/>
      <c r="AM162" s="23"/>
      <c r="AN162" s="23"/>
      <c r="AO162" s="23"/>
      <c r="AP162" s="23"/>
      <c r="AQ162" s="23"/>
      <c r="AR162" s="23"/>
    </row>
    <row r="163">
      <c r="H163" s="464"/>
      <c r="I163" s="134"/>
      <c r="J163" s="134"/>
      <c r="N163" s="236"/>
      <c r="O163" s="236"/>
      <c r="P163" s="236"/>
      <c r="Q163" s="236"/>
      <c r="R163" s="236"/>
      <c r="S163" s="236"/>
      <c r="T163" s="236"/>
      <c r="U163" s="236"/>
      <c r="V163" s="236"/>
      <c r="W163" s="236"/>
      <c r="X163" s="236"/>
      <c r="Y163" s="236"/>
      <c r="Z163" s="23"/>
      <c r="AA163" s="171"/>
      <c r="AB163" s="171"/>
      <c r="AC163" s="23"/>
      <c r="AD163" s="281"/>
      <c r="AE163" s="23"/>
      <c r="AF163" s="23"/>
      <c r="AG163" s="23"/>
      <c r="AH163" s="23"/>
      <c r="AI163" s="23"/>
      <c r="AJ163" s="23"/>
      <c r="AK163" s="23"/>
      <c r="AL163" s="23"/>
      <c r="AM163" s="23"/>
      <c r="AN163" s="23"/>
      <c r="AO163" s="23"/>
      <c r="AP163" s="23"/>
      <c r="AQ163" s="23"/>
      <c r="AR163" s="23"/>
    </row>
    <row r="164">
      <c r="H164" s="464"/>
      <c r="I164" s="134"/>
      <c r="J164" s="134"/>
      <c r="N164" s="236"/>
      <c r="O164" s="236"/>
      <c r="P164" s="236"/>
      <c r="Q164" s="236"/>
      <c r="R164" s="236"/>
      <c r="S164" s="236"/>
      <c r="T164" s="236"/>
      <c r="U164" s="236"/>
      <c r="V164" s="236"/>
      <c r="W164" s="236"/>
      <c r="X164" s="236"/>
      <c r="Y164" s="236"/>
      <c r="Z164" s="23"/>
      <c r="AA164" s="171"/>
      <c r="AB164" s="171"/>
      <c r="AC164" s="23"/>
      <c r="AD164" s="281"/>
      <c r="AE164" s="23"/>
      <c r="AF164" s="23"/>
      <c r="AG164" s="23"/>
      <c r="AH164" s="23"/>
      <c r="AI164" s="23"/>
      <c r="AJ164" s="23"/>
      <c r="AK164" s="23"/>
      <c r="AL164" s="23"/>
      <c r="AM164" s="23"/>
      <c r="AN164" s="23"/>
      <c r="AO164" s="23"/>
      <c r="AP164" s="23"/>
      <c r="AQ164" s="23"/>
      <c r="AR164" s="23"/>
    </row>
    <row r="165">
      <c r="H165" s="464"/>
      <c r="I165" s="134"/>
      <c r="J165" s="134"/>
      <c r="N165" s="236"/>
      <c r="O165" s="236"/>
      <c r="P165" s="236"/>
      <c r="Q165" s="236"/>
      <c r="R165" s="236"/>
      <c r="S165" s="236"/>
      <c r="T165" s="236"/>
      <c r="U165" s="236"/>
      <c r="V165" s="236"/>
      <c r="W165" s="236"/>
      <c r="X165" s="236"/>
      <c r="Y165" s="236"/>
      <c r="Z165" s="23"/>
      <c r="AA165" s="171"/>
      <c r="AB165" s="171"/>
      <c r="AC165" s="23"/>
      <c r="AD165" s="281"/>
      <c r="AE165" s="23"/>
      <c r="AF165" s="23"/>
      <c r="AG165" s="23"/>
      <c r="AH165" s="23"/>
      <c r="AI165" s="23"/>
      <c r="AJ165" s="23"/>
      <c r="AK165" s="23"/>
      <c r="AL165" s="23"/>
      <c r="AM165" s="23"/>
      <c r="AN165" s="23"/>
      <c r="AO165" s="23"/>
      <c r="AP165" s="23"/>
      <c r="AQ165" s="23"/>
      <c r="AR165" s="23"/>
    </row>
    <row r="166">
      <c r="H166" s="464"/>
      <c r="I166" s="134"/>
      <c r="J166" s="134"/>
      <c r="N166" s="236"/>
      <c r="O166" s="236"/>
      <c r="P166" s="236"/>
      <c r="Q166" s="236"/>
      <c r="R166" s="236"/>
      <c r="S166" s="236"/>
      <c r="T166" s="236"/>
      <c r="U166" s="236"/>
      <c r="V166" s="236"/>
      <c r="W166" s="236"/>
      <c r="X166" s="236"/>
      <c r="Y166" s="236"/>
      <c r="Z166" s="23"/>
      <c r="AA166" s="171"/>
      <c r="AB166" s="171"/>
      <c r="AC166" s="23"/>
      <c r="AD166" s="281"/>
      <c r="AE166" s="23"/>
      <c r="AF166" s="23"/>
      <c r="AG166" s="23"/>
      <c r="AH166" s="23"/>
      <c r="AI166" s="23"/>
      <c r="AJ166" s="23"/>
      <c r="AK166" s="23"/>
      <c r="AL166" s="23"/>
      <c r="AM166" s="23"/>
      <c r="AN166" s="23"/>
      <c r="AO166" s="23"/>
      <c r="AP166" s="23"/>
      <c r="AQ166" s="23"/>
      <c r="AR166" s="23"/>
    </row>
    <row r="167">
      <c r="H167" s="464"/>
      <c r="I167" s="134"/>
      <c r="J167" s="134"/>
      <c r="N167" s="236"/>
      <c r="O167" s="236"/>
      <c r="P167" s="236"/>
      <c r="Q167" s="236"/>
      <c r="R167" s="236"/>
      <c r="S167" s="236"/>
      <c r="T167" s="236"/>
      <c r="U167" s="236"/>
      <c r="V167" s="236"/>
      <c r="W167" s="236"/>
      <c r="X167" s="236"/>
      <c r="Y167" s="236"/>
      <c r="Z167" s="23"/>
      <c r="AA167" s="171"/>
      <c r="AB167" s="171"/>
      <c r="AC167" s="23"/>
      <c r="AD167" s="281"/>
      <c r="AE167" s="23"/>
      <c r="AF167" s="23"/>
      <c r="AG167" s="23"/>
      <c r="AH167" s="23"/>
      <c r="AI167" s="23"/>
      <c r="AJ167" s="23"/>
      <c r="AK167" s="23"/>
      <c r="AL167" s="23"/>
      <c r="AM167" s="23"/>
      <c r="AN167" s="23"/>
      <c r="AO167" s="23"/>
      <c r="AP167" s="23"/>
      <c r="AQ167" s="23"/>
      <c r="AR167" s="23"/>
    </row>
    <row r="168">
      <c r="H168" s="464"/>
      <c r="I168" s="134"/>
      <c r="J168" s="134"/>
      <c r="N168" s="236"/>
      <c r="O168" s="236"/>
      <c r="P168" s="236"/>
      <c r="Q168" s="236"/>
      <c r="R168" s="236"/>
      <c r="S168" s="236"/>
      <c r="T168" s="236"/>
      <c r="U168" s="236"/>
      <c r="V168" s="236"/>
      <c r="W168" s="236"/>
      <c r="X168" s="236"/>
      <c r="Y168" s="236"/>
      <c r="Z168" s="23"/>
      <c r="AA168" s="171"/>
      <c r="AB168" s="171"/>
      <c r="AC168" s="23"/>
      <c r="AD168" s="281"/>
      <c r="AE168" s="23"/>
      <c r="AF168" s="23"/>
      <c r="AG168" s="23"/>
      <c r="AH168" s="23"/>
      <c r="AI168" s="23"/>
      <c r="AJ168" s="23"/>
      <c r="AK168" s="23"/>
      <c r="AL168" s="23"/>
      <c r="AM168" s="23"/>
      <c r="AN168" s="23"/>
      <c r="AO168" s="23"/>
      <c r="AP168" s="23"/>
      <c r="AQ168" s="23"/>
      <c r="AR168" s="23"/>
    </row>
    <row r="169">
      <c r="H169" s="464"/>
      <c r="I169" s="134"/>
      <c r="J169" s="134"/>
      <c r="N169" s="236"/>
      <c r="O169" s="236"/>
      <c r="P169" s="236"/>
      <c r="Q169" s="236"/>
      <c r="R169" s="236"/>
      <c r="S169" s="236"/>
      <c r="T169" s="236"/>
      <c r="U169" s="236"/>
      <c r="V169" s="236"/>
      <c r="W169" s="236"/>
      <c r="X169" s="236"/>
      <c r="Y169" s="236"/>
      <c r="Z169" s="23"/>
      <c r="AA169" s="171"/>
      <c r="AB169" s="171"/>
      <c r="AC169" s="23"/>
      <c r="AD169" s="281"/>
      <c r="AE169" s="23"/>
      <c r="AF169" s="23"/>
      <c r="AG169" s="23"/>
      <c r="AH169" s="23"/>
      <c r="AI169" s="23"/>
      <c r="AJ169" s="23"/>
      <c r="AK169" s="23"/>
      <c r="AL169" s="23"/>
      <c r="AM169" s="23"/>
      <c r="AN169" s="23"/>
      <c r="AO169" s="23"/>
      <c r="AP169" s="23"/>
      <c r="AQ169" s="23"/>
      <c r="AR169" s="23"/>
    </row>
    <row r="170">
      <c r="H170" s="464"/>
      <c r="I170" s="134"/>
      <c r="J170" s="134"/>
      <c r="N170" s="236"/>
      <c r="O170" s="236"/>
      <c r="P170" s="236"/>
      <c r="Q170" s="236"/>
      <c r="R170" s="236"/>
      <c r="S170" s="236"/>
      <c r="T170" s="236"/>
      <c r="U170" s="236"/>
      <c r="V170" s="236"/>
      <c r="W170" s="236"/>
      <c r="X170" s="236"/>
      <c r="Y170" s="236"/>
      <c r="Z170" s="23"/>
      <c r="AA170" s="171"/>
      <c r="AB170" s="171"/>
      <c r="AC170" s="23"/>
      <c r="AD170" s="281"/>
      <c r="AE170" s="23"/>
      <c r="AF170" s="23"/>
      <c r="AG170" s="23"/>
      <c r="AH170" s="23"/>
      <c r="AI170" s="23"/>
      <c r="AJ170" s="23"/>
      <c r="AK170" s="23"/>
      <c r="AL170" s="23"/>
      <c r="AM170" s="23"/>
      <c r="AN170" s="23"/>
      <c r="AO170" s="23"/>
      <c r="AP170" s="23"/>
      <c r="AQ170" s="23"/>
      <c r="AR170" s="23"/>
    </row>
    <row r="171">
      <c r="H171" s="464"/>
      <c r="I171" s="134"/>
      <c r="J171" s="134"/>
      <c r="N171" s="236"/>
      <c r="O171" s="236"/>
      <c r="P171" s="236"/>
      <c r="Q171" s="236"/>
      <c r="R171" s="236"/>
      <c r="S171" s="236"/>
      <c r="T171" s="236"/>
      <c r="U171" s="236"/>
      <c r="V171" s="236"/>
      <c r="W171" s="236"/>
      <c r="X171" s="236"/>
      <c r="Y171" s="236"/>
      <c r="Z171" s="23"/>
      <c r="AA171" s="171"/>
      <c r="AB171" s="171"/>
      <c r="AC171" s="23"/>
      <c r="AD171" s="281"/>
      <c r="AE171" s="23"/>
      <c r="AF171" s="23"/>
      <c r="AG171" s="23"/>
      <c r="AH171" s="23"/>
      <c r="AI171" s="23"/>
      <c r="AJ171" s="23"/>
      <c r="AK171" s="23"/>
      <c r="AL171" s="23"/>
      <c r="AM171" s="23"/>
      <c r="AN171" s="23"/>
      <c r="AO171" s="23"/>
      <c r="AP171" s="23"/>
      <c r="AQ171" s="23"/>
      <c r="AR171" s="23"/>
    </row>
    <row r="172">
      <c r="H172" s="464"/>
      <c r="I172" s="134"/>
      <c r="J172" s="134"/>
      <c r="N172" s="236"/>
      <c r="O172" s="236"/>
      <c r="P172" s="236"/>
      <c r="Q172" s="236"/>
      <c r="R172" s="236"/>
      <c r="S172" s="236"/>
      <c r="T172" s="236"/>
      <c r="U172" s="236"/>
      <c r="V172" s="236"/>
      <c r="W172" s="236"/>
      <c r="X172" s="236"/>
      <c r="Y172" s="236"/>
      <c r="Z172" s="23"/>
      <c r="AA172" s="171"/>
      <c r="AB172" s="171"/>
      <c r="AC172" s="23"/>
      <c r="AD172" s="281"/>
      <c r="AE172" s="23"/>
      <c r="AF172" s="23"/>
      <c r="AG172" s="23"/>
      <c r="AH172" s="23"/>
      <c r="AI172" s="23"/>
      <c r="AJ172" s="23"/>
      <c r="AK172" s="23"/>
      <c r="AL172" s="23"/>
      <c r="AM172" s="23"/>
      <c r="AN172" s="23"/>
      <c r="AO172" s="23"/>
      <c r="AP172" s="23"/>
      <c r="AQ172" s="23"/>
      <c r="AR172" s="23"/>
    </row>
    <row r="173">
      <c r="H173" s="464"/>
      <c r="I173" s="134"/>
      <c r="J173" s="134"/>
      <c r="N173" s="236"/>
      <c r="O173" s="236"/>
      <c r="P173" s="236"/>
      <c r="Q173" s="236"/>
      <c r="R173" s="236"/>
      <c r="S173" s="236"/>
      <c r="T173" s="236"/>
      <c r="U173" s="236"/>
      <c r="V173" s="236"/>
      <c r="W173" s="236"/>
      <c r="X173" s="236"/>
      <c r="Y173" s="236"/>
      <c r="Z173" s="23"/>
      <c r="AA173" s="171"/>
      <c r="AB173" s="171"/>
      <c r="AC173" s="23"/>
      <c r="AD173" s="281"/>
      <c r="AE173" s="23"/>
      <c r="AF173" s="23"/>
      <c r="AG173" s="23"/>
      <c r="AH173" s="23"/>
      <c r="AI173" s="23"/>
      <c r="AJ173" s="23"/>
      <c r="AK173" s="23"/>
      <c r="AL173" s="23"/>
      <c r="AM173" s="23"/>
      <c r="AN173" s="23"/>
      <c r="AO173" s="23"/>
      <c r="AP173" s="23"/>
      <c r="AQ173" s="23"/>
      <c r="AR173" s="23"/>
    </row>
    <row r="174">
      <c r="H174" s="464"/>
      <c r="I174" s="134"/>
      <c r="J174" s="134"/>
      <c r="N174" s="236"/>
      <c r="O174" s="236"/>
      <c r="P174" s="236"/>
      <c r="Q174" s="236"/>
      <c r="R174" s="236"/>
      <c r="S174" s="236"/>
      <c r="T174" s="236"/>
      <c r="U174" s="236"/>
      <c r="V174" s="236"/>
      <c r="W174" s="236"/>
      <c r="X174" s="236"/>
      <c r="Y174" s="236"/>
      <c r="Z174" s="23"/>
      <c r="AA174" s="171"/>
      <c r="AB174" s="171"/>
      <c r="AC174" s="23"/>
      <c r="AD174" s="281"/>
      <c r="AE174" s="23"/>
      <c r="AF174" s="23"/>
      <c r="AG174" s="23"/>
      <c r="AH174" s="23"/>
      <c r="AI174" s="23"/>
      <c r="AJ174" s="23"/>
      <c r="AK174" s="23"/>
      <c r="AL174" s="23"/>
      <c r="AM174" s="23"/>
      <c r="AN174" s="23"/>
      <c r="AO174" s="23"/>
      <c r="AP174" s="23"/>
      <c r="AQ174" s="23"/>
      <c r="AR174" s="23"/>
    </row>
    <row r="175">
      <c r="H175" s="464"/>
      <c r="I175" s="134"/>
      <c r="J175" s="134"/>
      <c r="N175" s="236"/>
      <c r="O175" s="236"/>
      <c r="P175" s="236"/>
      <c r="Q175" s="236"/>
      <c r="R175" s="236"/>
      <c r="S175" s="236"/>
      <c r="T175" s="236"/>
      <c r="U175" s="236"/>
      <c r="V175" s="236"/>
      <c r="W175" s="236"/>
      <c r="X175" s="236"/>
      <c r="Y175" s="236"/>
      <c r="Z175" s="23"/>
      <c r="AA175" s="171"/>
      <c r="AB175" s="171"/>
      <c r="AC175" s="23"/>
      <c r="AD175" s="281"/>
      <c r="AE175" s="23"/>
      <c r="AF175" s="23"/>
      <c r="AG175" s="23"/>
      <c r="AH175" s="23"/>
      <c r="AI175" s="23"/>
      <c r="AJ175" s="23"/>
      <c r="AK175" s="23"/>
      <c r="AL175" s="23"/>
      <c r="AM175" s="23"/>
      <c r="AN175" s="23"/>
      <c r="AO175" s="23"/>
      <c r="AP175" s="23"/>
      <c r="AQ175" s="23"/>
      <c r="AR175" s="23"/>
    </row>
    <row r="176">
      <c r="H176" s="464"/>
      <c r="I176" s="134"/>
      <c r="J176" s="134"/>
      <c r="N176" s="236"/>
      <c r="O176" s="236"/>
      <c r="P176" s="236"/>
      <c r="Q176" s="236"/>
      <c r="R176" s="236"/>
      <c r="S176" s="236"/>
      <c r="T176" s="236"/>
      <c r="U176" s="236"/>
      <c r="V176" s="236"/>
      <c r="W176" s="236"/>
      <c r="X176" s="236"/>
      <c r="Y176" s="236"/>
      <c r="Z176" s="23"/>
      <c r="AA176" s="171"/>
      <c r="AB176" s="171"/>
      <c r="AC176" s="23"/>
      <c r="AD176" s="281"/>
      <c r="AE176" s="23"/>
      <c r="AF176" s="23"/>
      <c r="AG176" s="23"/>
      <c r="AH176" s="23"/>
      <c r="AI176" s="23"/>
      <c r="AJ176" s="23"/>
      <c r="AK176" s="23"/>
      <c r="AL176" s="23"/>
      <c r="AM176" s="23"/>
      <c r="AN176" s="23"/>
      <c r="AO176" s="23"/>
      <c r="AP176" s="23"/>
      <c r="AQ176" s="23"/>
      <c r="AR176" s="23"/>
    </row>
    <row r="177">
      <c r="H177" s="464"/>
      <c r="I177" s="134"/>
      <c r="J177" s="134"/>
      <c r="N177" s="236"/>
      <c r="O177" s="236"/>
      <c r="P177" s="236"/>
      <c r="Q177" s="236"/>
      <c r="R177" s="236"/>
      <c r="S177" s="236"/>
      <c r="T177" s="236"/>
      <c r="U177" s="236"/>
      <c r="V177" s="236"/>
      <c r="W177" s="236"/>
      <c r="X177" s="236"/>
      <c r="Y177" s="236"/>
      <c r="Z177" s="23"/>
      <c r="AA177" s="171"/>
      <c r="AB177" s="171"/>
      <c r="AC177" s="23"/>
      <c r="AD177" s="281"/>
      <c r="AE177" s="23"/>
      <c r="AF177" s="23"/>
      <c r="AG177" s="23"/>
      <c r="AH177" s="23"/>
      <c r="AI177" s="23"/>
      <c r="AJ177" s="23"/>
      <c r="AK177" s="23"/>
      <c r="AL177" s="23"/>
      <c r="AM177" s="23"/>
      <c r="AN177" s="23"/>
      <c r="AO177" s="23"/>
      <c r="AP177" s="23"/>
      <c r="AQ177" s="23"/>
      <c r="AR177" s="23"/>
    </row>
    <row r="178">
      <c r="H178" s="464"/>
      <c r="I178" s="134"/>
      <c r="J178" s="134"/>
      <c r="N178" s="236"/>
      <c r="O178" s="236"/>
      <c r="P178" s="236"/>
      <c r="Q178" s="236"/>
      <c r="R178" s="236"/>
      <c r="S178" s="236"/>
      <c r="T178" s="236"/>
      <c r="U178" s="236"/>
      <c r="V178" s="236"/>
      <c r="W178" s="236"/>
      <c r="X178" s="236"/>
      <c r="Y178" s="236"/>
      <c r="Z178" s="23"/>
      <c r="AA178" s="171"/>
      <c r="AB178" s="171"/>
      <c r="AC178" s="23"/>
      <c r="AD178" s="281"/>
      <c r="AE178" s="23"/>
      <c r="AF178" s="23"/>
      <c r="AG178" s="23"/>
      <c r="AH178" s="23"/>
      <c r="AI178" s="23"/>
      <c r="AJ178" s="23"/>
      <c r="AK178" s="23"/>
      <c r="AL178" s="23"/>
      <c r="AM178" s="23"/>
      <c r="AN178" s="23"/>
      <c r="AO178" s="23"/>
      <c r="AP178" s="23"/>
      <c r="AQ178" s="23"/>
      <c r="AR178" s="23"/>
    </row>
    <row r="179">
      <c r="H179" s="464"/>
      <c r="I179" s="134"/>
      <c r="J179" s="134"/>
      <c r="N179" s="236"/>
      <c r="O179" s="236"/>
      <c r="P179" s="236"/>
      <c r="Q179" s="236"/>
      <c r="R179" s="236"/>
      <c r="S179" s="236"/>
      <c r="T179" s="236"/>
      <c r="U179" s="236"/>
      <c r="V179" s="236"/>
      <c r="W179" s="236"/>
      <c r="X179" s="236"/>
      <c r="Y179" s="236"/>
      <c r="Z179" s="23"/>
      <c r="AA179" s="171"/>
      <c r="AB179" s="171"/>
      <c r="AC179" s="23"/>
      <c r="AD179" s="281"/>
      <c r="AE179" s="23"/>
      <c r="AF179" s="23"/>
      <c r="AG179" s="23"/>
      <c r="AH179" s="23"/>
      <c r="AI179" s="23"/>
      <c r="AJ179" s="23"/>
      <c r="AK179" s="23"/>
      <c r="AL179" s="23"/>
      <c r="AM179" s="23"/>
      <c r="AN179" s="23"/>
      <c r="AO179" s="23"/>
      <c r="AP179" s="23"/>
      <c r="AQ179" s="23"/>
      <c r="AR179" s="23"/>
    </row>
    <row r="180">
      <c r="H180" s="464"/>
      <c r="I180" s="134"/>
      <c r="J180" s="134"/>
      <c r="N180" s="236"/>
      <c r="O180" s="236"/>
      <c r="P180" s="236"/>
      <c r="Q180" s="236"/>
      <c r="R180" s="236"/>
      <c r="S180" s="236"/>
      <c r="T180" s="236"/>
      <c r="U180" s="236"/>
      <c r="V180" s="236"/>
      <c r="W180" s="236"/>
      <c r="X180" s="236"/>
      <c r="Y180" s="236"/>
      <c r="Z180" s="23"/>
      <c r="AA180" s="171"/>
      <c r="AB180" s="171"/>
      <c r="AC180" s="23"/>
      <c r="AD180" s="281"/>
      <c r="AE180" s="23"/>
      <c r="AF180" s="23"/>
      <c r="AG180" s="23"/>
      <c r="AH180" s="23"/>
      <c r="AI180" s="23"/>
      <c r="AJ180" s="23"/>
      <c r="AK180" s="23"/>
      <c r="AL180" s="23"/>
      <c r="AM180" s="23"/>
      <c r="AN180" s="23"/>
      <c r="AO180" s="23"/>
      <c r="AP180" s="23"/>
      <c r="AQ180" s="23"/>
      <c r="AR180" s="23"/>
    </row>
    <row r="181">
      <c r="H181" s="464"/>
      <c r="I181" s="134"/>
      <c r="J181" s="134"/>
      <c r="N181" s="236"/>
      <c r="O181" s="236"/>
      <c r="P181" s="236"/>
      <c r="Q181" s="236"/>
      <c r="R181" s="236"/>
      <c r="S181" s="236"/>
      <c r="T181" s="236"/>
      <c r="U181" s="236"/>
      <c r="V181" s="236"/>
      <c r="W181" s="236"/>
      <c r="X181" s="236"/>
      <c r="Y181" s="236"/>
      <c r="Z181" s="23"/>
      <c r="AA181" s="171"/>
      <c r="AB181" s="171"/>
      <c r="AC181" s="23"/>
      <c r="AD181" s="281"/>
      <c r="AE181" s="23"/>
      <c r="AF181" s="23"/>
      <c r="AG181" s="23"/>
      <c r="AH181" s="23"/>
      <c r="AI181" s="23"/>
      <c r="AJ181" s="23"/>
      <c r="AK181" s="23"/>
      <c r="AL181" s="23"/>
      <c r="AM181" s="23"/>
      <c r="AN181" s="23"/>
      <c r="AO181" s="23"/>
      <c r="AP181" s="23"/>
      <c r="AQ181" s="23"/>
      <c r="AR181" s="23"/>
    </row>
    <row r="182">
      <c r="H182" s="464"/>
      <c r="I182" s="134"/>
      <c r="J182" s="134"/>
      <c r="N182" s="236"/>
      <c r="O182" s="236"/>
      <c r="P182" s="236"/>
      <c r="Q182" s="236"/>
      <c r="R182" s="236"/>
      <c r="S182" s="236"/>
      <c r="T182" s="236"/>
      <c r="U182" s="236"/>
      <c r="V182" s="236"/>
      <c r="W182" s="236"/>
      <c r="X182" s="236"/>
      <c r="Y182" s="236"/>
      <c r="Z182" s="23"/>
      <c r="AA182" s="171"/>
      <c r="AB182" s="171"/>
      <c r="AC182" s="23"/>
      <c r="AD182" s="281"/>
      <c r="AE182" s="23"/>
      <c r="AF182" s="23"/>
      <c r="AG182" s="23"/>
      <c r="AH182" s="23"/>
      <c r="AI182" s="23"/>
      <c r="AJ182" s="23"/>
      <c r="AK182" s="23"/>
      <c r="AL182" s="23"/>
      <c r="AM182" s="23"/>
      <c r="AN182" s="23"/>
      <c r="AO182" s="23"/>
      <c r="AP182" s="23"/>
      <c r="AQ182" s="23"/>
      <c r="AR182" s="23"/>
    </row>
    <row r="183">
      <c r="H183" s="464"/>
      <c r="I183" s="134"/>
      <c r="J183" s="134"/>
      <c r="N183" s="236"/>
      <c r="O183" s="236"/>
      <c r="P183" s="236"/>
      <c r="Q183" s="236"/>
      <c r="R183" s="236"/>
      <c r="S183" s="236"/>
      <c r="T183" s="236"/>
      <c r="U183" s="236"/>
      <c r="V183" s="236"/>
      <c r="W183" s="236"/>
      <c r="X183" s="236"/>
      <c r="Y183" s="236"/>
      <c r="Z183" s="23"/>
      <c r="AA183" s="171"/>
      <c r="AB183" s="171"/>
      <c r="AC183" s="23"/>
      <c r="AD183" s="281"/>
      <c r="AE183" s="23"/>
      <c r="AF183" s="23"/>
      <c r="AG183" s="23"/>
      <c r="AH183" s="23"/>
      <c r="AI183" s="23"/>
      <c r="AJ183" s="23"/>
      <c r="AK183" s="23"/>
      <c r="AL183" s="23"/>
      <c r="AM183" s="23"/>
      <c r="AN183" s="23"/>
      <c r="AO183" s="23"/>
      <c r="AP183" s="23"/>
      <c r="AQ183" s="23"/>
      <c r="AR183" s="23"/>
    </row>
    <row r="184">
      <c r="H184" s="464"/>
      <c r="I184" s="134"/>
      <c r="J184" s="134"/>
      <c r="N184" s="236"/>
      <c r="O184" s="236"/>
      <c r="P184" s="236"/>
      <c r="Q184" s="236"/>
      <c r="R184" s="236"/>
      <c r="S184" s="236"/>
      <c r="T184" s="236"/>
      <c r="U184" s="236"/>
      <c r="V184" s="236"/>
      <c r="W184" s="236"/>
      <c r="X184" s="236"/>
      <c r="Y184" s="236"/>
      <c r="Z184" s="23"/>
      <c r="AA184" s="171"/>
      <c r="AB184" s="171"/>
      <c r="AC184" s="23"/>
      <c r="AD184" s="281"/>
      <c r="AE184" s="23"/>
      <c r="AF184" s="23"/>
      <c r="AG184" s="23"/>
      <c r="AH184" s="23"/>
      <c r="AI184" s="23"/>
      <c r="AJ184" s="23"/>
      <c r="AK184" s="23"/>
      <c r="AL184" s="23"/>
      <c r="AM184" s="23"/>
      <c r="AN184" s="23"/>
      <c r="AO184" s="23"/>
      <c r="AP184" s="23"/>
      <c r="AQ184" s="23"/>
      <c r="AR184" s="23"/>
    </row>
    <row r="185">
      <c r="H185" s="464"/>
      <c r="I185" s="134"/>
      <c r="J185" s="134"/>
      <c r="N185" s="236"/>
      <c r="O185" s="236"/>
      <c r="P185" s="236"/>
      <c r="Q185" s="236"/>
      <c r="R185" s="236"/>
      <c r="S185" s="236"/>
      <c r="T185" s="236"/>
      <c r="U185" s="236"/>
      <c r="V185" s="236"/>
      <c r="W185" s="236"/>
      <c r="X185" s="236"/>
      <c r="Y185" s="236"/>
      <c r="Z185" s="23"/>
      <c r="AA185" s="171"/>
      <c r="AB185" s="171"/>
      <c r="AC185" s="23"/>
      <c r="AD185" s="281"/>
      <c r="AE185" s="23"/>
      <c r="AF185" s="23"/>
      <c r="AG185" s="23"/>
      <c r="AH185" s="23"/>
      <c r="AI185" s="23"/>
      <c r="AJ185" s="23"/>
      <c r="AK185" s="23"/>
      <c r="AL185" s="23"/>
      <c r="AM185" s="23"/>
      <c r="AN185" s="23"/>
      <c r="AO185" s="23"/>
      <c r="AP185" s="23"/>
      <c r="AQ185" s="23"/>
      <c r="AR185" s="23"/>
    </row>
    <row r="186">
      <c r="H186" s="464"/>
      <c r="I186" s="134"/>
      <c r="J186" s="134"/>
      <c r="N186" s="236"/>
      <c r="O186" s="236"/>
      <c r="P186" s="236"/>
      <c r="Q186" s="236"/>
      <c r="R186" s="236"/>
      <c r="S186" s="236"/>
      <c r="T186" s="236"/>
      <c r="U186" s="236"/>
      <c r="V186" s="236"/>
      <c r="W186" s="236"/>
      <c r="X186" s="236"/>
      <c r="Y186" s="236"/>
      <c r="Z186" s="23"/>
      <c r="AA186" s="171"/>
      <c r="AB186" s="171"/>
      <c r="AC186" s="23"/>
      <c r="AD186" s="281"/>
      <c r="AE186" s="23"/>
      <c r="AF186" s="23"/>
      <c r="AG186" s="23"/>
      <c r="AH186" s="23"/>
      <c r="AI186" s="23"/>
      <c r="AJ186" s="23"/>
      <c r="AK186" s="23"/>
      <c r="AL186" s="23"/>
      <c r="AM186" s="23"/>
      <c r="AN186" s="23"/>
      <c r="AO186" s="23"/>
      <c r="AP186" s="23"/>
      <c r="AQ186" s="23"/>
      <c r="AR186" s="23"/>
    </row>
    <row r="187">
      <c r="H187" s="464"/>
      <c r="I187" s="134"/>
      <c r="J187" s="134"/>
      <c r="N187" s="236"/>
      <c r="O187" s="236"/>
      <c r="P187" s="236"/>
      <c r="Q187" s="236"/>
      <c r="R187" s="236"/>
      <c r="S187" s="236"/>
      <c r="T187" s="236"/>
      <c r="U187" s="236"/>
      <c r="V187" s="236"/>
      <c r="W187" s="236"/>
      <c r="X187" s="236"/>
      <c r="Y187" s="236"/>
      <c r="Z187" s="23"/>
      <c r="AA187" s="171"/>
      <c r="AB187" s="171"/>
      <c r="AC187" s="23"/>
      <c r="AD187" s="281"/>
      <c r="AE187" s="23"/>
      <c r="AF187" s="23"/>
      <c r="AG187" s="23"/>
      <c r="AH187" s="23"/>
      <c r="AI187" s="23"/>
      <c r="AJ187" s="23"/>
      <c r="AK187" s="23"/>
      <c r="AL187" s="23"/>
      <c r="AM187" s="23"/>
      <c r="AN187" s="23"/>
      <c r="AO187" s="23"/>
      <c r="AP187" s="23"/>
      <c r="AQ187" s="23"/>
      <c r="AR187" s="23"/>
    </row>
    <row r="188">
      <c r="H188" s="464"/>
      <c r="I188" s="134"/>
      <c r="J188" s="134"/>
      <c r="N188" s="236"/>
      <c r="O188" s="236"/>
      <c r="P188" s="236"/>
      <c r="Q188" s="236"/>
      <c r="R188" s="236"/>
      <c r="S188" s="236"/>
      <c r="T188" s="236"/>
      <c r="U188" s="236"/>
      <c r="V188" s="236"/>
      <c r="W188" s="236"/>
      <c r="X188" s="236"/>
      <c r="Y188" s="236"/>
      <c r="Z188" s="23"/>
      <c r="AA188" s="171"/>
      <c r="AB188" s="171"/>
      <c r="AC188" s="23"/>
      <c r="AD188" s="281"/>
      <c r="AE188" s="23"/>
      <c r="AF188" s="23"/>
      <c r="AG188" s="23"/>
      <c r="AH188" s="23"/>
      <c r="AI188" s="23"/>
      <c r="AJ188" s="23"/>
      <c r="AK188" s="23"/>
      <c r="AL188" s="23"/>
      <c r="AM188" s="23"/>
      <c r="AN188" s="23"/>
      <c r="AO188" s="23"/>
      <c r="AP188" s="23"/>
      <c r="AQ188" s="23"/>
      <c r="AR188" s="23"/>
    </row>
    <row r="189">
      <c r="H189" s="464"/>
      <c r="I189" s="134"/>
      <c r="J189" s="134"/>
      <c r="N189" s="236"/>
      <c r="O189" s="236"/>
      <c r="P189" s="236"/>
      <c r="Q189" s="236"/>
      <c r="R189" s="236"/>
      <c r="S189" s="236"/>
      <c r="T189" s="236"/>
      <c r="U189" s="236"/>
      <c r="V189" s="236"/>
      <c r="W189" s="236"/>
      <c r="X189" s="236"/>
      <c r="Y189" s="236"/>
      <c r="Z189" s="23"/>
      <c r="AA189" s="171"/>
      <c r="AB189" s="171"/>
      <c r="AC189" s="23"/>
      <c r="AD189" s="281"/>
      <c r="AE189" s="23"/>
      <c r="AF189" s="23"/>
      <c r="AG189" s="23"/>
      <c r="AH189" s="23"/>
      <c r="AI189" s="23"/>
      <c r="AJ189" s="23"/>
      <c r="AK189" s="23"/>
      <c r="AL189" s="23"/>
      <c r="AM189" s="23"/>
      <c r="AN189" s="23"/>
      <c r="AO189" s="23"/>
      <c r="AP189" s="23"/>
      <c r="AQ189" s="23"/>
      <c r="AR189" s="23"/>
    </row>
    <row r="190">
      <c r="H190" s="464"/>
      <c r="I190" s="134"/>
      <c r="J190" s="134"/>
      <c r="N190" s="236"/>
      <c r="O190" s="236"/>
      <c r="P190" s="236"/>
      <c r="Q190" s="236"/>
      <c r="R190" s="236"/>
      <c r="S190" s="236"/>
      <c r="T190" s="236"/>
      <c r="U190" s="236"/>
      <c r="V190" s="236"/>
      <c r="W190" s="236"/>
      <c r="X190" s="236"/>
      <c r="Y190" s="236"/>
      <c r="Z190" s="23"/>
      <c r="AA190" s="171"/>
      <c r="AB190" s="171"/>
      <c r="AC190" s="23"/>
      <c r="AD190" s="281"/>
      <c r="AE190" s="23"/>
      <c r="AF190" s="23"/>
      <c r="AG190" s="23"/>
      <c r="AH190" s="23"/>
      <c r="AI190" s="23"/>
      <c r="AJ190" s="23"/>
      <c r="AK190" s="23"/>
      <c r="AL190" s="23"/>
      <c r="AM190" s="23"/>
      <c r="AN190" s="23"/>
      <c r="AO190" s="23"/>
      <c r="AP190" s="23"/>
      <c r="AQ190" s="23"/>
      <c r="AR190" s="23"/>
    </row>
    <row r="191">
      <c r="H191" s="464"/>
      <c r="I191" s="134"/>
      <c r="J191" s="134"/>
      <c r="N191" s="236"/>
      <c r="O191" s="236"/>
      <c r="P191" s="236"/>
      <c r="Q191" s="236"/>
      <c r="R191" s="236"/>
      <c r="S191" s="236"/>
      <c r="T191" s="236"/>
      <c r="U191" s="236"/>
      <c r="V191" s="236"/>
      <c r="W191" s="236"/>
      <c r="X191" s="236"/>
      <c r="Y191" s="236"/>
      <c r="Z191" s="23"/>
      <c r="AA191" s="171"/>
      <c r="AB191" s="171"/>
      <c r="AC191" s="23"/>
      <c r="AD191" s="281"/>
      <c r="AE191" s="23"/>
      <c r="AF191" s="23"/>
      <c r="AG191" s="23"/>
      <c r="AH191" s="23"/>
      <c r="AI191" s="23"/>
      <c r="AJ191" s="23"/>
      <c r="AK191" s="23"/>
      <c r="AL191" s="23"/>
      <c r="AM191" s="23"/>
      <c r="AN191" s="23"/>
      <c r="AO191" s="23"/>
      <c r="AP191" s="23"/>
      <c r="AQ191" s="23"/>
      <c r="AR191" s="23"/>
    </row>
    <row r="192">
      <c r="H192" s="464"/>
      <c r="I192" s="134"/>
      <c r="J192" s="134"/>
      <c r="N192" s="236"/>
      <c r="O192" s="236"/>
      <c r="P192" s="236"/>
      <c r="Q192" s="236"/>
      <c r="R192" s="236"/>
      <c r="S192" s="236"/>
      <c r="T192" s="236"/>
      <c r="U192" s="236"/>
      <c r="V192" s="236"/>
      <c r="W192" s="236"/>
      <c r="X192" s="236"/>
      <c r="Y192" s="236"/>
      <c r="Z192" s="23"/>
      <c r="AA192" s="171"/>
      <c r="AB192" s="171"/>
      <c r="AC192" s="23"/>
      <c r="AD192" s="281"/>
      <c r="AE192" s="23"/>
      <c r="AF192" s="23"/>
      <c r="AG192" s="23"/>
      <c r="AH192" s="23"/>
      <c r="AI192" s="23"/>
      <c r="AJ192" s="23"/>
      <c r="AK192" s="23"/>
      <c r="AL192" s="23"/>
      <c r="AM192" s="23"/>
      <c r="AN192" s="23"/>
      <c r="AO192" s="23"/>
      <c r="AP192" s="23"/>
      <c r="AQ192" s="23"/>
      <c r="AR192" s="23"/>
    </row>
    <row r="193">
      <c r="H193" s="464"/>
      <c r="I193" s="134"/>
      <c r="J193" s="134"/>
      <c r="N193" s="236"/>
      <c r="O193" s="236"/>
      <c r="P193" s="236"/>
      <c r="Q193" s="236"/>
      <c r="R193" s="236"/>
      <c r="S193" s="236"/>
      <c r="T193" s="236"/>
      <c r="U193" s="236"/>
      <c r="V193" s="236"/>
      <c r="W193" s="236"/>
      <c r="X193" s="236"/>
      <c r="Y193" s="236"/>
      <c r="Z193" s="23"/>
      <c r="AA193" s="171"/>
      <c r="AB193" s="171"/>
      <c r="AC193" s="23"/>
      <c r="AD193" s="281"/>
      <c r="AE193" s="23"/>
      <c r="AF193" s="23"/>
      <c r="AG193" s="23"/>
      <c r="AH193" s="23"/>
      <c r="AI193" s="23"/>
      <c r="AJ193" s="23"/>
      <c r="AK193" s="23"/>
      <c r="AL193" s="23"/>
      <c r="AM193" s="23"/>
      <c r="AN193" s="23"/>
      <c r="AO193" s="23"/>
      <c r="AP193" s="23"/>
      <c r="AQ193" s="23"/>
      <c r="AR193" s="23"/>
    </row>
    <row r="194">
      <c r="H194" s="464"/>
      <c r="I194" s="134"/>
      <c r="J194" s="134"/>
      <c r="N194" s="236"/>
      <c r="O194" s="236"/>
      <c r="P194" s="236"/>
      <c r="Q194" s="236"/>
      <c r="R194" s="236"/>
      <c r="S194" s="236"/>
      <c r="T194" s="236"/>
      <c r="U194" s="236"/>
      <c r="V194" s="236"/>
      <c r="W194" s="236"/>
      <c r="X194" s="236"/>
      <c r="Y194" s="236"/>
      <c r="Z194" s="23"/>
      <c r="AA194" s="171"/>
      <c r="AB194" s="171"/>
      <c r="AC194" s="23"/>
      <c r="AD194" s="281"/>
      <c r="AE194" s="23"/>
      <c r="AF194" s="23"/>
      <c r="AG194" s="23"/>
      <c r="AH194" s="23"/>
      <c r="AI194" s="23"/>
      <c r="AJ194" s="23"/>
      <c r="AK194" s="23"/>
      <c r="AL194" s="23"/>
      <c r="AM194" s="23"/>
      <c r="AN194" s="23"/>
      <c r="AO194" s="23"/>
      <c r="AP194" s="23"/>
      <c r="AQ194" s="23"/>
      <c r="AR194" s="23"/>
    </row>
    <row r="195">
      <c r="H195" s="464"/>
      <c r="I195" s="134"/>
      <c r="J195" s="134"/>
      <c r="N195" s="236"/>
      <c r="O195" s="236"/>
      <c r="P195" s="236"/>
      <c r="Q195" s="236"/>
      <c r="R195" s="236"/>
      <c r="S195" s="236"/>
      <c r="T195" s="236"/>
      <c r="U195" s="236"/>
      <c r="V195" s="236"/>
      <c r="W195" s="236"/>
      <c r="X195" s="236"/>
      <c r="Y195" s="236"/>
      <c r="Z195" s="23"/>
      <c r="AA195" s="171"/>
      <c r="AB195" s="171"/>
      <c r="AC195" s="23"/>
      <c r="AD195" s="281"/>
      <c r="AE195" s="23"/>
      <c r="AF195" s="23"/>
      <c r="AG195" s="23"/>
      <c r="AH195" s="23"/>
      <c r="AI195" s="23"/>
      <c r="AJ195" s="23"/>
      <c r="AK195" s="23"/>
      <c r="AL195" s="23"/>
      <c r="AM195" s="23"/>
      <c r="AN195" s="23"/>
      <c r="AO195" s="23"/>
      <c r="AP195" s="23"/>
      <c r="AQ195" s="23"/>
      <c r="AR195" s="23"/>
    </row>
    <row r="196">
      <c r="H196" s="464"/>
      <c r="I196" s="134"/>
      <c r="J196" s="134"/>
      <c r="N196" s="236"/>
      <c r="O196" s="236"/>
      <c r="P196" s="236"/>
      <c r="Q196" s="236"/>
      <c r="R196" s="236"/>
      <c r="S196" s="236"/>
      <c r="T196" s="236"/>
      <c r="U196" s="236"/>
      <c r="V196" s="236"/>
      <c r="W196" s="236"/>
      <c r="X196" s="236"/>
      <c r="Y196" s="236"/>
      <c r="Z196" s="23"/>
      <c r="AA196" s="171"/>
      <c r="AB196" s="171"/>
      <c r="AC196" s="23"/>
      <c r="AD196" s="281"/>
      <c r="AE196" s="23"/>
      <c r="AF196" s="23"/>
      <c r="AG196" s="23"/>
      <c r="AH196" s="23"/>
      <c r="AI196" s="23"/>
      <c r="AJ196" s="23"/>
      <c r="AK196" s="23"/>
      <c r="AL196" s="23"/>
      <c r="AM196" s="23"/>
      <c r="AN196" s="23"/>
      <c r="AO196" s="23"/>
      <c r="AP196" s="23"/>
      <c r="AQ196" s="23"/>
      <c r="AR196" s="23"/>
    </row>
    <row r="197">
      <c r="H197" s="464"/>
      <c r="I197" s="134"/>
      <c r="J197" s="134"/>
      <c r="N197" s="236"/>
      <c r="O197" s="236"/>
      <c r="P197" s="236"/>
      <c r="Q197" s="236"/>
      <c r="R197" s="236"/>
      <c r="S197" s="236"/>
      <c r="T197" s="236"/>
      <c r="U197" s="236"/>
      <c r="V197" s="236"/>
      <c r="W197" s="236"/>
      <c r="X197" s="236"/>
      <c r="Y197" s="236"/>
      <c r="Z197" s="23"/>
      <c r="AA197" s="171"/>
      <c r="AB197" s="171"/>
      <c r="AC197" s="23"/>
      <c r="AD197" s="281"/>
      <c r="AE197" s="23"/>
      <c r="AF197" s="23"/>
      <c r="AG197" s="23"/>
      <c r="AH197" s="23"/>
      <c r="AI197" s="23"/>
      <c r="AJ197" s="23"/>
      <c r="AK197" s="23"/>
      <c r="AL197" s="23"/>
      <c r="AM197" s="23"/>
      <c r="AN197" s="23"/>
      <c r="AO197" s="23"/>
      <c r="AP197" s="23"/>
      <c r="AQ197" s="23"/>
      <c r="AR197" s="23"/>
    </row>
    <row r="198">
      <c r="H198" s="464"/>
      <c r="I198" s="134"/>
      <c r="J198" s="134"/>
      <c r="N198" s="236"/>
      <c r="O198" s="236"/>
      <c r="P198" s="236"/>
      <c r="Q198" s="236"/>
      <c r="R198" s="236"/>
      <c r="S198" s="236"/>
      <c r="T198" s="236"/>
      <c r="U198" s="236"/>
      <c r="V198" s="236"/>
      <c r="W198" s="236"/>
      <c r="X198" s="236"/>
      <c r="Y198" s="236"/>
      <c r="Z198" s="23"/>
      <c r="AA198" s="171"/>
      <c r="AB198" s="171"/>
      <c r="AC198" s="23"/>
      <c r="AD198" s="281"/>
      <c r="AE198" s="23"/>
      <c r="AF198" s="23"/>
      <c r="AG198" s="23"/>
      <c r="AH198" s="23"/>
      <c r="AI198" s="23"/>
      <c r="AJ198" s="23"/>
      <c r="AK198" s="23"/>
      <c r="AL198" s="23"/>
      <c r="AM198" s="23"/>
      <c r="AN198" s="23"/>
      <c r="AO198" s="23"/>
      <c r="AP198" s="23"/>
      <c r="AQ198" s="23"/>
      <c r="AR198" s="23"/>
    </row>
    <row r="199">
      <c r="H199" s="464"/>
      <c r="I199" s="134"/>
      <c r="J199" s="134"/>
      <c r="N199" s="236"/>
      <c r="O199" s="236"/>
      <c r="P199" s="236"/>
      <c r="Q199" s="236"/>
      <c r="R199" s="236"/>
      <c r="S199" s="236"/>
      <c r="T199" s="236"/>
      <c r="U199" s="236"/>
      <c r="V199" s="236"/>
      <c r="W199" s="236"/>
      <c r="X199" s="236"/>
      <c r="Y199" s="236"/>
      <c r="Z199" s="23"/>
      <c r="AA199" s="171"/>
      <c r="AB199" s="171"/>
      <c r="AC199" s="23"/>
      <c r="AD199" s="281"/>
      <c r="AE199" s="23"/>
      <c r="AF199" s="23"/>
      <c r="AG199" s="23"/>
      <c r="AH199" s="23"/>
      <c r="AI199" s="23"/>
      <c r="AJ199" s="23"/>
      <c r="AK199" s="23"/>
      <c r="AL199" s="23"/>
      <c r="AM199" s="23"/>
      <c r="AN199" s="23"/>
      <c r="AO199" s="23"/>
      <c r="AP199" s="23"/>
      <c r="AQ199" s="23"/>
      <c r="AR199" s="23"/>
    </row>
    <row r="200">
      <c r="H200" s="464"/>
      <c r="I200" s="134"/>
      <c r="J200" s="134"/>
      <c r="N200" s="236"/>
      <c r="O200" s="236"/>
      <c r="P200" s="236"/>
      <c r="Q200" s="236"/>
      <c r="R200" s="236"/>
      <c r="S200" s="236"/>
      <c r="T200" s="236"/>
      <c r="U200" s="236"/>
      <c r="V200" s="236"/>
      <c r="W200" s="236"/>
      <c r="X200" s="236"/>
      <c r="Y200" s="236"/>
      <c r="Z200" s="23"/>
      <c r="AA200" s="171"/>
      <c r="AB200" s="171"/>
      <c r="AC200" s="23"/>
      <c r="AD200" s="281"/>
      <c r="AE200" s="23"/>
      <c r="AF200" s="23"/>
      <c r="AG200" s="23"/>
      <c r="AH200" s="23"/>
      <c r="AI200" s="23"/>
      <c r="AJ200" s="23"/>
      <c r="AK200" s="23"/>
      <c r="AL200" s="23"/>
      <c r="AM200" s="23"/>
      <c r="AN200" s="23"/>
      <c r="AO200" s="23"/>
      <c r="AP200" s="23"/>
      <c r="AQ200" s="23"/>
      <c r="AR200" s="23"/>
    </row>
    <row r="201">
      <c r="H201" s="464"/>
      <c r="I201" s="134"/>
      <c r="J201" s="134"/>
      <c r="N201" s="236"/>
      <c r="O201" s="236"/>
      <c r="P201" s="236"/>
      <c r="Q201" s="236"/>
      <c r="R201" s="236"/>
      <c r="S201" s="236"/>
      <c r="T201" s="236"/>
      <c r="U201" s="236"/>
      <c r="V201" s="236"/>
      <c r="W201" s="236"/>
      <c r="X201" s="236"/>
      <c r="Y201" s="236"/>
      <c r="Z201" s="23"/>
      <c r="AA201" s="171"/>
      <c r="AB201" s="171"/>
      <c r="AC201" s="23"/>
      <c r="AD201" s="23"/>
      <c r="AE201" s="23"/>
      <c r="AF201" s="23"/>
      <c r="AG201" s="23"/>
      <c r="AH201" s="23"/>
      <c r="AI201" s="23"/>
      <c r="AJ201" s="23"/>
      <c r="AK201" s="23"/>
      <c r="AL201" s="23"/>
      <c r="AM201" s="23"/>
      <c r="AN201" s="23"/>
      <c r="AO201" s="23"/>
      <c r="AP201" s="23"/>
      <c r="AQ201" s="23"/>
      <c r="AR201" s="23"/>
    </row>
    <row r="202">
      <c r="H202" s="464"/>
      <c r="I202" s="134"/>
      <c r="J202" s="134"/>
      <c r="N202" s="236"/>
      <c r="O202" s="236"/>
      <c r="P202" s="236"/>
      <c r="Q202" s="236"/>
      <c r="R202" s="236"/>
      <c r="S202" s="236"/>
      <c r="T202" s="236"/>
      <c r="U202" s="236"/>
      <c r="V202" s="236"/>
      <c r="W202" s="236"/>
      <c r="X202" s="236"/>
      <c r="Y202" s="236"/>
      <c r="Z202" s="23"/>
      <c r="AA202" s="171"/>
      <c r="AB202" s="171"/>
      <c r="AC202" s="23"/>
      <c r="AD202" s="23"/>
      <c r="AE202" s="23"/>
      <c r="AF202" s="23"/>
      <c r="AG202" s="23"/>
      <c r="AH202" s="23"/>
      <c r="AI202" s="23"/>
      <c r="AJ202" s="23"/>
      <c r="AK202" s="23"/>
      <c r="AL202" s="23"/>
      <c r="AM202" s="23"/>
      <c r="AN202" s="23"/>
      <c r="AO202" s="23"/>
      <c r="AP202" s="23"/>
      <c r="AQ202" s="23"/>
      <c r="AR202" s="23"/>
    </row>
    <row r="203">
      <c r="H203" s="464"/>
      <c r="I203" s="134"/>
      <c r="J203" s="134"/>
      <c r="N203" s="236"/>
      <c r="O203" s="236"/>
      <c r="P203" s="236"/>
      <c r="Q203" s="236"/>
      <c r="R203" s="236"/>
      <c r="S203" s="236"/>
      <c r="T203" s="236"/>
      <c r="U203" s="236"/>
      <c r="V203" s="236"/>
      <c r="W203" s="236"/>
      <c r="X203" s="236"/>
      <c r="Y203" s="236"/>
      <c r="Z203" s="23"/>
      <c r="AA203" s="171"/>
      <c r="AB203" s="171"/>
      <c r="AC203" s="23"/>
      <c r="AD203" s="23"/>
      <c r="AE203" s="23"/>
      <c r="AF203" s="23"/>
      <c r="AG203" s="23"/>
      <c r="AH203" s="23"/>
      <c r="AI203" s="23"/>
      <c r="AJ203" s="23"/>
      <c r="AK203" s="23"/>
      <c r="AL203" s="23"/>
      <c r="AM203" s="23"/>
      <c r="AN203" s="23"/>
      <c r="AO203" s="23"/>
      <c r="AP203" s="23"/>
      <c r="AQ203" s="23"/>
      <c r="AR203" s="23"/>
    </row>
    <row r="204">
      <c r="H204" s="464"/>
      <c r="I204" s="134"/>
      <c r="J204" s="134"/>
      <c r="N204" s="236"/>
      <c r="O204" s="236"/>
      <c r="P204" s="236"/>
      <c r="Q204" s="236"/>
      <c r="R204" s="236"/>
      <c r="S204" s="236"/>
      <c r="T204" s="236"/>
      <c r="U204" s="236"/>
      <c r="V204" s="236"/>
      <c r="W204" s="236"/>
      <c r="X204" s="236"/>
      <c r="Y204" s="236"/>
      <c r="Z204" s="23"/>
      <c r="AA204" s="171"/>
      <c r="AB204" s="171"/>
      <c r="AC204" s="23"/>
      <c r="AD204" s="23"/>
      <c r="AE204" s="23"/>
      <c r="AF204" s="23"/>
      <c r="AG204" s="23"/>
      <c r="AH204" s="23"/>
      <c r="AI204" s="23"/>
      <c r="AJ204" s="23"/>
      <c r="AK204" s="23"/>
      <c r="AL204" s="23"/>
      <c r="AM204" s="23"/>
      <c r="AN204" s="23"/>
      <c r="AO204" s="23"/>
      <c r="AP204" s="23"/>
      <c r="AQ204" s="23"/>
      <c r="AR204" s="23"/>
    </row>
    <row r="205">
      <c r="H205" s="464"/>
      <c r="I205" s="134"/>
      <c r="J205" s="134"/>
      <c r="N205" s="236"/>
      <c r="O205" s="236"/>
      <c r="P205" s="236"/>
      <c r="Q205" s="236"/>
      <c r="R205" s="236"/>
      <c r="S205" s="236"/>
      <c r="T205" s="236"/>
      <c r="U205" s="236"/>
      <c r="V205" s="236"/>
      <c r="W205" s="236"/>
      <c r="X205" s="236"/>
      <c r="Y205" s="236"/>
      <c r="Z205" s="23"/>
      <c r="AA205" s="171"/>
      <c r="AB205" s="171"/>
      <c r="AC205" s="23"/>
      <c r="AD205" s="23"/>
      <c r="AE205" s="23"/>
      <c r="AF205" s="23"/>
      <c r="AG205" s="23"/>
      <c r="AH205" s="23"/>
      <c r="AI205" s="23"/>
      <c r="AJ205" s="23"/>
      <c r="AK205" s="23"/>
      <c r="AL205" s="23"/>
      <c r="AM205" s="23"/>
      <c r="AN205" s="23"/>
      <c r="AO205" s="23"/>
      <c r="AP205" s="23"/>
      <c r="AQ205" s="23"/>
      <c r="AR205" s="23"/>
    </row>
    <row r="206">
      <c r="H206" s="464"/>
      <c r="I206" s="134"/>
      <c r="J206" s="134"/>
      <c r="N206" s="236"/>
      <c r="O206" s="236"/>
      <c r="P206" s="236"/>
      <c r="Q206" s="236"/>
      <c r="R206" s="236"/>
      <c r="S206" s="236"/>
      <c r="T206" s="236"/>
      <c r="U206" s="236"/>
      <c r="V206" s="236"/>
      <c r="W206" s="236"/>
      <c r="X206" s="236"/>
      <c r="Y206" s="236"/>
      <c r="Z206" s="23"/>
      <c r="AA206" s="171"/>
      <c r="AB206" s="171"/>
      <c r="AC206" s="23"/>
      <c r="AD206" s="23"/>
      <c r="AE206" s="23"/>
      <c r="AF206" s="23"/>
      <c r="AG206" s="23"/>
      <c r="AH206" s="23"/>
      <c r="AI206" s="23"/>
      <c r="AJ206" s="23"/>
      <c r="AK206" s="23"/>
      <c r="AL206" s="23"/>
      <c r="AM206" s="23"/>
      <c r="AN206" s="23"/>
      <c r="AO206" s="23"/>
      <c r="AP206" s="23"/>
      <c r="AQ206" s="23"/>
      <c r="AR206" s="23"/>
    </row>
    <row r="207">
      <c r="H207" s="464"/>
      <c r="I207" s="134"/>
      <c r="J207" s="134"/>
      <c r="N207" s="236"/>
      <c r="O207" s="236"/>
      <c r="P207" s="236"/>
      <c r="Q207" s="236"/>
      <c r="R207" s="236"/>
      <c r="S207" s="236"/>
      <c r="T207" s="236"/>
      <c r="U207" s="236"/>
      <c r="V207" s="236"/>
      <c r="W207" s="236"/>
      <c r="X207" s="236"/>
      <c r="Y207" s="236"/>
      <c r="Z207" s="23"/>
      <c r="AA207" s="171"/>
      <c r="AB207" s="171"/>
      <c r="AC207" s="23"/>
      <c r="AD207" s="23"/>
      <c r="AE207" s="23"/>
      <c r="AF207" s="23"/>
      <c r="AG207" s="23"/>
      <c r="AH207" s="23"/>
      <c r="AI207" s="23"/>
      <c r="AJ207" s="23"/>
      <c r="AK207" s="23"/>
      <c r="AL207" s="23"/>
      <c r="AM207" s="23"/>
      <c r="AN207" s="23"/>
      <c r="AO207" s="23"/>
      <c r="AP207" s="23"/>
      <c r="AQ207" s="23"/>
      <c r="AR207" s="23"/>
    </row>
    <row r="208">
      <c r="H208" s="464"/>
      <c r="I208" s="134"/>
      <c r="J208" s="134"/>
      <c r="N208" s="236"/>
      <c r="O208" s="236"/>
      <c r="P208" s="236"/>
      <c r="Q208" s="236"/>
      <c r="R208" s="236"/>
      <c r="S208" s="236"/>
      <c r="T208" s="236"/>
      <c r="U208" s="236"/>
      <c r="V208" s="236"/>
      <c r="W208" s="236"/>
      <c r="X208" s="236"/>
      <c r="Y208" s="236"/>
      <c r="Z208" s="23"/>
      <c r="AA208" s="171"/>
      <c r="AB208" s="171"/>
      <c r="AC208" s="23"/>
      <c r="AD208" s="23"/>
      <c r="AE208" s="23"/>
      <c r="AF208" s="23"/>
      <c r="AG208" s="23"/>
      <c r="AH208" s="23"/>
      <c r="AI208" s="23"/>
      <c r="AJ208" s="23"/>
      <c r="AK208" s="23"/>
      <c r="AL208" s="23"/>
      <c r="AM208" s="23"/>
      <c r="AN208" s="23"/>
      <c r="AO208" s="23"/>
      <c r="AP208" s="23"/>
      <c r="AQ208" s="23"/>
      <c r="AR208" s="23"/>
    </row>
    <row r="209">
      <c r="H209" s="464"/>
      <c r="I209" s="134"/>
      <c r="J209" s="134"/>
      <c r="N209" s="236"/>
      <c r="O209" s="236"/>
      <c r="P209" s="236"/>
      <c r="Q209" s="236"/>
      <c r="R209" s="236"/>
      <c r="S209" s="236"/>
      <c r="T209" s="236"/>
      <c r="U209" s="236"/>
      <c r="V209" s="236"/>
      <c r="W209" s="236"/>
      <c r="X209" s="236"/>
      <c r="Y209" s="236"/>
      <c r="Z209" s="23"/>
      <c r="AA209" s="171"/>
      <c r="AB209" s="171"/>
      <c r="AC209" s="23"/>
      <c r="AD209" s="23"/>
      <c r="AE209" s="23"/>
      <c r="AF209" s="23"/>
      <c r="AG209" s="23"/>
      <c r="AH209" s="23"/>
      <c r="AI209" s="23"/>
      <c r="AJ209" s="23"/>
      <c r="AK209" s="23"/>
      <c r="AL209" s="23"/>
      <c r="AM209" s="23"/>
      <c r="AN209" s="23"/>
      <c r="AO209" s="23"/>
      <c r="AP209" s="23"/>
      <c r="AQ209" s="23"/>
      <c r="AR209" s="23"/>
    </row>
    <row r="210">
      <c r="H210" s="464"/>
      <c r="I210" s="134"/>
      <c r="J210" s="134"/>
      <c r="N210" s="236"/>
      <c r="O210" s="236"/>
      <c r="P210" s="236"/>
      <c r="Q210" s="236"/>
      <c r="R210" s="236"/>
      <c r="S210" s="236"/>
      <c r="T210" s="236"/>
      <c r="U210" s="236"/>
      <c r="V210" s="236"/>
      <c r="W210" s="236"/>
      <c r="X210" s="236"/>
      <c r="Y210" s="236"/>
      <c r="Z210" s="23"/>
      <c r="AA210" s="171"/>
      <c r="AB210" s="171"/>
      <c r="AC210" s="23"/>
      <c r="AD210" s="23"/>
      <c r="AE210" s="23"/>
      <c r="AF210" s="23"/>
      <c r="AG210" s="23"/>
      <c r="AH210" s="23"/>
      <c r="AI210" s="23"/>
      <c r="AJ210" s="23"/>
      <c r="AK210" s="23"/>
      <c r="AL210" s="23"/>
      <c r="AM210" s="23"/>
      <c r="AN210" s="23"/>
      <c r="AO210" s="23"/>
      <c r="AP210" s="23"/>
      <c r="AQ210" s="23"/>
      <c r="AR210" s="23"/>
    </row>
    <row r="211">
      <c r="H211" s="464"/>
      <c r="I211" s="134"/>
      <c r="J211" s="134"/>
      <c r="N211" s="236"/>
      <c r="O211" s="236"/>
      <c r="P211" s="236"/>
      <c r="Q211" s="236"/>
      <c r="R211" s="236"/>
      <c r="S211" s="236"/>
      <c r="T211" s="236"/>
      <c r="U211" s="236"/>
      <c r="V211" s="236"/>
      <c r="W211" s="236"/>
      <c r="X211" s="236"/>
      <c r="Y211" s="236"/>
      <c r="Z211" s="23"/>
      <c r="AA211" s="171"/>
      <c r="AB211" s="171"/>
      <c r="AC211" s="23"/>
      <c r="AD211" s="23"/>
      <c r="AE211" s="23"/>
      <c r="AF211" s="23"/>
      <c r="AG211" s="23"/>
      <c r="AH211" s="23"/>
      <c r="AI211" s="23"/>
      <c r="AJ211" s="23"/>
      <c r="AK211" s="23"/>
      <c r="AL211" s="23"/>
      <c r="AM211" s="23"/>
      <c r="AN211" s="23"/>
      <c r="AO211" s="23"/>
      <c r="AP211" s="23"/>
      <c r="AQ211" s="23"/>
      <c r="AR211" s="23"/>
    </row>
    <row r="212">
      <c r="H212" s="464"/>
      <c r="I212" s="134"/>
      <c r="J212" s="134"/>
      <c r="N212" s="236"/>
      <c r="O212" s="236"/>
      <c r="P212" s="236"/>
      <c r="Q212" s="236"/>
      <c r="R212" s="236"/>
      <c r="S212" s="236"/>
      <c r="T212" s="236"/>
      <c r="U212" s="236"/>
      <c r="V212" s="236"/>
      <c r="W212" s="236"/>
      <c r="X212" s="236"/>
      <c r="Y212" s="236"/>
      <c r="Z212" s="23"/>
      <c r="AA212" s="171"/>
      <c r="AB212" s="171"/>
      <c r="AC212" s="23"/>
      <c r="AD212" s="23"/>
      <c r="AE212" s="23"/>
      <c r="AF212" s="23"/>
      <c r="AG212" s="23"/>
      <c r="AH212" s="23"/>
      <c r="AI212" s="23"/>
      <c r="AJ212" s="23"/>
      <c r="AK212" s="23"/>
      <c r="AL212" s="23"/>
      <c r="AM212" s="23"/>
      <c r="AN212" s="23"/>
      <c r="AO212" s="23"/>
      <c r="AP212" s="23"/>
      <c r="AQ212" s="23"/>
      <c r="AR212" s="23"/>
    </row>
    <row r="213">
      <c r="H213" s="464"/>
      <c r="I213" s="134"/>
      <c r="J213" s="134"/>
      <c r="N213" s="236"/>
      <c r="O213" s="236"/>
      <c r="P213" s="236"/>
      <c r="Q213" s="236"/>
      <c r="R213" s="236"/>
      <c r="S213" s="236"/>
      <c r="T213" s="236"/>
      <c r="U213" s="236"/>
      <c r="V213" s="236"/>
      <c r="W213" s="236"/>
      <c r="X213" s="236"/>
      <c r="Y213" s="236"/>
      <c r="Z213" s="23"/>
      <c r="AA213" s="171"/>
      <c r="AB213" s="171"/>
      <c r="AC213" s="23"/>
      <c r="AD213" s="23"/>
      <c r="AE213" s="23"/>
      <c r="AF213" s="23"/>
      <c r="AG213" s="23"/>
      <c r="AH213" s="23"/>
      <c r="AI213" s="23"/>
      <c r="AJ213" s="23"/>
      <c r="AK213" s="23"/>
      <c r="AL213" s="23"/>
      <c r="AM213" s="23"/>
      <c r="AN213" s="23"/>
      <c r="AO213" s="23"/>
      <c r="AP213" s="23"/>
      <c r="AQ213" s="23"/>
      <c r="AR213" s="23"/>
    </row>
    <row r="214">
      <c r="H214" s="464"/>
      <c r="I214" s="134"/>
      <c r="J214" s="134"/>
      <c r="N214" s="236"/>
      <c r="O214" s="236"/>
      <c r="P214" s="236"/>
      <c r="Q214" s="236"/>
      <c r="R214" s="236"/>
      <c r="S214" s="236"/>
      <c r="T214" s="236"/>
      <c r="U214" s="236"/>
      <c r="V214" s="236"/>
      <c r="W214" s="236"/>
      <c r="X214" s="236"/>
      <c r="Y214" s="236"/>
      <c r="Z214" s="23"/>
      <c r="AA214" s="171"/>
      <c r="AB214" s="171"/>
      <c r="AC214" s="23"/>
      <c r="AD214" s="23"/>
      <c r="AE214" s="23"/>
      <c r="AF214" s="23"/>
      <c r="AG214" s="23"/>
      <c r="AH214" s="23"/>
      <c r="AI214" s="23"/>
      <c r="AJ214" s="23"/>
      <c r="AK214" s="23"/>
      <c r="AL214" s="23"/>
      <c r="AM214" s="23"/>
      <c r="AN214" s="23"/>
      <c r="AO214" s="23"/>
      <c r="AP214" s="23"/>
      <c r="AQ214" s="23"/>
      <c r="AR214" s="23"/>
    </row>
    <row r="215">
      <c r="H215" s="464"/>
      <c r="I215" s="134"/>
      <c r="J215" s="134"/>
      <c r="N215" s="236"/>
      <c r="O215" s="236"/>
      <c r="P215" s="236"/>
      <c r="Q215" s="236"/>
      <c r="R215" s="236"/>
      <c r="S215" s="236"/>
      <c r="T215" s="236"/>
      <c r="U215" s="236"/>
      <c r="V215" s="236"/>
      <c r="W215" s="236"/>
      <c r="X215" s="236"/>
      <c r="Y215" s="236"/>
      <c r="Z215" s="23"/>
      <c r="AA215" s="171"/>
      <c r="AB215" s="171"/>
      <c r="AC215" s="23"/>
      <c r="AD215" s="23"/>
      <c r="AE215" s="23"/>
      <c r="AF215" s="23"/>
      <c r="AG215" s="23"/>
      <c r="AH215" s="23"/>
      <c r="AI215" s="23"/>
      <c r="AJ215" s="23"/>
      <c r="AK215" s="23"/>
      <c r="AL215" s="23"/>
      <c r="AM215" s="23"/>
      <c r="AN215" s="23"/>
      <c r="AO215" s="23"/>
      <c r="AP215" s="23"/>
      <c r="AQ215" s="23"/>
      <c r="AR215" s="23"/>
    </row>
    <row r="216">
      <c r="H216" s="464"/>
      <c r="I216" s="134"/>
      <c r="J216" s="134"/>
      <c r="N216" s="236"/>
      <c r="O216" s="236"/>
      <c r="P216" s="236"/>
      <c r="Q216" s="236"/>
      <c r="R216" s="236"/>
      <c r="S216" s="236"/>
      <c r="T216" s="236"/>
      <c r="U216" s="236"/>
      <c r="V216" s="236"/>
      <c r="W216" s="236"/>
      <c r="X216" s="236"/>
      <c r="Y216" s="236"/>
      <c r="Z216" s="23"/>
      <c r="AA216" s="171"/>
      <c r="AB216" s="171"/>
      <c r="AC216" s="23"/>
      <c r="AD216" s="23"/>
      <c r="AE216" s="23"/>
      <c r="AF216" s="23"/>
      <c r="AG216" s="23"/>
      <c r="AH216" s="23"/>
      <c r="AI216" s="23"/>
      <c r="AJ216" s="23"/>
      <c r="AK216" s="23"/>
      <c r="AL216" s="23"/>
      <c r="AM216" s="23"/>
      <c r="AN216" s="23"/>
      <c r="AO216" s="23"/>
      <c r="AP216" s="23"/>
      <c r="AQ216" s="23"/>
      <c r="AR216" s="23"/>
    </row>
    <row r="217">
      <c r="H217" s="464"/>
      <c r="I217" s="134"/>
      <c r="J217" s="134"/>
      <c r="N217" s="236"/>
      <c r="O217" s="236"/>
      <c r="P217" s="236"/>
      <c r="Q217" s="236"/>
      <c r="R217" s="236"/>
      <c r="S217" s="236"/>
      <c r="T217" s="236"/>
      <c r="U217" s="236"/>
      <c r="V217" s="236"/>
      <c r="W217" s="236"/>
      <c r="X217" s="236"/>
      <c r="Y217" s="236"/>
      <c r="Z217" s="23"/>
      <c r="AA217" s="171"/>
      <c r="AB217" s="171"/>
      <c r="AC217" s="23"/>
      <c r="AD217" s="23"/>
      <c r="AE217" s="23"/>
      <c r="AF217" s="23"/>
      <c r="AG217" s="23"/>
      <c r="AH217" s="23"/>
      <c r="AI217" s="23"/>
      <c r="AJ217" s="23"/>
      <c r="AK217" s="23"/>
      <c r="AL217" s="23"/>
      <c r="AM217" s="23"/>
      <c r="AN217" s="23"/>
      <c r="AO217" s="23"/>
      <c r="AP217" s="23"/>
      <c r="AQ217" s="23"/>
      <c r="AR217" s="23"/>
    </row>
    <row r="218">
      <c r="H218" s="464"/>
      <c r="I218" s="134"/>
      <c r="J218" s="134"/>
      <c r="N218" s="236"/>
      <c r="O218" s="236"/>
      <c r="P218" s="236"/>
      <c r="Q218" s="236"/>
      <c r="R218" s="236"/>
      <c r="S218" s="236"/>
      <c r="T218" s="236"/>
      <c r="U218" s="236"/>
      <c r="V218" s="236"/>
      <c r="W218" s="236"/>
      <c r="X218" s="236"/>
      <c r="Y218" s="236"/>
      <c r="Z218" s="23"/>
      <c r="AA218" s="171"/>
      <c r="AB218" s="171"/>
      <c r="AC218" s="23"/>
      <c r="AD218" s="23"/>
      <c r="AE218" s="23"/>
      <c r="AF218" s="23"/>
      <c r="AG218" s="23"/>
      <c r="AH218" s="23"/>
      <c r="AI218" s="23"/>
      <c r="AJ218" s="23"/>
      <c r="AK218" s="23"/>
      <c r="AL218" s="23"/>
      <c r="AM218" s="23"/>
      <c r="AN218" s="23"/>
      <c r="AO218" s="23"/>
      <c r="AP218" s="23"/>
      <c r="AQ218" s="23"/>
      <c r="AR218" s="23"/>
    </row>
    <row r="219">
      <c r="H219" s="464"/>
      <c r="I219" s="134"/>
      <c r="J219" s="134"/>
      <c r="N219" s="236"/>
      <c r="O219" s="236"/>
      <c r="P219" s="236"/>
      <c r="Q219" s="236"/>
      <c r="R219" s="236"/>
      <c r="S219" s="236"/>
      <c r="T219" s="236"/>
      <c r="U219" s="236"/>
      <c r="V219" s="236"/>
      <c r="W219" s="236"/>
      <c r="X219" s="236"/>
      <c r="Y219" s="236"/>
      <c r="Z219" s="23"/>
      <c r="AA219" s="171"/>
      <c r="AB219" s="171"/>
      <c r="AC219" s="23"/>
      <c r="AD219" s="23"/>
      <c r="AE219" s="23"/>
      <c r="AF219" s="23"/>
      <c r="AG219" s="23"/>
      <c r="AH219" s="23"/>
      <c r="AI219" s="23"/>
      <c r="AJ219" s="23"/>
      <c r="AK219" s="23"/>
      <c r="AL219" s="23"/>
      <c r="AM219" s="23"/>
      <c r="AN219" s="23"/>
      <c r="AO219" s="23"/>
      <c r="AP219" s="23"/>
      <c r="AQ219" s="23"/>
      <c r="AR219" s="23"/>
    </row>
    <row r="220">
      <c r="H220" s="464"/>
      <c r="I220" s="134"/>
      <c r="J220" s="134"/>
      <c r="N220" s="236"/>
      <c r="O220" s="236"/>
      <c r="P220" s="236"/>
      <c r="Q220" s="236"/>
      <c r="R220" s="236"/>
      <c r="S220" s="236"/>
      <c r="T220" s="236"/>
      <c r="U220" s="236"/>
      <c r="V220" s="236"/>
      <c r="W220" s="236"/>
      <c r="X220" s="236"/>
      <c r="Y220" s="236"/>
      <c r="Z220" s="23"/>
      <c r="AA220" s="171"/>
      <c r="AB220" s="171"/>
      <c r="AC220" s="23"/>
      <c r="AD220" s="23"/>
      <c r="AE220" s="23"/>
      <c r="AF220" s="23"/>
      <c r="AG220" s="23"/>
      <c r="AH220" s="23"/>
      <c r="AI220" s="23"/>
      <c r="AJ220" s="23"/>
      <c r="AK220" s="23"/>
      <c r="AL220" s="23"/>
      <c r="AM220" s="23"/>
      <c r="AN220" s="23"/>
      <c r="AO220" s="23"/>
      <c r="AP220" s="23"/>
      <c r="AQ220" s="23"/>
      <c r="AR220" s="23"/>
    </row>
    <row r="221">
      <c r="H221" s="464"/>
      <c r="I221" s="134"/>
      <c r="J221" s="134"/>
      <c r="N221" s="236"/>
      <c r="O221" s="236"/>
      <c r="P221" s="236"/>
      <c r="Q221" s="236"/>
      <c r="R221" s="236"/>
      <c r="S221" s="236"/>
      <c r="T221" s="236"/>
      <c r="U221" s="236"/>
      <c r="V221" s="236"/>
      <c r="W221" s="236"/>
      <c r="X221" s="236"/>
      <c r="Y221" s="236"/>
      <c r="Z221" s="23"/>
      <c r="AA221" s="171"/>
      <c r="AB221" s="171"/>
      <c r="AC221" s="23"/>
      <c r="AD221" s="23"/>
      <c r="AE221" s="23"/>
      <c r="AF221" s="23"/>
      <c r="AG221" s="23"/>
      <c r="AH221" s="23"/>
      <c r="AI221" s="23"/>
      <c r="AJ221" s="23"/>
      <c r="AK221" s="23"/>
      <c r="AL221" s="23"/>
      <c r="AM221" s="23"/>
      <c r="AN221" s="23"/>
      <c r="AO221" s="23"/>
      <c r="AP221" s="23"/>
      <c r="AQ221" s="23"/>
      <c r="AR221" s="23"/>
    </row>
    <row r="222">
      <c r="H222" s="464"/>
      <c r="I222" s="134"/>
      <c r="J222" s="134"/>
      <c r="N222" s="236"/>
      <c r="O222" s="236"/>
      <c r="P222" s="236"/>
      <c r="Q222" s="236"/>
      <c r="R222" s="236"/>
      <c r="S222" s="236"/>
      <c r="T222" s="236"/>
      <c r="U222" s="236"/>
      <c r="V222" s="236"/>
      <c r="W222" s="236"/>
      <c r="X222" s="236"/>
      <c r="Y222" s="236"/>
      <c r="Z222" s="23"/>
      <c r="AA222" s="171"/>
      <c r="AB222" s="171"/>
      <c r="AC222" s="23"/>
      <c r="AD222" s="23"/>
      <c r="AE222" s="23"/>
      <c r="AF222" s="23"/>
      <c r="AG222" s="23"/>
      <c r="AH222" s="23"/>
      <c r="AI222" s="23"/>
      <c r="AJ222" s="23"/>
      <c r="AK222" s="23"/>
      <c r="AL222" s="23"/>
      <c r="AM222" s="23"/>
      <c r="AN222" s="23"/>
      <c r="AO222" s="23"/>
      <c r="AP222" s="23"/>
      <c r="AQ222" s="23"/>
      <c r="AR222" s="23"/>
    </row>
    <row r="223">
      <c r="H223" s="464"/>
      <c r="I223" s="134"/>
      <c r="J223" s="134"/>
      <c r="N223" s="236"/>
      <c r="O223" s="236"/>
      <c r="P223" s="236"/>
      <c r="Q223" s="236"/>
      <c r="R223" s="236"/>
      <c r="S223" s="236"/>
      <c r="T223" s="236"/>
      <c r="U223" s="236"/>
      <c r="V223" s="236"/>
      <c r="W223" s="236"/>
      <c r="X223" s="236"/>
      <c r="Y223" s="236"/>
      <c r="Z223" s="23"/>
      <c r="AA223" s="171"/>
      <c r="AB223" s="171"/>
      <c r="AC223" s="23"/>
      <c r="AD223" s="23"/>
      <c r="AE223" s="23"/>
      <c r="AF223" s="23"/>
      <c r="AG223" s="23"/>
      <c r="AH223" s="23"/>
      <c r="AI223" s="23"/>
      <c r="AJ223" s="23"/>
      <c r="AK223" s="23"/>
      <c r="AL223" s="23"/>
      <c r="AM223" s="23"/>
      <c r="AN223" s="23"/>
      <c r="AO223" s="23"/>
      <c r="AP223" s="23"/>
      <c r="AQ223" s="23"/>
      <c r="AR223" s="23"/>
    </row>
    <row r="224">
      <c r="H224" s="464"/>
      <c r="I224" s="134"/>
      <c r="J224" s="134"/>
      <c r="N224" s="236"/>
      <c r="O224" s="236"/>
      <c r="P224" s="236"/>
      <c r="Q224" s="236"/>
      <c r="R224" s="236"/>
      <c r="S224" s="236"/>
      <c r="T224" s="236"/>
      <c r="U224" s="236"/>
      <c r="V224" s="236"/>
      <c r="W224" s="236"/>
      <c r="X224" s="236"/>
      <c r="Y224" s="236"/>
      <c r="Z224" s="23"/>
      <c r="AA224" s="171"/>
      <c r="AB224" s="171"/>
      <c r="AC224" s="23"/>
      <c r="AD224" s="23"/>
      <c r="AE224" s="23"/>
      <c r="AF224" s="23"/>
      <c r="AG224" s="23"/>
      <c r="AH224" s="23"/>
      <c r="AI224" s="23"/>
      <c r="AJ224" s="23"/>
      <c r="AK224" s="23"/>
      <c r="AL224" s="23"/>
      <c r="AM224" s="23"/>
      <c r="AN224" s="23"/>
      <c r="AO224" s="23"/>
      <c r="AP224" s="23"/>
      <c r="AQ224" s="23"/>
      <c r="AR224" s="23"/>
    </row>
    <row r="225">
      <c r="H225" s="464"/>
      <c r="I225" s="134"/>
      <c r="J225" s="134"/>
      <c r="N225" s="236"/>
      <c r="O225" s="236"/>
      <c r="P225" s="236"/>
      <c r="Q225" s="236"/>
      <c r="R225" s="236"/>
      <c r="S225" s="236"/>
      <c r="T225" s="236"/>
      <c r="U225" s="236"/>
      <c r="V225" s="236"/>
      <c r="W225" s="236"/>
      <c r="X225" s="236"/>
      <c r="Y225" s="236"/>
      <c r="Z225" s="23"/>
      <c r="AA225" s="171"/>
      <c r="AB225" s="171"/>
      <c r="AC225" s="23"/>
      <c r="AD225" s="23"/>
      <c r="AE225" s="23"/>
      <c r="AF225" s="23"/>
      <c r="AG225" s="23"/>
      <c r="AH225" s="23"/>
      <c r="AI225" s="23"/>
      <c r="AJ225" s="23"/>
      <c r="AK225" s="23"/>
      <c r="AL225" s="23"/>
      <c r="AM225" s="23"/>
      <c r="AN225" s="23"/>
      <c r="AO225" s="23"/>
      <c r="AP225" s="23"/>
      <c r="AQ225" s="23"/>
      <c r="AR225" s="23"/>
    </row>
    <row r="226">
      <c r="H226" s="464"/>
      <c r="I226" s="134"/>
      <c r="J226" s="134"/>
      <c r="N226" s="236"/>
      <c r="O226" s="236"/>
      <c r="P226" s="236"/>
      <c r="Q226" s="236"/>
      <c r="R226" s="236"/>
      <c r="S226" s="236"/>
      <c r="T226" s="236"/>
      <c r="U226" s="236"/>
      <c r="V226" s="236"/>
      <c r="W226" s="236"/>
      <c r="X226" s="236"/>
      <c r="Y226" s="236"/>
      <c r="Z226" s="23"/>
      <c r="AA226" s="171"/>
      <c r="AB226" s="171"/>
      <c r="AC226" s="23"/>
      <c r="AD226" s="23"/>
      <c r="AE226" s="23"/>
      <c r="AF226" s="23"/>
      <c r="AG226" s="23"/>
      <c r="AH226" s="23"/>
      <c r="AI226" s="23"/>
      <c r="AJ226" s="23"/>
      <c r="AK226" s="23"/>
      <c r="AL226" s="23"/>
      <c r="AM226" s="23"/>
      <c r="AN226" s="23"/>
      <c r="AO226" s="23"/>
      <c r="AP226" s="23"/>
      <c r="AQ226" s="23"/>
      <c r="AR226" s="23"/>
    </row>
    <row r="227">
      <c r="H227" s="464"/>
      <c r="I227" s="134"/>
      <c r="J227" s="134"/>
      <c r="N227" s="236"/>
      <c r="O227" s="236"/>
      <c r="P227" s="236"/>
      <c r="Q227" s="236"/>
      <c r="R227" s="236"/>
      <c r="S227" s="236"/>
      <c r="T227" s="236"/>
      <c r="U227" s="236"/>
      <c r="V227" s="236"/>
      <c r="W227" s="236"/>
      <c r="X227" s="236"/>
      <c r="Y227" s="236"/>
      <c r="Z227" s="23"/>
      <c r="AA227" s="171"/>
      <c r="AB227" s="171"/>
      <c r="AC227" s="23"/>
      <c r="AD227" s="23"/>
      <c r="AE227" s="23"/>
      <c r="AF227" s="23"/>
      <c r="AG227" s="23"/>
      <c r="AH227" s="23"/>
      <c r="AI227" s="23"/>
      <c r="AJ227" s="23"/>
      <c r="AK227" s="23"/>
      <c r="AL227" s="23"/>
      <c r="AM227" s="23"/>
      <c r="AN227" s="23"/>
      <c r="AO227" s="23"/>
      <c r="AP227" s="23"/>
      <c r="AQ227" s="23"/>
      <c r="AR227" s="23"/>
    </row>
    <row r="228">
      <c r="H228" s="464"/>
      <c r="I228" s="134"/>
      <c r="J228" s="134"/>
      <c r="N228" s="236"/>
      <c r="O228" s="236"/>
      <c r="P228" s="236"/>
      <c r="Q228" s="236"/>
      <c r="R228" s="236"/>
      <c r="S228" s="236"/>
      <c r="T228" s="236"/>
      <c r="U228" s="236"/>
      <c r="V228" s="236"/>
      <c r="W228" s="236"/>
      <c r="X228" s="236"/>
      <c r="Y228" s="236"/>
      <c r="Z228" s="23"/>
      <c r="AA228" s="171"/>
      <c r="AB228" s="171"/>
      <c r="AC228" s="23"/>
      <c r="AD228" s="23"/>
      <c r="AE228" s="23"/>
      <c r="AF228" s="23"/>
      <c r="AG228" s="23"/>
      <c r="AH228" s="23"/>
      <c r="AI228" s="23"/>
      <c r="AJ228" s="23"/>
      <c r="AK228" s="23"/>
      <c r="AL228" s="23"/>
      <c r="AM228" s="23"/>
      <c r="AN228" s="23"/>
      <c r="AO228" s="23"/>
      <c r="AP228" s="23"/>
      <c r="AQ228" s="23"/>
      <c r="AR228" s="23"/>
    </row>
    <row r="229">
      <c r="H229" s="464"/>
      <c r="I229" s="134"/>
      <c r="J229" s="134"/>
      <c r="N229" s="236"/>
      <c r="O229" s="236"/>
      <c r="P229" s="236"/>
      <c r="Q229" s="236"/>
      <c r="R229" s="236"/>
      <c r="S229" s="236"/>
      <c r="T229" s="236"/>
      <c r="U229" s="236"/>
      <c r="V229" s="236"/>
      <c r="W229" s="236"/>
      <c r="X229" s="236"/>
      <c r="Y229" s="236"/>
      <c r="Z229" s="23"/>
      <c r="AA229" s="171"/>
      <c r="AB229" s="171"/>
      <c r="AC229" s="23"/>
      <c r="AD229" s="23"/>
      <c r="AE229" s="23"/>
      <c r="AF229" s="23"/>
      <c r="AG229" s="23"/>
      <c r="AH229" s="23"/>
      <c r="AI229" s="23"/>
      <c r="AJ229" s="23"/>
      <c r="AK229" s="23"/>
      <c r="AL229" s="23"/>
      <c r="AM229" s="23"/>
      <c r="AN229" s="23"/>
      <c r="AO229" s="23"/>
      <c r="AP229" s="23"/>
      <c r="AQ229" s="23"/>
      <c r="AR229" s="23"/>
    </row>
    <row r="230">
      <c r="H230" s="464"/>
      <c r="I230" s="134"/>
      <c r="J230" s="134"/>
      <c r="N230" s="236"/>
      <c r="O230" s="236"/>
      <c r="P230" s="236"/>
      <c r="Q230" s="236"/>
      <c r="R230" s="236"/>
      <c r="S230" s="236"/>
      <c r="T230" s="236"/>
      <c r="U230" s="236"/>
      <c r="V230" s="236"/>
      <c r="W230" s="236"/>
      <c r="X230" s="236"/>
      <c r="Y230" s="236"/>
      <c r="Z230" s="23"/>
      <c r="AA230" s="171"/>
      <c r="AB230" s="171"/>
      <c r="AC230" s="23"/>
      <c r="AD230" s="23"/>
      <c r="AE230" s="23"/>
      <c r="AF230" s="23"/>
      <c r="AG230" s="23"/>
      <c r="AH230" s="23"/>
      <c r="AI230" s="23"/>
      <c r="AJ230" s="23"/>
      <c r="AK230" s="23"/>
      <c r="AL230" s="23"/>
      <c r="AM230" s="23"/>
      <c r="AN230" s="23"/>
      <c r="AO230" s="23"/>
      <c r="AP230" s="23"/>
      <c r="AQ230" s="23"/>
      <c r="AR230" s="23"/>
    </row>
    <row r="231">
      <c r="H231" s="464"/>
      <c r="I231" s="134"/>
      <c r="J231" s="134"/>
      <c r="N231" s="236"/>
      <c r="O231" s="236"/>
      <c r="P231" s="236"/>
      <c r="Q231" s="236"/>
      <c r="R231" s="236"/>
      <c r="S231" s="236"/>
      <c r="T231" s="236"/>
      <c r="U231" s="236"/>
      <c r="V231" s="236"/>
      <c r="W231" s="236"/>
      <c r="X231" s="236"/>
      <c r="Y231" s="236"/>
      <c r="Z231" s="23"/>
      <c r="AA231" s="171"/>
      <c r="AB231" s="171"/>
      <c r="AC231" s="23"/>
      <c r="AD231" s="23"/>
      <c r="AE231" s="23"/>
      <c r="AF231" s="23"/>
      <c r="AG231" s="23"/>
      <c r="AH231" s="23"/>
      <c r="AI231" s="23"/>
      <c r="AJ231" s="23"/>
      <c r="AK231" s="23"/>
      <c r="AL231" s="23"/>
      <c r="AM231" s="23"/>
      <c r="AN231" s="23"/>
      <c r="AO231" s="23"/>
      <c r="AP231" s="23"/>
      <c r="AQ231" s="23"/>
      <c r="AR231" s="23"/>
    </row>
    <row r="232">
      <c r="H232" s="464"/>
      <c r="I232" s="134"/>
      <c r="J232" s="134"/>
      <c r="N232" s="236"/>
      <c r="O232" s="236"/>
      <c r="P232" s="236"/>
      <c r="Q232" s="236"/>
      <c r="R232" s="236"/>
      <c r="S232" s="236"/>
      <c r="T232" s="236"/>
      <c r="U232" s="236"/>
      <c r="V232" s="236"/>
      <c r="W232" s="236"/>
      <c r="X232" s="236"/>
      <c r="Y232" s="236"/>
      <c r="Z232" s="23"/>
      <c r="AA232" s="171"/>
      <c r="AB232" s="171"/>
      <c r="AC232" s="23"/>
      <c r="AD232" s="23"/>
      <c r="AE232" s="23"/>
      <c r="AF232" s="23"/>
      <c r="AG232" s="23"/>
      <c r="AH232" s="23"/>
      <c r="AI232" s="23"/>
      <c r="AJ232" s="23"/>
      <c r="AK232" s="23"/>
      <c r="AL232" s="23"/>
      <c r="AM232" s="23"/>
      <c r="AN232" s="23"/>
      <c r="AO232" s="23"/>
      <c r="AP232" s="23"/>
      <c r="AQ232" s="23"/>
      <c r="AR232" s="23"/>
    </row>
    <row r="233">
      <c r="H233" s="464"/>
      <c r="I233" s="134"/>
      <c r="J233" s="134"/>
      <c r="N233" s="236"/>
      <c r="O233" s="236"/>
      <c r="P233" s="236"/>
      <c r="Q233" s="236"/>
      <c r="R233" s="236"/>
      <c r="S233" s="236"/>
      <c r="T233" s="236"/>
      <c r="U233" s="236"/>
      <c r="V233" s="236"/>
      <c r="W233" s="236"/>
      <c r="X233" s="236"/>
      <c r="Y233" s="236"/>
      <c r="Z233" s="23"/>
      <c r="AA233" s="171"/>
      <c r="AB233" s="171"/>
      <c r="AC233" s="23"/>
      <c r="AD233" s="23"/>
      <c r="AE233" s="23"/>
      <c r="AF233" s="23"/>
      <c r="AG233" s="23"/>
      <c r="AH233" s="23"/>
      <c r="AI233" s="23"/>
      <c r="AJ233" s="23"/>
      <c r="AK233" s="23"/>
      <c r="AL233" s="23"/>
      <c r="AM233" s="23"/>
      <c r="AN233" s="23"/>
      <c r="AO233" s="23"/>
      <c r="AP233" s="23"/>
      <c r="AQ233" s="23"/>
      <c r="AR233" s="23"/>
    </row>
    <row r="234">
      <c r="H234" s="464"/>
      <c r="I234" s="134"/>
      <c r="J234" s="134"/>
      <c r="N234" s="236"/>
      <c r="O234" s="236"/>
      <c r="P234" s="236"/>
      <c r="Q234" s="236"/>
      <c r="R234" s="236"/>
      <c r="S234" s="236"/>
      <c r="T234" s="236"/>
      <c r="U234" s="236"/>
      <c r="V234" s="236"/>
      <c r="W234" s="236"/>
      <c r="X234" s="236"/>
      <c r="Y234" s="236"/>
      <c r="Z234" s="23"/>
      <c r="AA234" s="171"/>
      <c r="AB234" s="171"/>
      <c r="AC234" s="23"/>
      <c r="AD234" s="23"/>
      <c r="AE234" s="23"/>
      <c r="AF234" s="23"/>
      <c r="AG234" s="23"/>
      <c r="AH234" s="23"/>
      <c r="AI234" s="23"/>
      <c r="AJ234" s="23"/>
      <c r="AK234" s="23"/>
      <c r="AL234" s="23"/>
      <c r="AM234" s="23"/>
      <c r="AN234" s="23"/>
      <c r="AO234" s="23"/>
      <c r="AP234" s="23"/>
      <c r="AQ234" s="23"/>
      <c r="AR234" s="23"/>
    </row>
    <row r="235">
      <c r="H235" s="464"/>
      <c r="I235" s="134"/>
      <c r="J235" s="134"/>
      <c r="N235" s="236"/>
      <c r="O235" s="236"/>
      <c r="P235" s="236"/>
      <c r="Q235" s="236"/>
      <c r="R235" s="236"/>
      <c r="S235" s="236"/>
      <c r="T235" s="236"/>
      <c r="U235" s="236"/>
      <c r="V235" s="236"/>
      <c r="W235" s="236"/>
      <c r="X235" s="236"/>
      <c r="Y235" s="236"/>
      <c r="Z235" s="23"/>
      <c r="AA235" s="171"/>
      <c r="AB235" s="171"/>
      <c r="AC235" s="23"/>
      <c r="AD235" s="23"/>
      <c r="AE235" s="23"/>
      <c r="AF235" s="23"/>
      <c r="AG235" s="23"/>
      <c r="AH235" s="23"/>
      <c r="AI235" s="23"/>
      <c r="AJ235" s="23"/>
      <c r="AK235" s="23"/>
      <c r="AL235" s="23"/>
      <c r="AM235" s="23"/>
      <c r="AN235" s="23"/>
      <c r="AO235" s="23"/>
      <c r="AP235" s="23"/>
      <c r="AQ235" s="23"/>
      <c r="AR235" s="23"/>
    </row>
    <row r="236">
      <c r="H236" s="464"/>
      <c r="I236" s="134"/>
      <c r="J236" s="134"/>
      <c r="N236" s="236"/>
      <c r="O236" s="236"/>
      <c r="P236" s="236"/>
      <c r="Q236" s="236"/>
      <c r="R236" s="236"/>
      <c r="S236" s="236"/>
      <c r="T236" s="236"/>
      <c r="U236" s="236"/>
      <c r="V236" s="236"/>
      <c r="W236" s="236"/>
      <c r="X236" s="236"/>
      <c r="Y236" s="236"/>
      <c r="Z236" s="23"/>
      <c r="AA236" s="171"/>
      <c r="AB236" s="171"/>
      <c r="AC236" s="23"/>
      <c r="AD236" s="23"/>
      <c r="AE236" s="23"/>
      <c r="AF236" s="23"/>
      <c r="AG236" s="23"/>
      <c r="AH236" s="23"/>
      <c r="AI236" s="23"/>
      <c r="AJ236" s="23"/>
      <c r="AK236" s="23"/>
      <c r="AL236" s="23"/>
      <c r="AM236" s="23"/>
      <c r="AN236" s="23"/>
      <c r="AO236" s="23"/>
      <c r="AP236" s="23"/>
      <c r="AQ236" s="23"/>
      <c r="AR236" s="23"/>
    </row>
    <row r="237">
      <c r="H237" s="464"/>
      <c r="I237" s="134"/>
      <c r="J237" s="134"/>
      <c r="N237" s="236"/>
      <c r="O237" s="236"/>
      <c r="P237" s="236"/>
      <c r="Q237" s="236"/>
      <c r="R237" s="236"/>
      <c r="S237" s="236"/>
      <c r="T237" s="236"/>
      <c r="U237" s="236"/>
      <c r="V237" s="236"/>
      <c r="W237" s="236"/>
      <c r="X237" s="236"/>
      <c r="Y237" s="236"/>
      <c r="Z237" s="23"/>
      <c r="AA237" s="171"/>
      <c r="AB237" s="171"/>
      <c r="AC237" s="23"/>
      <c r="AD237" s="23"/>
      <c r="AE237" s="23"/>
      <c r="AF237" s="23"/>
      <c r="AG237" s="23"/>
      <c r="AH237" s="23"/>
      <c r="AI237" s="23"/>
      <c r="AJ237" s="23"/>
      <c r="AK237" s="23"/>
      <c r="AL237" s="23"/>
      <c r="AM237" s="23"/>
      <c r="AN237" s="23"/>
      <c r="AO237" s="23"/>
      <c r="AP237" s="23"/>
      <c r="AQ237" s="23"/>
      <c r="AR237" s="23"/>
    </row>
    <row r="238">
      <c r="H238" s="464"/>
      <c r="I238" s="134"/>
      <c r="J238" s="134"/>
      <c r="N238" s="236"/>
      <c r="O238" s="236"/>
      <c r="P238" s="236"/>
      <c r="Q238" s="236"/>
      <c r="R238" s="236"/>
      <c r="S238" s="236"/>
      <c r="T238" s="236"/>
      <c r="U238" s="236"/>
      <c r="V238" s="236"/>
      <c r="W238" s="236"/>
      <c r="X238" s="236"/>
      <c r="Y238" s="236"/>
      <c r="Z238" s="23"/>
      <c r="AA238" s="171"/>
      <c r="AB238" s="171"/>
      <c r="AC238" s="23"/>
      <c r="AD238" s="23"/>
      <c r="AE238" s="23"/>
      <c r="AF238" s="23"/>
      <c r="AG238" s="23"/>
      <c r="AH238" s="23"/>
      <c r="AI238" s="23"/>
      <c r="AJ238" s="23"/>
      <c r="AK238" s="23"/>
      <c r="AL238" s="23"/>
      <c r="AM238" s="23"/>
      <c r="AN238" s="23"/>
      <c r="AO238" s="23"/>
      <c r="AP238" s="23"/>
      <c r="AQ238" s="23"/>
      <c r="AR238" s="23"/>
    </row>
    <row r="239">
      <c r="H239" s="464"/>
      <c r="I239" s="134"/>
      <c r="J239" s="134"/>
      <c r="N239" s="236"/>
      <c r="O239" s="236"/>
      <c r="P239" s="236"/>
      <c r="Q239" s="236"/>
      <c r="R239" s="236"/>
      <c r="S239" s="236"/>
      <c r="T239" s="236"/>
      <c r="U239" s="236"/>
      <c r="V239" s="236"/>
      <c r="W239" s="236"/>
      <c r="X239" s="236"/>
      <c r="Y239" s="236"/>
      <c r="Z239" s="23"/>
      <c r="AA239" s="171"/>
      <c r="AB239" s="171"/>
      <c r="AC239" s="23"/>
      <c r="AD239" s="23"/>
      <c r="AE239" s="23"/>
      <c r="AF239" s="23"/>
      <c r="AG239" s="23"/>
      <c r="AH239" s="23"/>
      <c r="AI239" s="23"/>
      <c r="AJ239" s="23"/>
      <c r="AK239" s="23"/>
      <c r="AL239" s="23"/>
      <c r="AM239" s="23"/>
      <c r="AN239" s="23"/>
      <c r="AO239" s="23"/>
      <c r="AP239" s="23"/>
      <c r="AQ239" s="23"/>
      <c r="AR239" s="23"/>
    </row>
    <row r="240">
      <c r="H240" s="464"/>
      <c r="I240" s="134"/>
      <c r="J240" s="134"/>
      <c r="N240" s="236"/>
      <c r="O240" s="236"/>
      <c r="P240" s="236"/>
      <c r="Q240" s="236"/>
      <c r="R240" s="236"/>
      <c r="S240" s="236"/>
      <c r="T240" s="236"/>
      <c r="U240" s="236"/>
      <c r="V240" s="236"/>
      <c r="W240" s="236"/>
      <c r="X240" s="236"/>
      <c r="Y240" s="236"/>
      <c r="Z240" s="23"/>
      <c r="AA240" s="171"/>
      <c r="AB240" s="171"/>
      <c r="AC240" s="23"/>
      <c r="AD240" s="23"/>
      <c r="AE240" s="23"/>
      <c r="AF240" s="23"/>
      <c r="AG240" s="23"/>
      <c r="AH240" s="23"/>
      <c r="AI240" s="23"/>
      <c r="AJ240" s="23"/>
      <c r="AK240" s="23"/>
      <c r="AL240" s="23"/>
      <c r="AM240" s="23"/>
      <c r="AN240" s="23"/>
      <c r="AO240" s="23"/>
      <c r="AP240" s="23"/>
      <c r="AQ240" s="23"/>
      <c r="AR240" s="23"/>
    </row>
    <row r="241">
      <c r="H241" s="464"/>
      <c r="I241" s="134"/>
      <c r="J241" s="134"/>
      <c r="N241" s="236"/>
      <c r="O241" s="236"/>
      <c r="P241" s="236"/>
      <c r="Q241" s="236"/>
      <c r="R241" s="236"/>
      <c r="S241" s="236"/>
      <c r="T241" s="236"/>
      <c r="U241" s="236"/>
      <c r="V241" s="236"/>
      <c r="W241" s="236"/>
      <c r="X241" s="236"/>
      <c r="Y241" s="236"/>
      <c r="Z241" s="23"/>
      <c r="AA241" s="171"/>
      <c r="AB241" s="171"/>
      <c r="AC241" s="23"/>
      <c r="AD241" s="23"/>
      <c r="AE241" s="23"/>
      <c r="AF241" s="23"/>
      <c r="AG241" s="23"/>
      <c r="AH241" s="23"/>
      <c r="AI241" s="23"/>
      <c r="AJ241" s="23"/>
      <c r="AK241" s="23"/>
      <c r="AL241" s="23"/>
      <c r="AM241" s="23"/>
      <c r="AN241" s="23"/>
      <c r="AO241" s="23"/>
      <c r="AP241" s="23"/>
      <c r="AQ241" s="23"/>
      <c r="AR241" s="23"/>
    </row>
    <row r="242">
      <c r="H242" s="464"/>
      <c r="I242" s="134"/>
      <c r="J242" s="134"/>
      <c r="N242" s="236"/>
      <c r="O242" s="236"/>
      <c r="P242" s="236"/>
      <c r="Q242" s="236"/>
      <c r="R242" s="236"/>
      <c r="S242" s="236"/>
      <c r="T242" s="236"/>
      <c r="U242" s="236"/>
      <c r="V242" s="236"/>
      <c r="W242" s="236"/>
      <c r="X242" s="236"/>
      <c r="Y242" s="236"/>
      <c r="Z242" s="23"/>
      <c r="AA242" s="171"/>
      <c r="AB242" s="171"/>
      <c r="AC242" s="23"/>
      <c r="AD242" s="23"/>
      <c r="AE242" s="23"/>
      <c r="AF242" s="23"/>
      <c r="AG242" s="23"/>
      <c r="AH242" s="23"/>
      <c r="AI242" s="23"/>
      <c r="AJ242" s="23"/>
      <c r="AK242" s="23"/>
      <c r="AL242" s="23"/>
      <c r="AM242" s="23"/>
      <c r="AN242" s="23"/>
      <c r="AO242" s="23"/>
      <c r="AP242" s="23"/>
      <c r="AQ242" s="23"/>
      <c r="AR242" s="23"/>
    </row>
    <row r="243">
      <c r="H243" s="464"/>
      <c r="I243" s="134"/>
      <c r="J243" s="134"/>
      <c r="N243" s="236"/>
      <c r="O243" s="236"/>
      <c r="P243" s="236"/>
      <c r="Q243" s="236"/>
      <c r="R243" s="236"/>
      <c r="S243" s="236"/>
      <c r="T243" s="236"/>
      <c r="U243" s="236"/>
      <c r="V243" s="236"/>
      <c r="W243" s="236"/>
      <c r="X243" s="236"/>
      <c r="Y243" s="236"/>
      <c r="Z243" s="23"/>
      <c r="AA243" s="171"/>
      <c r="AB243" s="171"/>
      <c r="AC243" s="23"/>
      <c r="AD243" s="23"/>
      <c r="AE243" s="23"/>
      <c r="AF243" s="23"/>
      <c r="AG243" s="23"/>
      <c r="AH243" s="23"/>
      <c r="AI243" s="23"/>
      <c r="AJ243" s="23"/>
      <c r="AK243" s="23"/>
      <c r="AL243" s="23"/>
      <c r="AM243" s="23"/>
      <c r="AN243" s="23"/>
      <c r="AO243" s="23"/>
      <c r="AP243" s="23"/>
      <c r="AQ243" s="23"/>
      <c r="AR243" s="23"/>
    </row>
    <row r="244">
      <c r="H244" s="464"/>
      <c r="I244" s="134"/>
      <c r="J244" s="134"/>
      <c r="N244" s="236"/>
      <c r="O244" s="236"/>
      <c r="P244" s="236"/>
      <c r="Q244" s="236"/>
      <c r="R244" s="236"/>
      <c r="S244" s="236"/>
      <c r="T244" s="236"/>
      <c r="U244" s="236"/>
      <c r="V244" s="236"/>
      <c r="W244" s="236"/>
      <c r="X244" s="236"/>
      <c r="Y244" s="236"/>
      <c r="Z244" s="23"/>
      <c r="AA244" s="171"/>
      <c r="AB244" s="171"/>
      <c r="AC244" s="23"/>
      <c r="AD244" s="23"/>
      <c r="AE244" s="23"/>
      <c r="AF244" s="23"/>
      <c r="AG244" s="23"/>
      <c r="AH244" s="23"/>
      <c r="AI244" s="23"/>
      <c r="AJ244" s="23"/>
      <c r="AK244" s="23"/>
      <c r="AL244" s="23"/>
      <c r="AM244" s="23"/>
      <c r="AN244" s="23"/>
      <c r="AO244" s="23"/>
      <c r="AP244" s="23"/>
      <c r="AQ244" s="23"/>
      <c r="AR244" s="23"/>
    </row>
    <row r="245">
      <c r="H245" s="464"/>
      <c r="I245" s="134"/>
      <c r="J245" s="134"/>
      <c r="N245" s="236"/>
      <c r="O245" s="236"/>
      <c r="P245" s="236"/>
      <c r="Q245" s="236"/>
      <c r="R245" s="236"/>
      <c r="S245" s="236"/>
      <c r="T245" s="236"/>
      <c r="U245" s="236"/>
      <c r="V245" s="236"/>
      <c r="W245" s="236"/>
      <c r="X245" s="236"/>
      <c r="Y245" s="236"/>
      <c r="Z245" s="23"/>
      <c r="AA245" s="171"/>
      <c r="AB245" s="171"/>
      <c r="AC245" s="23"/>
      <c r="AD245" s="23"/>
      <c r="AE245" s="23"/>
      <c r="AF245" s="23"/>
      <c r="AG245" s="23"/>
      <c r="AH245" s="23"/>
      <c r="AI245" s="23"/>
      <c r="AJ245" s="23"/>
      <c r="AK245" s="23"/>
      <c r="AL245" s="23"/>
      <c r="AM245" s="23"/>
      <c r="AN245" s="23"/>
      <c r="AO245" s="23"/>
      <c r="AP245" s="23"/>
      <c r="AQ245" s="23"/>
      <c r="AR245" s="23"/>
    </row>
    <row r="246">
      <c r="H246" s="464"/>
      <c r="I246" s="134"/>
      <c r="J246" s="134"/>
      <c r="N246" s="236"/>
      <c r="O246" s="236"/>
      <c r="P246" s="236"/>
      <c r="Q246" s="236"/>
      <c r="R246" s="236"/>
      <c r="S246" s="236"/>
      <c r="T246" s="236"/>
      <c r="U246" s="236"/>
      <c r="V246" s="236"/>
      <c r="W246" s="236"/>
      <c r="X246" s="236"/>
      <c r="Y246" s="236"/>
      <c r="Z246" s="23"/>
      <c r="AA246" s="171"/>
      <c r="AB246" s="171"/>
      <c r="AC246" s="23"/>
      <c r="AD246" s="23"/>
      <c r="AE246" s="23"/>
      <c r="AF246" s="23"/>
      <c r="AG246" s="23"/>
      <c r="AH246" s="23"/>
      <c r="AI246" s="23"/>
      <c r="AJ246" s="23"/>
      <c r="AK246" s="23"/>
      <c r="AL246" s="23"/>
      <c r="AM246" s="23"/>
      <c r="AN246" s="23"/>
      <c r="AO246" s="23"/>
      <c r="AP246" s="23"/>
      <c r="AQ246" s="23"/>
      <c r="AR246" s="23"/>
    </row>
    <row r="247">
      <c r="H247" s="464"/>
      <c r="I247" s="134"/>
      <c r="J247" s="134"/>
      <c r="N247" s="236"/>
      <c r="O247" s="236"/>
      <c r="P247" s="236"/>
      <c r="Q247" s="236"/>
      <c r="R247" s="236"/>
      <c r="S247" s="236"/>
      <c r="T247" s="236"/>
      <c r="U247" s="236"/>
      <c r="V247" s="236"/>
      <c r="W247" s="236"/>
      <c r="X247" s="236"/>
      <c r="Y247" s="236"/>
      <c r="Z247" s="23"/>
      <c r="AA247" s="171"/>
      <c r="AB247" s="171"/>
      <c r="AC247" s="23"/>
      <c r="AD247" s="23"/>
      <c r="AE247" s="23"/>
      <c r="AF247" s="23"/>
      <c r="AG247" s="23"/>
      <c r="AH247" s="23"/>
      <c r="AI247" s="23"/>
      <c r="AJ247" s="23"/>
      <c r="AK247" s="23"/>
      <c r="AL247" s="23"/>
      <c r="AM247" s="23"/>
      <c r="AN247" s="23"/>
      <c r="AO247" s="23"/>
      <c r="AP247" s="23"/>
      <c r="AQ247" s="23"/>
      <c r="AR247" s="23"/>
    </row>
    <row r="248">
      <c r="H248" s="464"/>
      <c r="I248" s="134"/>
      <c r="J248" s="134"/>
      <c r="N248" s="236"/>
      <c r="O248" s="236"/>
      <c r="P248" s="236"/>
      <c r="Q248" s="236"/>
      <c r="R248" s="236"/>
      <c r="S248" s="236"/>
      <c r="T248" s="236"/>
      <c r="U248" s="236"/>
      <c r="V248" s="236"/>
      <c r="W248" s="236"/>
      <c r="X248" s="236"/>
      <c r="Y248" s="236"/>
      <c r="Z248" s="23"/>
      <c r="AA248" s="171"/>
      <c r="AB248" s="171"/>
      <c r="AC248" s="23"/>
      <c r="AD248" s="23"/>
      <c r="AE248" s="23"/>
      <c r="AF248" s="23"/>
      <c r="AG248" s="23"/>
      <c r="AH248" s="23"/>
      <c r="AI248" s="23"/>
      <c r="AJ248" s="23"/>
      <c r="AK248" s="23"/>
      <c r="AL248" s="23"/>
      <c r="AM248" s="23"/>
      <c r="AN248" s="23"/>
      <c r="AO248" s="23"/>
      <c r="AP248" s="23"/>
      <c r="AQ248" s="23"/>
      <c r="AR248" s="23"/>
    </row>
    <row r="249">
      <c r="H249" s="464"/>
      <c r="I249" s="134"/>
      <c r="J249" s="134"/>
      <c r="N249" s="236"/>
      <c r="O249" s="236"/>
      <c r="P249" s="236"/>
      <c r="Q249" s="236"/>
      <c r="R249" s="236"/>
      <c r="S249" s="236"/>
      <c r="T249" s="236"/>
      <c r="U249" s="236"/>
      <c r="V249" s="236"/>
      <c r="W249" s="236"/>
      <c r="X249" s="236"/>
      <c r="Y249" s="236"/>
      <c r="Z249" s="23"/>
      <c r="AA249" s="171"/>
      <c r="AB249" s="171"/>
      <c r="AC249" s="23"/>
      <c r="AD249" s="23"/>
      <c r="AE249" s="23"/>
      <c r="AF249" s="23"/>
      <c r="AG249" s="23"/>
      <c r="AH249" s="23"/>
      <c r="AI249" s="23"/>
      <c r="AJ249" s="23"/>
      <c r="AK249" s="23"/>
      <c r="AL249" s="23"/>
      <c r="AM249" s="23"/>
      <c r="AN249" s="23"/>
      <c r="AO249" s="23"/>
      <c r="AP249" s="23"/>
      <c r="AQ249" s="23"/>
      <c r="AR249" s="23"/>
    </row>
    <row r="250">
      <c r="H250" s="464"/>
      <c r="I250" s="134"/>
      <c r="J250" s="134"/>
      <c r="N250" s="236"/>
      <c r="O250" s="236"/>
      <c r="P250" s="236"/>
      <c r="Q250" s="236"/>
      <c r="R250" s="236"/>
      <c r="S250" s="236"/>
      <c r="T250" s="236"/>
      <c r="U250" s="236"/>
      <c r="V250" s="236"/>
      <c r="W250" s="236"/>
      <c r="X250" s="236"/>
      <c r="Y250" s="236"/>
      <c r="Z250" s="23"/>
      <c r="AA250" s="171"/>
      <c r="AB250" s="171"/>
      <c r="AC250" s="23"/>
      <c r="AD250" s="23"/>
      <c r="AE250" s="23"/>
      <c r="AF250" s="23"/>
      <c r="AG250" s="23"/>
      <c r="AH250" s="23"/>
      <c r="AI250" s="23"/>
      <c r="AJ250" s="23"/>
      <c r="AK250" s="23"/>
      <c r="AL250" s="23"/>
      <c r="AM250" s="23"/>
      <c r="AN250" s="23"/>
      <c r="AO250" s="23"/>
      <c r="AP250" s="23"/>
      <c r="AQ250" s="23"/>
      <c r="AR250" s="23"/>
    </row>
    <row r="251">
      <c r="H251" s="464"/>
      <c r="I251" s="134"/>
      <c r="J251" s="134"/>
      <c r="N251" s="236"/>
      <c r="O251" s="236"/>
      <c r="P251" s="236"/>
      <c r="Q251" s="236"/>
      <c r="R251" s="236"/>
      <c r="S251" s="236"/>
      <c r="T251" s="236"/>
      <c r="U251" s="236"/>
      <c r="V251" s="236"/>
      <c r="W251" s="236"/>
      <c r="X251" s="236"/>
      <c r="Y251" s="236"/>
      <c r="Z251" s="23"/>
      <c r="AA251" s="171"/>
      <c r="AB251" s="171"/>
      <c r="AC251" s="23"/>
      <c r="AD251" s="23"/>
      <c r="AE251" s="23"/>
      <c r="AF251" s="23"/>
      <c r="AG251" s="23"/>
      <c r="AH251" s="23"/>
      <c r="AI251" s="23"/>
      <c r="AJ251" s="23"/>
      <c r="AK251" s="23"/>
      <c r="AL251" s="23"/>
      <c r="AM251" s="23"/>
      <c r="AN251" s="23"/>
      <c r="AO251" s="23"/>
      <c r="AP251" s="23"/>
      <c r="AQ251" s="23"/>
      <c r="AR251" s="23"/>
    </row>
    <row r="252">
      <c r="H252" s="464"/>
      <c r="I252" s="134"/>
      <c r="J252" s="134"/>
      <c r="N252" s="236"/>
      <c r="O252" s="236"/>
      <c r="P252" s="236"/>
      <c r="Q252" s="236"/>
      <c r="R252" s="236"/>
      <c r="S252" s="236"/>
      <c r="T252" s="236"/>
      <c r="U252" s="236"/>
      <c r="V252" s="236"/>
      <c r="W252" s="236"/>
      <c r="X252" s="236"/>
      <c r="Y252" s="236"/>
      <c r="Z252" s="23"/>
      <c r="AA252" s="171"/>
      <c r="AB252" s="171"/>
      <c r="AC252" s="23"/>
      <c r="AD252" s="23"/>
      <c r="AE252" s="23"/>
      <c r="AF252" s="23"/>
      <c r="AG252" s="23"/>
      <c r="AH252" s="23"/>
      <c r="AI252" s="23"/>
      <c r="AJ252" s="23"/>
      <c r="AK252" s="23"/>
      <c r="AL252" s="23"/>
      <c r="AM252" s="23"/>
      <c r="AN252" s="23"/>
      <c r="AO252" s="23"/>
      <c r="AP252" s="23"/>
      <c r="AQ252" s="23"/>
      <c r="AR252" s="23"/>
    </row>
    <row r="253">
      <c r="H253" s="464"/>
      <c r="I253" s="134"/>
      <c r="J253" s="134"/>
      <c r="N253" s="236"/>
      <c r="O253" s="236"/>
      <c r="P253" s="236"/>
      <c r="Q253" s="236"/>
      <c r="R253" s="236"/>
      <c r="S253" s="236"/>
      <c r="T253" s="236"/>
      <c r="U253" s="236"/>
      <c r="V253" s="236"/>
      <c r="W253" s="236"/>
      <c r="X253" s="236"/>
      <c r="Y253" s="236"/>
      <c r="Z253" s="23"/>
      <c r="AA253" s="171"/>
      <c r="AB253" s="171"/>
      <c r="AC253" s="23"/>
      <c r="AD253" s="23"/>
      <c r="AE253" s="23"/>
      <c r="AF253" s="23"/>
      <c r="AG253" s="23"/>
      <c r="AH253" s="23"/>
      <c r="AI253" s="23"/>
      <c r="AJ253" s="23"/>
      <c r="AK253" s="23"/>
      <c r="AL253" s="23"/>
      <c r="AM253" s="23"/>
      <c r="AN253" s="23"/>
      <c r="AO253" s="23"/>
      <c r="AP253" s="23"/>
      <c r="AQ253" s="23"/>
      <c r="AR253" s="23"/>
    </row>
    <row r="254">
      <c r="H254" s="464"/>
      <c r="I254" s="134"/>
      <c r="J254" s="134"/>
      <c r="N254" s="236"/>
      <c r="O254" s="236"/>
      <c r="P254" s="236"/>
      <c r="Q254" s="236"/>
      <c r="R254" s="236"/>
      <c r="S254" s="236"/>
      <c r="T254" s="236"/>
      <c r="U254" s="236"/>
      <c r="V254" s="236"/>
      <c r="W254" s="236"/>
      <c r="X254" s="236"/>
      <c r="Y254" s="236"/>
      <c r="Z254" s="23"/>
      <c r="AA254" s="171"/>
      <c r="AB254" s="171"/>
      <c r="AC254" s="23"/>
      <c r="AD254" s="23"/>
      <c r="AE254" s="23"/>
      <c r="AF254" s="23"/>
      <c r="AG254" s="23"/>
      <c r="AH254" s="23"/>
      <c r="AI254" s="23"/>
      <c r="AJ254" s="23"/>
      <c r="AK254" s="23"/>
      <c r="AL254" s="23"/>
      <c r="AM254" s="23"/>
      <c r="AN254" s="23"/>
      <c r="AO254" s="23"/>
      <c r="AP254" s="23"/>
      <c r="AQ254" s="23"/>
      <c r="AR254" s="23"/>
    </row>
    <row r="255">
      <c r="H255" s="464"/>
      <c r="I255" s="134"/>
      <c r="J255" s="134"/>
      <c r="N255" s="236"/>
      <c r="O255" s="236"/>
      <c r="P255" s="236"/>
      <c r="Q255" s="236"/>
      <c r="R255" s="236"/>
      <c r="S255" s="236"/>
      <c r="T255" s="236"/>
      <c r="U255" s="236"/>
      <c r="V255" s="236"/>
      <c r="W255" s="236"/>
      <c r="X255" s="236"/>
      <c r="Y255" s="236"/>
      <c r="Z255" s="23"/>
      <c r="AA255" s="171"/>
      <c r="AB255" s="171"/>
      <c r="AC255" s="23"/>
      <c r="AD255" s="23"/>
      <c r="AE255" s="23"/>
      <c r="AF255" s="23"/>
      <c r="AG255" s="23"/>
      <c r="AH255" s="23"/>
      <c r="AI255" s="23"/>
      <c r="AJ255" s="23"/>
      <c r="AK255" s="23"/>
      <c r="AL255" s="23"/>
      <c r="AM255" s="23"/>
      <c r="AN255" s="23"/>
      <c r="AO255" s="23"/>
      <c r="AP255" s="23"/>
      <c r="AQ255" s="23"/>
      <c r="AR255" s="23"/>
    </row>
    <row r="256">
      <c r="H256" s="464"/>
      <c r="I256" s="134"/>
      <c r="J256" s="134"/>
      <c r="N256" s="236"/>
      <c r="O256" s="236"/>
      <c r="P256" s="236"/>
      <c r="Q256" s="236"/>
      <c r="R256" s="236"/>
      <c r="S256" s="236"/>
      <c r="T256" s="236"/>
      <c r="U256" s="236"/>
      <c r="V256" s="236"/>
      <c r="W256" s="236"/>
      <c r="X256" s="236"/>
      <c r="Y256" s="236"/>
      <c r="Z256" s="23"/>
      <c r="AA256" s="171"/>
      <c r="AB256" s="171"/>
      <c r="AC256" s="23"/>
      <c r="AD256" s="23"/>
      <c r="AE256" s="23"/>
      <c r="AF256" s="23"/>
      <c r="AG256" s="23"/>
      <c r="AH256" s="23"/>
      <c r="AI256" s="23"/>
      <c r="AJ256" s="23"/>
      <c r="AK256" s="23"/>
      <c r="AL256" s="23"/>
      <c r="AM256" s="23"/>
      <c r="AN256" s="23"/>
      <c r="AO256" s="23"/>
      <c r="AP256" s="23"/>
      <c r="AQ256" s="23"/>
      <c r="AR256" s="23"/>
    </row>
    <row r="257">
      <c r="H257" s="464"/>
      <c r="I257" s="134"/>
      <c r="J257" s="134"/>
      <c r="N257" s="236"/>
      <c r="O257" s="236"/>
      <c r="P257" s="236"/>
      <c r="Q257" s="236"/>
      <c r="R257" s="236"/>
      <c r="S257" s="236"/>
      <c r="T257" s="236"/>
      <c r="U257" s="236"/>
      <c r="V257" s="236"/>
      <c r="W257" s="236"/>
      <c r="X257" s="236"/>
      <c r="Y257" s="236"/>
      <c r="Z257" s="23"/>
      <c r="AA257" s="171"/>
      <c r="AB257" s="171"/>
      <c r="AC257" s="23"/>
      <c r="AD257" s="23"/>
      <c r="AE257" s="23"/>
      <c r="AF257" s="23"/>
      <c r="AG257" s="23"/>
      <c r="AH257" s="23"/>
      <c r="AI257" s="23"/>
      <c r="AJ257" s="23"/>
      <c r="AK257" s="23"/>
      <c r="AL257" s="23"/>
      <c r="AM257" s="23"/>
      <c r="AN257" s="23"/>
      <c r="AO257" s="23"/>
      <c r="AP257" s="23"/>
      <c r="AQ257" s="23"/>
      <c r="AR257" s="23"/>
    </row>
    <row r="258">
      <c r="H258" s="464"/>
      <c r="I258" s="134"/>
      <c r="J258" s="134"/>
      <c r="N258" s="236"/>
      <c r="O258" s="236"/>
      <c r="P258" s="236"/>
      <c r="Q258" s="236"/>
      <c r="R258" s="236"/>
      <c r="S258" s="236"/>
      <c r="T258" s="236"/>
      <c r="U258" s="236"/>
      <c r="V258" s="236"/>
      <c r="W258" s="236"/>
      <c r="X258" s="236"/>
      <c r="Y258" s="236"/>
      <c r="Z258" s="23"/>
      <c r="AA258" s="171"/>
      <c r="AB258" s="171"/>
      <c r="AC258" s="23"/>
      <c r="AD258" s="23"/>
      <c r="AE258" s="23"/>
      <c r="AF258" s="23"/>
      <c r="AG258" s="23"/>
      <c r="AH258" s="23"/>
      <c r="AI258" s="23"/>
      <c r="AJ258" s="23"/>
      <c r="AK258" s="23"/>
      <c r="AL258" s="23"/>
      <c r="AM258" s="23"/>
      <c r="AN258" s="23"/>
      <c r="AO258" s="23"/>
      <c r="AP258" s="23"/>
      <c r="AQ258" s="23"/>
      <c r="AR258" s="23"/>
    </row>
    <row r="259">
      <c r="H259" s="464"/>
      <c r="I259" s="134"/>
      <c r="J259" s="134"/>
      <c r="N259" s="236"/>
      <c r="O259" s="236"/>
      <c r="P259" s="236"/>
      <c r="Q259" s="236"/>
      <c r="R259" s="236"/>
      <c r="S259" s="236"/>
      <c r="T259" s="236"/>
      <c r="U259" s="236"/>
      <c r="V259" s="236"/>
      <c r="W259" s="236"/>
      <c r="X259" s="236"/>
      <c r="Y259" s="236"/>
      <c r="Z259" s="23"/>
      <c r="AA259" s="171"/>
      <c r="AB259" s="171"/>
      <c r="AC259" s="23"/>
      <c r="AD259" s="23"/>
      <c r="AE259" s="23"/>
      <c r="AF259" s="23"/>
      <c r="AG259" s="23"/>
      <c r="AH259" s="23"/>
      <c r="AI259" s="23"/>
      <c r="AJ259" s="23"/>
      <c r="AK259" s="23"/>
      <c r="AL259" s="23"/>
      <c r="AM259" s="23"/>
      <c r="AN259" s="23"/>
      <c r="AO259" s="23"/>
      <c r="AP259" s="23"/>
      <c r="AQ259" s="23"/>
      <c r="AR259" s="23"/>
    </row>
    <row r="260">
      <c r="H260" s="464"/>
      <c r="I260" s="134"/>
      <c r="J260" s="134"/>
      <c r="N260" s="236"/>
      <c r="O260" s="236"/>
      <c r="P260" s="236"/>
      <c r="Q260" s="236"/>
      <c r="R260" s="236"/>
      <c r="S260" s="236"/>
      <c r="T260" s="236"/>
      <c r="U260" s="236"/>
      <c r="V260" s="236"/>
      <c r="W260" s="236"/>
      <c r="X260" s="236"/>
      <c r="Y260" s="236"/>
      <c r="Z260" s="23"/>
      <c r="AA260" s="171"/>
      <c r="AB260" s="171"/>
      <c r="AC260" s="23"/>
      <c r="AD260" s="23"/>
      <c r="AE260" s="23"/>
      <c r="AF260" s="23"/>
      <c r="AG260" s="23"/>
      <c r="AH260" s="23"/>
      <c r="AI260" s="23"/>
      <c r="AJ260" s="23"/>
      <c r="AK260" s="23"/>
      <c r="AL260" s="23"/>
      <c r="AM260" s="23"/>
      <c r="AN260" s="23"/>
      <c r="AO260" s="23"/>
      <c r="AP260" s="23"/>
      <c r="AQ260" s="23"/>
      <c r="AR260" s="23"/>
    </row>
    <row r="261">
      <c r="H261" s="464"/>
      <c r="I261" s="134"/>
      <c r="J261" s="134"/>
      <c r="N261" s="236"/>
      <c r="O261" s="236"/>
      <c r="P261" s="236"/>
      <c r="Q261" s="236"/>
      <c r="R261" s="236"/>
      <c r="S261" s="236"/>
      <c r="T261" s="236"/>
      <c r="U261" s="236"/>
      <c r="V261" s="236"/>
      <c r="W261" s="236"/>
      <c r="X261" s="236"/>
      <c r="Y261" s="236"/>
      <c r="Z261" s="23"/>
      <c r="AA261" s="171"/>
      <c r="AB261" s="171"/>
      <c r="AC261" s="23"/>
      <c r="AD261" s="23"/>
      <c r="AE261" s="23"/>
      <c r="AF261" s="23"/>
      <c r="AG261" s="23"/>
      <c r="AH261" s="23"/>
      <c r="AI261" s="23"/>
      <c r="AJ261" s="23"/>
      <c r="AK261" s="23"/>
      <c r="AL261" s="23"/>
      <c r="AM261" s="23"/>
      <c r="AN261" s="23"/>
      <c r="AO261" s="23"/>
      <c r="AP261" s="23"/>
      <c r="AQ261" s="23"/>
      <c r="AR261" s="23"/>
    </row>
    <row r="262">
      <c r="H262" s="464"/>
      <c r="I262" s="134"/>
      <c r="J262" s="134"/>
      <c r="N262" s="236"/>
      <c r="O262" s="236"/>
      <c r="P262" s="236"/>
      <c r="Q262" s="236"/>
      <c r="R262" s="236"/>
      <c r="S262" s="236"/>
      <c r="T262" s="236"/>
      <c r="U262" s="236"/>
      <c r="V262" s="236"/>
      <c r="W262" s="236"/>
      <c r="X262" s="236"/>
      <c r="Y262" s="236"/>
      <c r="Z262" s="23"/>
      <c r="AA262" s="171"/>
      <c r="AB262" s="171"/>
      <c r="AC262" s="23"/>
      <c r="AD262" s="23"/>
      <c r="AE262" s="23"/>
      <c r="AF262" s="23"/>
      <c r="AG262" s="23"/>
      <c r="AH262" s="23"/>
      <c r="AI262" s="23"/>
      <c r="AJ262" s="23"/>
      <c r="AK262" s="23"/>
      <c r="AL262" s="23"/>
      <c r="AM262" s="23"/>
      <c r="AN262" s="23"/>
      <c r="AO262" s="23"/>
      <c r="AP262" s="23"/>
      <c r="AQ262" s="23"/>
      <c r="AR262" s="23"/>
    </row>
    <row r="263">
      <c r="H263" s="464"/>
      <c r="I263" s="134"/>
      <c r="J263" s="134"/>
      <c r="N263" s="236"/>
      <c r="O263" s="236"/>
      <c r="P263" s="236"/>
      <c r="Q263" s="236"/>
      <c r="R263" s="236"/>
      <c r="S263" s="236"/>
      <c r="T263" s="236"/>
      <c r="U263" s="236"/>
      <c r="V263" s="236"/>
      <c r="W263" s="236"/>
      <c r="X263" s="236"/>
      <c r="Y263" s="236"/>
      <c r="Z263" s="23"/>
      <c r="AA263" s="171"/>
      <c r="AB263" s="171"/>
      <c r="AC263" s="23"/>
      <c r="AD263" s="23"/>
      <c r="AE263" s="23"/>
      <c r="AF263" s="23"/>
      <c r="AG263" s="23"/>
      <c r="AH263" s="23"/>
      <c r="AI263" s="23"/>
      <c r="AJ263" s="23"/>
      <c r="AK263" s="23"/>
      <c r="AL263" s="23"/>
      <c r="AM263" s="23"/>
      <c r="AN263" s="23"/>
      <c r="AO263" s="23"/>
      <c r="AP263" s="23"/>
      <c r="AQ263" s="23"/>
      <c r="AR263" s="23"/>
    </row>
    <row r="264">
      <c r="H264" s="464"/>
      <c r="I264" s="134"/>
      <c r="J264" s="134"/>
      <c r="N264" s="236"/>
      <c r="O264" s="236"/>
      <c r="P264" s="236"/>
      <c r="Q264" s="236"/>
      <c r="R264" s="236"/>
      <c r="S264" s="236"/>
      <c r="T264" s="236"/>
      <c r="U264" s="236"/>
      <c r="V264" s="236"/>
      <c r="W264" s="236"/>
      <c r="X264" s="236"/>
      <c r="Y264" s="236"/>
      <c r="Z264" s="23"/>
      <c r="AA264" s="171"/>
      <c r="AB264" s="171"/>
      <c r="AC264" s="23"/>
      <c r="AD264" s="23"/>
      <c r="AE264" s="23"/>
      <c r="AF264" s="23"/>
      <c r="AG264" s="23"/>
      <c r="AH264" s="23"/>
      <c r="AI264" s="23"/>
      <c r="AJ264" s="23"/>
      <c r="AK264" s="23"/>
      <c r="AL264" s="23"/>
      <c r="AM264" s="23"/>
      <c r="AN264" s="23"/>
      <c r="AO264" s="23"/>
      <c r="AP264" s="23"/>
      <c r="AQ264" s="23"/>
      <c r="AR264" s="23"/>
    </row>
    <row r="265">
      <c r="H265" s="464"/>
      <c r="I265" s="134"/>
      <c r="J265" s="134"/>
      <c r="N265" s="236"/>
      <c r="O265" s="236"/>
      <c r="P265" s="236"/>
      <c r="Q265" s="236"/>
      <c r="R265" s="236"/>
      <c r="S265" s="236"/>
      <c r="T265" s="236"/>
      <c r="U265" s="236"/>
      <c r="V265" s="236"/>
      <c r="W265" s="236"/>
      <c r="X265" s="236"/>
      <c r="Y265" s="236"/>
      <c r="Z265" s="23"/>
      <c r="AA265" s="171"/>
      <c r="AB265" s="171"/>
      <c r="AC265" s="23"/>
      <c r="AD265" s="23"/>
      <c r="AE265" s="23"/>
      <c r="AF265" s="23"/>
      <c r="AG265" s="23"/>
      <c r="AH265" s="23"/>
      <c r="AI265" s="23"/>
      <c r="AJ265" s="23"/>
      <c r="AK265" s="23"/>
      <c r="AL265" s="23"/>
      <c r="AM265" s="23"/>
      <c r="AN265" s="23"/>
      <c r="AO265" s="23"/>
      <c r="AP265" s="23"/>
      <c r="AQ265" s="23"/>
      <c r="AR265" s="23"/>
    </row>
    <row r="266">
      <c r="H266" s="464"/>
      <c r="I266" s="134"/>
      <c r="J266" s="134"/>
      <c r="N266" s="236"/>
      <c r="O266" s="236"/>
      <c r="P266" s="236"/>
      <c r="Q266" s="236"/>
      <c r="R266" s="236"/>
      <c r="S266" s="236"/>
      <c r="T266" s="236"/>
      <c r="U266" s="236"/>
      <c r="V266" s="236"/>
      <c r="W266" s="236"/>
      <c r="X266" s="236"/>
      <c r="Y266" s="236"/>
      <c r="Z266" s="23"/>
      <c r="AA266" s="171"/>
      <c r="AB266" s="171"/>
      <c r="AC266" s="23"/>
      <c r="AD266" s="23"/>
      <c r="AE266" s="23"/>
      <c r="AF266" s="23"/>
      <c r="AG266" s="23"/>
      <c r="AH266" s="23"/>
      <c r="AI266" s="23"/>
      <c r="AJ266" s="23"/>
      <c r="AK266" s="23"/>
      <c r="AL266" s="23"/>
      <c r="AM266" s="23"/>
      <c r="AN266" s="23"/>
      <c r="AO266" s="23"/>
      <c r="AP266" s="23"/>
      <c r="AQ266" s="23"/>
      <c r="AR266" s="23"/>
    </row>
    <row r="267">
      <c r="H267" s="464"/>
      <c r="I267" s="134"/>
      <c r="J267" s="134"/>
      <c r="N267" s="236"/>
      <c r="O267" s="236"/>
      <c r="P267" s="236"/>
      <c r="Q267" s="236"/>
      <c r="R267" s="236"/>
      <c r="S267" s="236"/>
      <c r="T267" s="236"/>
      <c r="U267" s="236"/>
      <c r="V267" s="236"/>
      <c r="W267" s="236"/>
      <c r="X267" s="236"/>
      <c r="Y267" s="236"/>
      <c r="Z267" s="23"/>
      <c r="AA267" s="171"/>
      <c r="AB267" s="171"/>
      <c r="AC267" s="23"/>
      <c r="AD267" s="23"/>
      <c r="AE267" s="23"/>
      <c r="AF267" s="23"/>
      <c r="AG267" s="23"/>
      <c r="AH267" s="23"/>
      <c r="AI267" s="23"/>
      <c r="AJ267" s="23"/>
      <c r="AK267" s="23"/>
      <c r="AL267" s="23"/>
      <c r="AM267" s="23"/>
      <c r="AN267" s="23"/>
      <c r="AO267" s="23"/>
      <c r="AP267" s="23"/>
      <c r="AQ267" s="23"/>
      <c r="AR267" s="23"/>
    </row>
    <row r="268">
      <c r="H268" s="464"/>
      <c r="I268" s="134"/>
      <c r="J268" s="134"/>
      <c r="N268" s="236"/>
      <c r="O268" s="236"/>
      <c r="P268" s="236"/>
      <c r="Q268" s="236"/>
      <c r="R268" s="236"/>
      <c r="S268" s="236"/>
      <c r="T268" s="236"/>
      <c r="U268" s="236"/>
      <c r="V268" s="236"/>
      <c r="W268" s="236"/>
      <c r="X268" s="236"/>
      <c r="Y268" s="236"/>
      <c r="Z268" s="23"/>
      <c r="AA268" s="171"/>
      <c r="AB268" s="171"/>
      <c r="AC268" s="23"/>
      <c r="AD268" s="23"/>
      <c r="AE268" s="23"/>
      <c r="AF268" s="23"/>
      <c r="AG268" s="23"/>
      <c r="AH268" s="23"/>
      <c r="AI268" s="23"/>
      <c r="AJ268" s="23"/>
      <c r="AK268" s="23"/>
      <c r="AL268" s="23"/>
      <c r="AM268" s="23"/>
      <c r="AN268" s="23"/>
      <c r="AO268" s="23"/>
      <c r="AP268" s="23"/>
      <c r="AQ268" s="23"/>
      <c r="AR268" s="23"/>
    </row>
    <row r="269">
      <c r="H269" s="464"/>
      <c r="I269" s="134"/>
      <c r="J269" s="134"/>
      <c r="N269" s="236"/>
      <c r="O269" s="236"/>
      <c r="P269" s="236"/>
      <c r="Q269" s="236"/>
      <c r="R269" s="236"/>
      <c r="S269" s="236"/>
      <c r="T269" s="236"/>
      <c r="U269" s="236"/>
      <c r="V269" s="236"/>
      <c r="W269" s="236"/>
      <c r="X269" s="236"/>
      <c r="Y269" s="236"/>
      <c r="Z269" s="23"/>
      <c r="AA269" s="171"/>
      <c r="AB269" s="171"/>
      <c r="AC269" s="23"/>
      <c r="AD269" s="23"/>
      <c r="AE269" s="23"/>
      <c r="AF269" s="23"/>
      <c r="AG269" s="23"/>
      <c r="AH269" s="23"/>
      <c r="AI269" s="23"/>
      <c r="AJ269" s="23"/>
      <c r="AK269" s="23"/>
      <c r="AL269" s="23"/>
      <c r="AM269" s="23"/>
      <c r="AN269" s="23"/>
      <c r="AO269" s="23"/>
      <c r="AP269" s="23"/>
      <c r="AQ269" s="23"/>
      <c r="AR269" s="23"/>
    </row>
    <row r="270">
      <c r="H270" s="464"/>
      <c r="I270" s="134"/>
      <c r="J270" s="134"/>
      <c r="N270" s="236"/>
      <c r="O270" s="236"/>
      <c r="P270" s="236"/>
      <c r="Q270" s="236"/>
      <c r="R270" s="236"/>
      <c r="S270" s="236"/>
      <c r="T270" s="236"/>
      <c r="U270" s="236"/>
      <c r="V270" s="236"/>
      <c r="W270" s="236"/>
      <c r="X270" s="236"/>
      <c r="Y270" s="236"/>
      <c r="Z270" s="23"/>
      <c r="AA270" s="171"/>
      <c r="AB270" s="171"/>
      <c r="AC270" s="23"/>
      <c r="AD270" s="23"/>
      <c r="AE270" s="23"/>
      <c r="AF270" s="23"/>
      <c r="AG270" s="23"/>
      <c r="AH270" s="23"/>
      <c r="AI270" s="23"/>
      <c r="AJ270" s="23"/>
      <c r="AK270" s="23"/>
      <c r="AL270" s="23"/>
      <c r="AM270" s="23"/>
      <c r="AN270" s="23"/>
      <c r="AO270" s="23"/>
      <c r="AP270" s="23"/>
      <c r="AQ270" s="23"/>
      <c r="AR270" s="23"/>
    </row>
    <row r="271">
      <c r="H271" s="464"/>
      <c r="I271" s="134"/>
      <c r="J271" s="134"/>
      <c r="N271" s="236"/>
      <c r="O271" s="236"/>
      <c r="P271" s="236"/>
      <c r="Q271" s="236"/>
      <c r="R271" s="236"/>
      <c r="S271" s="236"/>
      <c r="T271" s="236"/>
      <c r="U271" s="236"/>
      <c r="V271" s="236"/>
      <c r="W271" s="236"/>
      <c r="X271" s="236"/>
      <c r="Y271" s="236"/>
      <c r="Z271" s="23"/>
      <c r="AA271" s="171"/>
      <c r="AB271" s="171"/>
      <c r="AC271" s="23"/>
      <c r="AD271" s="23"/>
      <c r="AE271" s="23"/>
      <c r="AF271" s="23"/>
      <c r="AG271" s="23"/>
      <c r="AH271" s="23"/>
      <c r="AI271" s="23"/>
      <c r="AJ271" s="23"/>
      <c r="AK271" s="23"/>
      <c r="AL271" s="23"/>
      <c r="AM271" s="23"/>
      <c r="AN271" s="23"/>
      <c r="AO271" s="23"/>
      <c r="AP271" s="23"/>
      <c r="AQ271" s="23"/>
      <c r="AR271" s="23"/>
    </row>
    <row r="272">
      <c r="H272" s="464"/>
      <c r="I272" s="134"/>
      <c r="J272" s="134"/>
      <c r="N272" s="236"/>
      <c r="O272" s="236"/>
      <c r="P272" s="236"/>
      <c r="Q272" s="236"/>
      <c r="R272" s="236"/>
      <c r="S272" s="236"/>
      <c r="T272" s="236"/>
      <c r="U272" s="236"/>
      <c r="V272" s="236"/>
      <c r="W272" s="236"/>
      <c r="X272" s="236"/>
      <c r="Y272" s="236"/>
      <c r="Z272" s="23"/>
      <c r="AA272" s="171"/>
      <c r="AB272" s="171"/>
      <c r="AC272" s="23"/>
      <c r="AD272" s="23"/>
      <c r="AE272" s="23"/>
      <c r="AF272" s="23"/>
      <c r="AG272" s="23"/>
      <c r="AH272" s="23"/>
      <c r="AI272" s="23"/>
      <c r="AJ272" s="23"/>
      <c r="AK272" s="23"/>
      <c r="AL272" s="23"/>
      <c r="AM272" s="23"/>
      <c r="AN272" s="23"/>
      <c r="AO272" s="23"/>
      <c r="AP272" s="23"/>
      <c r="AQ272" s="23"/>
      <c r="AR272" s="23"/>
    </row>
    <row r="273">
      <c r="H273" s="464"/>
      <c r="I273" s="134"/>
      <c r="J273" s="134"/>
      <c r="N273" s="236"/>
      <c r="O273" s="236"/>
      <c r="P273" s="236"/>
      <c r="Q273" s="236"/>
      <c r="R273" s="236"/>
      <c r="S273" s="236"/>
      <c r="T273" s="236"/>
      <c r="U273" s="236"/>
      <c r="V273" s="236"/>
      <c r="W273" s="236"/>
      <c r="X273" s="236"/>
      <c r="Y273" s="236"/>
      <c r="Z273" s="23"/>
      <c r="AA273" s="171"/>
      <c r="AB273" s="171"/>
      <c r="AC273" s="23"/>
      <c r="AD273" s="23"/>
      <c r="AE273" s="23"/>
      <c r="AF273" s="23"/>
      <c r="AG273" s="23"/>
      <c r="AH273" s="23"/>
      <c r="AI273" s="23"/>
      <c r="AJ273" s="23"/>
      <c r="AK273" s="23"/>
      <c r="AL273" s="23"/>
      <c r="AM273" s="23"/>
      <c r="AN273" s="23"/>
      <c r="AO273" s="23"/>
      <c r="AP273" s="23"/>
      <c r="AQ273" s="23"/>
      <c r="AR273" s="23"/>
    </row>
    <row r="274">
      <c r="H274" s="464"/>
      <c r="I274" s="134"/>
      <c r="J274" s="134"/>
      <c r="N274" s="236"/>
      <c r="O274" s="236"/>
      <c r="P274" s="236"/>
      <c r="Q274" s="236"/>
      <c r="R274" s="236"/>
      <c r="S274" s="236"/>
      <c r="T274" s="236"/>
      <c r="U274" s="236"/>
      <c r="V274" s="236"/>
      <c r="W274" s="236"/>
      <c r="X274" s="236"/>
      <c r="Y274" s="236"/>
      <c r="Z274" s="23"/>
      <c r="AA274" s="171"/>
      <c r="AB274" s="171"/>
      <c r="AC274" s="23"/>
      <c r="AD274" s="23"/>
      <c r="AE274" s="23"/>
      <c r="AF274" s="23"/>
      <c r="AG274" s="23"/>
      <c r="AH274" s="23"/>
      <c r="AI274" s="23"/>
      <c r="AJ274" s="23"/>
      <c r="AK274" s="23"/>
      <c r="AL274" s="23"/>
      <c r="AM274" s="23"/>
      <c r="AN274" s="23"/>
      <c r="AO274" s="23"/>
      <c r="AP274" s="23"/>
      <c r="AQ274" s="23"/>
      <c r="AR274" s="23"/>
    </row>
    <row r="275">
      <c r="H275" s="464"/>
      <c r="I275" s="134"/>
      <c r="J275" s="134"/>
      <c r="N275" s="236"/>
      <c r="O275" s="236"/>
      <c r="P275" s="236"/>
      <c r="Q275" s="236"/>
      <c r="R275" s="236"/>
      <c r="S275" s="236"/>
      <c r="T275" s="236"/>
      <c r="U275" s="236"/>
      <c r="V275" s="236"/>
      <c r="W275" s="236"/>
      <c r="X275" s="236"/>
      <c r="Y275" s="236"/>
      <c r="Z275" s="23"/>
      <c r="AA275" s="171"/>
      <c r="AB275" s="171"/>
      <c r="AC275" s="23"/>
      <c r="AD275" s="23"/>
      <c r="AE275" s="23"/>
      <c r="AF275" s="23"/>
      <c r="AG275" s="23"/>
      <c r="AH275" s="23"/>
      <c r="AI275" s="23"/>
      <c r="AJ275" s="23"/>
      <c r="AK275" s="23"/>
      <c r="AL275" s="23"/>
      <c r="AM275" s="23"/>
      <c r="AN275" s="23"/>
      <c r="AO275" s="23"/>
      <c r="AP275" s="23"/>
      <c r="AQ275" s="23"/>
      <c r="AR275" s="23"/>
    </row>
    <row r="276">
      <c r="H276" s="464"/>
      <c r="I276" s="134"/>
      <c r="J276" s="134"/>
      <c r="N276" s="236"/>
      <c r="O276" s="236"/>
      <c r="P276" s="236"/>
      <c r="Q276" s="236"/>
      <c r="R276" s="236"/>
      <c r="S276" s="236"/>
      <c r="T276" s="236"/>
      <c r="U276" s="236"/>
      <c r="V276" s="236"/>
      <c r="W276" s="236"/>
      <c r="X276" s="236"/>
      <c r="Y276" s="236"/>
      <c r="Z276" s="23"/>
      <c r="AA276" s="171"/>
      <c r="AB276" s="171"/>
      <c r="AC276" s="23"/>
      <c r="AD276" s="23"/>
      <c r="AE276" s="23"/>
      <c r="AF276" s="23"/>
      <c r="AG276" s="23"/>
      <c r="AH276" s="23"/>
      <c r="AI276" s="23"/>
      <c r="AJ276" s="23"/>
      <c r="AK276" s="23"/>
      <c r="AL276" s="23"/>
      <c r="AM276" s="23"/>
      <c r="AN276" s="23"/>
      <c r="AO276" s="23"/>
      <c r="AP276" s="23"/>
      <c r="AQ276" s="23"/>
      <c r="AR276" s="23"/>
    </row>
    <row r="277">
      <c r="H277" s="464"/>
      <c r="I277" s="134"/>
      <c r="J277" s="134"/>
      <c r="N277" s="236"/>
      <c r="O277" s="236"/>
      <c r="P277" s="236"/>
      <c r="Q277" s="236"/>
      <c r="R277" s="236"/>
      <c r="S277" s="236"/>
      <c r="T277" s="236"/>
      <c r="U277" s="236"/>
      <c r="V277" s="236"/>
      <c r="W277" s="236"/>
      <c r="X277" s="236"/>
      <c r="Y277" s="236"/>
      <c r="Z277" s="23"/>
      <c r="AA277" s="171"/>
      <c r="AB277" s="171"/>
      <c r="AC277" s="23"/>
      <c r="AD277" s="23"/>
      <c r="AE277" s="23"/>
      <c r="AF277" s="23"/>
      <c r="AG277" s="23"/>
      <c r="AH277" s="23"/>
      <c r="AI277" s="23"/>
      <c r="AJ277" s="23"/>
      <c r="AK277" s="23"/>
      <c r="AL277" s="23"/>
      <c r="AM277" s="23"/>
      <c r="AN277" s="23"/>
      <c r="AO277" s="23"/>
      <c r="AP277" s="23"/>
      <c r="AQ277" s="23"/>
      <c r="AR277" s="23"/>
    </row>
    <row r="278">
      <c r="H278" s="464"/>
      <c r="I278" s="134"/>
      <c r="J278" s="134"/>
      <c r="N278" s="236"/>
      <c r="O278" s="236"/>
      <c r="P278" s="236"/>
      <c r="Q278" s="236"/>
      <c r="R278" s="236"/>
      <c r="S278" s="236"/>
      <c r="T278" s="236"/>
      <c r="U278" s="236"/>
      <c r="V278" s="236"/>
      <c r="W278" s="236"/>
      <c r="X278" s="236"/>
      <c r="Y278" s="236"/>
      <c r="Z278" s="23"/>
      <c r="AA278" s="171"/>
      <c r="AB278" s="171"/>
      <c r="AC278" s="23"/>
      <c r="AD278" s="23"/>
      <c r="AE278" s="23"/>
      <c r="AF278" s="23"/>
      <c r="AG278" s="23"/>
      <c r="AH278" s="23"/>
      <c r="AI278" s="23"/>
      <c r="AJ278" s="23"/>
      <c r="AK278" s="23"/>
      <c r="AL278" s="23"/>
      <c r="AM278" s="23"/>
      <c r="AN278" s="23"/>
      <c r="AO278" s="23"/>
      <c r="AP278" s="23"/>
      <c r="AQ278" s="23"/>
      <c r="AR278" s="23"/>
    </row>
    <row r="279">
      <c r="H279" s="464"/>
      <c r="I279" s="134"/>
      <c r="J279" s="134"/>
      <c r="N279" s="236"/>
      <c r="O279" s="236"/>
      <c r="P279" s="236"/>
      <c r="Q279" s="236"/>
      <c r="R279" s="236"/>
      <c r="S279" s="236"/>
      <c r="T279" s="236"/>
      <c r="U279" s="236"/>
      <c r="V279" s="236"/>
      <c r="W279" s="236"/>
      <c r="X279" s="236"/>
      <c r="Y279" s="236"/>
      <c r="Z279" s="23"/>
      <c r="AA279" s="171"/>
      <c r="AB279" s="171"/>
      <c r="AC279" s="23"/>
      <c r="AD279" s="23"/>
      <c r="AE279" s="23"/>
      <c r="AF279" s="23"/>
      <c r="AG279" s="23"/>
      <c r="AH279" s="23"/>
      <c r="AI279" s="23"/>
      <c r="AJ279" s="23"/>
      <c r="AK279" s="23"/>
      <c r="AL279" s="23"/>
      <c r="AM279" s="23"/>
      <c r="AN279" s="23"/>
      <c r="AO279" s="23"/>
      <c r="AP279" s="23"/>
      <c r="AQ279" s="23"/>
      <c r="AR279" s="23"/>
    </row>
    <row r="280">
      <c r="H280" s="464"/>
      <c r="I280" s="134"/>
      <c r="J280" s="134"/>
      <c r="N280" s="236"/>
      <c r="O280" s="236"/>
      <c r="P280" s="236"/>
      <c r="Q280" s="236"/>
      <c r="R280" s="236"/>
      <c r="S280" s="236"/>
      <c r="T280" s="236"/>
      <c r="U280" s="236"/>
      <c r="V280" s="236"/>
      <c r="W280" s="236"/>
      <c r="X280" s="236"/>
      <c r="Y280" s="236"/>
      <c r="Z280" s="23"/>
      <c r="AA280" s="171"/>
      <c r="AB280" s="171"/>
      <c r="AC280" s="23"/>
      <c r="AD280" s="23"/>
      <c r="AE280" s="23"/>
      <c r="AF280" s="23"/>
      <c r="AG280" s="23"/>
      <c r="AH280" s="23"/>
      <c r="AI280" s="23"/>
      <c r="AJ280" s="23"/>
      <c r="AK280" s="23"/>
      <c r="AL280" s="23"/>
      <c r="AM280" s="23"/>
      <c r="AN280" s="23"/>
      <c r="AO280" s="23"/>
      <c r="AP280" s="23"/>
      <c r="AQ280" s="23"/>
      <c r="AR280" s="23"/>
    </row>
    <row r="281">
      <c r="H281" s="464"/>
      <c r="I281" s="134"/>
      <c r="J281" s="134"/>
      <c r="N281" s="236"/>
      <c r="O281" s="236"/>
      <c r="P281" s="236"/>
      <c r="Q281" s="236"/>
      <c r="R281" s="236"/>
      <c r="S281" s="236"/>
      <c r="T281" s="236"/>
      <c r="U281" s="236"/>
      <c r="V281" s="236"/>
      <c r="W281" s="236"/>
      <c r="X281" s="236"/>
      <c r="Y281" s="236"/>
      <c r="Z281" s="23"/>
      <c r="AA281" s="171"/>
      <c r="AB281" s="171"/>
      <c r="AC281" s="23"/>
      <c r="AD281" s="23"/>
      <c r="AE281" s="23"/>
      <c r="AF281" s="23"/>
      <c r="AG281" s="23"/>
      <c r="AH281" s="23"/>
      <c r="AI281" s="23"/>
      <c r="AJ281" s="23"/>
      <c r="AK281" s="23"/>
      <c r="AL281" s="23"/>
      <c r="AM281" s="23"/>
      <c r="AN281" s="23"/>
      <c r="AO281" s="23"/>
      <c r="AP281" s="23"/>
      <c r="AQ281" s="23"/>
      <c r="AR281" s="23"/>
    </row>
    <row r="282">
      <c r="H282" s="464"/>
      <c r="I282" s="134"/>
      <c r="J282" s="134"/>
      <c r="N282" s="236"/>
      <c r="O282" s="236"/>
      <c r="P282" s="236"/>
      <c r="Q282" s="236"/>
      <c r="R282" s="236"/>
      <c r="S282" s="236"/>
      <c r="T282" s="236"/>
      <c r="U282" s="236"/>
      <c r="V282" s="236"/>
      <c r="W282" s="236"/>
      <c r="X282" s="236"/>
      <c r="Y282" s="236"/>
      <c r="Z282" s="23"/>
      <c r="AA282" s="171"/>
      <c r="AB282" s="171"/>
      <c r="AC282" s="23"/>
      <c r="AD282" s="23"/>
      <c r="AE282" s="23"/>
      <c r="AF282" s="23"/>
      <c r="AG282" s="23"/>
      <c r="AH282" s="23"/>
      <c r="AI282" s="23"/>
      <c r="AJ282" s="23"/>
      <c r="AK282" s="23"/>
      <c r="AL282" s="23"/>
      <c r="AM282" s="23"/>
      <c r="AN282" s="23"/>
      <c r="AO282" s="23"/>
      <c r="AP282" s="23"/>
      <c r="AQ282" s="23"/>
      <c r="AR282" s="23"/>
    </row>
    <row r="283">
      <c r="H283" s="464"/>
      <c r="I283" s="134"/>
      <c r="J283" s="134"/>
      <c r="N283" s="236"/>
      <c r="O283" s="236"/>
      <c r="P283" s="236"/>
      <c r="Q283" s="236"/>
      <c r="R283" s="236"/>
      <c r="S283" s="236"/>
      <c r="T283" s="236"/>
      <c r="U283" s="236"/>
      <c r="V283" s="236"/>
      <c r="W283" s="236"/>
      <c r="X283" s="236"/>
      <c r="Y283" s="236"/>
      <c r="Z283" s="23"/>
      <c r="AA283" s="171"/>
      <c r="AB283" s="171"/>
      <c r="AC283" s="23"/>
      <c r="AD283" s="23"/>
      <c r="AE283" s="23"/>
      <c r="AF283" s="23"/>
      <c r="AG283" s="23"/>
      <c r="AH283" s="23"/>
      <c r="AI283" s="23"/>
      <c r="AJ283" s="23"/>
      <c r="AK283" s="23"/>
      <c r="AL283" s="23"/>
      <c r="AM283" s="23"/>
      <c r="AN283" s="23"/>
      <c r="AO283" s="23"/>
      <c r="AP283" s="23"/>
      <c r="AQ283" s="23"/>
      <c r="AR283" s="23"/>
    </row>
    <row r="284">
      <c r="H284" s="464"/>
      <c r="I284" s="134"/>
      <c r="J284" s="134"/>
      <c r="N284" s="236"/>
      <c r="O284" s="236"/>
      <c r="P284" s="236"/>
      <c r="Q284" s="236"/>
      <c r="R284" s="236"/>
      <c r="S284" s="236"/>
      <c r="T284" s="236"/>
      <c r="U284" s="236"/>
      <c r="V284" s="236"/>
      <c r="W284" s="236"/>
      <c r="X284" s="236"/>
      <c r="Y284" s="236"/>
      <c r="Z284" s="23"/>
      <c r="AA284" s="171"/>
      <c r="AB284" s="171"/>
      <c r="AC284" s="23"/>
      <c r="AD284" s="23"/>
      <c r="AE284" s="23"/>
      <c r="AF284" s="23"/>
      <c r="AG284" s="23"/>
      <c r="AH284" s="23"/>
      <c r="AI284" s="23"/>
      <c r="AJ284" s="23"/>
      <c r="AK284" s="23"/>
      <c r="AL284" s="23"/>
      <c r="AM284" s="23"/>
      <c r="AN284" s="23"/>
      <c r="AO284" s="23"/>
      <c r="AP284" s="23"/>
      <c r="AQ284" s="23"/>
      <c r="AR284" s="23"/>
    </row>
    <row r="285">
      <c r="H285" s="464"/>
      <c r="I285" s="134"/>
      <c r="J285" s="134"/>
      <c r="N285" s="236"/>
      <c r="O285" s="236"/>
      <c r="P285" s="236"/>
      <c r="Q285" s="236"/>
      <c r="R285" s="236"/>
      <c r="S285" s="236"/>
      <c r="T285" s="236"/>
      <c r="U285" s="236"/>
      <c r="V285" s="236"/>
      <c r="W285" s="236"/>
      <c r="X285" s="236"/>
      <c r="Y285" s="236"/>
      <c r="Z285" s="23"/>
      <c r="AA285" s="171"/>
      <c r="AB285" s="171"/>
      <c r="AC285" s="23"/>
      <c r="AD285" s="23"/>
      <c r="AE285" s="23"/>
      <c r="AF285" s="23"/>
      <c r="AG285" s="23"/>
      <c r="AH285" s="23"/>
      <c r="AI285" s="23"/>
      <c r="AJ285" s="23"/>
      <c r="AK285" s="23"/>
      <c r="AL285" s="23"/>
      <c r="AM285" s="23"/>
      <c r="AN285" s="23"/>
      <c r="AO285" s="23"/>
      <c r="AP285" s="23"/>
      <c r="AQ285" s="23"/>
      <c r="AR285" s="23"/>
    </row>
    <row r="286">
      <c r="H286" s="464"/>
      <c r="I286" s="134"/>
      <c r="J286" s="134"/>
      <c r="N286" s="236"/>
      <c r="O286" s="236"/>
      <c r="P286" s="236"/>
      <c r="Q286" s="236"/>
      <c r="R286" s="236"/>
      <c r="S286" s="236"/>
      <c r="T286" s="236"/>
      <c r="U286" s="236"/>
      <c r="V286" s="236"/>
      <c r="W286" s="236"/>
      <c r="X286" s="236"/>
      <c r="Y286" s="236"/>
      <c r="Z286" s="23"/>
      <c r="AA286" s="171"/>
      <c r="AB286" s="171"/>
      <c r="AC286" s="23"/>
      <c r="AD286" s="23"/>
      <c r="AE286" s="23"/>
      <c r="AF286" s="23"/>
      <c r="AG286" s="23"/>
      <c r="AH286" s="23"/>
      <c r="AI286" s="23"/>
      <c r="AJ286" s="23"/>
      <c r="AK286" s="23"/>
      <c r="AL286" s="23"/>
      <c r="AM286" s="23"/>
      <c r="AN286" s="23"/>
      <c r="AO286" s="23"/>
      <c r="AP286" s="23"/>
      <c r="AQ286" s="23"/>
      <c r="AR286" s="23"/>
    </row>
    <row r="287">
      <c r="H287" s="464"/>
      <c r="I287" s="134"/>
      <c r="J287" s="134"/>
      <c r="N287" s="236"/>
      <c r="O287" s="236"/>
      <c r="P287" s="236"/>
      <c r="Q287" s="236"/>
      <c r="R287" s="236"/>
      <c r="S287" s="236"/>
      <c r="T287" s="236"/>
      <c r="U287" s="236"/>
      <c r="V287" s="236"/>
      <c r="W287" s="236"/>
      <c r="X287" s="236"/>
      <c r="Y287" s="236"/>
      <c r="Z287" s="23"/>
      <c r="AA287" s="171"/>
      <c r="AB287" s="171"/>
      <c r="AC287" s="23"/>
      <c r="AD287" s="23"/>
      <c r="AE287" s="23"/>
      <c r="AF287" s="23"/>
      <c r="AG287" s="23"/>
      <c r="AH287" s="23"/>
      <c r="AI287" s="23"/>
      <c r="AJ287" s="23"/>
      <c r="AK287" s="23"/>
      <c r="AL287" s="23"/>
      <c r="AM287" s="23"/>
      <c r="AN287" s="23"/>
      <c r="AO287" s="23"/>
      <c r="AP287" s="23"/>
      <c r="AQ287" s="23"/>
      <c r="AR287" s="23"/>
    </row>
    <row r="288">
      <c r="H288" s="464"/>
      <c r="I288" s="134"/>
      <c r="J288" s="134"/>
      <c r="N288" s="236"/>
      <c r="O288" s="236"/>
      <c r="P288" s="236"/>
      <c r="Q288" s="236"/>
      <c r="R288" s="236"/>
      <c r="S288" s="236"/>
      <c r="T288" s="236"/>
      <c r="U288" s="236"/>
      <c r="V288" s="236"/>
      <c r="W288" s="236"/>
      <c r="X288" s="236"/>
      <c r="Y288" s="236"/>
      <c r="Z288" s="23"/>
      <c r="AA288" s="171"/>
      <c r="AB288" s="171"/>
      <c r="AC288" s="23"/>
      <c r="AD288" s="23"/>
      <c r="AE288" s="23"/>
      <c r="AF288" s="23"/>
      <c r="AG288" s="23"/>
      <c r="AH288" s="23"/>
      <c r="AI288" s="23"/>
      <c r="AJ288" s="23"/>
      <c r="AK288" s="23"/>
      <c r="AL288" s="23"/>
      <c r="AM288" s="23"/>
      <c r="AN288" s="23"/>
      <c r="AO288" s="23"/>
      <c r="AP288" s="23"/>
      <c r="AQ288" s="23"/>
      <c r="AR288" s="23"/>
    </row>
    <row r="289">
      <c r="H289" s="464"/>
      <c r="I289" s="134"/>
      <c r="J289" s="134"/>
      <c r="N289" s="236"/>
      <c r="O289" s="236"/>
      <c r="P289" s="236"/>
      <c r="Q289" s="236"/>
      <c r="R289" s="236"/>
      <c r="S289" s="236"/>
      <c r="T289" s="236"/>
      <c r="U289" s="236"/>
      <c r="V289" s="236"/>
      <c r="W289" s="236"/>
      <c r="X289" s="236"/>
      <c r="Y289" s="236"/>
      <c r="Z289" s="23"/>
      <c r="AA289" s="171"/>
      <c r="AB289" s="171"/>
      <c r="AC289" s="23"/>
      <c r="AD289" s="23"/>
      <c r="AE289" s="23"/>
      <c r="AF289" s="23"/>
      <c r="AG289" s="23"/>
      <c r="AH289" s="23"/>
      <c r="AI289" s="23"/>
      <c r="AJ289" s="23"/>
      <c r="AK289" s="23"/>
      <c r="AL289" s="23"/>
      <c r="AM289" s="23"/>
      <c r="AN289" s="23"/>
      <c r="AO289" s="23"/>
      <c r="AP289" s="23"/>
      <c r="AQ289" s="23"/>
      <c r="AR289" s="23"/>
    </row>
    <row r="290">
      <c r="H290" s="464"/>
      <c r="I290" s="134"/>
      <c r="J290" s="134"/>
      <c r="N290" s="236"/>
      <c r="O290" s="236"/>
      <c r="P290" s="236"/>
      <c r="Q290" s="236"/>
      <c r="R290" s="236"/>
      <c r="S290" s="236"/>
      <c r="T290" s="236"/>
      <c r="U290" s="236"/>
      <c r="V290" s="236"/>
      <c r="W290" s="236"/>
      <c r="X290" s="236"/>
      <c r="Y290" s="236"/>
      <c r="Z290" s="23"/>
      <c r="AA290" s="171"/>
      <c r="AB290" s="171"/>
      <c r="AC290" s="23"/>
      <c r="AD290" s="23"/>
      <c r="AE290" s="23"/>
      <c r="AF290" s="23"/>
      <c r="AG290" s="23"/>
      <c r="AH290" s="23"/>
      <c r="AI290" s="23"/>
      <c r="AJ290" s="23"/>
      <c r="AK290" s="23"/>
      <c r="AL290" s="23"/>
      <c r="AM290" s="23"/>
      <c r="AN290" s="23"/>
      <c r="AO290" s="23"/>
      <c r="AP290" s="23"/>
      <c r="AQ290" s="23"/>
      <c r="AR290" s="23"/>
    </row>
    <row r="291">
      <c r="H291" s="464"/>
      <c r="I291" s="134"/>
      <c r="J291" s="134"/>
      <c r="N291" s="236"/>
      <c r="O291" s="236"/>
      <c r="P291" s="236"/>
      <c r="Q291" s="236"/>
      <c r="R291" s="236"/>
      <c r="S291" s="236"/>
      <c r="T291" s="236"/>
      <c r="U291" s="236"/>
      <c r="V291" s="236"/>
      <c r="W291" s="236"/>
      <c r="X291" s="236"/>
      <c r="Y291" s="236"/>
      <c r="Z291" s="23"/>
      <c r="AA291" s="171"/>
      <c r="AB291" s="171"/>
      <c r="AC291" s="23"/>
      <c r="AD291" s="23"/>
      <c r="AE291" s="23"/>
      <c r="AF291" s="23"/>
      <c r="AG291" s="23"/>
      <c r="AH291" s="23"/>
      <c r="AI291" s="23"/>
      <c r="AJ291" s="23"/>
      <c r="AK291" s="23"/>
      <c r="AL291" s="23"/>
      <c r="AM291" s="23"/>
      <c r="AN291" s="23"/>
      <c r="AO291" s="23"/>
      <c r="AP291" s="23"/>
      <c r="AQ291" s="23"/>
      <c r="AR291" s="23"/>
    </row>
    <row r="292">
      <c r="H292" s="464"/>
      <c r="I292" s="134"/>
      <c r="J292" s="134"/>
      <c r="N292" s="236"/>
      <c r="O292" s="236"/>
      <c r="P292" s="236"/>
      <c r="Q292" s="236"/>
      <c r="R292" s="236"/>
      <c r="S292" s="236"/>
      <c r="T292" s="236"/>
      <c r="U292" s="236"/>
      <c r="V292" s="236"/>
      <c r="W292" s="236"/>
      <c r="X292" s="236"/>
      <c r="Y292" s="236"/>
      <c r="Z292" s="23"/>
      <c r="AA292" s="171"/>
      <c r="AB292" s="171"/>
      <c r="AC292" s="23"/>
      <c r="AD292" s="23"/>
      <c r="AE292" s="23"/>
      <c r="AF292" s="23"/>
      <c r="AG292" s="23"/>
      <c r="AH292" s="23"/>
      <c r="AI292" s="23"/>
      <c r="AJ292" s="23"/>
      <c r="AK292" s="23"/>
      <c r="AL292" s="23"/>
      <c r="AM292" s="23"/>
      <c r="AN292" s="23"/>
      <c r="AO292" s="23"/>
      <c r="AP292" s="23"/>
      <c r="AQ292" s="23"/>
      <c r="AR292" s="23"/>
    </row>
    <row r="293">
      <c r="H293" s="464"/>
      <c r="I293" s="134"/>
      <c r="J293" s="134"/>
      <c r="N293" s="236"/>
      <c r="O293" s="236"/>
      <c r="P293" s="236"/>
      <c r="Q293" s="236"/>
      <c r="R293" s="236"/>
      <c r="S293" s="236"/>
      <c r="T293" s="236"/>
      <c r="U293" s="236"/>
      <c r="V293" s="236"/>
      <c r="W293" s="236"/>
      <c r="X293" s="236"/>
      <c r="Y293" s="236"/>
      <c r="Z293" s="23"/>
      <c r="AA293" s="171"/>
      <c r="AB293" s="171"/>
      <c r="AC293" s="23"/>
      <c r="AD293" s="23"/>
      <c r="AE293" s="23"/>
      <c r="AF293" s="23"/>
      <c r="AG293" s="23"/>
      <c r="AH293" s="23"/>
      <c r="AI293" s="23"/>
      <c r="AJ293" s="23"/>
      <c r="AK293" s="23"/>
      <c r="AL293" s="23"/>
      <c r="AM293" s="23"/>
      <c r="AN293" s="23"/>
      <c r="AO293" s="23"/>
      <c r="AP293" s="23"/>
      <c r="AQ293" s="23"/>
      <c r="AR293" s="23"/>
    </row>
    <row r="294">
      <c r="H294" s="464"/>
      <c r="I294" s="134"/>
      <c r="J294" s="134"/>
      <c r="N294" s="236"/>
      <c r="O294" s="236"/>
      <c r="P294" s="236"/>
      <c r="Q294" s="236"/>
      <c r="R294" s="236"/>
      <c r="S294" s="236"/>
      <c r="T294" s="236"/>
      <c r="U294" s="236"/>
      <c r="V294" s="236"/>
      <c r="W294" s="236"/>
      <c r="X294" s="236"/>
      <c r="Y294" s="236"/>
      <c r="Z294" s="23"/>
      <c r="AA294" s="171"/>
      <c r="AB294" s="171"/>
      <c r="AC294" s="23"/>
      <c r="AD294" s="23"/>
      <c r="AE294" s="23"/>
      <c r="AF294" s="23"/>
      <c r="AG294" s="23"/>
      <c r="AH294" s="23"/>
      <c r="AI294" s="23"/>
      <c r="AJ294" s="23"/>
      <c r="AK294" s="23"/>
      <c r="AL294" s="23"/>
      <c r="AM294" s="23"/>
      <c r="AN294" s="23"/>
      <c r="AO294" s="23"/>
      <c r="AP294" s="23"/>
      <c r="AQ294" s="23"/>
      <c r="AR294" s="23"/>
    </row>
    <row r="295">
      <c r="H295" s="464"/>
      <c r="I295" s="134"/>
      <c r="J295" s="134"/>
      <c r="N295" s="236"/>
      <c r="O295" s="236"/>
      <c r="P295" s="236"/>
      <c r="Q295" s="236"/>
      <c r="R295" s="236"/>
      <c r="S295" s="236"/>
      <c r="T295" s="236"/>
      <c r="U295" s="236"/>
      <c r="V295" s="236"/>
      <c r="W295" s="236"/>
      <c r="X295" s="236"/>
      <c r="Y295" s="236"/>
      <c r="Z295" s="23"/>
      <c r="AA295" s="171"/>
      <c r="AB295" s="171"/>
      <c r="AC295" s="23"/>
      <c r="AD295" s="23"/>
      <c r="AE295" s="23"/>
      <c r="AF295" s="23"/>
      <c r="AG295" s="23"/>
      <c r="AH295" s="23"/>
      <c r="AI295" s="23"/>
      <c r="AJ295" s="23"/>
      <c r="AK295" s="23"/>
      <c r="AL295" s="23"/>
      <c r="AM295" s="23"/>
      <c r="AN295" s="23"/>
      <c r="AO295" s="23"/>
      <c r="AP295" s="23"/>
      <c r="AQ295" s="23"/>
      <c r="AR295" s="23"/>
    </row>
    <row r="296">
      <c r="H296" s="464"/>
      <c r="I296" s="134"/>
      <c r="J296" s="134"/>
      <c r="N296" s="236"/>
      <c r="O296" s="236"/>
      <c r="P296" s="236"/>
      <c r="Q296" s="236"/>
      <c r="R296" s="236"/>
      <c r="S296" s="236"/>
      <c r="T296" s="236"/>
      <c r="U296" s="236"/>
      <c r="V296" s="236"/>
      <c r="W296" s="236"/>
      <c r="X296" s="236"/>
      <c r="Y296" s="236"/>
      <c r="Z296" s="23"/>
      <c r="AA296" s="171"/>
      <c r="AB296" s="171"/>
      <c r="AC296" s="23"/>
      <c r="AD296" s="23"/>
      <c r="AE296" s="23"/>
      <c r="AF296" s="23"/>
      <c r="AG296" s="23"/>
      <c r="AH296" s="23"/>
      <c r="AI296" s="23"/>
      <c r="AJ296" s="23"/>
      <c r="AK296" s="23"/>
      <c r="AL296" s="23"/>
      <c r="AM296" s="23"/>
      <c r="AN296" s="23"/>
      <c r="AO296" s="23"/>
      <c r="AP296" s="23"/>
      <c r="AQ296" s="23"/>
      <c r="AR296" s="23"/>
    </row>
    <row r="297">
      <c r="H297" s="464"/>
      <c r="I297" s="134"/>
      <c r="J297" s="134"/>
      <c r="N297" s="236"/>
      <c r="O297" s="236"/>
      <c r="P297" s="236"/>
      <c r="Q297" s="236"/>
      <c r="R297" s="236"/>
      <c r="S297" s="236"/>
      <c r="T297" s="236"/>
      <c r="U297" s="236"/>
      <c r="V297" s="236"/>
      <c r="W297" s="236"/>
      <c r="X297" s="236"/>
      <c r="Y297" s="236"/>
      <c r="Z297" s="23"/>
      <c r="AA297" s="171"/>
      <c r="AB297" s="171"/>
      <c r="AC297" s="23"/>
      <c r="AD297" s="23"/>
      <c r="AE297" s="23"/>
      <c r="AF297" s="23"/>
      <c r="AG297" s="23"/>
      <c r="AH297" s="23"/>
      <c r="AI297" s="23"/>
      <c r="AJ297" s="23"/>
      <c r="AK297" s="23"/>
      <c r="AL297" s="23"/>
      <c r="AM297" s="23"/>
      <c r="AN297" s="23"/>
      <c r="AO297" s="23"/>
      <c r="AP297" s="23"/>
      <c r="AQ297" s="23"/>
      <c r="AR297" s="23"/>
    </row>
    <row r="298">
      <c r="H298" s="464"/>
      <c r="I298" s="134"/>
      <c r="J298" s="134"/>
      <c r="N298" s="236"/>
      <c r="O298" s="236"/>
      <c r="P298" s="236"/>
      <c r="Q298" s="236"/>
      <c r="R298" s="236"/>
      <c r="S298" s="236"/>
      <c r="T298" s="236"/>
      <c r="U298" s="236"/>
      <c r="V298" s="236"/>
      <c r="W298" s="236"/>
      <c r="X298" s="236"/>
      <c r="Y298" s="236"/>
      <c r="Z298" s="23"/>
      <c r="AA298" s="171"/>
      <c r="AB298" s="171"/>
      <c r="AC298" s="23"/>
      <c r="AD298" s="23"/>
      <c r="AE298" s="23"/>
      <c r="AF298" s="23"/>
      <c r="AG298" s="23"/>
      <c r="AH298" s="23"/>
      <c r="AI298" s="23"/>
      <c r="AJ298" s="23"/>
      <c r="AK298" s="23"/>
      <c r="AL298" s="23"/>
      <c r="AM298" s="23"/>
      <c r="AN298" s="23"/>
      <c r="AO298" s="23"/>
      <c r="AP298" s="23"/>
      <c r="AQ298" s="23"/>
      <c r="AR298" s="23"/>
    </row>
    <row r="299">
      <c r="H299" s="464"/>
      <c r="I299" s="134"/>
      <c r="J299" s="134"/>
      <c r="N299" s="236"/>
      <c r="O299" s="236"/>
      <c r="P299" s="236"/>
      <c r="Q299" s="236"/>
      <c r="R299" s="236"/>
      <c r="S299" s="236"/>
      <c r="T299" s="236"/>
      <c r="U299" s="236"/>
      <c r="V299" s="236"/>
      <c r="W299" s="236"/>
      <c r="X299" s="236"/>
      <c r="Y299" s="236"/>
      <c r="Z299" s="23"/>
      <c r="AA299" s="171"/>
      <c r="AB299" s="171"/>
      <c r="AC299" s="23"/>
      <c r="AD299" s="23"/>
      <c r="AE299" s="23"/>
      <c r="AF299" s="23"/>
      <c r="AG299" s="23"/>
      <c r="AH299" s="23"/>
      <c r="AI299" s="23"/>
      <c r="AJ299" s="23"/>
      <c r="AK299" s="23"/>
      <c r="AL299" s="23"/>
      <c r="AM299" s="23"/>
      <c r="AN299" s="23"/>
      <c r="AO299" s="23"/>
      <c r="AP299" s="23"/>
      <c r="AQ299" s="23"/>
      <c r="AR299" s="23"/>
    </row>
    <row r="300">
      <c r="H300" s="464"/>
      <c r="I300" s="134"/>
      <c r="J300" s="134"/>
      <c r="N300" s="236"/>
      <c r="O300" s="236"/>
      <c r="P300" s="236"/>
      <c r="Q300" s="236"/>
      <c r="R300" s="236"/>
      <c r="S300" s="236"/>
      <c r="T300" s="236"/>
      <c r="U300" s="236"/>
      <c r="V300" s="236"/>
      <c r="W300" s="236"/>
      <c r="X300" s="236"/>
      <c r="Y300" s="236"/>
      <c r="Z300" s="23"/>
      <c r="AA300" s="171"/>
      <c r="AB300" s="171"/>
      <c r="AC300" s="23"/>
      <c r="AD300" s="23"/>
      <c r="AE300" s="23"/>
      <c r="AF300" s="23"/>
      <c r="AG300" s="23"/>
      <c r="AH300" s="23"/>
      <c r="AI300" s="23"/>
      <c r="AJ300" s="23"/>
      <c r="AK300" s="23"/>
      <c r="AL300" s="23"/>
      <c r="AM300" s="23"/>
      <c r="AN300" s="23"/>
      <c r="AO300" s="23"/>
      <c r="AP300" s="23"/>
      <c r="AQ300" s="23"/>
      <c r="AR300" s="23"/>
    </row>
    <row r="301">
      <c r="H301" s="464"/>
      <c r="I301" s="134"/>
      <c r="J301" s="134"/>
      <c r="N301" s="236"/>
      <c r="O301" s="236"/>
      <c r="P301" s="236"/>
      <c r="Q301" s="236"/>
      <c r="R301" s="236"/>
      <c r="S301" s="236"/>
      <c r="T301" s="236"/>
      <c r="U301" s="236"/>
      <c r="V301" s="236"/>
      <c r="W301" s="236"/>
      <c r="X301" s="236"/>
      <c r="Y301" s="236"/>
      <c r="Z301" s="23"/>
      <c r="AA301" s="171"/>
      <c r="AB301" s="171"/>
      <c r="AC301" s="23"/>
      <c r="AD301" s="23"/>
      <c r="AE301" s="23"/>
      <c r="AF301" s="23"/>
      <c r="AG301" s="23"/>
      <c r="AH301" s="23"/>
      <c r="AI301" s="23"/>
      <c r="AJ301" s="23"/>
      <c r="AK301" s="23"/>
      <c r="AL301" s="23"/>
      <c r="AM301" s="23"/>
      <c r="AN301" s="23"/>
      <c r="AO301" s="23"/>
      <c r="AP301" s="23"/>
      <c r="AQ301" s="23"/>
      <c r="AR301" s="23"/>
    </row>
    <row r="302">
      <c r="H302" s="464"/>
      <c r="I302" s="134"/>
      <c r="J302" s="134"/>
      <c r="N302" s="236"/>
      <c r="O302" s="236"/>
      <c r="P302" s="236"/>
      <c r="Q302" s="236"/>
      <c r="R302" s="236"/>
      <c r="S302" s="236"/>
      <c r="T302" s="236"/>
      <c r="U302" s="236"/>
      <c r="V302" s="236"/>
      <c r="W302" s="236"/>
      <c r="X302" s="236"/>
      <c r="Y302" s="236"/>
      <c r="Z302" s="23"/>
      <c r="AA302" s="171"/>
      <c r="AB302" s="171"/>
      <c r="AC302" s="23"/>
      <c r="AD302" s="23"/>
      <c r="AE302" s="23"/>
      <c r="AF302" s="23"/>
      <c r="AG302" s="23"/>
      <c r="AH302" s="23"/>
      <c r="AI302" s="23"/>
      <c r="AJ302" s="23"/>
      <c r="AK302" s="23"/>
      <c r="AL302" s="23"/>
      <c r="AM302" s="23"/>
      <c r="AN302" s="23"/>
      <c r="AO302" s="23"/>
      <c r="AP302" s="23"/>
      <c r="AQ302" s="23"/>
      <c r="AR302" s="23"/>
    </row>
    <row r="303">
      <c r="H303" s="464"/>
      <c r="I303" s="134"/>
      <c r="J303" s="134"/>
      <c r="N303" s="236"/>
      <c r="O303" s="236"/>
      <c r="P303" s="236"/>
      <c r="Q303" s="236"/>
      <c r="R303" s="236"/>
      <c r="S303" s="236"/>
      <c r="T303" s="236"/>
      <c r="U303" s="236"/>
      <c r="V303" s="236"/>
      <c r="W303" s="236"/>
      <c r="X303" s="236"/>
      <c r="Y303" s="236"/>
      <c r="Z303" s="23"/>
      <c r="AA303" s="171"/>
      <c r="AB303" s="171"/>
      <c r="AC303" s="23"/>
      <c r="AD303" s="23"/>
      <c r="AE303" s="23"/>
      <c r="AF303" s="23"/>
      <c r="AG303" s="23"/>
      <c r="AH303" s="23"/>
      <c r="AI303" s="23"/>
      <c r="AJ303" s="23"/>
      <c r="AK303" s="23"/>
      <c r="AL303" s="23"/>
      <c r="AM303" s="23"/>
      <c r="AN303" s="23"/>
      <c r="AO303" s="23"/>
      <c r="AP303" s="23"/>
      <c r="AQ303" s="23"/>
      <c r="AR303" s="23"/>
    </row>
    <row r="304">
      <c r="H304" s="464"/>
      <c r="I304" s="134"/>
      <c r="J304" s="134"/>
      <c r="N304" s="236"/>
      <c r="O304" s="236"/>
      <c r="P304" s="236"/>
      <c r="Q304" s="236"/>
      <c r="R304" s="236"/>
      <c r="S304" s="236"/>
      <c r="T304" s="236"/>
      <c r="U304" s="236"/>
      <c r="V304" s="236"/>
      <c r="W304" s="236"/>
      <c r="X304" s="236"/>
      <c r="Y304" s="236"/>
      <c r="Z304" s="23"/>
      <c r="AA304" s="171"/>
      <c r="AB304" s="171"/>
      <c r="AC304" s="23"/>
      <c r="AD304" s="23"/>
      <c r="AE304" s="23"/>
      <c r="AF304" s="23"/>
      <c r="AG304" s="23"/>
      <c r="AH304" s="23"/>
      <c r="AI304" s="23"/>
      <c r="AJ304" s="23"/>
      <c r="AK304" s="23"/>
      <c r="AL304" s="23"/>
      <c r="AM304" s="23"/>
      <c r="AN304" s="23"/>
      <c r="AO304" s="23"/>
      <c r="AP304" s="23"/>
      <c r="AQ304" s="23"/>
      <c r="AR304" s="23"/>
    </row>
    <row r="305">
      <c r="H305" s="464"/>
      <c r="I305" s="134"/>
      <c r="J305" s="134"/>
      <c r="N305" s="236"/>
      <c r="O305" s="236"/>
      <c r="P305" s="236"/>
      <c r="Q305" s="236"/>
      <c r="R305" s="236"/>
      <c r="S305" s="236"/>
      <c r="T305" s="236"/>
      <c r="U305" s="236"/>
      <c r="V305" s="236"/>
      <c r="W305" s="236"/>
      <c r="X305" s="236"/>
      <c r="Y305" s="236"/>
      <c r="Z305" s="23"/>
      <c r="AA305" s="171"/>
      <c r="AB305" s="171"/>
      <c r="AC305" s="23"/>
      <c r="AD305" s="23"/>
      <c r="AE305" s="23"/>
      <c r="AF305" s="23"/>
      <c r="AG305" s="23"/>
      <c r="AH305" s="23"/>
      <c r="AI305" s="23"/>
      <c r="AJ305" s="23"/>
      <c r="AK305" s="23"/>
      <c r="AL305" s="23"/>
      <c r="AM305" s="23"/>
      <c r="AN305" s="23"/>
      <c r="AO305" s="23"/>
      <c r="AP305" s="23"/>
      <c r="AQ305" s="23"/>
      <c r="AR305" s="23"/>
    </row>
    <row r="306">
      <c r="H306" s="464"/>
      <c r="I306" s="134"/>
      <c r="J306" s="134"/>
      <c r="N306" s="236"/>
      <c r="O306" s="236"/>
      <c r="P306" s="236"/>
      <c r="Q306" s="236"/>
      <c r="R306" s="236"/>
      <c r="S306" s="236"/>
      <c r="T306" s="236"/>
      <c r="U306" s="236"/>
      <c r="V306" s="236"/>
      <c r="W306" s="236"/>
      <c r="X306" s="236"/>
      <c r="Y306" s="236"/>
      <c r="Z306" s="23"/>
      <c r="AA306" s="171"/>
      <c r="AB306" s="171"/>
      <c r="AC306" s="23"/>
      <c r="AD306" s="23"/>
      <c r="AE306" s="23"/>
      <c r="AF306" s="23"/>
      <c r="AG306" s="23"/>
      <c r="AH306" s="23"/>
      <c r="AI306" s="23"/>
      <c r="AJ306" s="23"/>
      <c r="AK306" s="23"/>
      <c r="AL306" s="23"/>
      <c r="AM306" s="23"/>
      <c r="AN306" s="23"/>
      <c r="AO306" s="23"/>
      <c r="AP306" s="23"/>
      <c r="AQ306" s="23"/>
      <c r="AR306" s="23"/>
    </row>
    <row r="307">
      <c r="H307" s="464"/>
      <c r="I307" s="134"/>
      <c r="J307" s="134"/>
      <c r="N307" s="236"/>
      <c r="O307" s="236"/>
      <c r="P307" s="236"/>
      <c r="Q307" s="236"/>
      <c r="R307" s="236"/>
      <c r="S307" s="236"/>
      <c r="T307" s="236"/>
      <c r="U307" s="236"/>
      <c r="V307" s="236"/>
      <c r="W307" s="236"/>
      <c r="X307" s="236"/>
      <c r="Y307" s="236"/>
      <c r="Z307" s="23"/>
      <c r="AA307" s="171"/>
      <c r="AB307" s="171"/>
      <c r="AC307" s="23"/>
      <c r="AD307" s="23"/>
      <c r="AE307" s="23"/>
      <c r="AF307" s="23"/>
      <c r="AG307" s="23"/>
      <c r="AH307" s="23"/>
      <c r="AI307" s="23"/>
      <c r="AJ307" s="23"/>
      <c r="AK307" s="23"/>
      <c r="AL307" s="23"/>
      <c r="AM307" s="23"/>
      <c r="AN307" s="23"/>
      <c r="AO307" s="23"/>
      <c r="AP307" s="23"/>
      <c r="AQ307" s="23"/>
      <c r="AR307" s="23"/>
    </row>
    <row r="308">
      <c r="H308" s="464"/>
      <c r="I308" s="134"/>
      <c r="J308" s="134"/>
      <c r="N308" s="236"/>
      <c r="O308" s="236"/>
      <c r="P308" s="236"/>
      <c r="Q308" s="236"/>
      <c r="R308" s="236"/>
      <c r="S308" s="236"/>
      <c r="T308" s="236"/>
      <c r="U308" s="236"/>
      <c r="V308" s="236"/>
      <c r="W308" s="236"/>
      <c r="X308" s="236"/>
      <c r="Y308" s="236"/>
      <c r="Z308" s="23"/>
      <c r="AA308" s="171"/>
      <c r="AB308" s="171"/>
      <c r="AC308" s="23"/>
      <c r="AD308" s="23"/>
      <c r="AE308" s="23"/>
      <c r="AF308" s="23"/>
      <c r="AG308" s="23"/>
      <c r="AH308" s="23"/>
      <c r="AI308" s="23"/>
      <c r="AJ308" s="23"/>
      <c r="AK308" s="23"/>
      <c r="AL308" s="23"/>
      <c r="AM308" s="23"/>
      <c r="AN308" s="23"/>
      <c r="AO308" s="23"/>
      <c r="AP308" s="23"/>
      <c r="AQ308" s="23"/>
      <c r="AR308" s="23"/>
    </row>
    <row r="309">
      <c r="H309" s="464"/>
      <c r="I309" s="134"/>
      <c r="J309" s="134"/>
      <c r="N309" s="236"/>
      <c r="O309" s="236"/>
      <c r="P309" s="236"/>
      <c r="Q309" s="236"/>
      <c r="R309" s="236"/>
      <c r="S309" s="236"/>
      <c r="T309" s="236"/>
      <c r="U309" s="236"/>
      <c r="V309" s="236"/>
      <c r="W309" s="236"/>
      <c r="X309" s="236"/>
      <c r="Y309" s="236"/>
      <c r="Z309" s="23"/>
      <c r="AA309" s="171"/>
      <c r="AB309" s="171"/>
      <c r="AC309" s="23"/>
      <c r="AD309" s="23"/>
      <c r="AE309" s="23"/>
      <c r="AF309" s="23"/>
      <c r="AG309" s="23"/>
      <c r="AH309" s="23"/>
      <c r="AI309" s="23"/>
      <c r="AJ309" s="23"/>
      <c r="AK309" s="23"/>
      <c r="AL309" s="23"/>
      <c r="AM309" s="23"/>
      <c r="AN309" s="23"/>
      <c r="AO309" s="23"/>
      <c r="AP309" s="23"/>
      <c r="AQ309" s="23"/>
      <c r="AR309" s="23"/>
    </row>
    <row r="310">
      <c r="H310" s="464"/>
      <c r="I310" s="134"/>
      <c r="J310" s="134"/>
      <c r="N310" s="236"/>
      <c r="O310" s="236"/>
      <c r="P310" s="236"/>
      <c r="Q310" s="236"/>
      <c r="R310" s="236"/>
      <c r="S310" s="236"/>
      <c r="T310" s="236"/>
      <c r="U310" s="236"/>
      <c r="V310" s="236"/>
      <c r="W310" s="236"/>
      <c r="X310" s="236"/>
      <c r="Y310" s="236"/>
      <c r="Z310" s="23"/>
      <c r="AA310" s="171"/>
      <c r="AB310" s="171"/>
      <c r="AC310" s="23"/>
      <c r="AD310" s="23"/>
      <c r="AE310" s="23"/>
      <c r="AF310" s="23"/>
      <c r="AG310" s="23"/>
      <c r="AH310" s="23"/>
      <c r="AI310" s="23"/>
      <c r="AJ310" s="23"/>
      <c r="AK310" s="23"/>
      <c r="AL310" s="23"/>
      <c r="AM310" s="23"/>
      <c r="AN310" s="23"/>
      <c r="AO310" s="23"/>
      <c r="AP310" s="23"/>
      <c r="AQ310" s="23"/>
      <c r="AR310" s="23"/>
    </row>
    <row r="311">
      <c r="H311" s="464"/>
      <c r="I311" s="134"/>
      <c r="J311" s="134"/>
      <c r="N311" s="236"/>
      <c r="O311" s="236"/>
      <c r="P311" s="236"/>
      <c r="Q311" s="236"/>
      <c r="R311" s="236"/>
      <c r="S311" s="236"/>
      <c r="T311" s="236"/>
      <c r="U311" s="236"/>
      <c r="V311" s="236"/>
      <c r="W311" s="236"/>
      <c r="X311" s="236"/>
      <c r="Y311" s="236"/>
      <c r="Z311" s="23"/>
      <c r="AA311" s="171"/>
      <c r="AB311" s="171"/>
      <c r="AC311" s="23"/>
      <c r="AD311" s="23"/>
      <c r="AE311" s="23"/>
      <c r="AF311" s="23"/>
      <c r="AG311" s="23"/>
      <c r="AH311" s="23"/>
      <c r="AI311" s="23"/>
      <c r="AJ311" s="23"/>
      <c r="AK311" s="23"/>
      <c r="AL311" s="23"/>
      <c r="AM311" s="23"/>
      <c r="AN311" s="23"/>
      <c r="AO311" s="23"/>
      <c r="AP311" s="23"/>
      <c r="AQ311" s="23"/>
      <c r="AR311" s="23"/>
    </row>
    <row r="312">
      <c r="H312" s="464"/>
      <c r="I312" s="134"/>
      <c r="J312" s="134"/>
      <c r="N312" s="236"/>
      <c r="O312" s="236"/>
      <c r="P312" s="236"/>
      <c r="Q312" s="236"/>
      <c r="R312" s="236"/>
      <c r="S312" s="236"/>
      <c r="T312" s="236"/>
      <c r="U312" s="236"/>
      <c r="V312" s="236"/>
      <c r="W312" s="236"/>
      <c r="X312" s="236"/>
      <c r="Y312" s="236"/>
      <c r="Z312" s="23"/>
      <c r="AA312" s="171"/>
      <c r="AB312" s="171"/>
      <c r="AC312" s="23"/>
      <c r="AD312" s="23"/>
      <c r="AE312" s="23"/>
      <c r="AF312" s="23"/>
      <c r="AG312" s="23"/>
      <c r="AH312" s="23"/>
      <c r="AI312" s="23"/>
      <c r="AJ312" s="23"/>
      <c r="AK312" s="23"/>
      <c r="AL312" s="23"/>
      <c r="AM312" s="23"/>
      <c r="AN312" s="23"/>
      <c r="AO312" s="23"/>
      <c r="AP312" s="23"/>
      <c r="AQ312" s="23"/>
      <c r="AR312" s="23"/>
    </row>
    <row r="313">
      <c r="H313" s="464"/>
      <c r="I313" s="134"/>
      <c r="J313" s="134"/>
      <c r="N313" s="236"/>
      <c r="O313" s="236"/>
      <c r="P313" s="236"/>
      <c r="Q313" s="236"/>
      <c r="R313" s="236"/>
      <c r="S313" s="236"/>
      <c r="T313" s="236"/>
      <c r="U313" s="236"/>
      <c r="V313" s="236"/>
      <c r="W313" s="236"/>
      <c r="X313" s="236"/>
      <c r="Y313" s="236"/>
      <c r="Z313" s="23"/>
      <c r="AA313" s="171"/>
      <c r="AB313" s="171"/>
      <c r="AC313" s="23"/>
      <c r="AD313" s="23"/>
      <c r="AE313" s="23"/>
      <c r="AF313" s="23"/>
      <c r="AG313" s="23"/>
      <c r="AH313" s="23"/>
      <c r="AI313" s="23"/>
      <c r="AJ313" s="23"/>
      <c r="AK313" s="23"/>
      <c r="AL313" s="23"/>
      <c r="AM313" s="23"/>
      <c r="AN313" s="23"/>
      <c r="AO313" s="23"/>
      <c r="AP313" s="23"/>
      <c r="AQ313" s="23"/>
      <c r="AR313" s="23"/>
    </row>
    <row r="314">
      <c r="H314" s="464"/>
      <c r="I314" s="134"/>
      <c r="J314" s="134"/>
      <c r="N314" s="236"/>
      <c r="O314" s="236"/>
      <c r="P314" s="236"/>
      <c r="Q314" s="236"/>
      <c r="R314" s="236"/>
      <c r="S314" s="236"/>
      <c r="T314" s="236"/>
      <c r="U314" s="236"/>
      <c r="V314" s="236"/>
      <c r="W314" s="236"/>
      <c r="X314" s="236"/>
      <c r="Y314" s="236"/>
      <c r="Z314" s="23"/>
      <c r="AA314" s="171"/>
      <c r="AB314" s="171"/>
      <c r="AC314" s="23"/>
      <c r="AD314" s="23"/>
      <c r="AE314" s="23"/>
      <c r="AF314" s="23"/>
      <c r="AG314" s="23"/>
      <c r="AH314" s="23"/>
      <c r="AI314" s="23"/>
      <c r="AJ314" s="23"/>
      <c r="AK314" s="23"/>
      <c r="AL314" s="23"/>
      <c r="AM314" s="23"/>
      <c r="AN314" s="23"/>
      <c r="AO314" s="23"/>
      <c r="AP314" s="23"/>
      <c r="AQ314" s="23"/>
      <c r="AR314" s="23"/>
    </row>
    <row r="315">
      <c r="H315" s="464"/>
      <c r="I315" s="134"/>
      <c r="J315" s="134"/>
      <c r="N315" s="236"/>
      <c r="O315" s="236"/>
      <c r="P315" s="236"/>
      <c r="Q315" s="236"/>
      <c r="R315" s="236"/>
      <c r="S315" s="236"/>
      <c r="T315" s="236"/>
      <c r="U315" s="236"/>
      <c r="V315" s="236"/>
      <c r="W315" s="236"/>
      <c r="X315" s="236"/>
      <c r="Y315" s="236"/>
      <c r="Z315" s="23"/>
      <c r="AA315" s="171"/>
      <c r="AB315" s="171"/>
      <c r="AC315" s="23"/>
      <c r="AD315" s="23"/>
      <c r="AE315" s="23"/>
      <c r="AF315" s="23"/>
      <c r="AG315" s="23"/>
      <c r="AH315" s="23"/>
      <c r="AI315" s="23"/>
      <c r="AJ315" s="23"/>
      <c r="AK315" s="23"/>
      <c r="AL315" s="23"/>
      <c r="AM315" s="23"/>
      <c r="AN315" s="23"/>
      <c r="AO315" s="23"/>
      <c r="AP315" s="23"/>
      <c r="AQ315" s="23"/>
      <c r="AR315" s="23"/>
    </row>
    <row r="316">
      <c r="H316" s="464"/>
      <c r="I316" s="134"/>
      <c r="J316" s="134"/>
      <c r="N316" s="236"/>
      <c r="O316" s="236"/>
      <c r="P316" s="236"/>
      <c r="Q316" s="236"/>
      <c r="R316" s="236"/>
      <c r="S316" s="236"/>
      <c r="T316" s="236"/>
      <c r="U316" s="236"/>
      <c r="V316" s="236"/>
      <c r="W316" s="236"/>
      <c r="X316" s="236"/>
      <c r="Y316" s="236"/>
      <c r="Z316" s="23"/>
      <c r="AA316" s="171"/>
      <c r="AB316" s="171"/>
      <c r="AC316" s="23"/>
      <c r="AD316" s="23"/>
      <c r="AE316" s="23"/>
      <c r="AF316" s="23"/>
      <c r="AG316" s="23"/>
      <c r="AH316" s="23"/>
      <c r="AI316" s="23"/>
      <c r="AJ316" s="23"/>
      <c r="AK316" s="23"/>
      <c r="AL316" s="23"/>
      <c r="AM316" s="23"/>
      <c r="AN316" s="23"/>
      <c r="AO316" s="23"/>
      <c r="AP316" s="23"/>
      <c r="AQ316" s="23"/>
      <c r="AR316" s="23"/>
    </row>
    <row r="317">
      <c r="H317" s="464"/>
      <c r="I317" s="134"/>
      <c r="J317" s="134"/>
      <c r="N317" s="236"/>
      <c r="O317" s="236"/>
      <c r="P317" s="236"/>
      <c r="Q317" s="236"/>
      <c r="R317" s="236"/>
      <c r="S317" s="236"/>
      <c r="T317" s="236"/>
      <c r="U317" s="236"/>
      <c r="V317" s="236"/>
      <c r="W317" s="236"/>
      <c r="X317" s="236"/>
      <c r="Y317" s="236"/>
      <c r="Z317" s="23"/>
      <c r="AA317" s="171"/>
      <c r="AB317" s="171"/>
      <c r="AC317" s="23"/>
      <c r="AD317" s="23"/>
      <c r="AE317" s="23"/>
      <c r="AF317" s="23"/>
      <c r="AG317" s="23"/>
      <c r="AH317" s="23"/>
      <c r="AI317" s="23"/>
      <c r="AJ317" s="23"/>
      <c r="AK317" s="23"/>
      <c r="AL317" s="23"/>
      <c r="AM317" s="23"/>
      <c r="AN317" s="23"/>
      <c r="AO317" s="23"/>
      <c r="AP317" s="23"/>
      <c r="AQ317" s="23"/>
      <c r="AR317" s="23"/>
    </row>
    <row r="318">
      <c r="H318" s="464"/>
      <c r="I318" s="134"/>
      <c r="J318" s="134"/>
      <c r="N318" s="236"/>
      <c r="O318" s="236"/>
      <c r="P318" s="236"/>
      <c r="Q318" s="236"/>
      <c r="R318" s="236"/>
      <c r="S318" s="236"/>
      <c r="T318" s="236"/>
      <c r="U318" s="236"/>
      <c r="V318" s="236"/>
      <c r="W318" s="236"/>
      <c r="X318" s="236"/>
      <c r="Y318" s="236"/>
      <c r="Z318" s="23"/>
      <c r="AA318" s="171"/>
      <c r="AB318" s="171"/>
      <c r="AC318" s="23"/>
      <c r="AD318" s="23"/>
      <c r="AE318" s="23"/>
      <c r="AF318" s="23"/>
      <c r="AG318" s="23"/>
      <c r="AH318" s="23"/>
      <c r="AI318" s="23"/>
      <c r="AJ318" s="23"/>
      <c r="AK318" s="23"/>
      <c r="AL318" s="23"/>
      <c r="AM318" s="23"/>
      <c r="AN318" s="23"/>
      <c r="AO318" s="23"/>
      <c r="AP318" s="23"/>
      <c r="AQ318" s="23"/>
      <c r="AR318" s="23"/>
    </row>
    <row r="319">
      <c r="H319" s="464"/>
      <c r="I319" s="134"/>
      <c r="J319" s="134"/>
      <c r="N319" s="236"/>
      <c r="O319" s="236"/>
      <c r="P319" s="236"/>
      <c r="Q319" s="236"/>
      <c r="R319" s="236"/>
      <c r="S319" s="236"/>
      <c r="T319" s="236"/>
      <c r="U319" s="236"/>
      <c r="V319" s="236"/>
      <c r="W319" s="236"/>
      <c r="X319" s="236"/>
      <c r="Y319" s="236"/>
      <c r="Z319" s="23"/>
      <c r="AA319" s="171"/>
      <c r="AB319" s="171"/>
      <c r="AC319" s="23"/>
      <c r="AD319" s="23"/>
      <c r="AE319" s="23"/>
      <c r="AF319" s="23"/>
      <c r="AG319" s="23"/>
      <c r="AH319" s="23"/>
      <c r="AI319" s="23"/>
      <c r="AJ319" s="23"/>
      <c r="AK319" s="23"/>
      <c r="AL319" s="23"/>
      <c r="AM319" s="23"/>
      <c r="AN319" s="23"/>
      <c r="AO319" s="23"/>
      <c r="AP319" s="23"/>
      <c r="AQ319" s="23"/>
      <c r="AR319" s="23"/>
    </row>
    <row r="320">
      <c r="H320" s="464"/>
      <c r="I320" s="134"/>
      <c r="J320" s="134"/>
      <c r="N320" s="236"/>
      <c r="O320" s="236"/>
      <c r="P320" s="236"/>
      <c r="Q320" s="236"/>
      <c r="R320" s="236"/>
      <c r="S320" s="236"/>
      <c r="T320" s="236"/>
      <c r="U320" s="236"/>
      <c r="V320" s="236"/>
      <c r="W320" s="236"/>
      <c r="X320" s="236"/>
      <c r="Y320" s="236"/>
      <c r="Z320" s="23"/>
      <c r="AA320" s="171"/>
      <c r="AB320" s="171"/>
      <c r="AC320" s="23"/>
      <c r="AD320" s="23"/>
      <c r="AE320" s="23"/>
      <c r="AF320" s="23"/>
      <c r="AG320" s="23"/>
      <c r="AH320" s="23"/>
      <c r="AI320" s="23"/>
      <c r="AJ320" s="23"/>
      <c r="AK320" s="23"/>
      <c r="AL320" s="23"/>
      <c r="AM320" s="23"/>
      <c r="AN320" s="23"/>
      <c r="AO320" s="23"/>
      <c r="AP320" s="23"/>
      <c r="AQ320" s="23"/>
      <c r="AR320" s="23"/>
    </row>
    <row r="321">
      <c r="H321" s="464"/>
      <c r="I321" s="134"/>
      <c r="J321" s="134"/>
      <c r="N321" s="236"/>
      <c r="O321" s="236"/>
      <c r="P321" s="236"/>
      <c r="Q321" s="236"/>
      <c r="R321" s="236"/>
      <c r="S321" s="236"/>
      <c r="T321" s="236"/>
      <c r="U321" s="236"/>
      <c r="V321" s="236"/>
      <c r="W321" s="236"/>
      <c r="X321" s="236"/>
      <c r="Y321" s="236"/>
      <c r="Z321" s="23"/>
      <c r="AA321" s="171"/>
      <c r="AB321" s="171"/>
      <c r="AC321" s="23"/>
      <c r="AD321" s="23"/>
      <c r="AE321" s="23"/>
      <c r="AF321" s="23"/>
      <c r="AG321" s="23"/>
      <c r="AH321" s="23"/>
      <c r="AI321" s="23"/>
      <c r="AJ321" s="23"/>
      <c r="AK321" s="23"/>
      <c r="AL321" s="23"/>
      <c r="AM321" s="23"/>
      <c r="AN321" s="23"/>
      <c r="AO321" s="23"/>
      <c r="AP321" s="23"/>
      <c r="AQ321" s="23"/>
      <c r="AR321" s="23"/>
    </row>
    <row r="322">
      <c r="H322" s="464"/>
      <c r="I322" s="134"/>
      <c r="J322" s="134"/>
      <c r="N322" s="236"/>
      <c r="O322" s="236"/>
      <c r="P322" s="236"/>
      <c r="Q322" s="236"/>
      <c r="R322" s="236"/>
      <c r="S322" s="236"/>
      <c r="T322" s="236"/>
      <c r="U322" s="236"/>
      <c r="V322" s="236"/>
      <c r="W322" s="236"/>
      <c r="X322" s="236"/>
      <c r="Y322" s="236"/>
      <c r="Z322" s="23"/>
      <c r="AA322" s="171"/>
      <c r="AB322" s="171"/>
      <c r="AC322" s="23"/>
      <c r="AD322" s="23"/>
      <c r="AE322" s="23"/>
      <c r="AF322" s="23"/>
      <c r="AG322" s="23"/>
      <c r="AH322" s="23"/>
      <c r="AI322" s="23"/>
      <c r="AJ322" s="23"/>
      <c r="AK322" s="23"/>
      <c r="AL322" s="23"/>
      <c r="AM322" s="23"/>
      <c r="AN322" s="23"/>
      <c r="AO322" s="23"/>
      <c r="AP322" s="23"/>
      <c r="AQ322" s="23"/>
      <c r="AR322" s="23"/>
    </row>
    <row r="323">
      <c r="H323" s="464"/>
      <c r="I323" s="134"/>
      <c r="J323" s="134"/>
      <c r="N323" s="236"/>
      <c r="O323" s="236"/>
      <c r="P323" s="236"/>
      <c r="Q323" s="236"/>
      <c r="R323" s="236"/>
      <c r="S323" s="236"/>
      <c r="T323" s="236"/>
      <c r="U323" s="236"/>
      <c r="V323" s="236"/>
      <c r="W323" s="236"/>
      <c r="X323" s="236"/>
      <c r="Y323" s="236"/>
      <c r="Z323" s="23"/>
      <c r="AA323" s="171"/>
      <c r="AB323" s="171"/>
      <c r="AC323" s="23"/>
      <c r="AD323" s="23"/>
      <c r="AE323" s="23"/>
      <c r="AF323" s="23"/>
      <c r="AG323" s="23"/>
      <c r="AH323" s="23"/>
      <c r="AI323" s="23"/>
      <c r="AJ323" s="23"/>
      <c r="AK323" s="23"/>
      <c r="AL323" s="23"/>
      <c r="AM323" s="23"/>
      <c r="AN323" s="23"/>
      <c r="AO323" s="23"/>
      <c r="AP323" s="23"/>
      <c r="AQ323" s="23"/>
      <c r="AR323" s="23"/>
    </row>
    <row r="324">
      <c r="H324" s="464"/>
      <c r="I324" s="134"/>
      <c r="J324" s="134"/>
      <c r="N324" s="236"/>
      <c r="O324" s="236"/>
      <c r="P324" s="236"/>
      <c r="Q324" s="236"/>
      <c r="R324" s="236"/>
      <c r="S324" s="236"/>
      <c r="T324" s="236"/>
      <c r="U324" s="236"/>
      <c r="V324" s="236"/>
      <c r="W324" s="236"/>
      <c r="X324" s="236"/>
      <c r="Y324" s="236"/>
      <c r="Z324" s="23"/>
      <c r="AA324" s="171"/>
      <c r="AB324" s="171"/>
      <c r="AC324" s="23"/>
      <c r="AD324" s="23"/>
      <c r="AE324" s="23"/>
      <c r="AF324" s="23"/>
      <c r="AG324" s="23"/>
      <c r="AH324" s="23"/>
      <c r="AI324" s="23"/>
      <c r="AJ324" s="23"/>
      <c r="AK324" s="23"/>
      <c r="AL324" s="23"/>
      <c r="AM324" s="23"/>
      <c r="AN324" s="23"/>
      <c r="AO324" s="23"/>
      <c r="AP324" s="23"/>
      <c r="AQ324" s="23"/>
      <c r="AR324" s="23"/>
    </row>
    <row r="325">
      <c r="H325" s="464"/>
      <c r="I325" s="134"/>
      <c r="J325" s="134"/>
      <c r="N325" s="236"/>
      <c r="O325" s="236"/>
      <c r="P325" s="236"/>
      <c r="Q325" s="236"/>
      <c r="R325" s="236"/>
      <c r="S325" s="236"/>
      <c r="T325" s="236"/>
      <c r="U325" s="236"/>
      <c r="V325" s="236"/>
      <c r="W325" s="236"/>
      <c r="X325" s="236"/>
      <c r="Y325" s="236"/>
      <c r="Z325" s="23"/>
      <c r="AA325" s="171"/>
      <c r="AB325" s="171"/>
      <c r="AC325" s="23"/>
      <c r="AD325" s="23"/>
      <c r="AE325" s="23"/>
      <c r="AF325" s="23"/>
      <c r="AG325" s="23"/>
      <c r="AH325" s="23"/>
      <c r="AI325" s="23"/>
      <c r="AJ325" s="23"/>
      <c r="AK325" s="23"/>
      <c r="AL325" s="23"/>
      <c r="AM325" s="23"/>
      <c r="AN325" s="23"/>
      <c r="AO325" s="23"/>
      <c r="AP325" s="23"/>
      <c r="AQ325" s="23"/>
      <c r="AR325" s="23"/>
    </row>
    <row r="326">
      <c r="H326" s="464"/>
      <c r="I326" s="134"/>
      <c r="J326" s="134"/>
      <c r="N326" s="236"/>
      <c r="O326" s="236"/>
      <c r="P326" s="236"/>
      <c r="Q326" s="236"/>
      <c r="R326" s="236"/>
      <c r="S326" s="236"/>
      <c r="T326" s="236"/>
      <c r="U326" s="236"/>
      <c r="V326" s="236"/>
      <c r="W326" s="236"/>
      <c r="X326" s="236"/>
      <c r="Y326" s="236"/>
      <c r="Z326" s="23"/>
      <c r="AA326" s="171"/>
      <c r="AB326" s="171"/>
      <c r="AC326" s="23"/>
      <c r="AD326" s="23"/>
      <c r="AE326" s="23"/>
      <c r="AF326" s="23"/>
      <c r="AG326" s="23"/>
      <c r="AH326" s="23"/>
      <c r="AI326" s="23"/>
      <c r="AJ326" s="23"/>
      <c r="AK326" s="23"/>
      <c r="AL326" s="23"/>
      <c r="AM326" s="23"/>
      <c r="AN326" s="23"/>
      <c r="AO326" s="23"/>
      <c r="AP326" s="23"/>
      <c r="AQ326" s="23"/>
      <c r="AR326" s="23"/>
    </row>
    <row r="327">
      <c r="H327" s="464"/>
      <c r="I327" s="134"/>
      <c r="J327" s="134"/>
      <c r="N327" s="236"/>
      <c r="O327" s="236"/>
      <c r="P327" s="236"/>
      <c r="Q327" s="236"/>
      <c r="R327" s="236"/>
      <c r="S327" s="236"/>
      <c r="T327" s="236"/>
      <c r="U327" s="236"/>
      <c r="V327" s="236"/>
      <c r="W327" s="236"/>
      <c r="X327" s="236"/>
      <c r="Y327" s="236"/>
      <c r="Z327" s="23"/>
      <c r="AA327" s="171"/>
      <c r="AB327" s="171"/>
      <c r="AC327" s="23"/>
      <c r="AD327" s="23"/>
      <c r="AE327" s="23"/>
      <c r="AF327" s="23"/>
      <c r="AG327" s="23"/>
      <c r="AH327" s="23"/>
      <c r="AI327" s="23"/>
      <c r="AJ327" s="23"/>
      <c r="AK327" s="23"/>
      <c r="AL327" s="23"/>
      <c r="AM327" s="23"/>
      <c r="AN327" s="23"/>
      <c r="AO327" s="23"/>
      <c r="AP327" s="23"/>
      <c r="AQ327" s="23"/>
      <c r="AR327" s="23"/>
    </row>
    <row r="328">
      <c r="H328" s="464"/>
      <c r="I328" s="134"/>
      <c r="J328" s="134"/>
      <c r="N328" s="236"/>
      <c r="O328" s="236"/>
      <c r="P328" s="236"/>
      <c r="Q328" s="236"/>
      <c r="R328" s="236"/>
      <c r="S328" s="236"/>
      <c r="T328" s="236"/>
      <c r="U328" s="236"/>
      <c r="V328" s="236"/>
      <c r="W328" s="236"/>
      <c r="X328" s="236"/>
      <c r="Y328" s="236"/>
      <c r="Z328" s="23"/>
      <c r="AA328" s="171"/>
      <c r="AB328" s="171"/>
      <c r="AC328" s="23"/>
      <c r="AD328" s="23"/>
      <c r="AE328" s="23"/>
      <c r="AF328" s="23"/>
      <c r="AG328" s="23"/>
      <c r="AH328" s="23"/>
      <c r="AI328" s="23"/>
      <c r="AJ328" s="23"/>
      <c r="AK328" s="23"/>
      <c r="AL328" s="23"/>
      <c r="AM328" s="23"/>
      <c r="AN328" s="23"/>
      <c r="AO328" s="23"/>
      <c r="AP328" s="23"/>
      <c r="AQ328" s="23"/>
      <c r="AR328" s="23"/>
    </row>
    <row r="329">
      <c r="H329" s="464"/>
      <c r="I329" s="134"/>
      <c r="J329" s="134"/>
      <c r="N329" s="236"/>
      <c r="O329" s="236"/>
      <c r="P329" s="236"/>
      <c r="Q329" s="236"/>
      <c r="R329" s="236"/>
      <c r="S329" s="236"/>
      <c r="T329" s="236"/>
      <c r="U329" s="236"/>
      <c r="V329" s="236"/>
      <c r="W329" s="236"/>
      <c r="X329" s="236"/>
      <c r="Y329" s="236"/>
      <c r="Z329" s="23"/>
      <c r="AA329" s="171"/>
      <c r="AB329" s="171"/>
      <c r="AC329" s="23"/>
      <c r="AD329" s="23"/>
      <c r="AE329" s="23"/>
      <c r="AF329" s="23"/>
      <c r="AG329" s="23"/>
      <c r="AH329" s="23"/>
      <c r="AI329" s="23"/>
      <c r="AJ329" s="23"/>
      <c r="AK329" s="23"/>
      <c r="AL329" s="23"/>
      <c r="AM329" s="23"/>
      <c r="AN329" s="23"/>
      <c r="AO329" s="23"/>
      <c r="AP329" s="23"/>
      <c r="AQ329" s="23"/>
      <c r="AR329" s="23"/>
    </row>
    <row r="330">
      <c r="H330" s="464"/>
      <c r="I330" s="134"/>
      <c r="J330" s="134"/>
      <c r="N330" s="236"/>
      <c r="O330" s="236"/>
      <c r="P330" s="236"/>
      <c r="Q330" s="236"/>
      <c r="R330" s="236"/>
      <c r="S330" s="236"/>
      <c r="T330" s="236"/>
      <c r="U330" s="236"/>
      <c r="V330" s="236"/>
      <c r="W330" s="236"/>
      <c r="X330" s="236"/>
      <c r="Y330" s="236"/>
      <c r="Z330" s="23"/>
      <c r="AA330" s="171"/>
      <c r="AB330" s="171"/>
      <c r="AC330" s="23"/>
      <c r="AD330" s="23"/>
      <c r="AE330" s="23"/>
      <c r="AF330" s="23"/>
      <c r="AG330" s="23"/>
      <c r="AH330" s="23"/>
      <c r="AI330" s="23"/>
      <c r="AJ330" s="23"/>
      <c r="AK330" s="23"/>
      <c r="AL330" s="23"/>
      <c r="AM330" s="23"/>
      <c r="AN330" s="23"/>
      <c r="AO330" s="23"/>
      <c r="AP330" s="23"/>
      <c r="AQ330" s="23"/>
      <c r="AR330" s="23"/>
    </row>
    <row r="331">
      <c r="H331" s="464"/>
      <c r="I331" s="134"/>
      <c r="J331" s="134"/>
      <c r="N331" s="236"/>
      <c r="O331" s="236"/>
      <c r="P331" s="236"/>
      <c r="Q331" s="236"/>
      <c r="R331" s="236"/>
      <c r="S331" s="236"/>
      <c r="T331" s="236"/>
      <c r="U331" s="236"/>
      <c r="V331" s="236"/>
      <c r="W331" s="236"/>
      <c r="X331" s="236"/>
      <c r="Y331" s="236"/>
      <c r="Z331" s="23"/>
      <c r="AA331" s="171"/>
      <c r="AB331" s="171"/>
      <c r="AC331" s="23"/>
      <c r="AD331" s="23"/>
      <c r="AE331" s="23"/>
      <c r="AF331" s="23"/>
      <c r="AG331" s="23"/>
      <c r="AH331" s="23"/>
      <c r="AI331" s="23"/>
      <c r="AJ331" s="23"/>
      <c r="AK331" s="23"/>
      <c r="AL331" s="23"/>
      <c r="AM331" s="23"/>
      <c r="AN331" s="23"/>
      <c r="AO331" s="23"/>
      <c r="AP331" s="23"/>
      <c r="AQ331" s="23"/>
      <c r="AR331" s="23"/>
    </row>
    <row r="332">
      <c r="H332" s="464"/>
      <c r="I332" s="134"/>
      <c r="J332" s="134"/>
      <c r="N332" s="236"/>
      <c r="O332" s="236"/>
      <c r="P332" s="236"/>
      <c r="Q332" s="236"/>
      <c r="R332" s="236"/>
      <c r="S332" s="236"/>
      <c r="T332" s="236"/>
      <c r="U332" s="236"/>
      <c r="V332" s="236"/>
      <c r="W332" s="236"/>
      <c r="X332" s="236"/>
      <c r="Y332" s="236"/>
      <c r="Z332" s="23"/>
      <c r="AA332" s="171"/>
      <c r="AB332" s="171"/>
      <c r="AC332" s="23"/>
      <c r="AD332" s="23"/>
      <c r="AE332" s="23"/>
      <c r="AF332" s="23"/>
      <c r="AG332" s="23"/>
      <c r="AH332" s="23"/>
      <c r="AI332" s="23"/>
      <c r="AJ332" s="23"/>
      <c r="AK332" s="23"/>
      <c r="AL332" s="23"/>
      <c r="AM332" s="23"/>
      <c r="AN332" s="23"/>
      <c r="AO332" s="23"/>
      <c r="AP332" s="23"/>
      <c r="AQ332" s="23"/>
      <c r="AR332" s="23"/>
    </row>
    <row r="333">
      <c r="H333" s="464"/>
      <c r="I333" s="134"/>
      <c r="J333" s="134"/>
      <c r="N333" s="236"/>
      <c r="O333" s="236"/>
      <c r="P333" s="236"/>
      <c r="Q333" s="236"/>
      <c r="R333" s="236"/>
      <c r="S333" s="236"/>
      <c r="T333" s="236"/>
      <c r="U333" s="236"/>
      <c r="V333" s="236"/>
      <c r="W333" s="236"/>
      <c r="X333" s="236"/>
      <c r="Y333" s="236"/>
      <c r="Z333" s="23"/>
      <c r="AA333" s="171"/>
      <c r="AB333" s="171"/>
      <c r="AC333" s="23"/>
      <c r="AD333" s="23"/>
      <c r="AE333" s="23"/>
      <c r="AF333" s="23"/>
      <c r="AG333" s="23"/>
      <c r="AH333" s="23"/>
      <c r="AI333" s="23"/>
      <c r="AJ333" s="23"/>
      <c r="AK333" s="23"/>
      <c r="AL333" s="23"/>
      <c r="AM333" s="23"/>
      <c r="AN333" s="23"/>
      <c r="AO333" s="23"/>
      <c r="AP333" s="23"/>
      <c r="AQ333" s="23"/>
      <c r="AR333" s="23"/>
    </row>
    <row r="334">
      <c r="H334" s="464"/>
      <c r="I334" s="134"/>
      <c r="J334" s="134"/>
      <c r="N334" s="236"/>
      <c r="O334" s="236"/>
      <c r="P334" s="236"/>
      <c r="Q334" s="236"/>
      <c r="R334" s="236"/>
      <c r="S334" s="236"/>
      <c r="T334" s="236"/>
      <c r="U334" s="236"/>
      <c r="V334" s="236"/>
      <c r="W334" s="236"/>
      <c r="X334" s="236"/>
      <c r="Y334" s="236"/>
      <c r="Z334" s="23"/>
      <c r="AA334" s="171"/>
      <c r="AB334" s="171"/>
      <c r="AC334" s="23"/>
      <c r="AD334" s="23"/>
      <c r="AE334" s="23"/>
      <c r="AF334" s="23"/>
      <c r="AG334" s="23"/>
      <c r="AH334" s="23"/>
      <c r="AI334" s="23"/>
      <c r="AJ334" s="23"/>
      <c r="AK334" s="23"/>
      <c r="AL334" s="23"/>
      <c r="AM334" s="23"/>
      <c r="AN334" s="23"/>
      <c r="AO334" s="23"/>
      <c r="AP334" s="23"/>
      <c r="AQ334" s="23"/>
      <c r="AR334" s="23"/>
    </row>
    <row r="335">
      <c r="H335" s="464"/>
      <c r="I335" s="134"/>
      <c r="J335" s="134"/>
      <c r="N335" s="236"/>
      <c r="O335" s="236"/>
      <c r="P335" s="236"/>
      <c r="Q335" s="236"/>
      <c r="R335" s="236"/>
      <c r="S335" s="236"/>
      <c r="T335" s="236"/>
      <c r="U335" s="236"/>
      <c r="V335" s="236"/>
      <c r="W335" s="236"/>
      <c r="X335" s="236"/>
      <c r="Y335" s="236"/>
      <c r="Z335" s="23"/>
      <c r="AA335" s="171"/>
      <c r="AB335" s="171"/>
      <c r="AC335" s="23"/>
      <c r="AD335" s="23"/>
      <c r="AE335" s="23"/>
      <c r="AF335" s="23"/>
      <c r="AG335" s="23"/>
      <c r="AH335" s="23"/>
      <c r="AI335" s="23"/>
      <c r="AJ335" s="23"/>
      <c r="AK335" s="23"/>
      <c r="AL335" s="23"/>
      <c r="AM335" s="23"/>
      <c r="AN335" s="23"/>
      <c r="AO335" s="23"/>
      <c r="AP335" s="23"/>
      <c r="AQ335" s="23"/>
      <c r="AR335" s="23"/>
    </row>
    <row r="336">
      <c r="H336" s="464"/>
      <c r="I336" s="134"/>
      <c r="J336" s="134"/>
      <c r="N336" s="236"/>
      <c r="O336" s="236"/>
      <c r="P336" s="236"/>
      <c r="Q336" s="236"/>
      <c r="R336" s="236"/>
      <c r="S336" s="236"/>
      <c r="T336" s="236"/>
      <c r="U336" s="236"/>
      <c r="V336" s="236"/>
      <c r="W336" s="236"/>
      <c r="X336" s="236"/>
      <c r="Y336" s="236"/>
      <c r="Z336" s="23"/>
      <c r="AA336" s="171"/>
      <c r="AB336" s="171"/>
      <c r="AC336" s="23"/>
      <c r="AD336" s="23"/>
      <c r="AE336" s="23"/>
      <c r="AF336" s="23"/>
      <c r="AG336" s="23"/>
      <c r="AH336" s="23"/>
      <c r="AI336" s="23"/>
      <c r="AJ336" s="23"/>
      <c r="AK336" s="23"/>
      <c r="AL336" s="23"/>
      <c r="AM336" s="23"/>
      <c r="AN336" s="23"/>
      <c r="AO336" s="23"/>
      <c r="AP336" s="23"/>
      <c r="AQ336" s="23"/>
      <c r="AR336" s="23"/>
    </row>
    <row r="337">
      <c r="H337" s="464"/>
      <c r="I337" s="134"/>
      <c r="J337" s="134"/>
      <c r="N337" s="236"/>
      <c r="O337" s="236"/>
      <c r="P337" s="236"/>
      <c r="Q337" s="236"/>
      <c r="R337" s="236"/>
      <c r="S337" s="236"/>
      <c r="T337" s="236"/>
      <c r="U337" s="236"/>
      <c r="V337" s="236"/>
      <c r="W337" s="236"/>
      <c r="X337" s="236"/>
      <c r="Y337" s="236"/>
      <c r="Z337" s="23"/>
      <c r="AA337" s="171"/>
      <c r="AB337" s="171"/>
      <c r="AC337" s="23"/>
      <c r="AD337" s="23"/>
      <c r="AE337" s="23"/>
      <c r="AF337" s="23"/>
      <c r="AG337" s="23"/>
      <c r="AH337" s="23"/>
      <c r="AI337" s="23"/>
      <c r="AJ337" s="23"/>
      <c r="AK337" s="23"/>
      <c r="AL337" s="23"/>
      <c r="AM337" s="23"/>
      <c r="AN337" s="23"/>
      <c r="AO337" s="23"/>
      <c r="AP337" s="23"/>
      <c r="AQ337" s="23"/>
      <c r="AR337" s="23"/>
    </row>
    <row r="338">
      <c r="H338" s="464"/>
      <c r="I338" s="134"/>
      <c r="J338" s="134"/>
      <c r="N338" s="236"/>
      <c r="O338" s="236"/>
      <c r="P338" s="236"/>
      <c r="Q338" s="236"/>
      <c r="R338" s="236"/>
      <c r="S338" s="236"/>
      <c r="T338" s="236"/>
      <c r="U338" s="236"/>
      <c r="V338" s="236"/>
      <c r="W338" s="236"/>
      <c r="X338" s="236"/>
      <c r="Y338" s="236"/>
      <c r="Z338" s="23"/>
      <c r="AA338" s="171"/>
      <c r="AB338" s="171"/>
      <c r="AC338" s="23"/>
      <c r="AD338" s="23"/>
      <c r="AE338" s="23"/>
      <c r="AF338" s="23"/>
      <c r="AG338" s="23"/>
      <c r="AH338" s="23"/>
      <c r="AI338" s="23"/>
      <c r="AJ338" s="23"/>
      <c r="AK338" s="23"/>
      <c r="AL338" s="23"/>
      <c r="AM338" s="23"/>
      <c r="AN338" s="23"/>
      <c r="AO338" s="23"/>
      <c r="AP338" s="23"/>
      <c r="AQ338" s="23"/>
      <c r="AR338" s="23"/>
    </row>
    <row r="339">
      <c r="H339" s="464"/>
      <c r="I339" s="134"/>
      <c r="J339" s="134"/>
      <c r="N339" s="236"/>
      <c r="O339" s="236"/>
      <c r="P339" s="236"/>
      <c r="Q339" s="236"/>
      <c r="R339" s="236"/>
      <c r="S339" s="236"/>
      <c r="T339" s="236"/>
      <c r="U339" s="236"/>
      <c r="V339" s="236"/>
      <c r="W339" s="236"/>
      <c r="X339" s="236"/>
      <c r="Y339" s="236"/>
      <c r="Z339" s="23"/>
      <c r="AA339" s="171"/>
      <c r="AB339" s="171"/>
      <c r="AC339" s="23"/>
      <c r="AD339" s="23"/>
      <c r="AE339" s="23"/>
      <c r="AF339" s="23"/>
      <c r="AG339" s="23"/>
      <c r="AH339" s="23"/>
      <c r="AI339" s="23"/>
      <c r="AJ339" s="23"/>
      <c r="AK339" s="23"/>
      <c r="AL339" s="23"/>
      <c r="AM339" s="23"/>
      <c r="AN339" s="23"/>
      <c r="AO339" s="23"/>
      <c r="AP339" s="23"/>
      <c r="AQ339" s="23"/>
      <c r="AR339" s="23"/>
    </row>
    <row r="340">
      <c r="H340" s="464"/>
      <c r="I340" s="134"/>
      <c r="J340" s="134"/>
      <c r="N340" s="236"/>
      <c r="O340" s="236"/>
      <c r="P340" s="236"/>
      <c r="Q340" s="236"/>
      <c r="R340" s="236"/>
      <c r="S340" s="236"/>
      <c r="T340" s="236"/>
      <c r="U340" s="236"/>
      <c r="V340" s="236"/>
      <c r="W340" s="236"/>
      <c r="X340" s="236"/>
      <c r="Y340" s="236"/>
      <c r="Z340" s="23"/>
      <c r="AA340" s="171"/>
      <c r="AB340" s="171"/>
      <c r="AC340" s="23"/>
      <c r="AD340" s="23"/>
      <c r="AE340" s="23"/>
      <c r="AF340" s="23"/>
      <c r="AG340" s="23"/>
      <c r="AH340" s="23"/>
      <c r="AI340" s="23"/>
      <c r="AJ340" s="23"/>
      <c r="AK340" s="23"/>
      <c r="AL340" s="23"/>
      <c r="AM340" s="23"/>
      <c r="AN340" s="23"/>
      <c r="AO340" s="23"/>
      <c r="AP340" s="23"/>
      <c r="AQ340" s="23"/>
      <c r="AR340" s="23"/>
    </row>
    <row r="341">
      <c r="H341" s="464"/>
      <c r="I341" s="134"/>
      <c r="J341" s="134"/>
      <c r="N341" s="236"/>
      <c r="O341" s="236"/>
      <c r="P341" s="236"/>
      <c r="Q341" s="236"/>
      <c r="R341" s="236"/>
      <c r="S341" s="236"/>
      <c r="T341" s="236"/>
      <c r="U341" s="236"/>
      <c r="V341" s="236"/>
      <c r="W341" s="236"/>
      <c r="X341" s="236"/>
      <c r="Y341" s="236"/>
      <c r="Z341" s="23"/>
      <c r="AA341" s="171"/>
      <c r="AB341" s="171"/>
      <c r="AC341" s="23"/>
      <c r="AD341" s="23"/>
      <c r="AE341" s="23"/>
      <c r="AF341" s="23"/>
      <c r="AG341" s="23"/>
      <c r="AH341" s="23"/>
      <c r="AI341" s="23"/>
      <c r="AJ341" s="23"/>
      <c r="AK341" s="23"/>
      <c r="AL341" s="23"/>
      <c r="AM341" s="23"/>
      <c r="AN341" s="23"/>
      <c r="AO341" s="23"/>
      <c r="AP341" s="23"/>
      <c r="AQ341" s="23"/>
      <c r="AR341" s="23"/>
    </row>
    <row r="342">
      <c r="H342" s="464"/>
      <c r="I342" s="134"/>
      <c r="J342" s="134"/>
      <c r="N342" s="236"/>
      <c r="O342" s="236"/>
      <c r="P342" s="236"/>
      <c r="Q342" s="236"/>
      <c r="R342" s="236"/>
      <c r="S342" s="236"/>
      <c r="T342" s="236"/>
      <c r="U342" s="236"/>
      <c r="V342" s="236"/>
      <c r="W342" s="236"/>
      <c r="X342" s="236"/>
      <c r="Y342" s="236"/>
      <c r="Z342" s="23"/>
      <c r="AA342" s="171"/>
      <c r="AB342" s="171"/>
      <c r="AC342" s="23"/>
      <c r="AD342" s="23"/>
      <c r="AE342" s="23"/>
      <c r="AF342" s="23"/>
      <c r="AG342" s="23"/>
      <c r="AH342" s="23"/>
      <c r="AI342" s="23"/>
      <c r="AJ342" s="23"/>
      <c r="AK342" s="23"/>
      <c r="AL342" s="23"/>
      <c r="AM342" s="23"/>
      <c r="AN342" s="23"/>
      <c r="AO342" s="23"/>
      <c r="AP342" s="23"/>
      <c r="AQ342" s="23"/>
      <c r="AR342" s="23"/>
    </row>
    <row r="343">
      <c r="H343" s="464"/>
      <c r="I343" s="134"/>
      <c r="J343" s="134"/>
      <c r="N343" s="236"/>
      <c r="O343" s="236"/>
      <c r="P343" s="236"/>
      <c r="Q343" s="236"/>
      <c r="R343" s="236"/>
      <c r="S343" s="236"/>
      <c r="T343" s="236"/>
      <c r="U343" s="236"/>
      <c r="V343" s="236"/>
      <c r="W343" s="236"/>
      <c r="X343" s="236"/>
      <c r="Y343" s="236"/>
      <c r="Z343" s="23"/>
      <c r="AA343" s="171"/>
      <c r="AB343" s="171"/>
      <c r="AC343" s="23"/>
      <c r="AD343" s="23"/>
      <c r="AE343" s="23"/>
      <c r="AF343" s="23"/>
      <c r="AG343" s="23"/>
      <c r="AH343" s="23"/>
      <c r="AI343" s="23"/>
      <c r="AJ343" s="23"/>
      <c r="AK343" s="23"/>
      <c r="AL343" s="23"/>
      <c r="AM343" s="23"/>
      <c r="AN343" s="23"/>
      <c r="AO343" s="23"/>
      <c r="AP343" s="23"/>
      <c r="AQ343" s="23"/>
      <c r="AR343" s="23"/>
    </row>
    <row r="344">
      <c r="H344" s="464"/>
      <c r="I344" s="134"/>
      <c r="J344" s="134"/>
      <c r="N344" s="236"/>
      <c r="O344" s="236"/>
      <c r="P344" s="236"/>
      <c r="Q344" s="236"/>
      <c r="R344" s="236"/>
      <c r="S344" s="236"/>
      <c r="T344" s="236"/>
      <c r="U344" s="236"/>
      <c r="V344" s="236"/>
      <c r="W344" s="236"/>
      <c r="X344" s="236"/>
      <c r="Y344" s="236"/>
      <c r="Z344" s="23"/>
      <c r="AA344" s="171"/>
      <c r="AB344" s="171"/>
      <c r="AC344" s="23"/>
      <c r="AD344" s="23"/>
      <c r="AE344" s="23"/>
      <c r="AF344" s="23"/>
      <c r="AG344" s="23"/>
      <c r="AH344" s="23"/>
      <c r="AI344" s="23"/>
      <c r="AJ344" s="23"/>
      <c r="AK344" s="23"/>
      <c r="AL344" s="23"/>
      <c r="AM344" s="23"/>
      <c r="AN344" s="23"/>
      <c r="AO344" s="23"/>
      <c r="AP344" s="23"/>
      <c r="AQ344" s="23"/>
      <c r="AR344" s="23"/>
    </row>
    <row r="345">
      <c r="H345" s="464"/>
      <c r="I345" s="134"/>
      <c r="J345" s="134"/>
      <c r="N345" s="236"/>
      <c r="O345" s="236"/>
      <c r="P345" s="236"/>
      <c r="Q345" s="236"/>
      <c r="R345" s="236"/>
      <c r="S345" s="236"/>
      <c r="T345" s="236"/>
      <c r="U345" s="236"/>
      <c r="V345" s="236"/>
      <c r="W345" s="236"/>
      <c r="X345" s="236"/>
      <c r="Y345" s="236"/>
      <c r="Z345" s="23"/>
      <c r="AA345" s="171"/>
      <c r="AB345" s="171"/>
      <c r="AC345" s="23"/>
      <c r="AD345" s="23"/>
      <c r="AE345" s="23"/>
      <c r="AF345" s="23"/>
      <c r="AG345" s="23"/>
      <c r="AH345" s="23"/>
      <c r="AI345" s="23"/>
      <c r="AJ345" s="23"/>
      <c r="AK345" s="23"/>
      <c r="AL345" s="23"/>
      <c r="AM345" s="23"/>
      <c r="AN345" s="23"/>
      <c r="AO345" s="23"/>
      <c r="AP345" s="23"/>
      <c r="AQ345" s="23"/>
      <c r="AR345" s="23"/>
    </row>
    <row r="346">
      <c r="H346" s="464"/>
      <c r="I346" s="134"/>
      <c r="J346" s="134"/>
      <c r="N346" s="236"/>
      <c r="O346" s="236"/>
      <c r="P346" s="236"/>
      <c r="Q346" s="236"/>
      <c r="R346" s="236"/>
      <c r="S346" s="236"/>
      <c r="T346" s="236"/>
      <c r="U346" s="236"/>
      <c r="V346" s="236"/>
      <c r="W346" s="236"/>
      <c r="X346" s="236"/>
      <c r="Y346" s="236"/>
      <c r="Z346" s="23"/>
      <c r="AA346" s="171"/>
      <c r="AB346" s="171"/>
      <c r="AC346" s="23"/>
      <c r="AD346" s="23"/>
      <c r="AE346" s="23"/>
      <c r="AF346" s="23"/>
      <c r="AG346" s="23"/>
      <c r="AH346" s="23"/>
      <c r="AI346" s="23"/>
      <c r="AJ346" s="23"/>
      <c r="AK346" s="23"/>
      <c r="AL346" s="23"/>
      <c r="AM346" s="23"/>
      <c r="AN346" s="23"/>
      <c r="AO346" s="23"/>
      <c r="AP346" s="23"/>
      <c r="AQ346" s="23"/>
      <c r="AR346" s="23"/>
    </row>
    <row r="347">
      <c r="H347" s="464"/>
      <c r="I347" s="134"/>
      <c r="J347" s="134"/>
      <c r="N347" s="236"/>
      <c r="O347" s="236"/>
      <c r="P347" s="236"/>
      <c r="Q347" s="236"/>
      <c r="R347" s="236"/>
      <c r="S347" s="236"/>
      <c r="T347" s="236"/>
      <c r="U347" s="236"/>
      <c r="V347" s="236"/>
      <c r="W347" s="236"/>
      <c r="X347" s="236"/>
      <c r="Y347" s="236"/>
      <c r="Z347" s="23"/>
      <c r="AA347" s="171"/>
      <c r="AB347" s="171"/>
      <c r="AC347" s="23"/>
      <c r="AD347" s="23"/>
      <c r="AE347" s="23"/>
      <c r="AF347" s="23"/>
      <c r="AG347" s="23"/>
      <c r="AH347" s="23"/>
      <c r="AI347" s="23"/>
      <c r="AJ347" s="23"/>
      <c r="AK347" s="23"/>
      <c r="AL347" s="23"/>
      <c r="AM347" s="23"/>
      <c r="AN347" s="23"/>
      <c r="AO347" s="23"/>
      <c r="AP347" s="23"/>
      <c r="AQ347" s="23"/>
      <c r="AR347" s="23"/>
    </row>
    <row r="348">
      <c r="H348" s="464"/>
      <c r="I348" s="134"/>
      <c r="J348" s="134"/>
      <c r="N348" s="236"/>
      <c r="O348" s="236"/>
      <c r="P348" s="236"/>
      <c r="Q348" s="236"/>
      <c r="R348" s="236"/>
      <c r="S348" s="236"/>
      <c r="T348" s="236"/>
      <c r="U348" s="236"/>
      <c r="V348" s="236"/>
      <c r="W348" s="236"/>
      <c r="X348" s="236"/>
      <c r="Y348" s="236"/>
      <c r="Z348" s="23"/>
      <c r="AA348" s="171"/>
      <c r="AB348" s="171"/>
      <c r="AC348" s="23"/>
      <c r="AD348" s="23"/>
      <c r="AE348" s="23"/>
      <c r="AF348" s="23"/>
      <c r="AG348" s="23"/>
      <c r="AH348" s="23"/>
      <c r="AI348" s="23"/>
      <c r="AJ348" s="23"/>
      <c r="AK348" s="23"/>
      <c r="AL348" s="23"/>
      <c r="AM348" s="23"/>
      <c r="AN348" s="23"/>
      <c r="AO348" s="23"/>
      <c r="AP348" s="23"/>
      <c r="AQ348" s="23"/>
      <c r="AR348" s="23"/>
    </row>
    <row r="349">
      <c r="H349" s="464"/>
      <c r="I349" s="134"/>
      <c r="J349" s="134"/>
      <c r="N349" s="236"/>
      <c r="O349" s="236"/>
      <c r="P349" s="236"/>
      <c r="Q349" s="236"/>
      <c r="R349" s="236"/>
      <c r="S349" s="236"/>
      <c r="T349" s="236"/>
      <c r="U349" s="236"/>
      <c r="V349" s="236"/>
      <c r="W349" s="236"/>
      <c r="X349" s="236"/>
      <c r="Y349" s="236"/>
      <c r="Z349" s="23"/>
      <c r="AA349" s="171"/>
      <c r="AB349" s="171"/>
      <c r="AC349" s="23"/>
      <c r="AD349" s="23"/>
      <c r="AE349" s="23"/>
      <c r="AF349" s="23"/>
      <c r="AG349" s="23"/>
      <c r="AH349" s="23"/>
      <c r="AI349" s="23"/>
      <c r="AJ349" s="23"/>
      <c r="AK349" s="23"/>
      <c r="AL349" s="23"/>
      <c r="AM349" s="23"/>
      <c r="AN349" s="23"/>
      <c r="AO349" s="23"/>
      <c r="AP349" s="23"/>
      <c r="AQ349" s="23"/>
      <c r="AR349" s="23"/>
    </row>
    <row r="350">
      <c r="H350" s="464"/>
      <c r="I350" s="134"/>
      <c r="J350" s="134"/>
      <c r="N350" s="236"/>
      <c r="O350" s="236"/>
      <c r="P350" s="236"/>
      <c r="Q350" s="236"/>
      <c r="R350" s="236"/>
      <c r="S350" s="236"/>
      <c r="T350" s="236"/>
      <c r="U350" s="236"/>
      <c r="V350" s="236"/>
      <c r="W350" s="236"/>
      <c r="X350" s="236"/>
      <c r="Y350" s="236"/>
      <c r="Z350" s="23"/>
      <c r="AA350" s="171"/>
      <c r="AB350" s="171"/>
      <c r="AC350" s="23"/>
      <c r="AD350" s="23"/>
      <c r="AE350" s="23"/>
      <c r="AF350" s="23"/>
      <c r="AG350" s="23"/>
      <c r="AH350" s="23"/>
      <c r="AI350" s="23"/>
      <c r="AJ350" s="23"/>
      <c r="AK350" s="23"/>
      <c r="AL350" s="23"/>
      <c r="AM350" s="23"/>
      <c r="AN350" s="23"/>
      <c r="AO350" s="23"/>
      <c r="AP350" s="23"/>
      <c r="AQ350" s="23"/>
      <c r="AR350" s="23"/>
    </row>
    <row r="351">
      <c r="H351" s="464"/>
      <c r="I351" s="134"/>
      <c r="J351" s="134"/>
      <c r="N351" s="236"/>
      <c r="O351" s="236"/>
      <c r="P351" s="236"/>
      <c r="Q351" s="236"/>
      <c r="R351" s="236"/>
      <c r="S351" s="236"/>
      <c r="T351" s="236"/>
      <c r="U351" s="236"/>
      <c r="V351" s="236"/>
      <c r="W351" s="236"/>
      <c r="X351" s="236"/>
      <c r="Y351" s="236"/>
      <c r="Z351" s="23"/>
      <c r="AA351" s="171"/>
      <c r="AB351" s="171"/>
      <c r="AC351" s="23"/>
      <c r="AD351" s="23"/>
      <c r="AE351" s="23"/>
      <c r="AF351" s="23"/>
      <c r="AG351" s="23"/>
      <c r="AH351" s="23"/>
      <c r="AI351" s="23"/>
      <c r="AJ351" s="23"/>
      <c r="AK351" s="23"/>
      <c r="AL351" s="23"/>
      <c r="AM351" s="23"/>
      <c r="AN351" s="23"/>
      <c r="AO351" s="23"/>
      <c r="AP351" s="23"/>
      <c r="AQ351" s="23"/>
      <c r="AR351" s="23"/>
    </row>
    <row r="352">
      <c r="H352" s="464"/>
      <c r="I352" s="134"/>
      <c r="J352" s="134"/>
      <c r="N352" s="236"/>
      <c r="O352" s="236"/>
      <c r="P352" s="236"/>
      <c r="Q352" s="236"/>
      <c r="R352" s="236"/>
      <c r="S352" s="236"/>
      <c r="T352" s="236"/>
      <c r="U352" s="236"/>
      <c r="V352" s="236"/>
      <c r="W352" s="236"/>
      <c r="X352" s="236"/>
      <c r="Y352" s="236"/>
      <c r="Z352" s="23"/>
      <c r="AA352" s="171"/>
      <c r="AB352" s="171"/>
      <c r="AC352" s="23"/>
      <c r="AD352" s="23"/>
      <c r="AE352" s="23"/>
      <c r="AF352" s="23"/>
      <c r="AG352" s="23"/>
      <c r="AH352" s="23"/>
      <c r="AI352" s="23"/>
      <c r="AJ352" s="23"/>
      <c r="AK352" s="23"/>
      <c r="AL352" s="23"/>
      <c r="AM352" s="23"/>
      <c r="AN352" s="23"/>
      <c r="AO352" s="23"/>
      <c r="AP352" s="23"/>
      <c r="AQ352" s="23"/>
      <c r="AR352" s="23"/>
    </row>
    <row r="353">
      <c r="H353" s="464"/>
      <c r="I353" s="134"/>
      <c r="J353" s="134"/>
      <c r="N353" s="236"/>
      <c r="O353" s="236"/>
      <c r="P353" s="236"/>
      <c r="Q353" s="236"/>
      <c r="R353" s="236"/>
      <c r="S353" s="236"/>
      <c r="T353" s="236"/>
      <c r="U353" s="236"/>
      <c r="V353" s="236"/>
      <c r="W353" s="236"/>
      <c r="X353" s="236"/>
      <c r="Y353" s="236"/>
      <c r="Z353" s="23"/>
      <c r="AA353" s="171"/>
      <c r="AB353" s="171"/>
      <c r="AC353" s="23"/>
      <c r="AD353" s="23"/>
      <c r="AE353" s="23"/>
      <c r="AF353" s="23"/>
      <c r="AG353" s="23"/>
      <c r="AH353" s="23"/>
      <c r="AI353" s="23"/>
      <c r="AJ353" s="23"/>
      <c r="AK353" s="23"/>
      <c r="AL353" s="23"/>
      <c r="AM353" s="23"/>
      <c r="AN353" s="23"/>
      <c r="AO353" s="23"/>
      <c r="AP353" s="23"/>
      <c r="AQ353" s="23"/>
      <c r="AR353" s="23"/>
    </row>
    <row r="354">
      <c r="H354" s="464"/>
      <c r="I354" s="134"/>
      <c r="J354" s="134"/>
      <c r="N354" s="236"/>
      <c r="O354" s="236"/>
      <c r="P354" s="236"/>
      <c r="Q354" s="236"/>
      <c r="R354" s="236"/>
      <c r="S354" s="236"/>
      <c r="T354" s="236"/>
      <c r="U354" s="236"/>
      <c r="V354" s="236"/>
      <c r="W354" s="236"/>
      <c r="X354" s="236"/>
      <c r="Y354" s="236"/>
      <c r="Z354" s="23"/>
      <c r="AA354" s="171"/>
      <c r="AB354" s="171"/>
      <c r="AC354" s="23"/>
      <c r="AD354" s="23"/>
      <c r="AE354" s="23"/>
      <c r="AF354" s="23"/>
      <c r="AG354" s="23"/>
      <c r="AH354" s="23"/>
      <c r="AI354" s="23"/>
      <c r="AJ354" s="23"/>
      <c r="AK354" s="23"/>
      <c r="AL354" s="23"/>
      <c r="AM354" s="23"/>
      <c r="AN354" s="23"/>
      <c r="AO354" s="23"/>
      <c r="AP354" s="23"/>
      <c r="AQ354" s="23"/>
      <c r="AR354" s="23"/>
    </row>
    <row r="355">
      <c r="H355" s="464"/>
      <c r="I355" s="134"/>
      <c r="J355" s="134"/>
      <c r="N355" s="236"/>
      <c r="O355" s="236"/>
      <c r="P355" s="236"/>
      <c r="Q355" s="236"/>
      <c r="R355" s="236"/>
      <c r="S355" s="236"/>
      <c r="T355" s="236"/>
      <c r="U355" s="236"/>
      <c r="V355" s="236"/>
      <c r="W355" s="236"/>
      <c r="X355" s="236"/>
      <c r="Y355" s="236"/>
      <c r="Z355" s="23"/>
      <c r="AA355" s="171"/>
      <c r="AB355" s="171"/>
      <c r="AC355" s="23"/>
      <c r="AD355" s="23"/>
      <c r="AE355" s="23"/>
      <c r="AF355" s="23"/>
      <c r="AG355" s="23"/>
      <c r="AH355" s="23"/>
      <c r="AI355" s="23"/>
      <c r="AJ355" s="23"/>
      <c r="AK355" s="23"/>
      <c r="AL355" s="23"/>
      <c r="AM355" s="23"/>
      <c r="AN355" s="23"/>
      <c r="AO355" s="23"/>
      <c r="AP355" s="23"/>
      <c r="AQ355" s="23"/>
      <c r="AR355" s="23"/>
    </row>
    <row r="356">
      <c r="H356" s="464"/>
      <c r="I356" s="134"/>
      <c r="J356" s="134"/>
      <c r="N356" s="236"/>
      <c r="O356" s="236"/>
      <c r="P356" s="236"/>
      <c r="Q356" s="236"/>
      <c r="R356" s="236"/>
      <c r="S356" s="236"/>
      <c r="T356" s="236"/>
      <c r="U356" s="236"/>
      <c r="V356" s="236"/>
      <c r="W356" s="236"/>
      <c r="X356" s="236"/>
      <c r="Y356" s="236"/>
      <c r="Z356" s="23"/>
      <c r="AA356" s="171"/>
      <c r="AB356" s="171"/>
      <c r="AC356" s="23"/>
      <c r="AD356" s="23"/>
      <c r="AE356" s="23"/>
      <c r="AF356" s="23"/>
      <c r="AG356" s="23"/>
      <c r="AH356" s="23"/>
      <c r="AI356" s="23"/>
      <c r="AJ356" s="23"/>
      <c r="AK356" s="23"/>
      <c r="AL356" s="23"/>
      <c r="AM356" s="23"/>
      <c r="AN356" s="23"/>
      <c r="AO356" s="23"/>
      <c r="AP356" s="23"/>
      <c r="AQ356" s="23"/>
      <c r="AR356" s="23"/>
    </row>
    <row r="357">
      <c r="H357" s="464"/>
      <c r="I357" s="134"/>
      <c r="J357" s="134"/>
      <c r="N357" s="236"/>
      <c r="O357" s="236"/>
      <c r="P357" s="236"/>
      <c r="Q357" s="236"/>
      <c r="R357" s="236"/>
      <c r="S357" s="236"/>
      <c r="T357" s="236"/>
      <c r="U357" s="236"/>
      <c r="V357" s="236"/>
      <c r="W357" s="236"/>
      <c r="X357" s="236"/>
      <c r="Y357" s="236"/>
      <c r="Z357" s="23"/>
      <c r="AA357" s="171"/>
      <c r="AB357" s="171"/>
      <c r="AC357" s="23"/>
      <c r="AD357" s="23"/>
      <c r="AE357" s="23"/>
      <c r="AF357" s="23"/>
      <c r="AG357" s="23"/>
      <c r="AH357" s="23"/>
      <c r="AI357" s="23"/>
      <c r="AJ357" s="23"/>
      <c r="AK357" s="23"/>
      <c r="AL357" s="23"/>
      <c r="AM357" s="23"/>
      <c r="AN357" s="23"/>
      <c r="AO357" s="23"/>
      <c r="AP357" s="23"/>
      <c r="AQ357" s="23"/>
      <c r="AR357" s="23"/>
    </row>
    <row r="358">
      <c r="H358" s="464"/>
      <c r="I358" s="134"/>
      <c r="J358" s="134"/>
      <c r="N358" s="236"/>
      <c r="O358" s="236"/>
      <c r="P358" s="236"/>
      <c r="Q358" s="236"/>
      <c r="R358" s="236"/>
      <c r="S358" s="236"/>
      <c r="T358" s="236"/>
      <c r="U358" s="236"/>
      <c r="V358" s="236"/>
      <c r="W358" s="236"/>
      <c r="X358" s="236"/>
      <c r="Y358" s="236"/>
      <c r="Z358" s="23"/>
      <c r="AA358" s="171"/>
      <c r="AB358" s="171"/>
      <c r="AC358" s="23"/>
      <c r="AD358" s="23"/>
      <c r="AE358" s="23"/>
      <c r="AF358" s="23"/>
      <c r="AG358" s="23"/>
      <c r="AH358" s="23"/>
      <c r="AI358" s="23"/>
      <c r="AJ358" s="23"/>
      <c r="AK358" s="23"/>
      <c r="AL358" s="23"/>
      <c r="AM358" s="23"/>
      <c r="AN358" s="23"/>
      <c r="AO358" s="23"/>
      <c r="AP358" s="23"/>
      <c r="AQ358" s="23"/>
      <c r="AR358" s="23"/>
    </row>
    <row r="359">
      <c r="H359" s="464"/>
      <c r="I359" s="134"/>
      <c r="J359" s="134"/>
      <c r="N359" s="236"/>
      <c r="O359" s="236"/>
      <c r="P359" s="236"/>
      <c r="Q359" s="236"/>
      <c r="R359" s="236"/>
      <c r="S359" s="236"/>
      <c r="T359" s="236"/>
      <c r="U359" s="236"/>
      <c r="V359" s="236"/>
      <c r="W359" s="236"/>
      <c r="X359" s="236"/>
      <c r="Y359" s="236"/>
      <c r="Z359" s="23"/>
      <c r="AA359" s="171"/>
      <c r="AB359" s="171"/>
      <c r="AC359" s="23"/>
      <c r="AD359" s="23"/>
      <c r="AE359" s="23"/>
      <c r="AF359" s="23"/>
      <c r="AG359" s="23"/>
      <c r="AH359" s="23"/>
      <c r="AI359" s="23"/>
      <c r="AJ359" s="23"/>
      <c r="AK359" s="23"/>
      <c r="AL359" s="23"/>
      <c r="AM359" s="23"/>
      <c r="AN359" s="23"/>
      <c r="AO359" s="23"/>
      <c r="AP359" s="23"/>
      <c r="AQ359" s="23"/>
      <c r="AR359" s="23"/>
    </row>
    <row r="360">
      <c r="H360" s="464"/>
      <c r="I360" s="134"/>
      <c r="J360" s="134"/>
      <c r="N360" s="236"/>
      <c r="O360" s="236"/>
      <c r="P360" s="236"/>
      <c r="Q360" s="236"/>
      <c r="R360" s="236"/>
      <c r="S360" s="236"/>
      <c r="T360" s="236"/>
      <c r="U360" s="236"/>
      <c r="V360" s="236"/>
      <c r="W360" s="236"/>
      <c r="X360" s="236"/>
      <c r="Y360" s="236"/>
      <c r="Z360" s="23"/>
      <c r="AA360" s="171"/>
      <c r="AB360" s="171"/>
      <c r="AC360" s="23"/>
      <c r="AD360" s="23"/>
      <c r="AE360" s="23"/>
      <c r="AF360" s="23"/>
      <c r="AG360" s="23"/>
      <c r="AH360" s="23"/>
      <c r="AI360" s="23"/>
      <c r="AJ360" s="23"/>
      <c r="AK360" s="23"/>
      <c r="AL360" s="23"/>
      <c r="AM360" s="23"/>
      <c r="AN360" s="23"/>
      <c r="AO360" s="23"/>
      <c r="AP360" s="23"/>
      <c r="AQ360" s="23"/>
      <c r="AR360" s="23"/>
    </row>
    <row r="361">
      <c r="H361" s="464"/>
      <c r="I361" s="134"/>
      <c r="J361" s="134"/>
      <c r="N361" s="236"/>
      <c r="O361" s="236"/>
      <c r="P361" s="236"/>
      <c r="Q361" s="236"/>
      <c r="R361" s="236"/>
      <c r="S361" s="236"/>
      <c r="T361" s="236"/>
      <c r="U361" s="236"/>
      <c r="V361" s="236"/>
      <c r="W361" s="236"/>
      <c r="X361" s="236"/>
      <c r="Y361" s="236"/>
      <c r="Z361" s="23"/>
      <c r="AA361" s="171"/>
      <c r="AB361" s="171"/>
      <c r="AC361" s="23"/>
      <c r="AD361" s="23"/>
      <c r="AE361" s="23"/>
      <c r="AF361" s="23"/>
      <c r="AG361" s="23"/>
      <c r="AH361" s="23"/>
      <c r="AI361" s="23"/>
      <c r="AJ361" s="23"/>
      <c r="AK361" s="23"/>
      <c r="AL361" s="23"/>
      <c r="AM361" s="23"/>
      <c r="AN361" s="23"/>
      <c r="AO361" s="23"/>
      <c r="AP361" s="23"/>
      <c r="AQ361" s="23"/>
      <c r="AR361" s="23"/>
    </row>
    <row r="362">
      <c r="H362" s="464"/>
      <c r="I362" s="134"/>
      <c r="J362" s="134"/>
      <c r="N362" s="236"/>
      <c r="O362" s="236"/>
      <c r="P362" s="236"/>
      <c r="Q362" s="236"/>
      <c r="R362" s="236"/>
      <c r="S362" s="236"/>
      <c r="T362" s="236"/>
      <c r="U362" s="236"/>
      <c r="V362" s="236"/>
      <c r="W362" s="236"/>
      <c r="X362" s="236"/>
      <c r="Y362" s="236"/>
      <c r="Z362" s="23"/>
      <c r="AA362" s="171"/>
      <c r="AB362" s="171"/>
      <c r="AC362" s="23"/>
      <c r="AD362" s="23"/>
      <c r="AE362" s="23"/>
      <c r="AF362" s="23"/>
      <c r="AG362" s="23"/>
      <c r="AH362" s="23"/>
      <c r="AI362" s="23"/>
      <c r="AJ362" s="23"/>
      <c r="AK362" s="23"/>
      <c r="AL362" s="23"/>
      <c r="AM362" s="23"/>
      <c r="AN362" s="23"/>
      <c r="AO362" s="23"/>
      <c r="AP362" s="23"/>
      <c r="AQ362" s="23"/>
      <c r="AR362" s="23"/>
    </row>
    <row r="363">
      <c r="H363" s="464"/>
      <c r="I363" s="134"/>
      <c r="J363" s="134"/>
      <c r="N363" s="236"/>
      <c r="O363" s="236"/>
      <c r="P363" s="236"/>
      <c r="Q363" s="236"/>
      <c r="R363" s="236"/>
      <c r="S363" s="236"/>
      <c r="T363" s="236"/>
      <c r="U363" s="236"/>
      <c r="V363" s="236"/>
      <c r="W363" s="236"/>
      <c r="X363" s="236"/>
      <c r="Y363" s="236"/>
      <c r="Z363" s="23"/>
      <c r="AA363" s="171"/>
      <c r="AB363" s="171"/>
      <c r="AC363" s="23"/>
      <c r="AD363" s="23"/>
      <c r="AE363" s="23"/>
      <c r="AF363" s="23"/>
      <c r="AG363" s="23"/>
      <c r="AH363" s="23"/>
      <c r="AI363" s="23"/>
      <c r="AJ363" s="23"/>
      <c r="AK363" s="23"/>
      <c r="AL363" s="23"/>
      <c r="AM363" s="23"/>
      <c r="AN363" s="23"/>
      <c r="AO363" s="23"/>
      <c r="AP363" s="23"/>
      <c r="AQ363" s="23"/>
      <c r="AR363" s="23"/>
    </row>
    <row r="364">
      <c r="H364" s="464"/>
      <c r="I364" s="134"/>
      <c r="J364" s="134"/>
      <c r="N364" s="236"/>
      <c r="O364" s="236"/>
      <c r="P364" s="236"/>
      <c r="Q364" s="236"/>
      <c r="R364" s="236"/>
      <c r="S364" s="236"/>
      <c r="T364" s="236"/>
      <c r="U364" s="236"/>
      <c r="V364" s="236"/>
      <c r="W364" s="236"/>
      <c r="X364" s="236"/>
      <c r="Y364" s="236"/>
      <c r="Z364" s="23"/>
      <c r="AA364" s="171"/>
      <c r="AB364" s="171"/>
      <c r="AC364" s="23"/>
      <c r="AD364" s="23"/>
      <c r="AE364" s="23"/>
      <c r="AF364" s="23"/>
      <c r="AG364" s="23"/>
      <c r="AH364" s="23"/>
      <c r="AI364" s="23"/>
      <c r="AJ364" s="23"/>
      <c r="AK364" s="23"/>
      <c r="AL364" s="23"/>
      <c r="AM364" s="23"/>
      <c r="AN364" s="23"/>
      <c r="AO364" s="23"/>
      <c r="AP364" s="23"/>
      <c r="AQ364" s="23"/>
      <c r="AR364" s="23"/>
    </row>
    <row r="365">
      <c r="H365" s="464"/>
      <c r="I365" s="134"/>
      <c r="J365" s="134"/>
      <c r="N365" s="236"/>
      <c r="O365" s="236"/>
      <c r="P365" s="236"/>
      <c r="Q365" s="236"/>
      <c r="R365" s="236"/>
      <c r="S365" s="236"/>
      <c r="T365" s="236"/>
      <c r="U365" s="236"/>
      <c r="V365" s="236"/>
      <c r="W365" s="236"/>
      <c r="X365" s="236"/>
      <c r="Y365" s="236"/>
      <c r="Z365" s="23"/>
      <c r="AA365" s="171"/>
      <c r="AB365" s="171"/>
      <c r="AC365" s="23"/>
      <c r="AD365" s="23"/>
      <c r="AE365" s="23"/>
      <c r="AF365" s="23"/>
      <c r="AG365" s="23"/>
      <c r="AH365" s="23"/>
      <c r="AI365" s="23"/>
      <c r="AJ365" s="23"/>
      <c r="AK365" s="23"/>
      <c r="AL365" s="23"/>
      <c r="AM365" s="23"/>
      <c r="AN365" s="23"/>
      <c r="AO365" s="23"/>
      <c r="AP365" s="23"/>
      <c r="AQ365" s="23"/>
      <c r="AR365" s="23"/>
    </row>
    <row r="366">
      <c r="H366" s="464"/>
      <c r="I366" s="134"/>
      <c r="J366" s="134"/>
      <c r="N366" s="236"/>
      <c r="O366" s="236"/>
      <c r="P366" s="236"/>
      <c r="Q366" s="236"/>
      <c r="R366" s="236"/>
      <c r="S366" s="236"/>
      <c r="T366" s="236"/>
      <c r="U366" s="236"/>
      <c r="V366" s="236"/>
      <c r="W366" s="236"/>
      <c r="X366" s="236"/>
      <c r="Y366" s="236"/>
      <c r="Z366" s="23"/>
      <c r="AA366" s="171"/>
      <c r="AB366" s="171"/>
      <c r="AC366" s="23"/>
      <c r="AD366" s="23"/>
      <c r="AE366" s="23"/>
      <c r="AF366" s="23"/>
      <c r="AG366" s="23"/>
      <c r="AH366" s="23"/>
      <c r="AI366" s="23"/>
      <c r="AJ366" s="23"/>
      <c r="AK366" s="23"/>
      <c r="AL366" s="23"/>
      <c r="AM366" s="23"/>
      <c r="AN366" s="23"/>
      <c r="AO366" s="23"/>
      <c r="AP366" s="23"/>
      <c r="AQ366" s="23"/>
      <c r="AR366" s="23"/>
    </row>
    <row r="367">
      <c r="H367" s="464"/>
      <c r="I367" s="134"/>
      <c r="J367" s="134"/>
      <c r="N367" s="236"/>
      <c r="O367" s="236"/>
      <c r="P367" s="236"/>
      <c r="Q367" s="236"/>
      <c r="R367" s="236"/>
      <c r="S367" s="236"/>
      <c r="T367" s="236"/>
      <c r="U367" s="236"/>
      <c r="V367" s="236"/>
      <c r="W367" s="236"/>
      <c r="X367" s="236"/>
      <c r="Y367" s="236"/>
      <c r="Z367" s="23"/>
      <c r="AA367" s="171"/>
      <c r="AB367" s="171"/>
      <c r="AC367" s="23"/>
      <c r="AD367" s="23"/>
      <c r="AE367" s="23"/>
      <c r="AF367" s="23"/>
      <c r="AG367" s="23"/>
      <c r="AH367" s="23"/>
      <c r="AI367" s="23"/>
      <c r="AJ367" s="23"/>
      <c r="AK367" s="23"/>
      <c r="AL367" s="23"/>
      <c r="AM367" s="23"/>
      <c r="AN367" s="23"/>
      <c r="AO367" s="23"/>
      <c r="AP367" s="23"/>
      <c r="AQ367" s="23"/>
      <c r="AR367" s="23"/>
    </row>
    <row r="368">
      <c r="H368" s="464"/>
      <c r="I368" s="134"/>
      <c r="J368" s="134"/>
      <c r="N368" s="236"/>
      <c r="O368" s="236"/>
      <c r="P368" s="236"/>
      <c r="Q368" s="236"/>
      <c r="R368" s="236"/>
      <c r="S368" s="236"/>
      <c r="T368" s="236"/>
      <c r="U368" s="236"/>
      <c r="V368" s="236"/>
      <c r="W368" s="236"/>
      <c r="X368" s="236"/>
      <c r="Y368" s="236"/>
      <c r="Z368" s="23"/>
      <c r="AA368" s="171"/>
      <c r="AB368" s="171"/>
      <c r="AC368" s="23"/>
      <c r="AD368" s="23"/>
      <c r="AE368" s="23"/>
      <c r="AF368" s="23"/>
      <c r="AG368" s="23"/>
      <c r="AH368" s="23"/>
      <c r="AI368" s="23"/>
      <c r="AJ368" s="23"/>
      <c r="AK368" s="23"/>
      <c r="AL368" s="23"/>
      <c r="AM368" s="23"/>
      <c r="AN368" s="23"/>
      <c r="AO368" s="23"/>
      <c r="AP368" s="23"/>
      <c r="AQ368" s="23"/>
      <c r="AR368" s="23"/>
    </row>
    <row r="369">
      <c r="H369" s="464"/>
      <c r="I369" s="134"/>
      <c r="J369" s="134"/>
      <c r="N369" s="236"/>
      <c r="O369" s="236"/>
      <c r="P369" s="236"/>
      <c r="Q369" s="236"/>
      <c r="R369" s="236"/>
      <c r="S369" s="236"/>
      <c r="T369" s="236"/>
      <c r="U369" s="236"/>
      <c r="V369" s="236"/>
      <c r="W369" s="236"/>
      <c r="X369" s="236"/>
      <c r="Y369" s="236"/>
      <c r="Z369" s="23"/>
      <c r="AA369" s="171"/>
      <c r="AB369" s="171"/>
      <c r="AC369" s="23"/>
      <c r="AD369" s="23"/>
      <c r="AE369" s="23"/>
      <c r="AF369" s="23"/>
      <c r="AG369" s="23"/>
      <c r="AH369" s="23"/>
      <c r="AI369" s="23"/>
      <c r="AJ369" s="23"/>
      <c r="AK369" s="23"/>
      <c r="AL369" s="23"/>
      <c r="AM369" s="23"/>
      <c r="AN369" s="23"/>
      <c r="AO369" s="23"/>
      <c r="AP369" s="23"/>
      <c r="AQ369" s="23"/>
      <c r="AR369" s="23"/>
    </row>
    <row r="370">
      <c r="H370" s="464"/>
      <c r="I370" s="134"/>
      <c r="J370" s="134"/>
      <c r="N370" s="236"/>
      <c r="O370" s="236"/>
      <c r="P370" s="236"/>
      <c r="Q370" s="236"/>
      <c r="R370" s="236"/>
      <c r="S370" s="236"/>
      <c r="T370" s="236"/>
      <c r="U370" s="236"/>
      <c r="V370" s="236"/>
      <c r="W370" s="236"/>
      <c r="X370" s="236"/>
      <c r="Y370" s="236"/>
      <c r="Z370" s="23"/>
      <c r="AA370" s="171"/>
      <c r="AB370" s="171"/>
      <c r="AC370" s="23"/>
      <c r="AD370" s="23"/>
      <c r="AE370" s="23"/>
      <c r="AF370" s="23"/>
      <c r="AG370" s="23"/>
      <c r="AH370" s="23"/>
      <c r="AI370" s="23"/>
      <c r="AJ370" s="23"/>
      <c r="AK370" s="23"/>
      <c r="AL370" s="23"/>
      <c r="AM370" s="23"/>
      <c r="AN370" s="23"/>
      <c r="AO370" s="23"/>
      <c r="AP370" s="23"/>
      <c r="AQ370" s="23"/>
      <c r="AR370" s="23"/>
    </row>
    <row r="371">
      <c r="H371" s="464"/>
      <c r="I371" s="134"/>
      <c r="J371" s="134"/>
      <c r="N371" s="236"/>
      <c r="O371" s="236"/>
      <c r="P371" s="236"/>
      <c r="Q371" s="236"/>
      <c r="R371" s="236"/>
      <c r="S371" s="236"/>
      <c r="T371" s="236"/>
      <c r="U371" s="236"/>
      <c r="V371" s="236"/>
      <c r="W371" s="236"/>
      <c r="X371" s="236"/>
      <c r="Y371" s="236"/>
      <c r="Z371" s="23"/>
      <c r="AA371" s="171"/>
      <c r="AB371" s="171"/>
      <c r="AC371" s="23"/>
      <c r="AD371" s="23"/>
      <c r="AE371" s="23"/>
      <c r="AF371" s="23"/>
      <c r="AG371" s="23"/>
      <c r="AH371" s="23"/>
      <c r="AI371" s="23"/>
      <c r="AJ371" s="23"/>
      <c r="AK371" s="23"/>
      <c r="AL371" s="23"/>
      <c r="AM371" s="23"/>
      <c r="AN371" s="23"/>
      <c r="AO371" s="23"/>
      <c r="AP371" s="23"/>
      <c r="AQ371" s="23"/>
      <c r="AR371" s="23"/>
    </row>
    <row r="372">
      <c r="H372" s="464"/>
      <c r="I372" s="134"/>
      <c r="J372" s="134"/>
      <c r="N372" s="236"/>
      <c r="O372" s="236"/>
      <c r="P372" s="236"/>
      <c r="Q372" s="236"/>
      <c r="R372" s="236"/>
      <c r="S372" s="236"/>
      <c r="T372" s="236"/>
      <c r="U372" s="236"/>
      <c r="V372" s="236"/>
      <c r="W372" s="236"/>
      <c r="X372" s="236"/>
      <c r="Y372" s="236"/>
      <c r="Z372" s="23"/>
      <c r="AA372" s="171"/>
      <c r="AB372" s="171"/>
      <c r="AC372" s="23"/>
      <c r="AD372" s="23"/>
      <c r="AE372" s="23"/>
      <c r="AF372" s="23"/>
      <c r="AG372" s="23"/>
      <c r="AH372" s="23"/>
      <c r="AI372" s="23"/>
      <c r="AJ372" s="23"/>
      <c r="AK372" s="23"/>
      <c r="AL372" s="23"/>
      <c r="AM372" s="23"/>
      <c r="AN372" s="23"/>
      <c r="AO372" s="23"/>
      <c r="AP372" s="23"/>
      <c r="AQ372" s="23"/>
      <c r="AR372" s="23"/>
    </row>
    <row r="373">
      <c r="H373" s="464"/>
      <c r="I373" s="134"/>
      <c r="J373" s="134"/>
      <c r="N373" s="236"/>
      <c r="O373" s="236"/>
      <c r="P373" s="236"/>
      <c r="Q373" s="236"/>
      <c r="R373" s="236"/>
      <c r="S373" s="236"/>
      <c r="T373" s="236"/>
      <c r="U373" s="236"/>
      <c r="V373" s="236"/>
      <c r="W373" s="236"/>
      <c r="X373" s="236"/>
      <c r="Y373" s="236"/>
      <c r="Z373" s="23"/>
      <c r="AA373" s="171"/>
      <c r="AB373" s="171"/>
      <c r="AC373" s="23"/>
      <c r="AD373" s="23"/>
      <c r="AE373" s="23"/>
      <c r="AF373" s="23"/>
      <c r="AG373" s="23"/>
      <c r="AH373" s="23"/>
      <c r="AI373" s="23"/>
      <c r="AJ373" s="23"/>
      <c r="AK373" s="23"/>
      <c r="AL373" s="23"/>
      <c r="AM373" s="23"/>
      <c r="AN373" s="23"/>
      <c r="AO373" s="23"/>
      <c r="AP373" s="23"/>
      <c r="AQ373" s="23"/>
      <c r="AR373" s="23"/>
    </row>
    <row r="374">
      <c r="H374" s="464"/>
      <c r="I374" s="134"/>
      <c r="J374" s="134"/>
      <c r="N374" s="236"/>
      <c r="O374" s="236"/>
      <c r="P374" s="236"/>
      <c r="Q374" s="236"/>
      <c r="R374" s="236"/>
      <c r="S374" s="236"/>
      <c r="T374" s="236"/>
      <c r="U374" s="236"/>
      <c r="V374" s="236"/>
      <c r="W374" s="236"/>
      <c r="X374" s="236"/>
      <c r="Y374" s="236"/>
      <c r="Z374" s="23"/>
      <c r="AA374" s="171"/>
      <c r="AB374" s="171"/>
      <c r="AC374" s="23"/>
      <c r="AD374" s="23"/>
      <c r="AE374" s="23"/>
      <c r="AF374" s="23"/>
      <c r="AG374" s="23"/>
      <c r="AH374" s="23"/>
      <c r="AI374" s="23"/>
      <c r="AJ374" s="23"/>
      <c r="AK374" s="23"/>
      <c r="AL374" s="23"/>
      <c r="AM374" s="23"/>
      <c r="AN374" s="23"/>
      <c r="AO374" s="23"/>
      <c r="AP374" s="23"/>
      <c r="AQ374" s="23"/>
      <c r="AR374" s="23"/>
    </row>
    <row r="375">
      <c r="H375" s="464"/>
      <c r="I375" s="134"/>
      <c r="J375" s="134"/>
      <c r="N375" s="236"/>
      <c r="O375" s="236"/>
      <c r="P375" s="236"/>
      <c r="Q375" s="236"/>
      <c r="R375" s="236"/>
      <c r="S375" s="236"/>
      <c r="T375" s="236"/>
      <c r="U375" s="236"/>
      <c r="V375" s="236"/>
      <c r="W375" s="236"/>
      <c r="X375" s="236"/>
      <c r="Y375" s="236"/>
      <c r="Z375" s="23"/>
      <c r="AA375" s="171"/>
      <c r="AB375" s="171"/>
      <c r="AC375" s="23"/>
      <c r="AD375" s="23"/>
      <c r="AE375" s="23"/>
      <c r="AF375" s="23"/>
      <c r="AG375" s="23"/>
      <c r="AH375" s="23"/>
      <c r="AI375" s="23"/>
      <c r="AJ375" s="23"/>
      <c r="AK375" s="23"/>
      <c r="AL375" s="23"/>
      <c r="AM375" s="23"/>
      <c r="AN375" s="23"/>
      <c r="AO375" s="23"/>
      <c r="AP375" s="23"/>
      <c r="AQ375" s="23"/>
      <c r="AR375" s="23"/>
    </row>
    <row r="376">
      <c r="H376" s="464"/>
      <c r="I376" s="134"/>
      <c r="J376" s="134"/>
      <c r="N376" s="236"/>
      <c r="O376" s="236"/>
      <c r="P376" s="236"/>
      <c r="Q376" s="236"/>
      <c r="R376" s="236"/>
      <c r="S376" s="236"/>
      <c r="T376" s="236"/>
      <c r="U376" s="236"/>
      <c r="V376" s="236"/>
      <c r="W376" s="236"/>
      <c r="X376" s="236"/>
      <c r="Y376" s="236"/>
      <c r="Z376" s="23"/>
      <c r="AA376" s="171"/>
      <c r="AB376" s="171"/>
      <c r="AC376" s="23"/>
      <c r="AD376" s="23"/>
      <c r="AE376" s="23"/>
      <c r="AF376" s="23"/>
      <c r="AG376" s="23"/>
      <c r="AH376" s="23"/>
      <c r="AI376" s="23"/>
      <c r="AJ376" s="23"/>
      <c r="AK376" s="23"/>
      <c r="AL376" s="23"/>
      <c r="AM376" s="23"/>
      <c r="AN376" s="23"/>
      <c r="AO376" s="23"/>
      <c r="AP376" s="23"/>
      <c r="AQ376" s="23"/>
      <c r="AR376" s="23"/>
    </row>
    <row r="377">
      <c r="H377" s="464"/>
      <c r="I377" s="134"/>
      <c r="J377" s="134"/>
      <c r="N377" s="236"/>
      <c r="O377" s="236"/>
      <c r="P377" s="236"/>
      <c r="Q377" s="236"/>
      <c r="R377" s="236"/>
      <c r="S377" s="236"/>
      <c r="T377" s="236"/>
      <c r="U377" s="236"/>
      <c r="V377" s="236"/>
      <c r="W377" s="236"/>
      <c r="X377" s="236"/>
      <c r="Y377" s="236"/>
      <c r="Z377" s="23"/>
      <c r="AA377" s="171"/>
      <c r="AB377" s="171"/>
      <c r="AC377" s="23"/>
      <c r="AD377" s="23"/>
      <c r="AE377" s="23"/>
      <c r="AF377" s="23"/>
      <c r="AG377" s="23"/>
      <c r="AH377" s="23"/>
      <c r="AI377" s="23"/>
      <c r="AJ377" s="23"/>
      <c r="AK377" s="23"/>
      <c r="AL377" s="23"/>
      <c r="AM377" s="23"/>
      <c r="AN377" s="23"/>
      <c r="AO377" s="23"/>
      <c r="AP377" s="23"/>
      <c r="AQ377" s="23"/>
      <c r="AR377" s="23"/>
    </row>
    <row r="378">
      <c r="H378" s="464"/>
      <c r="I378" s="134"/>
      <c r="J378" s="134"/>
      <c r="N378" s="236"/>
      <c r="O378" s="236"/>
      <c r="P378" s="236"/>
      <c r="Q378" s="236"/>
      <c r="R378" s="236"/>
      <c r="S378" s="236"/>
      <c r="T378" s="236"/>
      <c r="U378" s="236"/>
      <c r="V378" s="236"/>
      <c r="W378" s="236"/>
      <c r="X378" s="236"/>
      <c r="Y378" s="236"/>
      <c r="Z378" s="23"/>
      <c r="AA378" s="171"/>
      <c r="AB378" s="171"/>
      <c r="AC378" s="23"/>
      <c r="AD378" s="23"/>
      <c r="AE378" s="23"/>
      <c r="AF378" s="23"/>
      <c r="AG378" s="23"/>
      <c r="AH378" s="23"/>
      <c r="AI378" s="23"/>
      <c r="AJ378" s="23"/>
      <c r="AK378" s="23"/>
      <c r="AL378" s="23"/>
      <c r="AM378" s="23"/>
      <c r="AN378" s="23"/>
      <c r="AO378" s="23"/>
      <c r="AP378" s="23"/>
      <c r="AQ378" s="23"/>
      <c r="AR378" s="23"/>
    </row>
    <row r="379">
      <c r="H379" s="464"/>
      <c r="I379" s="134"/>
      <c r="J379" s="134"/>
      <c r="N379" s="236"/>
      <c r="O379" s="236"/>
      <c r="P379" s="236"/>
      <c r="Q379" s="236"/>
      <c r="R379" s="236"/>
      <c r="S379" s="236"/>
      <c r="T379" s="236"/>
      <c r="U379" s="236"/>
      <c r="V379" s="236"/>
      <c r="W379" s="236"/>
      <c r="X379" s="236"/>
      <c r="Y379" s="236"/>
      <c r="Z379" s="23"/>
      <c r="AA379" s="171"/>
      <c r="AB379" s="171"/>
      <c r="AC379" s="23"/>
      <c r="AD379" s="23"/>
      <c r="AE379" s="23"/>
      <c r="AF379" s="23"/>
      <c r="AG379" s="23"/>
      <c r="AH379" s="23"/>
      <c r="AI379" s="23"/>
      <c r="AJ379" s="23"/>
      <c r="AK379" s="23"/>
      <c r="AL379" s="23"/>
      <c r="AM379" s="23"/>
      <c r="AN379" s="23"/>
      <c r="AO379" s="23"/>
      <c r="AP379" s="23"/>
      <c r="AQ379" s="23"/>
      <c r="AR379" s="23"/>
    </row>
    <row r="380">
      <c r="H380" s="464"/>
      <c r="I380" s="134"/>
      <c r="J380" s="134"/>
      <c r="N380" s="236"/>
      <c r="O380" s="236"/>
      <c r="P380" s="236"/>
      <c r="Q380" s="236"/>
      <c r="R380" s="236"/>
      <c r="S380" s="236"/>
      <c r="T380" s="236"/>
      <c r="U380" s="236"/>
      <c r="V380" s="236"/>
      <c r="W380" s="236"/>
      <c r="X380" s="236"/>
      <c r="Y380" s="236"/>
      <c r="Z380" s="23"/>
      <c r="AA380" s="171"/>
      <c r="AB380" s="171"/>
      <c r="AC380" s="23"/>
      <c r="AD380" s="23"/>
      <c r="AE380" s="23"/>
      <c r="AF380" s="23"/>
      <c r="AG380" s="23"/>
      <c r="AH380" s="23"/>
      <c r="AI380" s="23"/>
      <c r="AJ380" s="23"/>
      <c r="AK380" s="23"/>
      <c r="AL380" s="23"/>
      <c r="AM380" s="23"/>
      <c r="AN380" s="23"/>
      <c r="AO380" s="23"/>
      <c r="AP380" s="23"/>
      <c r="AQ380" s="23"/>
      <c r="AR380" s="23"/>
    </row>
    <row r="381">
      <c r="H381" s="464"/>
      <c r="I381" s="134"/>
      <c r="J381" s="134"/>
      <c r="N381" s="236"/>
      <c r="O381" s="236"/>
      <c r="P381" s="236"/>
      <c r="Q381" s="236"/>
      <c r="R381" s="236"/>
      <c r="S381" s="236"/>
      <c r="T381" s="236"/>
      <c r="U381" s="236"/>
      <c r="V381" s="236"/>
      <c r="W381" s="236"/>
      <c r="X381" s="236"/>
      <c r="Y381" s="236"/>
      <c r="Z381" s="23"/>
      <c r="AA381" s="171"/>
      <c r="AB381" s="171"/>
      <c r="AC381" s="23"/>
      <c r="AD381" s="23"/>
      <c r="AE381" s="23"/>
      <c r="AF381" s="23"/>
      <c r="AG381" s="23"/>
      <c r="AH381" s="23"/>
      <c r="AI381" s="23"/>
      <c r="AJ381" s="23"/>
      <c r="AK381" s="23"/>
      <c r="AL381" s="23"/>
      <c r="AM381" s="23"/>
      <c r="AN381" s="23"/>
      <c r="AO381" s="23"/>
      <c r="AP381" s="23"/>
      <c r="AQ381" s="23"/>
      <c r="AR381" s="23"/>
    </row>
    <row r="382">
      <c r="H382" s="464"/>
      <c r="I382" s="134"/>
      <c r="J382" s="134"/>
      <c r="N382" s="236"/>
      <c r="O382" s="236"/>
      <c r="P382" s="236"/>
      <c r="Q382" s="236"/>
      <c r="R382" s="236"/>
      <c r="S382" s="236"/>
      <c r="T382" s="236"/>
      <c r="U382" s="236"/>
      <c r="V382" s="236"/>
      <c r="W382" s="236"/>
      <c r="X382" s="236"/>
      <c r="Y382" s="236"/>
      <c r="Z382" s="23"/>
      <c r="AA382" s="171"/>
      <c r="AB382" s="171"/>
      <c r="AC382" s="23"/>
      <c r="AD382" s="23"/>
      <c r="AE382" s="23"/>
      <c r="AF382" s="23"/>
      <c r="AG382" s="23"/>
      <c r="AH382" s="23"/>
      <c r="AI382" s="23"/>
      <c r="AJ382" s="23"/>
      <c r="AK382" s="23"/>
      <c r="AL382" s="23"/>
      <c r="AM382" s="23"/>
      <c r="AN382" s="23"/>
      <c r="AO382" s="23"/>
      <c r="AP382" s="23"/>
      <c r="AQ382" s="23"/>
      <c r="AR382" s="23"/>
    </row>
    <row r="383">
      <c r="H383" s="464"/>
      <c r="I383" s="134"/>
      <c r="J383" s="134"/>
      <c r="N383" s="236"/>
      <c r="O383" s="236"/>
      <c r="P383" s="236"/>
      <c r="Q383" s="236"/>
      <c r="R383" s="236"/>
      <c r="S383" s="236"/>
      <c r="T383" s="236"/>
      <c r="U383" s="236"/>
      <c r="V383" s="236"/>
      <c r="W383" s="236"/>
      <c r="X383" s="236"/>
      <c r="Y383" s="236"/>
      <c r="Z383" s="23"/>
      <c r="AA383" s="171"/>
      <c r="AB383" s="171"/>
      <c r="AC383" s="23"/>
      <c r="AD383" s="23"/>
      <c r="AE383" s="23"/>
      <c r="AF383" s="23"/>
      <c r="AG383" s="23"/>
      <c r="AH383" s="23"/>
      <c r="AI383" s="23"/>
      <c r="AJ383" s="23"/>
      <c r="AK383" s="23"/>
      <c r="AL383" s="23"/>
      <c r="AM383" s="23"/>
      <c r="AN383" s="23"/>
      <c r="AO383" s="23"/>
      <c r="AP383" s="23"/>
      <c r="AQ383" s="23"/>
      <c r="AR383" s="23"/>
    </row>
    <row r="384">
      <c r="H384" s="464"/>
      <c r="I384" s="134"/>
      <c r="J384" s="134"/>
      <c r="N384" s="236"/>
      <c r="O384" s="236"/>
      <c r="P384" s="236"/>
      <c r="Q384" s="236"/>
      <c r="R384" s="236"/>
      <c r="S384" s="236"/>
      <c r="T384" s="236"/>
      <c r="U384" s="236"/>
      <c r="V384" s="236"/>
      <c r="W384" s="236"/>
      <c r="X384" s="236"/>
      <c r="Y384" s="236"/>
      <c r="Z384" s="23"/>
      <c r="AA384" s="171"/>
      <c r="AB384" s="171"/>
      <c r="AC384" s="23"/>
      <c r="AD384" s="23"/>
      <c r="AE384" s="23"/>
      <c r="AF384" s="23"/>
      <c r="AG384" s="23"/>
      <c r="AH384" s="23"/>
      <c r="AI384" s="23"/>
      <c r="AJ384" s="23"/>
      <c r="AK384" s="23"/>
      <c r="AL384" s="23"/>
      <c r="AM384" s="23"/>
      <c r="AN384" s="23"/>
      <c r="AO384" s="23"/>
      <c r="AP384" s="23"/>
      <c r="AQ384" s="23"/>
      <c r="AR384" s="23"/>
    </row>
    <row r="385">
      <c r="H385" s="464"/>
      <c r="I385" s="134"/>
      <c r="J385" s="134"/>
      <c r="N385" s="236"/>
      <c r="O385" s="236"/>
      <c r="P385" s="236"/>
      <c r="Q385" s="236"/>
      <c r="R385" s="236"/>
      <c r="S385" s="236"/>
      <c r="T385" s="236"/>
      <c r="U385" s="236"/>
      <c r="V385" s="236"/>
      <c r="W385" s="236"/>
      <c r="X385" s="236"/>
      <c r="Y385" s="236"/>
      <c r="Z385" s="23"/>
      <c r="AA385" s="171"/>
      <c r="AB385" s="171"/>
      <c r="AC385" s="23"/>
      <c r="AD385" s="23"/>
      <c r="AE385" s="23"/>
      <c r="AF385" s="23"/>
      <c r="AG385" s="23"/>
      <c r="AH385" s="23"/>
      <c r="AI385" s="23"/>
      <c r="AJ385" s="23"/>
      <c r="AK385" s="23"/>
      <c r="AL385" s="23"/>
      <c r="AM385" s="23"/>
      <c r="AN385" s="23"/>
      <c r="AO385" s="23"/>
      <c r="AP385" s="23"/>
      <c r="AQ385" s="23"/>
      <c r="AR385" s="23"/>
    </row>
    <row r="386">
      <c r="H386" s="464"/>
      <c r="I386" s="134"/>
      <c r="J386" s="134"/>
      <c r="N386" s="236"/>
      <c r="O386" s="236"/>
      <c r="P386" s="236"/>
      <c r="Q386" s="236"/>
      <c r="R386" s="236"/>
      <c r="S386" s="236"/>
      <c r="T386" s="236"/>
      <c r="U386" s="236"/>
      <c r="V386" s="236"/>
      <c r="W386" s="236"/>
      <c r="X386" s="236"/>
      <c r="Y386" s="236"/>
      <c r="Z386" s="23"/>
      <c r="AA386" s="171"/>
      <c r="AB386" s="171"/>
      <c r="AC386" s="23"/>
      <c r="AD386" s="23"/>
      <c r="AE386" s="23"/>
      <c r="AF386" s="23"/>
      <c r="AG386" s="23"/>
      <c r="AH386" s="23"/>
      <c r="AI386" s="23"/>
      <c r="AJ386" s="23"/>
      <c r="AK386" s="23"/>
      <c r="AL386" s="23"/>
      <c r="AM386" s="23"/>
      <c r="AN386" s="23"/>
      <c r="AO386" s="23"/>
      <c r="AP386" s="23"/>
      <c r="AQ386" s="23"/>
      <c r="AR386" s="23"/>
    </row>
    <row r="387">
      <c r="H387" s="464"/>
      <c r="I387" s="134"/>
      <c r="J387" s="134"/>
      <c r="N387" s="236"/>
      <c r="O387" s="236"/>
      <c r="P387" s="236"/>
      <c r="Q387" s="236"/>
      <c r="R387" s="236"/>
      <c r="S387" s="236"/>
      <c r="T387" s="236"/>
      <c r="U387" s="236"/>
      <c r="V387" s="236"/>
      <c r="W387" s="236"/>
      <c r="X387" s="236"/>
      <c r="Y387" s="236"/>
      <c r="Z387" s="23"/>
      <c r="AA387" s="171"/>
      <c r="AB387" s="171"/>
      <c r="AC387" s="23"/>
      <c r="AD387" s="23"/>
      <c r="AE387" s="23"/>
      <c r="AF387" s="23"/>
      <c r="AG387" s="23"/>
      <c r="AH387" s="23"/>
      <c r="AI387" s="23"/>
      <c r="AJ387" s="23"/>
      <c r="AK387" s="23"/>
      <c r="AL387" s="23"/>
      <c r="AM387" s="23"/>
      <c r="AN387" s="23"/>
      <c r="AO387" s="23"/>
      <c r="AP387" s="23"/>
      <c r="AQ387" s="23"/>
      <c r="AR387" s="23"/>
    </row>
    <row r="388">
      <c r="H388" s="464"/>
      <c r="I388" s="134"/>
      <c r="J388" s="134"/>
      <c r="N388" s="236"/>
      <c r="O388" s="236"/>
      <c r="P388" s="236"/>
      <c r="Q388" s="236"/>
      <c r="R388" s="236"/>
      <c r="S388" s="236"/>
      <c r="T388" s="236"/>
      <c r="U388" s="236"/>
      <c r="V388" s="236"/>
      <c r="W388" s="236"/>
      <c r="X388" s="236"/>
      <c r="Y388" s="236"/>
      <c r="Z388" s="23"/>
      <c r="AA388" s="171"/>
      <c r="AB388" s="171"/>
      <c r="AC388" s="23"/>
      <c r="AD388" s="23"/>
      <c r="AE388" s="23"/>
      <c r="AF388" s="23"/>
      <c r="AG388" s="23"/>
      <c r="AH388" s="23"/>
      <c r="AI388" s="23"/>
      <c r="AJ388" s="23"/>
      <c r="AK388" s="23"/>
      <c r="AL388" s="23"/>
      <c r="AM388" s="23"/>
      <c r="AN388" s="23"/>
      <c r="AO388" s="23"/>
      <c r="AP388" s="23"/>
      <c r="AQ388" s="23"/>
      <c r="AR388" s="23"/>
    </row>
    <row r="389">
      <c r="H389" s="464"/>
      <c r="I389" s="134"/>
      <c r="J389" s="134"/>
      <c r="N389" s="236"/>
      <c r="O389" s="236"/>
      <c r="P389" s="236"/>
      <c r="Q389" s="236"/>
      <c r="R389" s="236"/>
      <c r="S389" s="236"/>
      <c r="T389" s="236"/>
      <c r="U389" s="236"/>
      <c r="V389" s="236"/>
      <c r="W389" s="236"/>
      <c r="X389" s="236"/>
      <c r="Y389" s="236"/>
      <c r="Z389" s="23"/>
      <c r="AA389" s="171"/>
      <c r="AB389" s="171"/>
      <c r="AC389" s="23"/>
      <c r="AD389" s="23"/>
      <c r="AE389" s="23"/>
      <c r="AF389" s="23"/>
      <c r="AG389" s="23"/>
      <c r="AH389" s="23"/>
      <c r="AI389" s="23"/>
      <c r="AJ389" s="23"/>
      <c r="AK389" s="23"/>
      <c r="AL389" s="23"/>
      <c r="AM389" s="23"/>
      <c r="AN389" s="23"/>
      <c r="AO389" s="23"/>
      <c r="AP389" s="23"/>
      <c r="AQ389" s="23"/>
      <c r="AR389" s="23"/>
    </row>
    <row r="390">
      <c r="H390" s="464"/>
      <c r="I390" s="134"/>
      <c r="J390" s="134"/>
      <c r="N390" s="236"/>
      <c r="O390" s="236"/>
      <c r="P390" s="236"/>
      <c r="Q390" s="236"/>
      <c r="R390" s="236"/>
      <c r="S390" s="236"/>
      <c r="T390" s="236"/>
      <c r="U390" s="236"/>
      <c r="V390" s="236"/>
      <c r="W390" s="236"/>
      <c r="X390" s="236"/>
      <c r="Y390" s="236"/>
      <c r="Z390" s="23"/>
      <c r="AA390" s="171"/>
      <c r="AB390" s="171"/>
      <c r="AC390" s="23"/>
      <c r="AD390" s="23"/>
      <c r="AE390" s="23"/>
      <c r="AF390" s="23"/>
      <c r="AG390" s="23"/>
      <c r="AH390" s="23"/>
      <c r="AI390" s="23"/>
      <c r="AJ390" s="23"/>
      <c r="AK390" s="23"/>
      <c r="AL390" s="23"/>
      <c r="AM390" s="23"/>
      <c r="AN390" s="23"/>
      <c r="AO390" s="23"/>
      <c r="AP390" s="23"/>
      <c r="AQ390" s="23"/>
      <c r="AR390" s="23"/>
    </row>
    <row r="391">
      <c r="H391" s="464"/>
      <c r="I391" s="134"/>
      <c r="J391" s="134"/>
      <c r="N391" s="236"/>
      <c r="O391" s="236"/>
      <c r="P391" s="236"/>
      <c r="Q391" s="236"/>
      <c r="R391" s="236"/>
      <c r="S391" s="236"/>
      <c r="T391" s="236"/>
      <c r="U391" s="236"/>
      <c r="V391" s="236"/>
      <c r="W391" s="236"/>
      <c r="X391" s="236"/>
      <c r="Y391" s="236"/>
      <c r="Z391" s="23"/>
      <c r="AA391" s="171"/>
      <c r="AB391" s="171"/>
      <c r="AC391" s="23"/>
      <c r="AD391" s="23"/>
      <c r="AE391" s="23"/>
      <c r="AF391" s="23"/>
      <c r="AG391" s="23"/>
      <c r="AH391" s="23"/>
      <c r="AI391" s="23"/>
      <c r="AJ391" s="23"/>
      <c r="AK391" s="23"/>
      <c r="AL391" s="23"/>
      <c r="AM391" s="23"/>
      <c r="AN391" s="23"/>
      <c r="AO391" s="23"/>
      <c r="AP391" s="23"/>
      <c r="AQ391" s="23"/>
      <c r="AR391" s="23"/>
    </row>
    <row r="392">
      <c r="H392" s="464"/>
      <c r="I392" s="134"/>
      <c r="J392" s="134"/>
      <c r="N392" s="236"/>
      <c r="O392" s="236"/>
      <c r="P392" s="236"/>
      <c r="Q392" s="236"/>
      <c r="R392" s="236"/>
      <c r="S392" s="236"/>
      <c r="T392" s="236"/>
      <c r="U392" s="236"/>
      <c r="V392" s="236"/>
      <c r="W392" s="236"/>
      <c r="X392" s="236"/>
      <c r="Y392" s="236"/>
      <c r="Z392" s="23"/>
      <c r="AA392" s="171"/>
      <c r="AB392" s="171"/>
      <c r="AC392" s="23"/>
      <c r="AD392" s="23"/>
      <c r="AE392" s="23"/>
      <c r="AF392" s="23"/>
      <c r="AG392" s="23"/>
      <c r="AH392" s="23"/>
      <c r="AI392" s="23"/>
      <c r="AJ392" s="23"/>
      <c r="AK392" s="23"/>
      <c r="AL392" s="23"/>
      <c r="AM392" s="23"/>
      <c r="AN392" s="23"/>
      <c r="AO392" s="23"/>
      <c r="AP392" s="23"/>
      <c r="AQ392" s="23"/>
      <c r="AR392" s="23"/>
    </row>
    <row r="393">
      <c r="H393" s="464"/>
      <c r="I393" s="134"/>
      <c r="J393" s="134"/>
      <c r="N393" s="236"/>
      <c r="O393" s="236"/>
      <c r="P393" s="236"/>
      <c r="Q393" s="236"/>
      <c r="R393" s="236"/>
      <c r="S393" s="236"/>
      <c r="T393" s="236"/>
      <c r="U393" s="236"/>
      <c r="V393" s="236"/>
      <c r="W393" s="236"/>
      <c r="X393" s="236"/>
      <c r="Y393" s="236"/>
      <c r="Z393" s="23"/>
      <c r="AA393" s="171"/>
      <c r="AB393" s="171"/>
      <c r="AC393" s="23"/>
      <c r="AD393" s="23"/>
      <c r="AE393" s="23"/>
      <c r="AF393" s="23"/>
      <c r="AG393" s="23"/>
      <c r="AH393" s="23"/>
      <c r="AI393" s="23"/>
      <c r="AJ393" s="23"/>
      <c r="AK393" s="23"/>
      <c r="AL393" s="23"/>
      <c r="AM393" s="23"/>
      <c r="AN393" s="23"/>
      <c r="AO393" s="23"/>
      <c r="AP393" s="23"/>
      <c r="AQ393" s="23"/>
      <c r="AR393" s="23"/>
    </row>
    <row r="394">
      <c r="H394" s="464"/>
      <c r="I394" s="134"/>
      <c r="J394" s="134"/>
      <c r="N394" s="236"/>
      <c r="O394" s="236"/>
      <c r="P394" s="236"/>
      <c r="Q394" s="236"/>
      <c r="R394" s="236"/>
      <c r="S394" s="236"/>
      <c r="T394" s="236"/>
      <c r="U394" s="236"/>
      <c r="V394" s="236"/>
      <c r="W394" s="236"/>
      <c r="X394" s="236"/>
      <c r="Y394" s="236"/>
      <c r="Z394" s="23"/>
      <c r="AA394" s="171"/>
      <c r="AB394" s="171"/>
      <c r="AC394" s="23"/>
      <c r="AD394" s="23"/>
      <c r="AE394" s="23"/>
      <c r="AF394" s="23"/>
      <c r="AG394" s="23"/>
      <c r="AH394" s="23"/>
      <c r="AI394" s="23"/>
      <c r="AJ394" s="23"/>
      <c r="AK394" s="23"/>
      <c r="AL394" s="23"/>
      <c r="AM394" s="23"/>
      <c r="AN394" s="23"/>
      <c r="AO394" s="23"/>
      <c r="AP394" s="23"/>
      <c r="AQ394" s="23"/>
      <c r="AR394" s="23"/>
    </row>
    <row r="395">
      <c r="H395" s="464"/>
      <c r="I395" s="134"/>
      <c r="J395" s="134"/>
      <c r="N395" s="236"/>
      <c r="O395" s="236"/>
      <c r="P395" s="236"/>
      <c r="Q395" s="236"/>
      <c r="R395" s="236"/>
      <c r="S395" s="236"/>
      <c r="T395" s="236"/>
      <c r="U395" s="236"/>
      <c r="V395" s="236"/>
      <c r="W395" s="236"/>
      <c r="X395" s="236"/>
      <c r="Y395" s="236"/>
      <c r="Z395" s="23"/>
      <c r="AA395" s="171"/>
      <c r="AB395" s="171"/>
      <c r="AC395" s="23"/>
      <c r="AD395" s="23"/>
      <c r="AE395" s="23"/>
      <c r="AF395" s="23"/>
      <c r="AG395" s="23"/>
      <c r="AH395" s="23"/>
      <c r="AI395" s="23"/>
      <c r="AJ395" s="23"/>
      <c r="AK395" s="23"/>
      <c r="AL395" s="23"/>
      <c r="AM395" s="23"/>
      <c r="AN395" s="23"/>
      <c r="AO395" s="23"/>
      <c r="AP395" s="23"/>
      <c r="AQ395" s="23"/>
      <c r="AR395" s="23"/>
    </row>
    <row r="396">
      <c r="H396" s="464"/>
      <c r="I396" s="134"/>
      <c r="J396" s="134"/>
      <c r="N396" s="236"/>
      <c r="O396" s="236"/>
      <c r="P396" s="236"/>
      <c r="Q396" s="236"/>
      <c r="R396" s="236"/>
      <c r="S396" s="236"/>
      <c r="T396" s="236"/>
      <c r="U396" s="236"/>
      <c r="V396" s="236"/>
      <c r="W396" s="236"/>
      <c r="X396" s="236"/>
      <c r="Y396" s="236"/>
      <c r="Z396" s="23"/>
      <c r="AA396" s="171"/>
      <c r="AB396" s="171"/>
      <c r="AC396" s="23"/>
      <c r="AD396" s="23"/>
      <c r="AE396" s="23"/>
      <c r="AF396" s="23"/>
      <c r="AG396" s="23"/>
      <c r="AH396" s="23"/>
      <c r="AI396" s="23"/>
      <c r="AJ396" s="23"/>
      <c r="AK396" s="23"/>
      <c r="AL396" s="23"/>
      <c r="AM396" s="23"/>
      <c r="AN396" s="23"/>
      <c r="AO396" s="23"/>
      <c r="AP396" s="23"/>
      <c r="AQ396" s="23"/>
      <c r="AR396" s="23"/>
    </row>
    <row r="397">
      <c r="H397" s="464"/>
      <c r="I397" s="134"/>
      <c r="J397" s="134"/>
      <c r="N397" s="236"/>
      <c r="O397" s="236"/>
      <c r="P397" s="236"/>
      <c r="Q397" s="236"/>
      <c r="R397" s="236"/>
      <c r="S397" s="236"/>
      <c r="T397" s="236"/>
      <c r="U397" s="236"/>
      <c r="V397" s="236"/>
      <c r="W397" s="236"/>
      <c r="X397" s="236"/>
      <c r="Y397" s="236"/>
      <c r="Z397" s="23"/>
      <c r="AA397" s="171"/>
      <c r="AB397" s="171"/>
      <c r="AC397" s="23"/>
      <c r="AD397" s="23"/>
      <c r="AE397" s="23"/>
      <c r="AF397" s="23"/>
      <c r="AG397" s="23"/>
      <c r="AH397" s="23"/>
      <c r="AI397" s="23"/>
      <c r="AJ397" s="23"/>
      <c r="AK397" s="23"/>
      <c r="AL397" s="23"/>
      <c r="AM397" s="23"/>
      <c r="AN397" s="23"/>
      <c r="AO397" s="23"/>
      <c r="AP397" s="23"/>
      <c r="AQ397" s="23"/>
      <c r="AR397" s="23"/>
    </row>
    <row r="398">
      <c r="H398" s="464"/>
      <c r="I398" s="134"/>
      <c r="J398" s="134"/>
      <c r="N398" s="236"/>
      <c r="O398" s="236"/>
      <c r="P398" s="236"/>
      <c r="Q398" s="236"/>
      <c r="R398" s="236"/>
      <c r="S398" s="236"/>
      <c r="T398" s="236"/>
      <c r="U398" s="236"/>
      <c r="V398" s="236"/>
      <c r="W398" s="236"/>
      <c r="X398" s="236"/>
      <c r="Y398" s="236"/>
      <c r="Z398" s="23"/>
      <c r="AA398" s="171"/>
      <c r="AB398" s="171"/>
      <c r="AC398" s="23"/>
      <c r="AD398" s="23"/>
      <c r="AE398" s="23"/>
      <c r="AF398" s="23"/>
      <c r="AG398" s="23"/>
      <c r="AH398" s="23"/>
      <c r="AI398" s="23"/>
      <c r="AJ398" s="23"/>
      <c r="AK398" s="23"/>
      <c r="AL398" s="23"/>
      <c r="AM398" s="23"/>
      <c r="AN398" s="23"/>
      <c r="AO398" s="23"/>
      <c r="AP398" s="23"/>
      <c r="AQ398" s="23"/>
      <c r="AR398" s="23"/>
    </row>
    <row r="399">
      <c r="H399" s="464"/>
      <c r="I399" s="134"/>
      <c r="J399" s="134"/>
      <c r="N399" s="236"/>
      <c r="O399" s="236"/>
      <c r="P399" s="236"/>
      <c r="Q399" s="236"/>
      <c r="R399" s="236"/>
      <c r="S399" s="236"/>
      <c r="T399" s="236"/>
      <c r="U399" s="236"/>
      <c r="V399" s="236"/>
      <c r="W399" s="236"/>
      <c r="X399" s="236"/>
      <c r="Y399" s="236"/>
      <c r="Z399" s="23"/>
      <c r="AA399" s="171"/>
      <c r="AB399" s="171"/>
      <c r="AC399" s="23"/>
      <c r="AD399" s="23"/>
      <c r="AE399" s="23"/>
      <c r="AF399" s="23"/>
      <c r="AG399" s="23"/>
      <c r="AH399" s="23"/>
      <c r="AI399" s="23"/>
      <c r="AJ399" s="23"/>
      <c r="AK399" s="23"/>
      <c r="AL399" s="23"/>
      <c r="AM399" s="23"/>
      <c r="AN399" s="23"/>
      <c r="AO399" s="23"/>
      <c r="AP399" s="23"/>
      <c r="AQ399" s="23"/>
      <c r="AR399" s="23"/>
    </row>
    <row r="400">
      <c r="H400" s="464"/>
      <c r="I400" s="134"/>
      <c r="J400" s="134"/>
      <c r="N400" s="236"/>
      <c r="O400" s="236"/>
      <c r="P400" s="236"/>
      <c r="Q400" s="236"/>
      <c r="R400" s="236"/>
      <c r="S400" s="236"/>
      <c r="T400" s="236"/>
      <c r="U400" s="236"/>
      <c r="V400" s="236"/>
      <c r="W400" s="236"/>
      <c r="X400" s="236"/>
      <c r="Y400" s="236"/>
      <c r="Z400" s="23"/>
      <c r="AA400" s="171"/>
      <c r="AB400" s="171"/>
      <c r="AC400" s="23"/>
      <c r="AD400" s="23"/>
      <c r="AE400" s="23"/>
      <c r="AF400" s="23"/>
      <c r="AG400" s="23"/>
      <c r="AH400" s="23"/>
      <c r="AI400" s="23"/>
      <c r="AJ400" s="23"/>
      <c r="AK400" s="23"/>
      <c r="AL400" s="23"/>
      <c r="AM400" s="23"/>
      <c r="AN400" s="23"/>
      <c r="AO400" s="23"/>
      <c r="AP400" s="23"/>
      <c r="AQ400" s="23"/>
      <c r="AR400" s="23"/>
    </row>
    <row r="401">
      <c r="H401" s="464"/>
      <c r="I401" s="134"/>
      <c r="J401" s="134"/>
      <c r="N401" s="236"/>
      <c r="O401" s="236"/>
      <c r="P401" s="236"/>
      <c r="Q401" s="236"/>
      <c r="R401" s="236"/>
      <c r="S401" s="236"/>
      <c r="T401" s="236"/>
      <c r="U401" s="236"/>
      <c r="V401" s="236"/>
      <c r="W401" s="236"/>
      <c r="X401" s="236"/>
      <c r="Y401" s="236"/>
      <c r="Z401" s="23"/>
      <c r="AA401" s="171"/>
      <c r="AB401" s="171"/>
      <c r="AC401" s="23"/>
      <c r="AD401" s="23"/>
      <c r="AE401" s="23"/>
      <c r="AF401" s="23"/>
      <c r="AG401" s="23"/>
      <c r="AH401" s="23"/>
      <c r="AI401" s="23"/>
      <c r="AJ401" s="23"/>
      <c r="AK401" s="23"/>
      <c r="AL401" s="23"/>
      <c r="AM401" s="23"/>
      <c r="AN401" s="23"/>
      <c r="AO401" s="23"/>
      <c r="AP401" s="23"/>
      <c r="AQ401" s="23"/>
      <c r="AR401" s="23"/>
    </row>
    <row r="402">
      <c r="H402" s="464"/>
      <c r="I402" s="134"/>
      <c r="J402" s="134"/>
      <c r="N402" s="236"/>
      <c r="O402" s="236"/>
      <c r="P402" s="236"/>
      <c r="Q402" s="236"/>
      <c r="R402" s="236"/>
      <c r="S402" s="236"/>
      <c r="T402" s="236"/>
      <c r="U402" s="236"/>
      <c r="V402" s="236"/>
      <c r="W402" s="236"/>
      <c r="X402" s="236"/>
      <c r="Y402" s="236"/>
      <c r="Z402" s="23"/>
      <c r="AA402" s="171"/>
      <c r="AB402" s="171"/>
      <c r="AC402" s="23"/>
      <c r="AD402" s="23"/>
      <c r="AE402" s="23"/>
      <c r="AF402" s="23"/>
      <c r="AG402" s="23"/>
      <c r="AH402" s="23"/>
      <c r="AI402" s="23"/>
      <c r="AJ402" s="23"/>
      <c r="AK402" s="23"/>
      <c r="AL402" s="23"/>
      <c r="AM402" s="23"/>
      <c r="AN402" s="23"/>
      <c r="AO402" s="23"/>
      <c r="AP402" s="23"/>
      <c r="AQ402" s="23"/>
      <c r="AR402" s="23"/>
    </row>
    <row r="403">
      <c r="H403" s="464"/>
      <c r="I403" s="134"/>
      <c r="J403" s="134"/>
      <c r="N403" s="236"/>
      <c r="O403" s="236"/>
      <c r="P403" s="236"/>
      <c r="Q403" s="236"/>
      <c r="R403" s="236"/>
      <c r="S403" s="236"/>
      <c r="T403" s="236"/>
      <c r="U403" s="236"/>
      <c r="V403" s="236"/>
      <c r="W403" s="236"/>
      <c r="X403" s="236"/>
      <c r="Y403" s="236"/>
      <c r="Z403" s="23"/>
      <c r="AA403" s="171"/>
      <c r="AB403" s="171"/>
      <c r="AC403" s="23"/>
      <c r="AD403" s="23"/>
      <c r="AE403" s="23"/>
      <c r="AF403" s="23"/>
      <c r="AG403" s="23"/>
      <c r="AH403" s="23"/>
      <c r="AI403" s="23"/>
      <c r="AJ403" s="23"/>
      <c r="AK403" s="23"/>
      <c r="AL403" s="23"/>
      <c r="AM403" s="23"/>
      <c r="AN403" s="23"/>
      <c r="AO403" s="23"/>
      <c r="AP403" s="23"/>
      <c r="AQ403" s="23"/>
      <c r="AR403" s="23"/>
    </row>
    <row r="404">
      <c r="H404" s="464"/>
      <c r="I404" s="134"/>
      <c r="J404" s="134"/>
      <c r="N404" s="236"/>
      <c r="O404" s="236"/>
      <c r="P404" s="236"/>
      <c r="Q404" s="236"/>
      <c r="R404" s="236"/>
      <c r="S404" s="236"/>
      <c r="T404" s="236"/>
      <c r="U404" s="236"/>
      <c r="V404" s="236"/>
      <c r="W404" s="236"/>
      <c r="X404" s="236"/>
      <c r="Y404" s="236"/>
      <c r="Z404" s="23"/>
      <c r="AA404" s="171"/>
      <c r="AB404" s="171"/>
      <c r="AC404" s="23"/>
      <c r="AD404" s="23"/>
      <c r="AE404" s="23"/>
      <c r="AF404" s="23"/>
      <c r="AG404" s="23"/>
      <c r="AH404" s="23"/>
      <c r="AI404" s="23"/>
      <c r="AJ404" s="23"/>
      <c r="AK404" s="23"/>
      <c r="AL404" s="23"/>
      <c r="AM404" s="23"/>
      <c r="AN404" s="23"/>
      <c r="AO404" s="23"/>
      <c r="AP404" s="23"/>
      <c r="AQ404" s="23"/>
      <c r="AR404" s="23"/>
    </row>
    <row r="405">
      <c r="H405" s="464"/>
      <c r="I405" s="134"/>
      <c r="J405" s="134"/>
      <c r="N405" s="236"/>
      <c r="O405" s="236"/>
      <c r="P405" s="236"/>
      <c r="Q405" s="236"/>
      <c r="R405" s="236"/>
      <c r="S405" s="236"/>
      <c r="T405" s="236"/>
      <c r="U405" s="236"/>
      <c r="V405" s="236"/>
      <c r="W405" s="236"/>
      <c r="X405" s="236"/>
      <c r="Y405" s="236"/>
      <c r="Z405" s="23"/>
      <c r="AA405" s="171"/>
      <c r="AB405" s="171"/>
      <c r="AC405" s="23"/>
      <c r="AD405" s="23"/>
      <c r="AE405" s="23"/>
      <c r="AF405" s="23"/>
      <c r="AG405" s="23"/>
      <c r="AH405" s="23"/>
      <c r="AI405" s="23"/>
      <c r="AJ405" s="23"/>
      <c r="AK405" s="23"/>
      <c r="AL405" s="23"/>
      <c r="AM405" s="23"/>
      <c r="AN405" s="23"/>
      <c r="AO405" s="23"/>
      <c r="AP405" s="23"/>
      <c r="AQ405" s="23"/>
      <c r="AR405" s="23"/>
    </row>
    <row r="406">
      <c r="H406" s="464"/>
      <c r="I406" s="134"/>
      <c r="J406" s="134"/>
      <c r="N406" s="236"/>
      <c r="O406" s="236"/>
      <c r="P406" s="236"/>
      <c r="Q406" s="236"/>
      <c r="R406" s="236"/>
      <c r="S406" s="236"/>
      <c r="T406" s="236"/>
      <c r="U406" s="236"/>
      <c r="V406" s="236"/>
      <c r="W406" s="236"/>
      <c r="X406" s="236"/>
      <c r="Y406" s="236"/>
      <c r="Z406" s="23"/>
      <c r="AA406" s="171"/>
      <c r="AB406" s="171"/>
      <c r="AC406" s="23"/>
      <c r="AD406" s="23"/>
      <c r="AE406" s="23"/>
      <c r="AF406" s="23"/>
      <c r="AG406" s="23"/>
      <c r="AH406" s="23"/>
      <c r="AI406" s="23"/>
      <c r="AJ406" s="23"/>
      <c r="AK406" s="23"/>
      <c r="AL406" s="23"/>
      <c r="AM406" s="23"/>
      <c r="AN406" s="23"/>
      <c r="AO406" s="23"/>
      <c r="AP406" s="23"/>
      <c r="AQ406" s="23"/>
      <c r="AR406" s="23"/>
    </row>
    <row r="407">
      <c r="H407" s="464"/>
      <c r="I407" s="134"/>
      <c r="J407" s="134"/>
      <c r="N407" s="236"/>
      <c r="O407" s="236"/>
      <c r="P407" s="236"/>
      <c r="Q407" s="236"/>
      <c r="R407" s="236"/>
      <c r="S407" s="236"/>
      <c r="T407" s="236"/>
      <c r="U407" s="236"/>
      <c r="V407" s="236"/>
      <c r="W407" s="236"/>
      <c r="X407" s="236"/>
      <c r="Y407" s="236"/>
      <c r="Z407" s="23"/>
      <c r="AA407" s="171"/>
      <c r="AB407" s="171"/>
      <c r="AC407" s="23"/>
      <c r="AD407" s="23"/>
      <c r="AE407" s="23"/>
      <c r="AF407" s="23"/>
      <c r="AG407" s="23"/>
      <c r="AH407" s="23"/>
      <c r="AI407" s="23"/>
      <c r="AJ407" s="23"/>
      <c r="AK407" s="23"/>
      <c r="AL407" s="23"/>
      <c r="AM407" s="23"/>
      <c r="AN407" s="23"/>
      <c r="AO407" s="23"/>
      <c r="AP407" s="23"/>
      <c r="AQ407" s="23"/>
      <c r="AR407" s="23"/>
    </row>
    <row r="408">
      <c r="H408" s="464"/>
      <c r="I408" s="134"/>
      <c r="J408" s="134"/>
      <c r="N408" s="236"/>
      <c r="O408" s="236"/>
      <c r="P408" s="236"/>
      <c r="Q408" s="236"/>
      <c r="R408" s="236"/>
      <c r="S408" s="236"/>
      <c r="T408" s="236"/>
      <c r="U408" s="236"/>
      <c r="V408" s="236"/>
      <c r="W408" s="236"/>
      <c r="X408" s="236"/>
      <c r="Y408" s="236"/>
      <c r="Z408" s="23"/>
      <c r="AA408" s="171"/>
      <c r="AB408" s="171"/>
      <c r="AC408" s="23"/>
      <c r="AD408" s="23"/>
      <c r="AE408" s="23"/>
      <c r="AF408" s="23"/>
      <c r="AG408" s="23"/>
      <c r="AH408" s="23"/>
      <c r="AI408" s="23"/>
      <c r="AJ408" s="23"/>
      <c r="AK408" s="23"/>
      <c r="AL408" s="23"/>
      <c r="AM408" s="23"/>
      <c r="AN408" s="23"/>
      <c r="AO408" s="23"/>
      <c r="AP408" s="23"/>
      <c r="AQ408" s="23"/>
      <c r="AR408" s="23"/>
    </row>
    <row r="409">
      <c r="H409" s="464"/>
      <c r="I409" s="134"/>
      <c r="J409" s="134"/>
      <c r="N409" s="236"/>
      <c r="O409" s="236"/>
      <c r="P409" s="236"/>
      <c r="Q409" s="236"/>
      <c r="R409" s="236"/>
      <c r="S409" s="236"/>
      <c r="T409" s="236"/>
      <c r="U409" s="236"/>
      <c r="V409" s="236"/>
      <c r="W409" s="236"/>
      <c r="X409" s="236"/>
      <c r="Y409" s="236"/>
      <c r="Z409" s="23"/>
      <c r="AA409" s="171"/>
      <c r="AB409" s="171"/>
      <c r="AC409" s="23"/>
      <c r="AD409" s="23"/>
      <c r="AE409" s="23"/>
      <c r="AF409" s="23"/>
      <c r="AG409" s="23"/>
      <c r="AH409" s="23"/>
      <c r="AI409" s="23"/>
      <c r="AJ409" s="23"/>
      <c r="AK409" s="23"/>
      <c r="AL409" s="23"/>
      <c r="AM409" s="23"/>
      <c r="AN409" s="23"/>
      <c r="AO409" s="23"/>
      <c r="AP409" s="23"/>
      <c r="AQ409" s="23"/>
      <c r="AR409" s="23"/>
    </row>
    <row r="410">
      <c r="H410" s="464"/>
      <c r="I410" s="134"/>
      <c r="J410" s="134"/>
      <c r="N410" s="236"/>
      <c r="O410" s="236"/>
      <c r="P410" s="236"/>
      <c r="Q410" s="236"/>
      <c r="R410" s="236"/>
      <c r="S410" s="236"/>
      <c r="T410" s="236"/>
      <c r="U410" s="236"/>
      <c r="V410" s="236"/>
      <c r="W410" s="236"/>
      <c r="X410" s="236"/>
      <c r="Y410" s="236"/>
      <c r="Z410" s="23"/>
      <c r="AA410" s="171"/>
      <c r="AB410" s="171"/>
      <c r="AC410" s="23"/>
      <c r="AD410" s="23"/>
      <c r="AE410" s="23"/>
      <c r="AF410" s="23"/>
      <c r="AG410" s="23"/>
      <c r="AH410" s="23"/>
      <c r="AI410" s="23"/>
      <c r="AJ410" s="23"/>
      <c r="AK410" s="23"/>
      <c r="AL410" s="23"/>
      <c r="AM410" s="23"/>
      <c r="AN410" s="23"/>
      <c r="AO410" s="23"/>
      <c r="AP410" s="23"/>
      <c r="AQ410" s="23"/>
      <c r="AR410" s="23"/>
    </row>
    <row r="411">
      <c r="H411" s="464"/>
      <c r="I411" s="134"/>
      <c r="J411" s="134"/>
      <c r="N411" s="236"/>
      <c r="O411" s="236"/>
      <c r="P411" s="236"/>
      <c r="Q411" s="236"/>
      <c r="R411" s="236"/>
      <c r="S411" s="236"/>
      <c r="T411" s="236"/>
      <c r="U411" s="236"/>
      <c r="V411" s="236"/>
      <c r="W411" s="236"/>
      <c r="X411" s="236"/>
      <c r="Y411" s="236"/>
      <c r="Z411" s="23"/>
      <c r="AA411" s="171"/>
      <c r="AB411" s="171"/>
      <c r="AC411" s="23"/>
      <c r="AD411" s="23"/>
      <c r="AE411" s="23"/>
      <c r="AF411" s="23"/>
      <c r="AG411" s="23"/>
      <c r="AH411" s="23"/>
      <c r="AI411" s="23"/>
      <c r="AJ411" s="23"/>
      <c r="AK411" s="23"/>
      <c r="AL411" s="23"/>
      <c r="AM411" s="23"/>
      <c r="AN411" s="23"/>
      <c r="AO411" s="23"/>
      <c r="AP411" s="23"/>
      <c r="AQ411" s="23"/>
      <c r="AR411" s="23"/>
    </row>
    <row r="412">
      <c r="H412" s="464"/>
      <c r="I412" s="134"/>
      <c r="J412" s="134"/>
      <c r="N412" s="236"/>
      <c r="O412" s="236"/>
      <c r="P412" s="236"/>
      <c r="Q412" s="236"/>
      <c r="R412" s="236"/>
      <c r="S412" s="236"/>
      <c r="T412" s="236"/>
      <c r="U412" s="236"/>
      <c r="V412" s="236"/>
      <c r="W412" s="236"/>
      <c r="X412" s="236"/>
      <c r="Y412" s="236"/>
      <c r="Z412" s="23"/>
      <c r="AA412" s="171"/>
      <c r="AB412" s="171"/>
      <c r="AC412" s="23"/>
      <c r="AD412" s="23"/>
      <c r="AE412" s="23"/>
      <c r="AF412" s="23"/>
      <c r="AG412" s="23"/>
      <c r="AH412" s="23"/>
      <c r="AI412" s="23"/>
      <c r="AJ412" s="23"/>
      <c r="AK412" s="23"/>
      <c r="AL412" s="23"/>
      <c r="AM412" s="23"/>
      <c r="AN412" s="23"/>
      <c r="AO412" s="23"/>
      <c r="AP412" s="23"/>
      <c r="AQ412" s="23"/>
      <c r="AR412" s="23"/>
    </row>
    <row r="413">
      <c r="H413" s="464"/>
      <c r="I413" s="134"/>
      <c r="J413" s="134"/>
      <c r="N413" s="236"/>
      <c r="O413" s="236"/>
      <c r="P413" s="236"/>
      <c r="Q413" s="236"/>
      <c r="R413" s="236"/>
      <c r="S413" s="236"/>
      <c r="T413" s="236"/>
      <c r="U413" s="236"/>
      <c r="V413" s="236"/>
      <c r="W413" s="236"/>
      <c r="X413" s="236"/>
      <c r="Y413" s="236"/>
      <c r="Z413" s="23"/>
      <c r="AA413" s="171"/>
      <c r="AB413" s="171"/>
      <c r="AC413" s="23"/>
      <c r="AD413" s="23"/>
      <c r="AE413" s="23"/>
      <c r="AF413" s="23"/>
      <c r="AG413" s="23"/>
      <c r="AH413" s="23"/>
      <c r="AI413" s="23"/>
      <c r="AJ413" s="23"/>
      <c r="AK413" s="23"/>
      <c r="AL413" s="23"/>
      <c r="AM413" s="23"/>
      <c r="AN413" s="23"/>
      <c r="AO413" s="23"/>
      <c r="AP413" s="23"/>
      <c r="AQ413" s="23"/>
      <c r="AR413" s="23"/>
    </row>
    <row r="414">
      <c r="H414" s="464"/>
      <c r="I414" s="134"/>
      <c r="J414" s="134"/>
      <c r="N414" s="236"/>
      <c r="O414" s="236"/>
      <c r="P414" s="236"/>
      <c r="Q414" s="236"/>
      <c r="R414" s="236"/>
      <c r="S414" s="236"/>
      <c r="T414" s="236"/>
      <c r="U414" s="236"/>
      <c r="V414" s="236"/>
      <c r="W414" s="236"/>
      <c r="X414" s="236"/>
      <c r="Y414" s="236"/>
      <c r="Z414" s="23"/>
      <c r="AA414" s="171"/>
      <c r="AB414" s="171"/>
      <c r="AC414" s="23"/>
      <c r="AD414" s="23"/>
      <c r="AE414" s="23"/>
      <c r="AF414" s="23"/>
      <c r="AG414" s="23"/>
      <c r="AH414" s="23"/>
      <c r="AI414" s="23"/>
      <c r="AJ414" s="23"/>
      <c r="AK414" s="23"/>
      <c r="AL414" s="23"/>
      <c r="AM414" s="23"/>
      <c r="AN414" s="23"/>
      <c r="AO414" s="23"/>
      <c r="AP414" s="23"/>
      <c r="AQ414" s="23"/>
      <c r="AR414" s="23"/>
    </row>
    <row r="415">
      <c r="H415" s="464"/>
      <c r="I415" s="134"/>
      <c r="J415" s="134"/>
      <c r="N415" s="236"/>
      <c r="O415" s="236"/>
      <c r="P415" s="236"/>
      <c r="Q415" s="236"/>
      <c r="R415" s="236"/>
      <c r="S415" s="236"/>
      <c r="T415" s="236"/>
      <c r="U415" s="236"/>
      <c r="V415" s="236"/>
      <c r="W415" s="236"/>
      <c r="X415" s="236"/>
      <c r="Y415" s="236"/>
      <c r="Z415" s="23"/>
      <c r="AA415" s="171"/>
      <c r="AB415" s="171"/>
      <c r="AC415" s="23"/>
      <c r="AD415" s="23"/>
      <c r="AE415" s="23"/>
      <c r="AF415" s="23"/>
      <c r="AG415" s="23"/>
      <c r="AH415" s="23"/>
      <c r="AI415" s="23"/>
      <c r="AJ415" s="23"/>
      <c r="AK415" s="23"/>
      <c r="AL415" s="23"/>
      <c r="AM415" s="23"/>
      <c r="AN415" s="23"/>
      <c r="AO415" s="23"/>
      <c r="AP415" s="23"/>
      <c r="AQ415" s="23"/>
      <c r="AR415" s="23"/>
    </row>
    <row r="416">
      <c r="H416" s="464"/>
      <c r="I416" s="134"/>
      <c r="J416" s="134"/>
      <c r="N416" s="236"/>
      <c r="O416" s="236"/>
      <c r="P416" s="236"/>
      <c r="Q416" s="236"/>
      <c r="R416" s="236"/>
      <c r="S416" s="236"/>
      <c r="T416" s="236"/>
      <c r="U416" s="236"/>
      <c r="V416" s="236"/>
      <c r="W416" s="236"/>
      <c r="X416" s="236"/>
      <c r="Y416" s="236"/>
      <c r="Z416" s="23"/>
      <c r="AA416" s="171"/>
      <c r="AB416" s="171"/>
      <c r="AC416" s="23"/>
      <c r="AD416" s="23"/>
      <c r="AE416" s="23"/>
      <c r="AF416" s="23"/>
      <c r="AG416" s="23"/>
      <c r="AH416" s="23"/>
      <c r="AI416" s="23"/>
      <c r="AJ416" s="23"/>
      <c r="AK416" s="23"/>
      <c r="AL416" s="23"/>
      <c r="AM416" s="23"/>
      <c r="AN416" s="23"/>
      <c r="AO416" s="23"/>
      <c r="AP416" s="23"/>
      <c r="AQ416" s="23"/>
      <c r="AR416" s="23"/>
    </row>
    <row r="417">
      <c r="H417" s="464"/>
      <c r="I417" s="134"/>
      <c r="J417" s="134"/>
      <c r="N417" s="236"/>
      <c r="O417" s="236"/>
      <c r="P417" s="236"/>
      <c r="Q417" s="236"/>
      <c r="R417" s="236"/>
      <c r="S417" s="236"/>
      <c r="T417" s="236"/>
      <c r="U417" s="236"/>
      <c r="V417" s="236"/>
      <c r="W417" s="236"/>
      <c r="X417" s="236"/>
      <c r="Y417" s="236"/>
      <c r="Z417" s="23"/>
      <c r="AA417" s="171"/>
      <c r="AB417" s="171"/>
      <c r="AC417" s="23"/>
      <c r="AD417" s="23"/>
      <c r="AE417" s="23"/>
      <c r="AF417" s="23"/>
      <c r="AG417" s="23"/>
      <c r="AH417" s="23"/>
      <c r="AI417" s="23"/>
      <c r="AJ417" s="23"/>
      <c r="AK417" s="23"/>
      <c r="AL417" s="23"/>
      <c r="AM417" s="23"/>
      <c r="AN417" s="23"/>
      <c r="AO417" s="23"/>
      <c r="AP417" s="23"/>
      <c r="AQ417" s="23"/>
      <c r="AR417" s="23"/>
    </row>
    <row r="418">
      <c r="H418" s="464"/>
      <c r="I418" s="134"/>
      <c r="J418" s="134"/>
      <c r="N418" s="236"/>
      <c r="O418" s="236"/>
      <c r="P418" s="236"/>
      <c r="Q418" s="236"/>
      <c r="R418" s="236"/>
      <c r="S418" s="236"/>
      <c r="T418" s="236"/>
      <c r="U418" s="236"/>
      <c r="V418" s="236"/>
      <c r="W418" s="236"/>
      <c r="X418" s="236"/>
      <c r="Y418" s="236"/>
      <c r="Z418" s="23"/>
      <c r="AA418" s="171"/>
      <c r="AB418" s="171"/>
      <c r="AC418" s="23"/>
      <c r="AD418" s="23"/>
      <c r="AE418" s="23"/>
      <c r="AF418" s="23"/>
      <c r="AG418" s="23"/>
      <c r="AH418" s="23"/>
      <c r="AI418" s="23"/>
      <c r="AJ418" s="23"/>
      <c r="AK418" s="23"/>
      <c r="AL418" s="23"/>
      <c r="AM418" s="23"/>
      <c r="AN418" s="23"/>
      <c r="AO418" s="23"/>
      <c r="AP418" s="23"/>
      <c r="AQ418" s="23"/>
      <c r="AR418" s="23"/>
    </row>
    <row r="419">
      <c r="H419" s="464"/>
      <c r="I419" s="134"/>
      <c r="J419" s="134"/>
      <c r="N419" s="236"/>
      <c r="O419" s="236"/>
      <c r="P419" s="236"/>
      <c r="Q419" s="236"/>
      <c r="R419" s="236"/>
      <c r="S419" s="236"/>
      <c r="T419" s="236"/>
      <c r="U419" s="236"/>
      <c r="V419" s="236"/>
      <c r="W419" s="236"/>
      <c r="X419" s="236"/>
      <c r="Y419" s="236"/>
      <c r="Z419" s="23"/>
      <c r="AA419" s="171"/>
      <c r="AB419" s="171"/>
      <c r="AC419" s="23"/>
      <c r="AD419" s="23"/>
      <c r="AE419" s="23"/>
      <c r="AF419" s="23"/>
      <c r="AG419" s="23"/>
      <c r="AH419" s="23"/>
      <c r="AI419" s="23"/>
      <c r="AJ419" s="23"/>
      <c r="AK419" s="23"/>
      <c r="AL419" s="23"/>
      <c r="AM419" s="23"/>
      <c r="AN419" s="23"/>
      <c r="AO419" s="23"/>
      <c r="AP419" s="23"/>
      <c r="AQ419" s="23"/>
      <c r="AR419" s="23"/>
    </row>
    <row r="420">
      <c r="H420" s="464"/>
      <c r="I420" s="134"/>
      <c r="J420" s="134"/>
      <c r="N420" s="236"/>
      <c r="O420" s="236"/>
      <c r="P420" s="236"/>
      <c r="Q420" s="236"/>
      <c r="R420" s="236"/>
      <c r="S420" s="236"/>
      <c r="T420" s="236"/>
      <c r="U420" s="236"/>
      <c r="V420" s="236"/>
      <c r="W420" s="236"/>
      <c r="X420" s="236"/>
      <c r="Y420" s="236"/>
      <c r="Z420" s="23"/>
      <c r="AA420" s="171"/>
      <c r="AB420" s="171"/>
      <c r="AC420" s="23"/>
      <c r="AD420" s="23"/>
      <c r="AE420" s="23"/>
      <c r="AF420" s="23"/>
      <c r="AG420" s="23"/>
      <c r="AH420" s="23"/>
      <c r="AI420" s="23"/>
      <c r="AJ420" s="23"/>
      <c r="AK420" s="23"/>
      <c r="AL420" s="23"/>
      <c r="AM420" s="23"/>
      <c r="AN420" s="23"/>
      <c r="AO420" s="23"/>
      <c r="AP420" s="23"/>
      <c r="AQ420" s="23"/>
      <c r="AR420" s="23"/>
    </row>
    <row r="421">
      <c r="H421" s="464"/>
      <c r="I421" s="134"/>
      <c r="J421" s="134"/>
      <c r="N421" s="236"/>
      <c r="O421" s="236"/>
      <c r="P421" s="236"/>
      <c r="Q421" s="236"/>
      <c r="R421" s="236"/>
      <c r="S421" s="236"/>
      <c r="T421" s="236"/>
      <c r="U421" s="236"/>
      <c r="V421" s="236"/>
      <c r="W421" s="236"/>
      <c r="X421" s="236"/>
      <c r="Y421" s="236"/>
      <c r="Z421" s="23"/>
      <c r="AA421" s="171"/>
      <c r="AB421" s="171"/>
      <c r="AC421" s="23"/>
      <c r="AD421" s="23"/>
      <c r="AE421" s="23"/>
      <c r="AF421" s="23"/>
      <c r="AG421" s="23"/>
      <c r="AH421" s="23"/>
      <c r="AI421" s="23"/>
      <c r="AJ421" s="23"/>
      <c r="AK421" s="23"/>
      <c r="AL421" s="23"/>
      <c r="AM421" s="23"/>
      <c r="AN421" s="23"/>
      <c r="AO421" s="23"/>
      <c r="AP421" s="23"/>
      <c r="AQ421" s="23"/>
      <c r="AR421" s="23"/>
    </row>
    <row r="422">
      <c r="H422" s="464"/>
      <c r="I422" s="134"/>
      <c r="J422" s="134"/>
      <c r="N422" s="236"/>
      <c r="O422" s="236"/>
      <c r="P422" s="236"/>
      <c r="Q422" s="236"/>
      <c r="R422" s="236"/>
      <c r="S422" s="236"/>
      <c r="T422" s="236"/>
      <c r="U422" s="236"/>
      <c r="V422" s="236"/>
      <c r="W422" s="236"/>
      <c r="X422" s="236"/>
      <c r="Y422" s="236"/>
      <c r="Z422" s="23"/>
      <c r="AA422" s="171"/>
      <c r="AB422" s="171"/>
      <c r="AC422" s="23"/>
      <c r="AD422" s="23"/>
      <c r="AE422" s="23"/>
      <c r="AF422" s="23"/>
      <c r="AG422" s="23"/>
      <c r="AH422" s="23"/>
      <c r="AI422" s="23"/>
      <c r="AJ422" s="23"/>
      <c r="AK422" s="23"/>
      <c r="AL422" s="23"/>
      <c r="AM422" s="23"/>
      <c r="AN422" s="23"/>
      <c r="AO422" s="23"/>
      <c r="AP422" s="23"/>
      <c r="AQ422" s="23"/>
      <c r="AR422" s="23"/>
    </row>
    <row r="423">
      <c r="H423" s="464"/>
      <c r="I423" s="134"/>
      <c r="J423" s="134"/>
      <c r="N423" s="236"/>
      <c r="O423" s="236"/>
      <c r="P423" s="236"/>
      <c r="Q423" s="236"/>
      <c r="R423" s="236"/>
      <c r="S423" s="236"/>
      <c r="T423" s="236"/>
      <c r="U423" s="236"/>
      <c r="V423" s="236"/>
      <c r="W423" s="236"/>
      <c r="X423" s="236"/>
      <c r="Y423" s="236"/>
      <c r="Z423" s="23"/>
      <c r="AA423" s="171"/>
      <c r="AB423" s="171"/>
      <c r="AC423" s="23"/>
      <c r="AD423" s="23"/>
      <c r="AE423" s="23"/>
      <c r="AF423" s="23"/>
      <c r="AG423" s="23"/>
      <c r="AH423" s="23"/>
      <c r="AI423" s="23"/>
      <c r="AJ423" s="23"/>
      <c r="AK423" s="23"/>
      <c r="AL423" s="23"/>
      <c r="AM423" s="23"/>
      <c r="AN423" s="23"/>
      <c r="AO423" s="23"/>
      <c r="AP423" s="23"/>
      <c r="AQ423" s="23"/>
      <c r="AR423" s="23"/>
    </row>
    <row r="424">
      <c r="H424" s="464"/>
      <c r="I424" s="134"/>
      <c r="J424" s="134"/>
      <c r="N424" s="236"/>
      <c r="O424" s="236"/>
      <c r="P424" s="236"/>
      <c r="Q424" s="236"/>
      <c r="R424" s="236"/>
      <c r="S424" s="236"/>
      <c r="T424" s="236"/>
      <c r="U424" s="236"/>
      <c r="V424" s="236"/>
      <c r="W424" s="236"/>
      <c r="X424" s="236"/>
      <c r="Y424" s="236"/>
      <c r="Z424" s="23"/>
      <c r="AA424" s="171"/>
      <c r="AB424" s="171"/>
      <c r="AC424" s="23"/>
      <c r="AD424" s="23"/>
      <c r="AE424" s="23"/>
      <c r="AF424" s="23"/>
      <c r="AG424" s="23"/>
      <c r="AH424" s="23"/>
      <c r="AI424" s="23"/>
      <c r="AJ424" s="23"/>
      <c r="AK424" s="23"/>
      <c r="AL424" s="23"/>
      <c r="AM424" s="23"/>
      <c r="AN424" s="23"/>
      <c r="AO424" s="23"/>
      <c r="AP424" s="23"/>
      <c r="AQ424" s="23"/>
      <c r="AR424" s="23"/>
    </row>
    <row r="425">
      <c r="H425" s="464"/>
      <c r="I425" s="134"/>
      <c r="J425" s="134"/>
      <c r="N425" s="236"/>
      <c r="O425" s="236"/>
      <c r="P425" s="236"/>
      <c r="Q425" s="236"/>
      <c r="R425" s="236"/>
      <c r="S425" s="236"/>
      <c r="T425" s="236"/>
      <c r="U425" s="236"/>
      <c r="V425" s="236"/>
      <c r="W425" s="236"/>
      <c r="X425" s="236"/>
      <c r="Y425" s="236"/>
      <c r="Z425" s="23"/>
      <c r="AA425" s="171"/>
      <c r="AB425" s="171"/>
      <c r="AC425" s="23"/>
      <c r="AD425" s="23"/>
      <c r="AE425" s="23"/>
      <c r="AF425" s="23"/>
      <c r="AG425" s="23"/>
      <c r="AH425" s="23"/>
      <c r="AI425" s="23"/>
      <c r="AJ425" s="23"/>
      <c r="AK425" s="23"/>
      <c r="AL425" s="23"/>
      <c r="AM425" s="23"/>
      <c r="AN425" s="23"/>
      <c r="AO425" s="23"/>
      <c r="AP425" s="23"/>
      <c r="AQ425" s="23"/>
      <c r="AR425" s="23"/>
    </row>
    <row r="426">
      <c r="H426" s="464"/>
      <c r="I426" s="134"/>
      <c r="J426" s="134"/>
      <c r="N426" s="236"/>
      <c r="O426" s="236"/>
      <c r="P426" s="236"/>
      <c r="Q426" s="236"/>
      <c r="R426" s="236"/>
      <c r="S426" s="236"/>
      <c r="T426" s="236"/>
      <c r="U426" s="236"/>
      <c r="V426" s="236"/>
      <c r="W426" s="236"/>
      <c r="X426" s="236"/>
      <c r="Y426" s="236"/>
      <c r="Z426" s="23"/>
      <c r="AA426" s="171"/>
      <c r="AB426" s="171"/>
      <c r="AC426" s="23"/>
      <c r="AD426" s="23"/>
      <c r="AE426" s="23"/>
      <c r="AF426" s="23"/>
      <c r="AG426" s="23"/>
      <c r="AH426" s="23"/>
      <c r="AI426" s="23"/>
      <c r="AJ426" s="23"/>
      <c r="AK426" s="23"/>
      <c r="AL426" s="23"/>
      <c r="AM426" s="23"/>
      <c r="AN426" s="23"/>
      <c r="AO426" s="23"/>
      <c r="AP426" s="23"/>
      <c r="AQ426" s="23"/>
      <c r="AR426" s="23"/>
    </row>
    <row r="427">
      <c r="H427" s="464"/>
      <c r="I427" s="134"/>
      <c r="J427" s="134"/>
      <c r="N427" s="236"/>
      <c r="O427" s="236"/>
      <c r="P427" s="236"/>
      <c r="Q427" s="236"/>
      <c r="R427" s="236"/>
      <c r="S427" s="236"/>
      <c r="T427" s="236"/>
      <c r="U427" s="236"/>
      <c r="V427" s="236"/>
      <c r="W427" s="236"/>
      <c r="X427" s="236"/>
      <c r="Y427" s="236"/>
      <c r="Z427" s="23"/>
      <c r="AA427" s="171"/>
      <c r="AB427" s="171"/>
      <c r="AC427" s="23"/>
      <c r="AD427" s="23"/>
      <c r="AE427" s="23"/>
      <c r="AF427" s="23"/>
      <c r="AG427" s="23"/>
      <c r="AH427" s="23"/>
      <c r="AI427" s="23"/>
      <c r="AJ427" s="23"/>
      <c r="AK427" s="23"/>
      <c r="AL427" s="23"/>
      <c r="AM427" s="23"/>
      <c r="AN427" s="23"/>
      <c r="AO427" s="23"/>
      <c r="AP427" s="23"/>
      <c r="AQ427" s="23"/>
      <c r="AR427" s="23"/>
    </row>
    <row r="428">
      <c r="H428" s="464"/>
      <c r="I428" s="134"/>
      <c r="J428" s="134"/>
      <c r="N428" s="236"/>
      <c r="O428" s="236"/>
      <c r="P428" s="236"/>
      <c r="Q428" s="236"/>
      <c r="R428" s="236"/>
      <c r="S428" s="236"/>
      <c r="T428" s="236"/>
      <c r="U428" s="236"/>
      <c r="V428" s="236"/>
      <c r="W428" s="236"/>
      <c r="X428" s="236"/>
      <c r="Y428" s="236"/>
      <c r="Z428" s="23"/>
      <c r="AA428" s="171"/>
      <c r="AB428" s="171"/>
      <c r="AC428" s="23"/>
      <c r="AD428" s="23"/>
      <c r="AE428" s="23"/>
      <c r="AF428" s="23"/>
      <c r="AG428" s="23"/>
      <c r="AH428" s="23"/>
      <c r="AI428" s="23"/>
      <c r="AJ428" s="23"/>
      <c r="AK428" s="23"/>
      <c r="AL428" s="23"/>
      <c r="AM428" s="23"/>
      <c r="AN428" s="23"/>
      <c r="AO428" s="23"/>
      <c r="AP428" s="23"/>
      <c r="AQ428" s="23"/>
      <c r="AR428" s="23"/>
    </row>
    <row r="429">
      <c r="H429" s="464"/>
      <c r="I429" s="134"/>
      <c r="J429" s="134"/>
      <c r="N429" s="236"/>
      <c r="O429" s="236"/>
      <c r="P429" s="236"/>
      <c r="Q429" s="236"/>
      <c r="R429" s="236"/>
      <c r="S429" s="236"/>
      <c r="T429" s="236"/>
      <c r="U429" s="236"/>
      <c r="V429" s="236"/>
      <c r="W429" s="236"/>
      <c r="X429" s="236"/>
      <c r="Y429" s="236"/>
      <c r="Z429" s="23"/>
      <c r="AA429" s="171"/>
      <c r="AB429" s="171"/>
      <c r="AC429" s="23"/>
      <c r="AD429" s="23"/>
      <c r="AE429" s="23"/>
      <c r="AF429" s="23"/>
      <c r="AG429" s="23"/>
      <c r="AH429" s="23"/>
      <c r="AI429" s="23"/>
      <c r="AJ429" s="23"/>
      <c r="AK429" s="23"/>
      <c r="AL429" s="23"/>
      <c r="AM429" s="23"/>
      <c r="AN429" s="23"/>
      <c r="AO429" s="23"/>
      <c r="AP429" s="23"/>
      <c r="AQ429" s="23"/>
      <c r="AR429" s="23"/>
    </row>
    <row r="430">
      <c r="H430" s="464"/>
      <c r="I430" s="134"/>
      <c r="J430" s="134"/>
      <c r="N430" s="236"/>
      <c r="O430" s="236"/>
      <c r="P430" s="236"/>
      <c r="Q430" s="236"/>
      <c r="R430" s="236"/>
      <c r="S430" s="236"/>
      <c r="T430" s="236"/>
      <c r="U430" s="236"/>
      <c r="V430" s="236"/>
      <c r="W430" s="236"/>
      <c r="X430" s="236"/>
      <c r="Y430" s="236"/>
      <c r="Z430" s="23"/>
      <c r="AA430" s="171"/>
      <c r="AB430" s="171"/>
      <c r="AC430" s="23"/>
      <c r="AD430" s="23"/>
      <c r="AE430" s="23"/>
      <c r="AF430" s="23"/>
      <c r="AG430" s="23"/>
      <c r="AH430" s="23"/>
      <c r="AI430" s="23"/>
      <c r="AJ430" s="23"/>
      <c r="AK430" s="23"/>
      <c r="AL430" s="23"/>
      <c r="AM430" s="23"/>
      <c r="AN430" s="23"/>
      <c r="AO430" s="23"/>
      <c r="AP430" s="23"/>
      <c r="AQ430" s="23"/>
      <c r="AR430" s="23"/>
    </row>
    <row r="431">
      <c r="H431" s="464"/>
      <c r="I431" s="134"/>
      <c r="J431" s="134"/>
      <c r="N431" s="236"/>
      <c r="O431" s="236"/>
      <c r="P431" s="236"/>
      <c r="Q431" s="236"/>
      <c r="R431" s="236"/>
      <c r="S431" s="236"/>
      <c r="T431" s="236"/>
      <c r="U431" s="236"/>
      <c r="V431" s="236"/>
      <c r="W431" s="236"/>
      <c r="X431" s="236"/>
      <c r="Y431" s="236"/>
      <c r="Z431" s="23"/>
      <c r="AA431" s="171"/>
      <c r="AB431" s="171"/>
      <c r="AC431" s="23"/>
      <c r="AD431" s="23"/>
      <c r="AE431" s="23"/>
      <c r="AF431" s="23"/>
      <c r="AG431" s="23"/>
      <c r="AH431" s="23"/>
      <c r="AI431" s="23"/>
      <c r="AJ431" s="23"/>
      <c r="AK431" s="23"/>
      <c r="AL431" s="23"/>
      <c r="AM431" s="23"/>
      <c r="AN431" s="23"/>
      <c r="AO431" s="23"/>
      <c r="AP431" s="23"/>
      <c r="AQ431" s="23"/>
      <c r="AR431" s="23"/>
    </row>
    <row r="432">
      <c r="H432" s="464"/>
      <c r="I432" s="134"/>
      <c r="J432" s="134"/>
      <c r="N432" s="236"/>
      <c r="O432" s="236"/>
      <c r="P432" s="236"/>
      <c r="Q432" s="236"/>
      <c r="R432" s="236"/>
      <c r="S432" s="236"/>
      <c r="T432" s="236"/>
      <c r="U432" s="236"/>
      <c r="V432" s="236"/>
      <c r="W432" s="236"/>
      <c r="X432" s="236"/>
      <c r="Y432" s="236"/>
      <c r="Z432" s="23"/>
      <c r="AA432" s="171"/>
      <c r="AB432" s="171"/>
      <c r="AC432" s="23"/>
      <c r="AD432" s="23"/>
      <c r="AE432" s="23"/>
      <c r="AF432" s="23"/>
      <c r="AG432" s="23"/>
      <c r="AH432" s="23"/>
      <c r="AI432" s="23"/>
      <c r="AJ432" s="23"/>
      <c r="AK432" s="23"/>
      <c r="AL432" s="23"/>
      <c r="AM432" s="23"/>
      <c r="AN432" s="23"/>
      <c r="AO432" s="23"/>
      <c r="AP432" s="23"/>
      <c r="AQ432" s="23"/>
      <c r="AR432" s="23"/>
    </row>
    <row r="433">
      <c r="H433" s="464"/>
      <c r="I433" s="134"/>
      <c r="J433" s="134"/>
      <c r="N433" s="236"/>
      <c r="O433" s="236"/>
      <c r="P433" s="236"/>
      <c r="Q433" s="236"/>
      <c r="R433" s="236"/>
      <c r="S433" s="236"/>
      <c r="T433" s="236"/>
      <c r="U433" s="236"/>
      <c r="V433" s="236"/>
      <c r="W433" s="236"/>
      <c r="X433" s="236"/>
      <c r="Y433" s="236"/>
      <c r="Z433" s="23"/>
      <c r="AA433" s="171"/>
      <c r="AB433" s="171"/>
      <c r="AC433" s="23"/>
      <c r="AD433" s="23"/>
      <c r="AE433" s="23"/>
      <c r="AF433" s="23"/>
      <c r="AG433" s="23"/>
      <c r="AH433" s="23"/>
      <c r="AI433" s="23"/>
      <c r="AJ433" s="23"/>
      <c r="AK433" s="23"/>
      <c r="AL433" s="23"/>
      <c r="AM433" s="23"/>
      <c r="AN433" s="23"/>
      <c r="AO433" s="23"/>
      <c r="AP433" s="23"/>
      <c r="AQ433" s="23"/>
      <c r="AR433" s="23"/>
    </row>
    <row r="434">
      <c r="H434" s="464"/>
      <c r="I434" s="134"/>
      <c r="J434" s="134"/>
      <c r="N434" s="236"/>
      <c r="O434" s="236"/>
      <c r="P434" s="236"/>
      <c r="Q434" s="236"/>
      <c r="R434" s="236"/>
      <c r="S434" s="236"/>
      <c r="T434" s="236"/>
      <c r="U434" s="236"/>
      <c r="V434" s="236"/>
      <c r="W434" s="236"/>
      <c r="X434" s="236"/>
      <c r="Y434" s="236"/>
      <c r="Z434" s="23"/>
      <c r="AA434" s="171"/>
      <c r="AB434" s="171"/>
      <c r="AC434" s="23"/>
      <c r="AD434" s="23"/>
      <c r="AE434" s="23"/>
      <c r="AF434" s="23"/>
      <c r="AG434" s="23"/>
      <c r="AH434" s="23"/>
      <c r="AI434" s="23"/>
      <c r="AJ434" s="23"/>
      <c r="AK434" s="23"/>
      <c r="AL434" s="23"/>
      <c r="AM434" s="23"/>
      <c r="AN434" s="23"/>
      <c r="AO434" s="23"/>
      <c r="AP434" s="23"/>
      <c r="AQ434" s="23"/>
      <c r="AR434" s="23"/>
    </row>
    <row r="435">
      <c r="H435" s="464"/>
      <c r="I435" s="134"/>
      <c r="J435" s="134"/>
      <c r="N435" s="236"/>
      <c r="O435" s="236"/>
      <c r="P435" s="236"/>
      <c r="Q435" s="236"/>
      <c r="R435" s="236"/>
      <c r="S435" s="236"/>
      <c r="T435" s="236"/>
      <c r="U435" s="236"/>
      <c r="V435" s="236"/>
      <c r="W435" s="236"/>
      <c r="X435" s="236"/>
      <c r="Y435" s="236"/>
      <c r="Z435" s="23"/>
      <c r="AA435" s="171"/>
      <c r="AB435" s="171"/>
      <c r="AC435" s="23"/>
      <c r="AD435" s="23"/>
      <c r="AE435" s="23"/>
      <c r="AF435" s="23"/>
      <c r="AG435" s="23"/>
      <c r="AH435" s="23"/>
      <c r="AI435" s="23"/>
      <c r="AJ435" s="23"/>
      <c r="AK435" s="23"/>
      <c r="AL435" s="23"/>
      <c r="AM435" s="23"/>
      <c r="AN435" s="23"/>
      <c r="AO435" s="23"/>
      <c r="AP435" s="23"/>
      <c r="AQ435" s="23"/>
      <c r="AR435" s="23"/>
    </row>
    <row r="436">
      <c r="H436" s="464"/>
      <c r="I436" s="134"/>
      <c r="J436" s="134"/>
      <c r="N436" s="236"/>
      <c r="O436" s="236"/>
      <c r="P436" s="236"/>
      <c r="Q436" s="236"/>
      <c r="R436" s="236"/>
      <c r="S436" s="236"/>
      <c r="T436" s="236"/>
      <c r="U436" s="236"/>
      <c r="V436" s="236"/>
      <c r="W436" s="236"/>
      <c r="X436" s="236"/>
      <c r="Y436" s="236"/>
      <c r="Z436" s="23"/>
      <c r="AA436" s="171"/>
      <c r="AB436" s="171"/>
      <c r="AC436" s="23"/>
      <c r="AD436" s="23"/>
      <c r="AE436" s="23"/>
      <c r="AF436" s="23"/>
      <c r="AG436" s="23"/>
      <c r="AH436" s="23"/>
      <c r="AI436" s="23"/>
      <c r="AJ436" s="23"/>
      <c r="AK436" s="23"/>
      <c r="AL436" s="23"/>
      <c r="AM436" s="23"/>
      <c r="AN436" s="23"/>
      <c r="AO436" s="23"/>
      <c r="AP436" s="23"/>
      <c r="AQ436" s="23"/>
      <c r="AR436" s="23"/>
    </row>
    <row r="437">
      <c r="H437" s="464"/>
      <c r="I437" s="134"/>
      <c r="J437" s="134"/>
      <c r="N437" s="236"/>
      <c r="O437" s="236"/>
      <c r="P437" s="236"/>
      <c r="Q437" s="236"/>
      <c r="R437" s="236"/>
      <c r="S437" s="236"/>
      <c r="T437" s="236"/>
      <c r="U437" s="236"/>
      <c r="V437" s="236"/>
      <c r="W437" s="236"/>
      <c r="X437" s="236"/>
      <c r="Y437" s="236"/>
      <c r="Z437" s="23"/>
      <c r="AA437" s="171"/>
      <c r="AB437" s="171"/>
      <c r="AC437" s="23"/>
      <c r="AD437" s="23"/>
      <c r="AE437" s="23"/>
      <c r="AF437" s="23"/>
      <c r="AG437" s="23"/>
      <c r="AH437" s="23"/>
      <c r="AI437" s="23"/>
      <c r="AJ437" s="23"/>
      <c r="AK437" s="23"/>
      <c r="AL437" s="23"/>
      <c r="AM437" s="23"/>
      <c r="AN437" s="23"/>
      <c r="AO437" s="23"/>
      <c r="AP437" s="23"/>
      <c r="AQ437" s="23"/>
      <c r="AR437" s="23"/>
    </row>
    <row r="438">
      <c r="H438" s="464"/>
      <c r="I438" s="134"/>
      <c r="J438" s="134"/>
      <c r="N438" s="236"/>
      <c r="O438" s="236"/>
      <c r="P438" s="236"/>
      <c r="Q438" s="236"/>
      <c r="R438" s="236"/>
      <c r="S438" s="236"/>
      <c r="T438" s="236"/>
      <c r="U438" s="236"/>
      <c r="V438" s="236"/>
      <c r="W438" s="236"/>
      <c r="X438" s="236"/>
      <c r="Y438" s="236"/>
      <c r="Z438" s="23"/>
      <c r="AA438" s="171"/>
      <c r="AB438" s="171"/>
      <c r="AC438" s="23"/>
      <c r="AD438" s="23"/>
      <c r="AE438" s="23"/>
      <c r="AF438" s="23"/>
      <c r="AG438" s="23"/>
      <c r="AH438" s="23"/>
      <c r="AI438" s="23"/>
      <c r="AJ438" s="23"/>
      <c r="AK438" s="23"/>
      <c r="AL438" s="23"/>
      <c r="AM438" s="23"/>
      <c r="AN438" s="23"/>
      <c r="AO438" s="23"/>
      <c r="AP438" s="23"/>
      <c r="AQ438" s="23"/>
      <c r="AR438" s="23"/>
    </row>
    <row r="439">
      <c r="H439" s="464"/>
      <c r="I439" s="134"/>
      <c r="J439" s="134"/>
      <c r="N439" s="236"/>
      <c r="O439" s="236"/>
      <c r="P439" s="236"/>
      <c r="Q439" s="236"/>
      <c r="R439" s="236"/>
      <c r="S439" s="236"/>
      <c r="T439" s="236"/>
      <c r="U439" s="236"/>
      <c r="V439" s="236"/>
      <c r="W439" s="236"/>
      <c r="X439" s="236"/>
      <c r="Y439" s="236"/>
      <c r="Z439" s="23"/>
      <c r="AA439" s="171"/>
      <c r="AB439" s="171"/>
      <c r="AC439" s="23"/>
      <c r="AD439" s="23"/>
      <c r="AE439" s="23"/>
      <c r="AF439" s="23"/>
      <c r="AG439" s="23"/>
      <c r="AH439" s="23"/>
      <c r="AI439" s="23"/>
      <c r="AJ439" s="23"/>
      <c r="AK439" s="23"/>
      <c r="AL439" s="23"/>
      <c r="AM439" s="23"/>
      <c r="AN439" s="23"/>
      <c r="AO439" s="23"/>
      <c r="AP439" s="23"/>
      <c r="AQ439" s="23"/>
      <c r="AR439" s="23"/>
    </row>
    <row r="440">
      <c r="H440" s="464"/>
      <c r="I440" s="134"/>
      <c r="J440" s="134"/>
      <c r="N440" s="236"/>
      <c r="O440" s="236"/>
      <c r="P440" s="236"/>
      <c r="Q440" s="236"/>
      <c r="R440" s="236"/>
      <c r="S440" s="236"/>
      <c r="T440" s="236"/>
      <c r="U440" s="236"/>
      <c r="V440" s="236"/>
      <c r="W440" s="236"/>
      <c r="X440" s="236"/>
      <c r="Y440" s="236"/>
      <c r="Z440" s="23"/>
      <c r="AA440" s="171"/>
      <c r="AB440" s="171"/>
      <c r="AC440" s="23"/>
      <c r="AD440" s="23"/>
      <c r="AE440" s="23"/>
      <c r="AF440" s="23"/>
      <c r="AG440" s="23"/>
      <c r="AH440" s="23"/>
      <c r="AI440" s="23"/>
      <c r="AJ440" s="23"/>
      <c r="AK440" s="23"/>
      <c r="AL440" s="23"/>
      <c r="AM440" s="23"/>
      <c r="AN440" s="23"/>
      <c r="AO440" s="23"/>
      <c r="AP440" s="23"/>
      <c r="AQ440" s="23"/>
      <c r="AR440" s="23"/>
    </row>
    <row r="441">
      <c r="H441" s="464"/>
      <c r="I441" s="134"/>
      <c r="J441" s="134"/>
      <c r="N441" s="236"/>
      <c r="O441" s="236"/>
      <c r="P441" s="236"/>
      <c r="Q441" s="236"/>
      <c r="R441" s="236"/>
      <c r="S441" s="236"/>
      <c r="T441" s="236"/>
      <c r="U441" s="236"/>
      <c r="V441" s="236"/>
      <c r="W441" s="236"/>
      <c r="X441" s="236"/>
      <c r="Y441" s="236"/>
      <c r="Z441" s="23"/>
      <c r="AA441" s="171"/>
      <c r="AB441" s="171"/>
      <c r="AC441" s="23"/>
      <c r="AD441" s="23"/>
      <c r="AE441" s="23"/>
      <c r="AF441" s="23"/>
      <c r="AG441" s="23"/>
      <c r="AH441" s="23"/>
      <c r="AI441" s="23"/>
      <c r="AJ441" s="23"/>
      <c r="AK441" s="23"/>
      <c r="AL441" s="23"/>
      <c r="AM441" s="23"/>
      <c r="AN441" s="23"/>
      <c r="AO441" s="23"/>
      <c r="AP441" s="23"/>
      <c r="AQ441" s="23"/>
      <c r="AR441" s="23"/>
    </row>
    <row r="442">
      <c r="H442" s="464"/>
      <c r="I442" s="134"/>
      <c r="J442" s="134"/>
      <c r="N442" s="236"/>
      <c r="O442" s="236"/>
      <c r="P442" s="236"/>
      <c r="Q442" s="236"/>
      <c r="R442" s="236"/>
      <c r="S442" s="236"/>
      <c r="T442" s="236"/>
      <c r="U442" s="236"/>
      <c r="V442" s="236"/>
      <c r="W442" s="236"/>
      <c r="X442" s="236"/>
      <c r="Y442" s="236"/>
      <c r="Z442" s="23"/>
      <c r="AA442" s="171"/>
      <c r="AB442" s="171"/>
      <c r="AC442" s="23"/>
      <c r="AD442" s="23"/>
      <c r="AE442" s="23"/>
      <c r="AF442" s="23"/>
      <c r="AG442" s="23"/>
      <c r="AH442" s="23"/>
      <c r="AI442" s="23"/>
      <c r="AJ442" s="23"/>
      <c r="AK442" s="23"/>
      <c r="AL442" s="23"/>
      <c r="AM442" s="23"/>
      <c r="AN442" s="23"/>
      <c r="AO442" s="23"/>
      <c r="AP442" s="23"/>
      <c r="AQ442" s="23"/>
      <c r="AR442" s="23"/>
    </row>
    <row r="443">
      <c r="H443" s="464"/>
      <c r="I443" s="134"/>
      <c r="J443" s="134"/>
      <c r="N443" s="236"/>
      <c r="O443" s="236"/>
      <c r="P443" s="236"/>
      <c r="Q443" s="236"/>
      <c r="R443" s="236"/>
      <c r="S443" s="236"/>
      <c r="T443" s="236"/>
      <c r="U443" s="236"/>
      <c r="V443" s="236"/>
      <c r="W443" s="236"/>
      <c r="X443" s="236"/>
      <c r="Y443" s="236"/>
      <c r="Z443" s="23"/>
      <c r="AA443" s="171"/>
      <c r="AB443" s="171"/>
      <c r="AC443" s="23"/>
      <c r="AD443" s="23"/>
      <c r="AE443" s="23"/>
      <c r="AF443" s="23"/>
      <c r="AG443" s="23"/>
      <c r="AH443" s="23"/>
      <c r="AI443" s="23"/>
      <c r="AJ443" s="23"/>
      <c r="AK443" s="23"/>
      <c r="AL443" s="23"/>
      <c r="AM443" s="23"/>
      <c r="AN443" s="23"/>
      <c r="AO443" s="23"/>
      <c r="AP443" s="23"/>
      <c r="AQ443" s="23"/>
      <c r="AR443" s="23"/>
    </row>
    <row r="444">
      <c r="H444" s="464"/>
      <c r="I444" s="134"/>
      <c r="J444" s="134"/>
      <c r="N444" s="236"/>
      <c r="O444" s="236"/>
      <c r="P444" s="236"/>
      <c r="Q444" s="236"/>
      <c r="R444" s="236"/>
      <c r="S444" s="236"/>
      <c r="T444" s="236"/>
      <c r="U444" s="236"/>
      <c r="V444" s="236"/>
      <c r="W444" s="236"/>
      <c r="X444" s="236"/>
      <c r="Y444" s="236"/>
      <c r="Z444" s="23"/>
      <c r="AA444" s="171"/>
      <c r="AB444" s="171"/>
      <c r="AC444" s="23"/>
      <c r="AD444" s="23"/>
      <c r="AE444" s="23"/>
      <c r="AF444" s="23"/>
      <c r="AG444" s="23"/>
      <c r="AH444" s="23"/>
      <c r="AI444" s="23"/>
      <c r="AJ444" s="23"/>
      <c r="AK444" s="23"/>
      <c r="AL444" s="23"/>
      <c r="AM444" s="23"/>
      <c r="AN444" s="23"/>
      <c r="AO444" s="23"/>
      <c r="AP444" s="23"/>
      <c r="AQ444" s="23"/>
      <c r="AR444" s="23"/>
    </row>
    <row r="445">
      <c r="H445" s="464"/>
      <c r="I445" s="134"/>
      <c r="J445" s="134"/>
      <c r="N445" s="236"/>
      <c r="O445" s="236"/>
      <c r="P445" s="236"/>
      <c r="Q445" s="236"/>
      <c r="R445" s="236"/>
      <c r="S445" s="236"/>
      <c r="T445" s="236"/>
      <c r="U445" s="236"/>
      <c r="V445" s="236"/>
      <c r="W445" s="236"/>
      <c r="X445" s="236"/>
      <c r="Y445" s="236"/>
      <c r="Z445" s="23"/>
      <c r="AA445" s="171"/>
      <c r="AB445" s="171"/>
      <c r="AC445" s="23"/>
      <c r="AD445" s="23"/>
      <c r="AE445" s="23"/>
      <c r="AF445" s="23"/>
      <c r="AG445" s="23"/>
      <c r="AH445" s="23"/>
      <c r="AI445" s="23"/>
      <c r="AJ445" s="23"/>
      <c r="AK445" s="23"/>
      <c r="AL445" s="23"/>
      <c r="AM445" s="23"/>
      <c r="AN445" s="23"/>
      <c r="AO445" s="23"/>
      <c r="AP445" s="23"/>
      <c r="AQ445" s="23"/>
      <c r="AR445" s="23"/>
    </row>
    <row r="446">
      <c r="H446" s="464"/>
      <c r="I446" s="134"/>
      <c r="J446" s="134"/>
      <c r="N446" s="236"/>
      <c r="O446" s="236"/>
      <c r="P446" s="236"/>
      <c r="Q446" s="236"/>
      <c r="R446" s="236"/>
      <c r="S446" s="236"/>
      <c r="T446" s="236"/>
      <c r="U446" s="236"/>
      <c r="V446" s="236"/>
      <c r="W446" s="236"/>
      <c r="X446" s="236"/>
      <c r="Y446" s="236"/>
      <c r="Z446" s="23"/>
      <c r="AA446" s="171"/>
      <c r="AB446" s="171"/>
      <c r="AC446" s="23"/>
      <c r="AD446" s="23"/>
      <c r="AE446" s="23"/>
      <c r="AF446" s="23"/>
      <c r="AG446" s="23"/>
      <c r="AH446" s="23"/>
      <c r="AI446" s="23"/>
      <c r="AJ446" s="23"/>
      <c r="AK446" s="23"/>
      <c r="AL446" s="23"/>
      <c r="AM446" s="23"/>
      <c r="AN446" s="23"/>
      <c r="AO446" s="23"/>
      <c r="AP446" s="23"/>
      <c r="AQ446" s="23"/>
      <c r="AR446" s="23"/>
    </row>
    <row r="447">
      <c r="H447" s="464"/>
      <c r="I447" s="134"/>
      <c r="J447" s="134"/>
      <c r="N447" s="236"/>
      <c r="O447" s="236"/>
      <c r="P447" s="236"/>
      <c r="Q447" s="236"/>
      <c r="R447" s="236"/>
      <c r="S447" s="236"/>
      <c r="T447" s="236"/>
      <c r="U447" s="236"/>
      <c r="V447" s="236"/>
      <c r="W447" s="236"/>
      <c r="X447" s="236"/>
      <c r="Y447" s="236"/>
      <c r="Z447" s="23"/>
      <c r="AA447" s="171"/>
      <c r="AB447" s="171"/>
      <c r="AC447" s="23"/>
      <c r="AD447" s="23"/>
      <c r="AE447" s="23"/>
      <c r="AF447" s="23"/>
      <c r="AG447" s="23"/>
      <c r="AH447" s="23"/>
      <c r="AI447" s="23"/>
      <c r="AJ447" s="23"/>
      <c r="AK447" s="23"/>
      <c r="AL447" s="23"/>
      <c r="AM447" s="23"/>
      <c r="AN447" s="23"/>
      <c r="AO447" s="23"/>
      <c r="AP447" s="23"/>
      <c r="AQ447" s="23"/>
      <c r="AR447" s="23"/>
    </row>
    <row r="448">
      <c r="H448" s="464"/>
      <c r="I448" s="134"/>
      <c r="J448" s="134"/>
      <c r="N448" s="236"/>
      <c r="O448" s="236"/>
      <c r="P448" s="236"/>
      <c r="Q448" s="236"/>
      <c r="R448" s="236"/>
      <c r="S448" s="236"/>
      <c r="T448" s="236"/>
      <c r="U448" s="236"/>
      <c r="V448" s="236"/>
      <c r="W448" s="236"/>
      <c r="X448" s="236"/>
      <c r="Y448" s="236"/>
      <c r="Z448" s="23"/>
      <c r="AA448" s="171"/>
      <c r="AB448" s="171"/>
      <c r="AC448" s="23"/>
      <c r="AD448" s="23"/>
      <c r="AE448" s="23"/>
      <c r="AF448" s="23"/>
      <c r="AG448" s="23"/>
      <c r="AH448" s="23"/>
      <c r="AI448" s="23"/>
      <c r="AJ448" s="23"/>
      <c r="AK448" s="23"/>
      <c r="AL448" s="23"/>
      <c r="AM448" s="23"/>
      <c r="AN448" s="23"/>
      <c r="AO448" s="23"/>
      <c r="AP448" s="23"/>
      <c r="AQ448" s="23"/>
      <c r="AR448" s="23"/>
    </row>
    <row r="449">
      <c r="H449" s="464"/>
      <c r="I449" s="134"/>
      <c r="J449" s="134"/>
      <c r="N449" s="236"/>
      <c r="O449" s="236"/>
      <c r="P449" s="236"/>
      <c r="Q449" s="236"/>
      <c r="R449" s="236"/>
      <c r="S449" s="236"/>
      <c r="T449" s="236"/>
      <c r="U449" s="236"/>
      <c r="V449" s="236"/>
      <c r="W449" s="236"/>
      <c r="X449" s="236"/>
      <c r="Y449" s="236"/>
      <c r="Z449" s="23"/>
      <c r="AA449" s="171"/>
      <c r="AB449" s="171"/>
      <c r="AC449" s="23"/>
      <c r="AD449" s="23"/>
      <c r="AE449" s="23"/>
      <c r="AF449" s="23"/>
      <c r="AG449" s="23"/>
      <c r="AH449" s="23"/>
      <c r="AI449" s="23"/>
      <c r="AJ449" s="23"/>
      <c r="AK449" s="23"/>
      <c r="AL449" s="23"/>
      <c r="AM449" s="23"/>
      <c r="AN449" s="23"/>
      <c r="AO449" s="23"/>
      <c r="AP449" s="23"/>
      <c r="AQ449" s="23"/>
      <c r="AR449" s="23"/>
    </row>
    <row r="450">
      <c r="H450" s="464"/>
      <c r="I450" s="134"/>
      <c r="J450" s="134"/>
      <c r="N450" s="236"/>
      <c r="O450" s="236"/>
      <c r="P450" s="236"/>
      <c r="Q450" s="236"/>
      <c r="R450" s="236"/>
      <c r="S450" s="236"/>
      <c r="T450" s="236"/>
      <c r="U450" s="236"/>
      <c r="V450" s="236"/>
      <c r="W450" s="236"/>
      <c r="X450" s="236"/>
      <c r="Y450" s="236"/>
      <c r="Z450" s="23"/>
      <c r="AA450" s="171"/>
      <c r="AB450" s="171"/>
      <c r="AC450" s="23"/>
      <c r="AD450" s="23"/>
      <c r="AE450" s="23"/>
      <c r="AF450" s="23"/>
      <c r="AG450" s="23"/>
      <c r="AH450" s="23"/>
      <c r="AI450" s="23"/>
      <c r="AJ450" s="23"/>
      <c r="AK450" s="23"/>
      <c r="AL450" s="23"/>
      <c r="AM450" s="23"/>
      <c r="AN450" s="23"/>
      <c r="AO450" s="23"/>
      <c r="AP450" s="23"/>
      <c r="AQ450" s="23"/>
      <c r="AR450" s="23"/>
    </row>
    <row r="451">
      <c r="H451" s="464"/>
      <c r="I451" s="134"/>
      <c r="J451" s="134"/>
      <c r="N451" s="236"/>
      <c r="O451" s="236"/>
      <c r="P451" s="236"/>
      <c r="Q451" s="236"/>
      <c r="R451" s="236"/>
      <c r="S451" s="236"/>
      <c r="T451" s="236"/>
      <c r="U451" s="236"/>
      <c r="V451" s="236"/>
      <c r="W451" s="236"/>
      <c r="X451" s="236"/>
      <c r="Y451" s="236"/>
      <c r="Z451" s="23"/>
      <c r="AA451" s="171"/>
      <c r="AB451" s="171"/>
      <c r="AC451" s="23"/>
      <c r="AD451" s="23"/>
      <c r="AE451" s="23"/>
      <c r="AF451" s="23"/>
      <c r="AG451" s="23"/>
      <c r="AH451" s="23"/>
      <c r="AI451" s="23"/>
      <c r="AJ451" s="23"/>
      <c r="AK451" s="23"/>
      <c r="AL451" s="23"/>
      <c r="AM451" s="23"/>
      <c r="AN451" s="23"/>
      <c r="AO451" s="23"/>
      <c r="AP451" s="23"/>
      <c r="AQ451" s="23"/>
      <c r="AR451" s="23"/>
    </row>
    <row r="452">
      <c r="H452" s="464"/>
      <c r="I452" s="134"/>
      <c r="J452" s="134"/>
      <c r="N452" s="236"/>
      <c r="O452" s="236"/>
      <c r="P452" s="236"/>
      <c r="Q452" s="236"/>
      <c r="R452" s="236"/>
      <c r="S452" s="236"/>
      <c r="T452" s="236"/>
      <c r="U452" s="236"/>
      <c r="V452" s="236"/>
      <c r="W452" s="236"/>
      <c r="X452" s="236"/>
      <c r="Y452" s="236"/>
      <c r="Z452" s="23"/>
      <c r="AA452" s="171"/>
      <c r="AB452" s="171"/>
      <c r="AC452" s="23"/>
      <c r="AD452" s="23"/>
      <c r="AE452" s="23"/>
      <c r="AF452" s="23"/>
      <c r="AG452" s="23"/>
      <c r="AH452" s="23"/>
      <c r="AI452" s="23"/>
      <c r="AJ452" s="23"/>
      <c r="AK452" s="23"/>
      <c r="AL452" s="23"/>
      <c r="AM452" s="23"/>
      <c r="AN452" s="23"/>
      <c r="AO452" s="23"/>
      <c r="AP452" s="23"/>
      <c r="AQ452" s="23"/>
      <c r="AR452" s="23"/>
    </row>
    <row r="453">
      <c r="H453" s="464"/>
      <c r="I453" s="134"/>
      <c r="J453" s="134"/>
      <c r="N453" s="236"/>
      <c r="O453" s="236"/>
      <c r="P453" s="236"/>
      <c r="Q453" s="236"/>
      <c r="R453" s="236"/>
      <c r="S453" s="236"/>
      <c r="T453" s="236"/>
      <c r="U453" s="236"/>
      <c r="V453" s="236"/>
      <c r="W453" s="236"/>
      <c r="X453" s="236"/>
      <c r="Y453" s="236"/>
      <c r="Z453" s="23"/>
      <c r="AA453" s="171"/>
      <c r="AB453" s="171"/>
      <c r="AC453" s="23"/>
      <c r="AD453" s="23"/>
      <c r="AE453" s="23"/>
      <c r="AF453" s="23"/>
      <c r="AG453" s="23"/>
      <c r="AH453" s="23"/>
      <c r="AI453" s="23"/>
      <c r="AJ453" s="23"/>
      <c r="AK453" s="23"/>
      <c r="AL453" s="23"/>
      <c r="AM453" s="23"/>
      <c r="AN453" s="23"/>
      <c r="AO453" s="23"/>
      <c r="AP453" s="23"/>
      <c r="AQ453" s="23"/>
      <c r="AR453" s="23"/>
    </row>
    <row r="454">
      <c r="H454" s="464"/>
      <c r="I454" s="134"/>
      <c r="J454" s="134"/>
      <c r="N454" s="236"/>
      <c r="O454" s="236"/>
      <c r="P454" s="236"/>
      <c r="Q454" s="236"/>
      <c r="R454" s="236"/>
      <c r="S454" s="236"/>
      <c r="T454" s="236"/>
      <c r="U454" s="236"/>
      <c r="V454" s="236"/>
      <c r="W454" s="236"/>
      <c r="X454" s="236"/>
      <c r="Y454" s="236"/>
      <c r="Z454" s="23"/>
      <c r="AA454" s="171"/>
      <c r="AB454" s="171"/>
      <c r="AC454" s="23"/>
      <c r="AD454" s="23"/>
      <c r="AE454" s="23"/>
      <c r="AF454" s="23"/>
      <c r="AG454" s="23"/>
      <c r="AH454" s="23"/>
      <c r="AI454" s="23"/>
      <c r="AJ454" s="23"/>
      <c r="AK454" s="23"/>
      <c r="AL454" s="23"/>
      <c r="AM454" s="23"/>
      <c r="AN454" s="23"/>
      <c r="AO454" s="23"/>
      <c r="AP454" s="23"/>
      <c r="AQ454" s="23"/>
      <c r="AR454" s="23"/>
    </row>
    <row r="455">
      <c r="H455" s="464"/>
      <c r="I455" s="134"/>
      <c r="J455" s="134"/>
      <c r="N455" s="236"/>
      <c r="O455" s="236"/>
      <c r="P455" s="236"/>
      <c r="Q455" s="236"/>
      <c r="R455" s="236"/>
      <c r="S455" s="236"/>
      <c r="T455" s="236"/>
      <c r="U455" s="236"/>
      <c r="V455" s="236"/>
      <c r="W455" s="236"/>
      <c r="X455" s="236"/>
      <c r="Y455" s="236"/>
      <c r="Z455" s="23"/>
      <c r="AA455" s="171"/>
      <c r="AB455" s="171"/>
      <c r="AC455" s="23"/>
      <c r="AD455" s="23"/>
      <c r="AE455" s="23"/>
      <c r="AF455" s="23"/>
      <c r="AG455" s="23"/>
      <c r="AH455" s="23"/>
      <c r="AI455" s="23"/>
      <c r="AJ455" s="23"/>
      <c r="AK455" s="23"/>
      <c r="AL455" s="23"/>
      <c r="AM455" s="23"/>
      <c r="AN455" s="23"/>
      <c r="AO455" s="23"/>
      <c r="AP455" s="23"/>
      <c r="AQ455" s="23"/>
      <c r="AR455" s="23"/>
    </row>
    <row r="456">
      <c r="H456" s="464"/>
      <c r="I456" s="134"/>
      <c r="J456" s="134"/>
      <c r="N456" s="236"/>
      <c r="O456" s="236"/>
      <c r="P456" s="236"/>
      <c r="Q456" s="236"/>
      <c r="R456" s="236"/>
      <c r="S456" s="236"/>
      <c r="T456" s="236"/>
      <c r="U456" s="236"/>
      <c r="V456" s="236"/>
      <c r="W456" s="236"/>
      <c r="X456" s="236"/>
      <c r="Y456" s="236"/>
      <c r="Z456" s="23"/>
      <c r="AA456" s="171"/>
      <c r="AB456" s="171"/>
      <c r="AC456" s="23"/>
      <c r="AD456" s="23"/>
      <c r="AE456" s="23"/>
      <c r="AF456" s="23"/>
      <c r="AG456" s="23"/>
      <c r="AH456" s="23"/>
      <c r="AI456" s="23"/>
      <c r="AJ456" s="23"/>
      <c r="AK456" s="23"/>
      <c r="AL456" s="23"/>
      <c r="AM456" s="23"/>
      <c r="AN456" s="23"/>
      <c r="AO456" s="23"/>
      <c r="AP456" s="23"/>
      <c r="AQ456" s="23"/>
      <c r="AR456" s="23"/>
    </row>
    <row r="457">
      <c r="H457" s="464"/>
      <c r="I457" s="134"/>
      <c r="J457" s="134"/>
      <c r="N457" s="236"/>
      <c r="O457" s="236"/>
      <c r="P457" s="236"/>
      <c r="Q457" s="236"/>
      <c r="R457" s="236"/>
      <c r="S457" s="236"/>
      <c r="T457" s="236"/>
      <c r="U457" s="236"/>
      <c r="V457" s="236"/>
      <c r="W457" s="236"/>
      <c r="X457" s="236"/>
      <c r="Y457" s="236"/>
      <c r="Z457" s="23"/>
      <c r="AA457" s="171"/>
      <c r="AB457" s="171"/>
      <c r="AC457" s="23"/>
      <c r="AD457" s="23"/>
      <c r="AE457" s="23"/>
      <c r="AF457" s="23"/>
      <c r="AG457" s="23"/>
      <c r="AH457" s="23"/>
      <c r="AI457" s="23"/>
      <c r="AJ457" s="23"/>
      <c r="AK457" s="23"/>
      <c r="AL457" s="23"/>
      <c r="AM457" s="23"/>
      <c r="AN457" s="23"/>
      <c r="AO457" s="23"/>
      <c r="AP457" s="23"/>
      <c r="AQ457" s="23"/>
      <c r="AR457" s="23"/>
    </row>
    <row r="458">
      <c r="H458" s="464"/>
      <c r="I458" s="134"/>
      <c r="J458" s="134"/>
      <c r="N458" s="236"/>
      <c r="O458" s="236"/>
      <c r="P458" s="236"/>
      <c r="Q458" s="236"/>
      <c r="R458" s="236"/>
      <c r="S458" s="236"/>
      <c r="T458" s="236"/>
      <c r="U458" s="236"/>
      <c r="V458" s="236"/>
      <c r="W458" s="236"/>
      <c r="X458" s="236"/>
      <c r="Y458" s="236"/>
      <c r="Z458" s="23"/>
      <c r="AA458" s="171"/>
      <c r="AB458" s="171"/>
      <c r="AC458" s="23"/>
      <c r="AD458" s="23"/>
      <c r="AE458" s="23"/>
      <c r="AF458" s="23"/>
      <c r="AG458" s="23"/>
      <c r="AH458" s="23"/>
      <c r="AI458" s="23"/>
      <c r="AJ458" s="23"/>
      <c r="AK458" s="23"/>
      <c r="AL458" s="23"/>
      <c r="AM458" s="23"/>
      <c r="AN458" s="23"/>
      <c r="AO458" s="23"/>
      <c r="AP458" s="23"/>
      <c r="AQ458" s="23"/>
      <c r="AR458" s="23"/>
    </row>
    <row r="459">
      <c r="H459" s="464"/>
      <c r="I459" s="134"/>
      <c r="J459" s="134"/>
      <c r="N459" s="236"/>
      <c r="O459" s="236"/>
      <c r="P459" s="236"/>
      <c r="Q459" s="236"/>
      <c r="R459" s="236"/>
      <c r="S459" s="236"/>
      <c r="T459" s="236"/>
      <c r="U459" s="236"/>
      <c r="V459" s="236"/>
      <c r="W459" s="236"/>
      <c r="X459" s="236"/>
      <c r="Y459" s="236"/>
      <c r="Z459" s="23"/>
      <c r="AA459" s="171"/>
      <c r="AB459" s="171"/>
      <c r="AC459" s="23"/>
      <c r="AD459" s="23"/>
      <c r="AE459" s="23"/>
      <c r="AF459" s="23"/>
      <c r="AG459" s="23"/>
      <c r="AH459" s="23"/>
      <c r="AI459" s="23"/>
      <c r="AJ459" s="23"/>
      <c r="AK459" s="23"/>
      <c r="AL459" s="23"/>
      <c r="AM459" s="23"/>
      <c r="AN459" s="23"/>
      <c r="AO459" s="23"/>
      <c r="AP459" s="23"/>
      <c r="AQ459" s="23"/>
      <c r="AR459" s="23"/>
    </row>
    <row r="460">
      <c r="H460" s="464"/>
      <c r="I460" s="134"/>
      <c r="J460" s="134"/>
      <c r="N460" s="236"/>
      <c r="O460" s="236"/>
      <c r="P460" s="236"/>
      <c r="Q460" s="236"/>
      <c r="R460" s="236"/>
      <c r="S460" s="236"/>
      <c r="T460" s="236"/>
      <c r="U460" s="236"/>
      <c r="V460" s="236"/>
      <c r="W460" s="236"/>
      <c r="X460" s="236"/>
      <c r="Y460" s="236"/>
      <c r="Z460" s="23"/>
      <c r="AA460" s="171"/>
      <c r="AB460" s="171"/>
      <c r="AC460" s="23"/>
      <c r="AD460" s="23"/>
      <c r="AE460" s="23"/>
      <c r="AF460" s="23"/>
      <c r="AG460" s="23"/>
      <c r="AH460" s="23"/>
      <c r="AI460" s="23"/>
      <c r="AJ460" s="23"/>
      <c r="AK460" s="23"/>
      <c r="AL460" s="23"/>
      <c r="AM460" s="23"/>
      <c r="AN460" s="23"/>
      <c r="AO460" s="23"/>
      <c r="AP460" s="23"/>
      <c r="AQ460" s="23"/>
      <c r="AR460" s="23"/>
    </row>
    <row r="461">
      <c r="H461" s="464"/>
      <c r="I461" s="134"/>
      <c r="J461" s="134"/>
      <c r="N461" s="236"/>
      <c r="O461" s="236"/>
      <c r="P461" s="236"/>
      <c r="Q461" s="236"/>
      <c r="R461" s="236"/>
      <c r="S461" s="236"/>
      <c r="T461" s="236"/>
      <c r="U461" s="236"/>
      <c r="V461" s="236"/>
      <c r="W461" s="236"/>
      <c r="X461" s="236"/>
      <c r="Y461" s="236"/>
      <c r="Z461" s="23"/>
      <c r="AA461" s="171"/>
      <c r="AB461" s="171"/>
      <c r="AC461" s="23"/>
      <c r="AD461" s="23"/>
      <c r="AE461" s="23"/>
      <c r="AF461" s="23"/>
      <c r="AG461" s="23"/>
      <c r="AH461" s="23"/>
      <c r="AI461" s="23"/>
      <c r="AJ461" s="23"/>
      <c r="AK461" s="23"/>
      <c r="AL461" s="23"/>
      <c r="AM461" s="23"/>
      <c r="AN461" s="23"/>
      <c r="AO461" s="23"/>
      <c r="AP461" s="23"/>
      <c r="AQ461" s="23"/>
      <c r="AR461" s="23"/>
    </row>
    <row r="462">
      <c r="H462" s="464"/>
      <c r="I462" s="134"/>
      <c r="J462" s="134"/>
      <c r="N462" s="236"/>
      <c r="O462" s="236"/>
      <c r="P462" s="236"/>
      <c r="Q462" s="236"/>
      <c r="R462" s="236"/>
      <c r="S462" s="236"/>
      <c r="T462" s="236"/>
      <c r="U462" s="236"/>
      <c r="V462" s="236"/>
      <c r="W462" s="236"/>
      <c r="X462" s="236"/>
      <c r="Y462" s="236"/>
      <c r="Z462" s="23"/>
      <c r="AA462" s="171"/>
      <c r="AB462" s="171"/>
      <c r="AC462" s="23"/>
      <c r="AD462" s="23"/>
      <c r="AE462" s="23"/>
      <c r="AF462" s="23"/>
      <c r="AG462" s="23"/>
      <c r="AH462" s="23"/>
      <c r="AI462" s="23"/>
      <c r="AJ462" s="23"/>
      <c r="AK462" s="23"/>
      <c r="AL462" s="23"/>
      <c r="AM462" s="23"/>
      <c r="AN462" s="23"/>
      <c r="AO462" s="23"/>
      <c r="AP462" s="23"/>
      <c r="AQ462" s="23"/>
      <c r="AR462" s="23"/>
    </row>
    <row r="463">
      <c r="H463" s="464"/>
      <c r="I463" s="134"/>
      <c r="J463" s="134"/>
      <c r="N463" s="236"/>
      <c r="O463" s="236"/>
      <c r="P463" s="236"/>
      <c r="Q463" s="236"/>
      <c r="R463" s="236"/>
      <c r="S463" s="236"/>
      <c r="T463" s="236"/>
      <c r="U463" s="236"/>
      <c r="V463" s="236"/>
      <c r="W463" s="236"/>
      <c r="X463" s="236"/>
      <c r="Y463" s="236"/>
      <c r="Z463" s="23"/>
      <c r="AA463" s="171"/>
      <c r="AB463" s="171"/>
      <c r="AC463" s="23"/>
      <c r="AD463" s="23"/>
      <c r="AE463" s="23"/>
      <c r="AF463" s="23"/>
      <c r="AG463" s="23"/>
      <c r="AH463" s="23"/>
      <c r="AI463" s="23"/>
      <c r="AJ463" s="23"/>
      <c r="AK463" s="23"/>
      <c r="AL463" s="23"/>
      <c r="AM463" s="23"/>
      <c r="AN463" s="23"/>
      <c r="AO463" s="23"/>
      <c r="AP463" s="23"/>
      <c r="AQ463" s="23"/>
      <c r="AR463" s="23"/>
    </row>
    <row r="464">
      <c r="H464" s="464"/>
      <c r="I464" s="134"/>
      <c r="J464" s="134"/>
      <c r="N464" s="236"/>
      <c r="O464" s="236"/>
      <c r="P464" s="236"/>
      <c r="Q464" s="236"/>
      <c r="R464" s="236"/>
      <c r="S464" s="236"/>
      <c r="T464" s="236"/>
      <c r="U464" s="236"/>
      <c r="V464" s="236"/>
      <c r="W464" s="236"/>
      <c r="X464" s="236"/>
      <c r="Y464" s="236"/>
      <c r="Z464" s="23"/>
      <c r="AA464" s="171"/>
      <c r="AB464" s="171"/>
      <c r="AC464" s="23"/>
      <c r="AD464" s="23"/>
      <c r="AE464" s="23"/>
      <c r="AF464" s="23"/>
      <c r="AG464" s="23"/>
      <c r="AH464" s="23"/>
      <c r="AI464" s="23"/>
      <c r="AJ464" s="23"/>
      <c r="AK464" s="23"/>
      <c r="AL464" s="23"/>
      <c r="AM464" s="23"/>
      <c r="AN464" s="23"/>
      <c r="AO464" s="23"/>
      <c r="AP464" s="23"/>
      <c r="AQ464" s="23"/>
      <c r="AR464" s="23"/>
    </row>
    <row r="465">
      <c r="H465" s="464"/>
      <c r="I465" s="134"/>
      <c r="J465" s="134"/>
      <c r="N465" s="236"/>
      <c r="O465" s="236"/>
      <c r="P465" s="236"/>
      <c r="Q465" s="236"/>
      <c r="R465" s="236"/>
      <c r="S465" s="236"/>
      <c r="T465" s="236"/>
      <c r="U465" s="236"/>
      <c r="V465" s="236"/>
      <c r="W465" s="236"/>
      <c r="X465" s="236"/>
      <c r="Y465" s="236"/>
      <c r="Z465" s="23"/>
      <c r="AA465" s="171"/>
      <c r="AB465" s="171"/>
      <c r="AC465" s="23"/>
      <c r="AD465" s="23"/>
      <c r="AE465" s="23"/>
      <c r="AF465" s="23"/>
      <c r="AG465" s="23"/>
      <c r="AH465" s="23"/>
      <c r="AI465" s="23"/>
      <c r="AJ465" s="23"/>
      <c r="AK465" s="23"/>
      <c r="AL465" s="23"/>
      <c r="AM465" s="23"/>
      <c r="AN465" s="23"/>
      <c r="AO465" s="23"/>
      <c r="AP465" s="23"/>
      <c r="AQ465" s="23"/>
      <c r="AR465" s="23"/>
    </row>
    <row r="466">
      <c r="H466" s="464"/>
      <c r="I466" s="134"/>
      <c r="J466" s="134"/>
      <c r="N466" s="236"/>
      <c r="O466" s="236"/>
      <c r="P466" s="236"/>
      <c r="Q466" s="236"/>
      <c r="R466" s="236"/>
      <c r="S466" s="236"/>
      <c r="T466" s="236"/>
      <c r="U466" s="236"/>
      <c r="V466" s="236"/>
      <c r="W466" s="236"/>
      <c r="X466" s="236"/>
      <c r="Y466" s="236"/>
      <c r="Z466" s="23"/>
      <c r="AA466" s="171"/>
      <c r="AB466" s="171"/>
      <c r="AC466" s="23"/>
      <c r="AD466" s="23"/>
      <c r="AE466" s="23"/>
      <c r="AF466" s="23"/>
      <c r="AG466" s="23"/>
      <c r="AH466" s="23"/>
      <c r="AI466" s="23"/>
      <c r="AJ466" s="23"/>
      <c r="AK466" s="23"/>
      <c r="AL466" s="23"/>
      <c r="AM466" s="23"/>
      <c r="AN466" s="23"/>
      <c r="AO466" s="23"/>
      <c r="AP466" s="23"/>
      <c r="AQ466" s="23"/>
      <c r="AR466" s="23"/>
    </row>
    <row r="467">
      <c r="H467" s="464"/>
      <c r="I467" s="134"/>
      <c r="J467" s="134"/>
      <c r="N467" s="236"/>
      <c r="O467" s="236"/>
      <c r="P467" s="236"/>
      <c r="Q467" s="236"/>
      <c r="R467" s="236"/>
      <c r="S467" s="236"/>
      <c r="T467" s="236"/>
      <c r="U467" s="236"/>
      <c r="V467" s="236"/>
      <c r="W467" s="236"/>
      <c r="X467" s="236"/>
      <c r="Y467" s="236"/>
      <c r="Z467" s="23"/>
      <c r="AA467" s="171"/>
      <c r="AB467" s="171"/>
      <c r="AC467" s="23"/>
      <c r="AD467" s="23"/>
      <c r="AE467" s="23"/>
      <c r="AF467" s="23"/>
      <c r="AG467" s="23"/>
      <c r="AH467" s="23"/>
      <c r="AI467" s="23"/>
      <c r="AJ467" s="23"/>
      <c r="AK467" s="23"/>
      <c r="AL467" s="23"/>
      <c r="AM467" s="23"/>
      <c r="AN467" s="23"/>
      <c r="AO467" s="23"/>
      <c r="AP467" s="23"/>
      <c r="AQ467" s="23"/>
      <c r="AR467" s="23"/>
    </row>
    <row r="468">
      <c r="H468" s="464"/>
      <c r="I468" s="134"/>
      <c r="J468" s="134"/>
      <c r="N468" s="236"/>
      <c r="O468" s="236"/>
      <c r="P468" s="236"/>
      <c r="Q468" s="236"/>
      <c r="R468" s="236"/>
      <c r="S468" s="236"/>
      <c r="T468" s="236"/>
      <c r="U468" s="236"/>
      <c r="V468" s="236"/>
      <c r="W468" s="236"/>
      <c r="X468" s="236"/>
      <c r="Y468" s="236"/>
      <c r="Z468" s="23"/>
      <c r="AA468" s="171"/>
      <c r="AB468" s="171"/>
      <c r="AC468" s="23"/>
      <c r="AD468" s="23"/>
      <c r="AE468" s="23"/>
      <c r="AF468" s="23"/>
      <c r="AG468" s="23"/>
      <c r="AH468" s="23"/>
      <c r="AI468" s="23"/>
      <c r="AJ468" s="23"/>
      <c r="AK468" s="23"/>
      <c r="AL468" s="23"/>
      <c r="AM468" s="23"/>
      <c r="AN468" s="23"/>
      <c r="AO468" s="23"/>
      <c r="AP468" s="23"/>
      <c r="AQ468" s="23"/>
      <c r="AR468" s="23"/>
    </row>
    <row r="469">
      <c r="H469" s="464"/>
      <c r="I469" s="134"/>
      <c r="J469" s="134"/>
      <c r="N469" s="236"/>
      <c r="O469" s="236"/>
      <c r="P469" s="236"/>
      <c r="Q469" s="236"/>
      <c r="R469" s="236"/>
      <c r="S469" s="236"/>
      <c r="T469" s="236"/>
      <c r="U469" s="236"/>
      <c r="V469" s="236"/>
      <c r="W469" s="236"/>
      <c r="X469" s="236"/>
      <c r="Y469" s="236"/>
      <c r="Z469" s="23"/>
      <c r="AA469" s="171"/>
      <c r="AB469" s="171"/>
      <c r="AC469" s="23"/>
      <c r="AD469" s="23"/>
      <c r="AE469" s="23"/>
      <c r="AF469" s="23"/>
      <c r="AG469" s="23"/>
      <c r="AH469" s="23"/>
      <c r="AI469" s="23"/>
      <c r="AJ469" s="23"/>
      <c r="AK469" s="23"/>
      <c r="AL469" s="23"/>
      <c r="AM469" s="23"/>
      <c r="AN469" s="23"/>
      <c r="AO469" s="23"/>
      <c r="AP469" s="23"/>
      <c r="AQ469" s="23"/>
      <c r="AR469" s="23"/>
    </row>
    <row r="470">
      <c r="H470" s="464"/>
      <c r="I470" s="134"/>
      <c r="J470" s="134"/>
      <c r="N470" s="236"/>
      <c r="O470" s="236"/>
      <c r="P470" s="236"/>
      <c r="Q470" s="236"/>
      <c r="R470" s="236"/>
      <c r="S470" s="236"/>
      <c r="T470" s="236"/>
      <c r="U470" s="236"/>
      <c r="V470" s="236"/>
      <c r="W470" s="236"/>
      <c r="X470" s="236"/>
      <c r="Y470" s="236"/>
      <c r="Z470" s="23"/>
      <c r="AA470" s="171"/>
      <c r="AB470" s="171"/>
      <c r="AC470" s="23"/>
      <c r="AD470" s="23"/>
      <c r="AE470" s="23"/>
      <c r="AF470" s="23"/>
      <c r="AG470" s="23"/>
      <c r="AH470" s="23"/>
      <c r="AI470" s="23"/>
      <c r="AJ470" s="23"/>
      <c r="AK470" s="23"/>
      <c r="AL470" s="23"/>
      <c r="AM470" s="23"/>
      <c r="AN470" s="23"/>
      <c r="AO470" s="23"/>
      <c r="AP470" s="23"/>
      <c r="AQ470" s="23"/>
      <c r="AR470" s="23"/>
    </row>
    <row r="471">
      <c r="H471" s="464"/>
      <c r="I471" s="134"/>
      <c r="J471" s="134"/>
      <c r="N471" s="236"/>
      <c r="O471" s="236"/>
      <c r="P471" s="236"/>
      <c r="Q471" s="236"/>
      <c r="R471" s="236"/>
      <c r="S471" s="236"/>
      <c r="T471" s="236"/>
      <c r="U471" s="236"/>
      <c r="V471" s="236"/>
      <c r="W471" s="236"/>
      <c r="X471" s="236"/>
      <c r="Y471" s="236"/>
      <c r="Z471" s="23"/>
      <c r="AA471" s="171"/>
      <c r="AB471" s="171"/>
      <c r="AC471" s="23"/>
      <c r="AD471" s="23"/>
      <c r="AE471" s="23"/>
      <c r="AF471" s="23"/>
      <c r="AG471" s="23"/>
      <c r="AH471" s="23"/>
      <c r="AI471" s="23"/>
      <c r="AJ471" s="23"/>
      <c r="AK471" s="23"/>
      <c r="AL471" s="23"/>
      <c r="AM471" s="23"/>
      <c r="AN471" s="23"/>
      <c r="AO471" s="23"/>
      <c r="AP471" s="23"/>
      <c r="AQ471" s="23"/>
      <c r="AR471" s="23"/>
    </row>
    <row r="472">
      <c r="H472" s="464"/>
      <c r="I472" s="134"/>
      <c r="J472" s="134"/>
      <c r="N472" s="236"/>
      <c r="O472" s="236"/>
      <c r="P472" s="236"/>
      <c r="Q472" s="236"/>
      <c r="R472" s="236"/>
      <c r="S472" s="236"/>
      <c r="T472" s="236"/>
      <c r="U472" s="236"/>
      <c r="V472" s="236"/>
      <c r="W472" s="236"/>
      <c r="X472" s="236"/>
      <c r="Y472" s="236"/>
      <c r="Z472" s="23"/>
      <c r="AA472" s="171"/>
      <c r="AB472" s="171"/>
      <c r="AC472" s="23"/>
      <c r="AD472" s="23"/>
      <c r="AE472" s="23"/>
      <c r="AF472" s="23"/>
      <c r="AG472" s="23"/>
      <c r="AH472" s="23"/>
      <c r="AI472" s="23"/>
      <c r="AJ472" s="23"/>
      <c r="AK472" s="23"/>
      <c r="AL472" s="23"/>
      <c r="AM472" s="23"/>
      <c r="AN472" s="23"/>
      <c r="AO472" s="23"/>
      <c r="AP472" s="23"/>
      <c r="AQ472" s="23"/>
      <c r="AR472" s="23"/>
    </row>
    <row r="473">
      <c r="H473" s="464"/>
      <c r="I473" s="134"/>
      <c r="J473" s="134"/>
      <c r="N473" s="236"/>
      <c r="O473" s="236"/>
      <c r="P473" s="236"/>
      <c r="Q473" s="236"/>
      <c r="R473" s="236"/>
      <c r="S473" s="236"/>
      <c r="T473" s="236"/>
      <c r="U473" s="236"/>
      <c r="V473" s="236"/>
      <c r="W473" s="236"/>
      <c r="X473" s="236"/>
      <c r="Y473" s="236"/>
      <c r="Z473" s="23"/>
      <c r="AA473" s="171"/>
      <c r="AB473" s="171"/>
      <c r="AC473" s="23"/>
      <c r="AD473" s="23"/>
      <c r="AE473" s="23"/>
      <c r="AF473" s="23"/>
      <c r="AG473" s="23"/>
      <c r="AH473" s="23"/>
      <c r="AI473" s="23"/>
      <c r="AJ473" s="23"/>
      <c r="AK473" s="23"/>
      <c r="AL473" s="23"/>
      <c r="AM473" s="23"/>
      <c r="AN473" s="23"/>
      <c r="AO473" s="23"/>
      <c r="AP473" s="23"/>
      <c r="AQ473" s="23"/>
      <c r="AR473" s="23"/>
    </row>
    <row r="474">
      <c r="H474" s="464"/>
      <c r="I474" s="134"/>
      <c r="J474" s="134"/>
      <c r="N474" s="236"/>
      <c r="O474" s="236"/>
      <c r="P474" s="236"/>
      <c r="Q474" s="236"/>
      <c r="R474" s="236"/>
      <c r="S474" s="236"/>
      <c r="T474" s="236"/>
      <c r="U474" s="236"/>
      <c r="V474" s="236"/>
      <c r="W474" s="236"/>
      <c r="X474" s="236"/>
      <c r="Y474" s="236"/>
      <c r="Z474" s="23"/>
      <c r="AA474" s="171"/>
      <c r="AB474" s="171"/>
      <c r="AC474" s="23"/>
      <c r="AD474" s="23"/>
      <c r="AE474" s="23"/>
      <c r="AF474" s="23"/>
      <c r="AG474" s="23"/>
      <c r="AH474" s="23"/>
      <c r="AI474" s="23"/>
      <c r="AJ474" s="23"/>
      <c r="AK474" s="23"/>
      <c r="AL474" s="23"/>
      <c r="AM474" s="23"/>
      <c r="AN474" s="23"/>
      <c r="AO474" s="23"/>
      <c r="AP474" s="23"/>
      <c r="AQ474" s="23"/>
      <c r="AR474" s="23"/>
    </row>
    <row r="475">
      <c r="H475" s="464"/>
      <c r="I475" s="134"/>
      <c r="J475" s="134"/>
      <c r="N475" s="236"/>
      <c r="O475" s="236"/>
      <c r="P475" s="236"/>
      <c r="Q475" s="236"/>
      <c r="R475" s="236"/>
      <c r="S475" s="236"/>
      <c r="T475" s="236"/>
      <c r="U475" s="236"/>
      <c r="V475" s="236"/>
      <c r="W475" s="236"/>
      <c r="X475" s="236"/>
      <c r="Y475" s="236"/>
      <c r="Z475" s="23"/>
      <c r="AA475" s="171"/>
      <c r="AB475" s="171"/>
      <c r="AC475" s="23"/>
      <c r="AD475" s="23"/>
      <c r="AE475" s="23"/>
      <c r="AF475" s="23"/>
      <c r="AG475" s="23"/>
      <c r="AH475" s="23"/>
      <c r="AI475" s="23"/>
      <c r="AJ475" s="23"/>
      <c r="AK475" s="23"/>
      <c r="AL475" s="23"/>
      <c r="AM475" s="23"/>
      <c r="AN475" s="23"/>
      <c r="AO475" s="23"/>
      <c r="AP475" s="23"/>
      <c r="AQ475" s="23"/>
      <c r="AR475" s="23"/>
    </row>
    <row r="476">
      <c r="H476" s="464"/>
      <c r="I476" s="134"/>
      <c r="J476" s="134"/>
      <c r="N476" s="236"/>
      <c r="O476" s="236"/>
      <c r="P476" s="236"/>
      <c r="Q476" s="236"/>
      <c r="R476" s="236"/>
      <c r="S476" s="236"/>
      <c r="T476" s="236"/>
      <c r="U476" s="236"/>
      <c r="V476" s="236"/>
      <c r="W476" s="236"/>
      <c r="X476" s="236"/>
      <c r="Y476" s="236"/>
      <c r="Z476" s="23"/>
      <c r="AA476" s="171"/>
      <c r="AB476" s="171"/>
      <c r="AC476" s="23"/>
      <c r="AD476" s="23"/>
      <c r="AE476" s="23"/>
      <c r="AF476" s="23"/>
      <c r="AG476" s="23"/>
      <c r="AH476" s="23"/>
      <c r="AI476" s="23"/>
      <c r="AJ476" s="23"/>
      <c r="AK476" s="23"/>
      <c r="AL476" s="23"/>
      <c r="AM476" s="23"/>
      <c r="AN476" s="23"/>
      <c r="AO476" s="23"/>
      <c r="AP476" s="23"/>
      <c r="AQ476" s="23"/>
      <c r="AR476" s="23"/>
    </row>
    <row r="477">
      <c r="H477" s="464"/>
      <c r="I477" s="134"/>
      <c r="J477" s="134"/>
      <c r="N477" s="236"/>
      <c r="O477" s="236"/>
      <c r="P477" s="236"/>
      <c r="Q477" s="236"/>
      <c r="R477" s="236"/>
      <c r="S477" s="236"/>
      <c r="T477" s="236"/>
      <c r="U477" s="236"/>
      <c r="V477" s="236"/>
      <c r="W477" s="236"/>
      <c r="X477" s="236"/>
      <c r="Y477" s="236"/>
      <c r="Z477" s="23"/>
      <c r="AA477" s="171"/>
      <c r="AB477" s="171"/>
      <c r="AC477" s="23"/>
      <c r="AD477" s="23"/>
      <c r="AE477" s="23"/>
      <c r="AF477" s="23"/>
      <c r="AG477" s="23"/>
      <c r="AH477" s="23"/>
      <c r="AI477" s="23"/>
      <c r="AJ477" s="23"/>
      <c r="AK477" s="23"/>
      <c r="AL477" s="23"/>
      <c r="AM477" s="23"/>
      <c r="AN477" s="23"/>
      <c r="AO477" s="23"/>
      <c r="AP477" s="23"/>
      <c r="AQ477" s="23"/>
      <c r="AR477" s="23"/>
    </row>
    <row r="478">
      <c r="H478" s="464"/>
      <c r="I478" s="134"/>
      <c r="J478" s="134"/>
      <c r="N478" s="236"/>
      <c r="O478" s="236"/>
      <c r="P478" s="236"/>
      <c r="Q478" s="236"/>
      <c r="R478" s="236"/>
      <c r="S478" s="236"/>
      <c r="T478" s="236"/>
      <c r="U478" s="236"/>
      <c r="V478" s="236"/>
      <c r="W478" s="236"/>
      <c r="X478" s="236"/>
      <c r="Y478" s="236"/>
      <c r="Z478" s="23"/>
      <c r="AA478" s="171"/>
      <c r="AB478" s="171"/>
      <c r="AC478" s="23"/>
      <c r="AD478" s="23"/>
      <c r="AE478" s="23"/>
      <c r="AF478" s="23"/>
      <c r="AG478" s="23"/>
      <c r="AH478" s="23"/>
      <c r="AI478" s="23"/>
      <c r="AJ478" s="23"/>
      <c r="AK478" s="23"/>
      <c r="AL478" s="23"/>
      <c r="AM478" s="23"/>
      <c r="AN478" s="23"/>
      <c r="AO478" s="23"/>
      <c r="AP478" s="23"/>
      <c r="AQ478" s="23"/>
      <c r="AR478" s="23"/>
    </row>
    <row r="479">
      <c r="H479" s="464"/>
      <c r="I479" s="134"/>
      <c r="J479" s="134"/>
      <c r="N479" s="236"/>
      <c r="O479" s="236"/>
      <c r="P479" s="236"/>
      <c r="Q479" s="236"/>
      <c r="R479" s="236"/>
      <c r="S479" s="236"/>
      <c r="T479" s="236"/>
      <c r="U479" s="236"/>
      <c r="V479" s="236"/>
      <c r="W479" s="236"/>
      <c r="X479" s="236"/>
      <c r="Y479" s="236"/>
      <c r="Z479" s="23"/>
      <c r="AA479" s="171"/>
      <c r="AB479" s="171"/>
      <c r="AC479" s="23"/>
      <c r="AD479" s="23"/>
      <c r="AE479" s="23"/>
      <c r="AF479" s="23"/>
      <c r="AG479" s="23"/>
      <c r="AH479" s="23"/>
      <c r="AI479" s="23"/>
      <c r="AJ479" s="23"/>
      <c r="AK479" s="23"/>
      <c r="AL479" s="23"/>
      <c r="AM479" s="23"/>
      <c r="AN479" s="23"/>
      <c r="AO479" s="23"/>
      <c r="AP479" s="23"/>
      <c r="AQ479" s="23"/>
      <c r="AR479" s="23"/>
    </row>
    <row r="480">
      <c r="H480" s="464"/>
      <c r="I480" s="134"/>
      <c r="J480" s="134"/>
      <c r="N480" s="236"/>
      <c r="O480" s="236"/>
      <c r="P480" s="236"/>
      <c r="Q480" s="236"/>
      <c r="R480" s="236"/>
      <c r="S480" s="236"/>
      <c r="T480" s="236"/>
      <c r="U480" s="236"/>
      <c r="V480" s="236"/>
      <c r="W480" s="236"/>
      <c r="X480" s="236"/>
      <c r="Y480" s="236"/>
      <c r="Z480" s="23"/>
      <c r="AA480" s="171"/>
      <c r="AB480" s="171"/>
      <c r="AC480" s="23"/>
      <c r="AD480" s="23"/>
      <c r="AE480" s="23"/>
      <c r="AF480" s="23"/>
      <c r="AG480" s="23"/>
      <c r="AH480" s="23"/>
      <c r="AI480" s="23"/>
      <c r="AJ480" s="23"/>
      <c r="AK480" s="23"/>
      <c r="AL480" s="23"/>
      <c r="AM480" s="23"/>
      <c r="AN480" s="23"/>
      <c r="AO480" s="23"/>
      <c r="AP480" s="23"/>
      <c r="AQ480" s="23"/>
      <c r="AR480" s="23"/>
    </row>
    <row r="481">
      <c r="H481" s="464"/>
      <c r="I481" s="134"/>
      <c r="J481" s="134"/>
      <c r="N481" s="236"/>
      <c r="O481" s="236"/>
      <c r="P481" s="236"/>
      <c r="Q481" s="236"/>
      <c r="R481" s="236"/>
      <c r="S481" s="236"/>
      <c r="T481" s="236"/>
      <c r="U481" s="236"/>
      <c r="V481" s="236"/>
      <c r="W481" s="236"/>
      <c r="X481" s="236"/>
      <c r="Y481" s="236"/>
      <c r="Z481" s="23"/>
      <c r="AA481" s="171"/>
      <c r="AB481" s="171"/>
      <c r="AC481" s="23"/>
      <c r="AD481" s="23"/>
      <c r="AE481" s="23"/>
      <c r="AF481" s="23"/>
      <c r="AG481" s="23"/>
      <c r="AH481" s="23"/>
      <c r="AI481" s="23"/>
      <c r="AJ481" s="23"/>
      <c r="AK481" s="23"/>
      <c r="AL481" s="23"/>
      <c r="AM481" s="23"/>
      <c r="AN481" s="23"/>
      <c r="AO481" s="23"/>
      <c r="AP481" s="23"/>
      <c r="AQ481" s="23"/>
      <c r="AR481" s="23"/>
    </row>
    <row r="482">
      <c r="H482" s="464"/>
      <c r="I482" s="134"/>
      <c r="J482" s="134"/>
      <c r="N482" s="236"/>
      <c r="O482" s="236"/>
      <c r="P482" s="236"/>
      <c r="Q482" s="236"/>
      <c r="R482" s="236"/>
      <c r="S482" s="236"/>
      <c r="T482" s="236"/>
      <c r="U482" s="236"/>
      <c r="V482" s="236"/>
      <c r="W482" s="236"/>
      <c r="X482" s="236"/>
      <c r="Y482" s="236"/>
      <c r="Z482" s="23"/>
      <c r="AA482" s="171"/>
      <c r="AB482" s="171"/>
      <c r="AC482" s="23"/>
      <c r="AD482" s="23"/>
      <c r="AE482" s="23"/>
      <c r="AF482" s="23"/>
      <c r="AG482" s="23"/>
      <c r="AH482" s="23"/>
      <c r="AI482" s="23"/>
      <c r="AJ482" s="23"/>
      <c r="AK482" s="23"/>
      <c r="AL482" s="23"/>
      <c r="AM482" s="23"/>
      <c r="AN482" s="23"/>
      <c r="AO482" s="23"/>
      <c r="AP482" s="23"/>
      <c r="AQ482" s="23"/>
      <c r="AR482" s="23"/>
    </row>
    <row r="483">
      <c r="H483" s="464"/>
      <c r="I483" s="134"/>
      <c r="J483" s="134"/>
      <c r="N483" s="236"/>
      <c r="O483" s="236"/>
      <c r="P483" s="236"/>
      <c r="Q483" s="236"/>
      <c r="R483" s="236"/>
      <c r="S483" s="236"/>
      <c r="T483" s="236"/>
      <c r="U483" s="236"/>
      <c r="V483" s="236"/>
      <c r="W483" s="236"/>
      <c r="X483" s="236"/>
      <c r="Y483" s="236"/>
      <c r="Z483" s="23"/>
      <c r="AA483" s="171"/>
      <c r="AB483" s="171"/>
      <c r="AC483" s="23"/>
      <c r="AD483" s="23"/>
      <c r="AE483" s="23"/>
      <c r="AF483" s="23"/>
      <c r="AG483" s="23"/>
      <c r="AH483" s="23"/>
      <c r="AI483" s="23"/>
      <c r="AJ483" s="23"/>
      <c r="AK483" s="23"/>
      <c r="AL483" s="23"/>
      <c r="AM483" s="23"/>
      <c r="AN483" s="23"/>
      <c r="AO483" s="23"/>
      <c r="AP483" s="23"/>
      <c r="AQ483" s="23"/>
      <c r="AR483" s="23"/>
    </row>
    <row r="484">
      <c r="H484" s="464"/>
      <c r="I484" s="134"/>
      <c r="J484" s="134"/>
      <c r="N484" s="236"/>
      <c r="O484" s="236"/>
      <c r="P484" s="236"/>
      <c r="Q484" s="236"/>
      <c r="R484" s="236"/>
      <c r="S484" s="236"/>
      <c r="T484" s="236"/>
      <c r="U484" s="236"/>
      <c r="V484" s="236"/>
      <c r="W484" s="236"/>
      <c r="X484" s="236"/>
      <c r="Y484" s="236"/>
      <c r="Z484" s="23"/>
      <c r="AA484" s="171"/>
      <c r="AB484" s="171"/>
      <c r="AC484" s="23"/>
      <c r="AD484" s="23"/>
      <c r="AE484" s="23"/>
      <c r="AF484" s="23"/>
      <c r="AG484" s="23"/>
      <c r="AH484" s="23"/>
      <c r="AI484" s="23"/>
      <c r="AJ484" s="23"/>
      <c r="AK484" s="23"/>
      <c r="AL484" s="23"/>
      <c r="AM484" s="23"/>
      <c r="AN484" s="23"/>
      <c r="AO484" s="23"/>
      <c r="AP484" s="23"/>
      <c r="AQ484" s="23"/>
      <c r="AR484" s="23"/>
    </row>
    <row r="485">
      <c r="H485" s="464"/>
      <c r="I485" s="134"/>
      <c r="J485" s="134"/>
      <c r="N485" s="236"/>
      <c r="O485" s="236"/>
      <c r="P485" s="236"/>
      <c r="Q485" s="236"/>
      <c r="R485" s="236"/>
      <c r="S485" s="236"/>
      <c r="T485" s="236"/>
      <c r="U485" s="236"/>
      <c r="V485" s="236"/>
      <c r="W485" s="236"/>
      <c r="X485" s="236"/>
      <c r="Y485" s="236"/>
      <c r="Z485" s="23"/>
      <c r="AA485" s="171"/>
      <c r="AB485" s="171"/>
      <c r="AC485" s="23"/>
      <c r="AD485" s="23"/>
      <c r="AE485" s="23"/>
      <c r="AF485" s="23"/>
      <c r="AG485" s="23"/>
      <c r="AH485" s="23"/>
      <c r="AI485" s="23"/>
      <c r="AJ485" s="23"/>
      <c r="AK485" s="23"/>
      <c r="AL485" s="23"/>
      <c r="AM485" s="23"/>
      <c r="AN485" s="23"/>
      <c r="AO485" s="23"/>
      <c r="AP485" s="23"/>
      <c r="AQ485" s="23"/>
      <c r="AR485" s="23"/>
    </row>
    <row r="486">
      <c r="H486" s="464"/>
      <c r="I486" s="134"/>
      <c r="J486" s="134"/>
      <c r="N486" s="236"/>
      <c r="O486" s="236"/>
      <c r="P486" s="236"/>
      <c r="Q486" s="236"/>
      <c r="R486" s="236"/>
      <c r="S486" s="236"/>
      <c r="T486" s="236"/>
      <c r="U486" s="236"/>
      <c r="V486" s="236"/>
      <c r="W486" s="236"/>
      <c r="X486" s="236"/>
      <c r="Y486" s="236"/>
      <c r="Z486" s="23"/>
      <c r="AA486" s="171"/>
      <c r="AB486" s="171"/>
      <c r="AC486" s="23"/>
      <c r="AD486" s="23"/>
      <c r="AE486" s="23"/>
      <c r="AF486" s="23"/>
      <c r="AG486" s="23"/>
      <c r="AH486" s="23"/>
      <c r="AI486" s="23"/>
      <c r="AJ486" s="23"/>
      <c r="AK486" s="23"/>
      <c r="AL486" s="23"/>
      <c r="AM486" s="23"/>
      <c r="AN486" s="23"/>
      <c r="AO486" s="23"/>
      <c r="AP486" s="23"/>
      <c r="AQ486" s="23"/>
      <c r="AR486" s="23"/>
    </row>
    <row r="487">
      <c r="H487" s="464"/>
      <c r="I487" s="134"/>
      <c r="J487" s="134"/>
      <c r="N487" s="236"/>
      <c r="O487" s="236"/>
      <c r="P487" s="236"/>
      <c r="Q487" s="236"/>
      <c r="R487" s="236"/>
      <c r="S487" s="236"/>
      <c r="T487" s="236"/>
      <c r="U487" s="236"/>
      <c r="V487" s="236"/>
      <c r="W487" s="236"/>
      <c r="X487" s="236"/>
      <c r="Y487" s="236"/>
      <c r="Z487" s="23"/>
      <c r="AA487" s="171"/>
      <c r="AB487" s="171"/>
      <c r="AC487" s="23"/>
      <c r="AD487" s="23"/>
      <c r="AE487" s="23"/>
      <c r="AF487" s="23"/>
      <c r="AG487" s="23"/>
      <c r="AH487" s="23"/>
      <c r="AI487" s="23"/>
      <c r="AJ487" s="23"/>
      <c r="AK487" s="23"/>
      <c r="AL487" s="23"/>
      <c r="AM487" s="23"/>
      <c r="AN487" s="23"/>
      <c r="AO487" s="23"/>
      <c r="AP487" s="23"/>
      <c r="AQ487" s="23"/>
      <c r="AR487" s="23"/>
    </row>
    <row r="488">
      <c r="H488" s="464"/>
      <c r="I488" s="134"/>
      <c r="J488" s="134"/>
      <c r="N488" s="236"/>
      <c r="O488" s="236"/>
      <c r="P488" s="236"/>
      <c r="Q488" s="236"/>
      <c r="R488" s="236"/>
      <c r="S488" s="236"/>
      <c r="T488" s="236"/>
      <c r="U488" s="236"/>
      <c r="V488" s="236"/>
      <c r="W488" s="236"/>
      <c r="X488" s="236"/>
      <c r="Y488" s="236"/>
      <c r="Z488" s="23"/>
      <c r="AA488" s="171"/>
      <c r="AB488" s="171"/>
      <c r="AC488" s="23"/>
      <c r="AD488" s="23"/>
      <c r="AE488" s="23"/>
      <c r="AF488" s="23"/>
      <c r="AG488" s="23"/>
      <c r="AH488" s="23"/>
      <c r="AI488" s="23"/>
      <c r="AJ488" s="23"/>
      <c r="AK488" s="23"/>
      <c r="AL488" s="23"/>
      <c r="AM488" s="23"/>
      <c r="AN488" s="23"/>
      <c r="AO488" s="23"/>
      <c r="AP488" s="23"/>
      <c r="AQ488" s="23"/>
      <c r="AR488" s="23"/>
    </row>
    <row r="489">
      <c r="H489" s="464"/>
      <c r="I489" s="134"/>
      <c r="J489" s="134"/>
      <c r="N489" s="236"/>
      <c r="O489" s="236"/>
      <c r="P489" s="236"/>
      <c r="Q489" s="236"/>
      <c r="R489" s="236"/>
      <c r="S489" s="236"/>
      <c r="T489" s="236"/>
      <c r="U489" s="236"/>
      <c r="V489" s="236"/>
      <c r="W489" s="236"/>
      <c r="X489" s="236"/>
      <c r="Y489" s="236"/>
      <c r="Z489" s="23"/>
      <c r="AA489" s="171"/>
      <c r="AB489" s="171"/>
      <c r="AC489" s="23"/>
      <c r="AD489" s="23"/>
      <c r="AE489" s="23"/>
      <c r="AF489" s="23"/>
      <c r="AG489" s="23"/>
      <c r="AH489" s="23"/>
      <c r="AI489" s="23"/>
      <c r="AJ489" s="23"/>
      <c r="AK489" s="23"/>
      <c r="AL489" s="23"/>
      <c r="AM489" s="23"/>
      <c r="AN489" s="23"/>
      <c r="AO489" s="23"/>
      <c r="AP489" s="23"/>
      <c r="AQ489" s="23"/>
      <c r="AR489" s="23"/>
    </row>
    <row r="490">
      <c r="H490" s="464"/>
      <c r="I490" s="134"/>
      <c r="J490" s="134"/>
      <c r="N490" s="236"/>
      <c r="O490" s="236"/>
      <c r="P490" s="236"/>
      <c r="Q490" s="236"/>
      <c r="R490" s="236"/>
      <c r="S490" s="236"/>
      <c r="T490" s="236"/>
      <c r="U490" s="236"/>
      <c r="V490" s="236"/>
      <c r="W490" s="236"/>
      <c r="X490" s="236"/>
      <c r="Y490" s="236"/>
      <c r="Z490" s="23"/>
      <c r="AA490" s="171"/>
      <c r="AB490" s="171"/>
      <c r="AC490" s="23"/>
      <c r="AD490" s="23"/>
      <c r="AE490" s="23"/>
      <c r="AF490" s="23"/>
      <c r="AG490" s="23"/>
      <c r="AH490" s="23"/>
      <c r="AI490" s="23"/>
      <c r="AJ490" s="23"/>
      <c r="AK490" s="23"/>
      <c r="AL490" s="23"/>
      <c r="AM490" s="23"/>
      <c r="AN490" s="23"/>
      <c r="AO490" s="23"/>
      <c r="AP490" s="23"/>
      <c r="AQ490" s="23"/>
      <c r="AR490" s="23"/>
    </row>
    <row r="491">
      <c r="H491" s="464"/>
      <c r="I491" s="134"/>
      <c r="J491" s="134"/>
      <c r="N491" s="236"/>
      <c r="O491" s="236"/>
      <c r="P491" s="236"/>
      <c r="Q491" s="236"/>
      <c r="R491" s="236"/>
      <c r="S491" s="236"/>
      <c r="T491" s="236"/>
      <c r="U491" s="236"/>
      <c r="V491" s="236"/>
      <c r="W491" s="236"/>
      <c r="X491" s="236"/>
      <c r="Y491" s="236"/>
      <c r="Z491" s="23"/>
      <c r="AA491" s="171"/>
      <c r="AB491" s="171"/>
      <c r="AC491" s="23"/>
      <c r="AD491" s="23"/>
      <c r="AE491" s="23"/>
      <c r="AF491" s="23"/>
      <c r="AG491" s="23"/>
      <c r="AH491" s="23"/>
      <c r="AI491" s="23"/>
      <c r="AJ491" s="23"/>
      <c r="AK491" s="23"/>
      <c r="AL491" s="23"/>
      <c r="AM491" s="23"/>
      <c r="AN491" s="23"/>
      <c r="AO491" s="23"/>
      <c r="AP491" s="23"/>
      <c r="AQ491" s="23"/>
      <c r="AR491" s="23"/>
    </row>
    <row r="492">
      <c r="H492" s="464"/>
      <c r="I492" s="134"/>
      <c r="J492" s="134"/>
      <c r="N492" s="236"/>
      <c r="O492" s="236"/>
      <c r="P492" s="236"/>
      <c r="Q492" s="236"/>
      <c r="R492" s="236"/>
      <c r="S492" s="236"/>
      <c r="T492" s="236"/>
      <c r="U492" s="236"/>
      <c r="V492" s="236"/>
      <c r="W492" s="236"/>
      <c r="X492" s="236"/>
      <c r="Y492" s="236"/>
      <c r="Z492" s="23"/>
      <c r="AA492" s="171"/>
      <c r="AB492" s="171"/>
      <c r="AC492" s="23"/>
      <c r="AD492" s="23"/>
      <c r="AE492" s="23"/>
      <c r="AF492" s="23"/>
      <c r="AG492" s="23"/>
      <c r="AH492" s="23"/>
      <c r="AI492" s="23"/>
      <c r="AJ492" s="23"/>
      <c r="AK492" s="23"/>
      <c r="AL492" s="23"/>
      <c r="AM492" s="23"/>
      <c r="AN492" s="23"/>
      <c r="AO492" s="23"/>
      <c r="AP492" s="23"/>
      <c r="AQ492" s="23"/>
      <c r="AR492" s="23"/>
    </row>
    <row r="493">
      <c r="H493" s="464"/>
      <c r="I493" s="134"/>
      <c r="J493" s="134"/>
      <c r="N493" s="236"/>
      <c r="O493" s="236"/>
      <c r="P493" s="236"/>
      <c r="Q493" s="236"/>
      <c r="R493" s="236"/>
      <c r="S493" s="236"/>
      <c r="T493" s="236"/>
      <c r="U493" s="236"/>
      <c r="V493" s="236"/>
      <c r="W493" s="236"/>
      <c r="X493" s="236"/>
      <c r="Y493" s="236"/>
      <c r="Z493" s="23"/>
      <c r="AA493" s="171"/>
      <c r="AB493" s="171"/>
      <c r="AC493" s="23"/>
      <c r="AD493" s="23"/>
      <c r="AE493" s="23"/>
      <c r="AF493" s="23"/>
      <c r="AG493" s="23"/>
      <c r="AH493" s="23"/>
      <c r="AI493" s="23"/>
      <c r="AJ493" s="23"/>
      <c r="AK493" s="23"/>
      <c r="AL493" s="23"/>
      <c r="AM493" s="23"/>
      <c r="AN493" s="23"/>
      <c r="AO493" s="23"/>
      <c r="AP493" s="23"/>
      <c r="AQ493" s="23"/>
      <c r="AR493" s="23"/>
    </row>
    <row r="494">
      <c r="H494" s="464"/>
      <c r="I494" s="134"/>
      <c r="J494" s="134"/>
      <c r="N494" s="236"/>
      <c r="O494" s="236"/>
      <c r="P494" s="236"/>
      <c r="Q494" s="236"/>
      <c r="R494" s="236"/>
      <c r="S494" s="236"/>
      <c r="T494" s="236"/>
      <c r="U494" s="236"/>
      <c r="V494" s="236"/>
      <c r="W494" s="236"/>
      <c r="X494" s="236"/>
      <c r="Y494" s="236"/>
      <c r="Z494" s="23"/>
      <c r="AA494" s="171"/>
      <c r="AB494" s="171"/>
      <c r="AC494" s="23"/>
      <c r="AD494" s="23"/>
      <c r="AE494" s="23"/>
      <c r="AF494" s="23"/>
      <c r="AG494" s="23"/>
      <c r="AH494" s="23"/>
      <c r="AI494" s="23"/>
      <c r="AJ494" s="23"/>
      <c r="AK494" s="23"/>
      <c r="AL494" s="23"/>
      <c r="AM494" s="23"/>
      <c r="AN494" s="23"/>
      <c r="AO494" s="23"/>
      <c r="AP494" s="23"/>
      <c r="AQ494" s="23"/>
      <c r="AR494" s="23"/>
    </row>
    <row r="495">
      <c r="H495" s="464"/>
      <c r="I495" s="134"/>
      <c r="J495" s="134"/>
      <c r="N495" s="236"/>
      <c r="O495" s="236"/>
      <c r="P495" s="236"/>
      <c r="Q495" s="236"/>
      <c r="R495" s="236"/>
      <c r="S495" s="236"/>
      <c r="T495" s="236"/>
      <c r="U495" s="236"/>
      <c r="V495" s="236"/>
      <c r="W495" s="236"/>
      <c r="X495" s="236"/>
      <c r="Y495" s="236"/>
      <c r="Z495" s="23"/>
      <c r="AA495" s="171"/>
      <c r="AB495" s="171"/>
      <c r="AC495" s="23"/>
      <c r="AD495" s="23"/>
      <c r="AE495" s="23"/>
      <c r="AF495" s="23"/>
      <c r="AG495" s="23"/>
      <c r="AH495" s="23"/>
      <c r="AI495" s="23"/>
      <c r="AJ495" s="23"/>
      <c r="AK495" s="23"/>
      <c r="AL495" s="23"/>
      <c r="AM495" s="23"/>
      <c r="AN495" s="23"/>
      <c r="AO495" s="23"/>
      <c r="AP495" s="23"/>
      <c r="AQ495" s="23"/>
      <c r="AR495" s="23"/>
    </row>
    <row r="496">
      <c r="H496" s="464"/>
      <c r="I496" s="134"/>
      <c r="J496" s="134"/>
      <c r="N496" s="236"/>
      <c r="O496" s="236"/>
      <c r="P496" s="236"/>
      <c r="Q496" s="236"/>
      <c r="R496" s="236"/>
      <c r="S496" s="236"/>
      <c r="T496" s="236"/>
      <c r="U496" s="236"/>
      <c r="V496" s="236"/>
      <c r="W496" s="236"/>
      <c r="X496" s="236"/>
      <c r="Y496" s="236"/>
      <c r="Z496" s="23"/>
      <c r="AA496" s="171"/>
      <c r="AB496" s="171"/>
      <c r="AC496" s="23"/>
      <c r="AD496" s="23"/>
      <c r="AE496" s="23"/>
      <c r="AF496" s="23"/>
      <c r="AG496" s="23"/>
      <c r="AH496" s="23"/>
      <c r="AI496" s="23"/>
      <c r="AJ496" s="23"/>
      <c r="AK496" s="23"/>
      <c r="AL496" s="23"/>
      <c r="AM496" s="23"/>
      <c r="AN496" s="23"/>
      <c r="AO496" s="23"/>
      <c r="AP496" s="23"/>
      <c r="AQ496" s="23"/>
      <c r="AR496" s="23"/>
    </row>
    <row r="497">
      <c r="H497" s="464"/>
      <c r="I497" s="134"/>
      <c r="J497" s="134"/>
      <c r="N497" s="236"/>
      <c r="O497" s="236"/>
      <c r="P497" s="236"/>
      <c r="Q497" s="236"/>
      <c r="R497" s="236"/>
      <c r="S497" s="236"/>
      <c r="T497" s="236"/>
      <c r="U497" s="236"/>
      <c r="V497" s="236"/>
      <c r="W497" s="236"/>
      <c r="X497" s="236"/>
      <c r="Y497" s="236"/>
      <c r="Z497" s="23"/>
      <c r="AA497" s="171"/>
      <c r="AB497" s="171"/>
      <c r="AC497" s="23"/>
      <c r="AD497" s="23"/>
      <c r="AE497" s="23"/>
      <c r="AF497" s="23"/>
      <c r="AG497" s="23"/>
      <c r="AH497" s="23"/>
      <c r="AI497" s="23"/>
      <c r="AJ497" s="23"/>
      <c r="AK497" s="23"/>
      <c r="AL497" s="23"/>
      <c r="AM497" s="23"/>
      <c r="AN497" s="23"/>
      <c r="AO497" s="23"/>
      <c r="AP497" s="23"/>
      <c r="AQ497" s="23"/>
      <c r="AR497" s="23"/>
    </row>
    <row r="498">
      <c r="H498" s="464"/>
      <c r="I498" s="134"/>
      <c r="J498" s="134"/>
      <c r="N498" s="236"/>
      <c r="O498" s="236"/>
      <c r="P498" s="236"/>
      <c r="Q498" s="236"/>
      <c r="R498" s="236"/>
      <c r="S498" s="236"/>
      <c r="T498" s="236"/>
      <c r="U498" s="236"/>
      <c r="V498" s="236"/>
      <c r="W498" s="236"/>
      <c r="X498" s="236"/>
      <c r="Y498" s="236"/>
      <c r="Z498" s="23"/>
      <c r="AA498" s="171"/>
      <c r="AB498" s="171"/>
      <c r="AC498" s="23"/>
      <c r="AD498" s="23"/>
      <c r="AE498" s="23"/>
      <c r="AF498" s="23"/>
      <c r="AG498" s="23"/>
      <c r="AH498" s="23"/>
      <c r="AI498" s="23"/>
      <c r="AJ498" s="23"/>
      <c r="AK498" s="23"/>
      <c r="AL498" s="23"/>
      <c r="AM498" s="23"/>
      <c r="AN498" s="23"/>
      <c r="AO498" s="23"/>
      <c r="AP498" s="23"/>
      <c r="AQ498" s="23"/>
      <c r="AR498" s="23"/>
    </row>
    <row r="499">
      <c r="H499" s="464"/>
      <c r="I499" s="134"/>
      <c r="J499" s="134"/>
      <c r="N499" s="236"/>
      <c r="O499" s="236"/>
      <c r="P499" s="236"/>
      <c r="Q499" s="236"/>
      <c r="R499" s="236"/>
      <c r="S499" s="236"/>
      <c r="T499" s="236"/>
      <c r="U499" s="236"/>
      <c r="V499" s="236"/>
      <c r="W499" s="236"/>
      <c r="X499" s="236"/>
      <c r="Y499" s="236"/>
      <c r="Z499" s="23"/>
      <c r="AA499" s="171"/>
      <c r="AB499" s="171"/>
      <c r="AC499" s="23"/>
      <c r="AD499" s="23"/>
      <c r="AE499" s="23"/>
      <c r="AF499" s="23"/>
      <c r="AG499" s="23"/>
      <c r="AH499" s="23"/>
      <c r="AI499" s="23"/>
      <c r="AJ499" s="23"/>
      <c r="AK499" s="23"/>
      <c r="AL499" s="23"/>
      <c r="AM499" s="23"/>
      <c r="AN499" s="23"/>
      <c r="AO499" s="23"/>
      <c r="AP499" s="23"/>
      <c r="AQ499" s="23"/>
      <c r="AR499" s="23"/>
    </row>
    <row r="500">
      <c r="H500" s="464"/>
      <c r="I500" s="134"/>
      <c r="J500" s="134"/>
      <c r="N500" s="236"/>
      <c r="O500" s="236"/>
      <c r="P500" s="236"/>
      <c r="Q500" s="236"/>
      <c r="R500" s="236"/>
      <c r="S500" s="236"/>
      <c r="T500" s="236"/>
      <c r="U500" s="236"/>
      <c r="V500" s="236"/>
      <c r="W500" s="236"/>
      <c r="X500" s="236"/>
      <c r="Y500" s="236"/>
      <c r="Z500" s="23"/>
      <c r="AA500" s="171"/>
      <c r="AB500" s="171"/>
      <c r="AC500" s="23"/>
      <c r="AD500" s="23"/>
      <c r="AE500" s="23"/>
      <c r="AF500" s="23"/>
      <c r="AG500" s="23"/>
      <c r="AH500" s="23"/>
      <c r="AI500" s="23"/>
      <c r="AJ500" s="23"/>
      <c r="AK500" s="23"/>
      <c r="AL500" s="23"/>
      <c r="AM500" s="23"/>
      <c r="AN500" s="23"/>
      <c r="AO500" s="23"/>
      <c r="AP500" s="23"/>
      <c r="AQ500" s="23"/>
      <c r="AR500" s="23"/>
    </row>
    <row r="501">
      <c r="H501" s="464"/>
      <c r="I501" s="134"/>
      <c r="J501" s="134"/>
      <c r="N501" s="236"/>
      <c r="O501" s="236"/>
      <c r="P501" s="236"/>
      <c r="Q501" s="236"/>
      <c r="R501" s="236"/>
      <c r="S501" s="236"/>
      <c r="T501" s="236"/>
      <c r="U501" s="236"/>
      <c r="V501" s="236"/>
      <c r="W501" s="236"/>
      <c r="X501" s="236"/>
      <c r="Y501" s="236"/>
      <c r="Z501" s="23"/>
      <c r="AA501" s="171"/>
      <c r="AB501" s="171"/>
      <c r="AC501" s="23"/>
      <c r="AD501" s="23"/>
      <c r="AE501" s="23"/>
      <c r="AF501" s="23"/>
      <c r="AG501" s="23"/>
      <c r="AH501" s="23"/>
      <c r="AI501" s="23"/>
      <c r="AJ501" s="23"/>
      <c r="AK501" s="23"/>
      <c r="AL501" s="23"/>
      <c r="AM501" s="23"/>
      <c r="AN501" s="23"/>
      <c r="AO501" s="23"/>
      <c r="AP501" s="23"/>
      <c r="AQ501" s="23"/>
      <c r="AR501" s="23"/>
    </row>
    <row r="502">
      <c r="H502" s="464"/>
      <c r="I502" s="134"/>
      <c r="J502" s="134"/>
      <c r="N502" s="236"/>
      <c r="O502" s="236"/>
      <c r="P502" s="236"/>
      <c r="Q502" s="236"/>
      <c r="R502" s="236"/>
      <c r="S502" s="236"/>
      <c r="T502" s="236"/>
      <c r="U502" s="236"/>
      <c r="V502" s="236"/>
      <c r="W502" s="236"/>
      <c r="X502" s="236"/>
      <c r="Y502" s="236"/>
      <c r="Z502" s="23"/>
      <c r="AA502" s="171"/>
      <c r="AB502" s="171"/>
      <c r="AC502" s="23"/>
      <c r="AD502" s="23"/>
      <c r="AE502" s="23"/>
      <c r="AF502" s="23"/>
      <c r="AG502" s="23"/>
      <c r="AH502" s="23"/>
      <c r="AI502" s="23"/>
      <c r="AJ502" s="23"/>
      <c r="AK502" s="23"/>
      <c r="AL502" s="23"/>
      <c r="AM502" s="23"/>
      <c r="AN502" s="23"/>
      <c r="AO502" s="23"/>
      <c r="AP502" s="23"/>
      <c r="AQ502" s="23"/>
      <c r="AR502" s="23"/>
    </row>
    <row r="503">
      <c r="H503" s="464"/>
      <c r="I503" s="134"/>
      <c r="J503" s="134"/>
      <c r="N503" s="236"/>
      <c r="O503" s="236"/>
      <c r="P503" s="236"/>
      <c r="Q503" s="236"/>
      <c r="R503" s="236"/>
      <c r="S503" s="236"/>
      <c r="T503" s="236"/>
      <c r="U503" s="236"/>
      <c r="V503" s="236"/>
      <c r="W503" s="236"/>
      <c r="X503" s="236"/>
      <c r="Y503" s="236"/>
      <c r="Z503" s="23"/>
      <c r="AA503" s="171"/>
      <c r="AB503" s="171"/>
      <c r="AC503" s="23"/>
      <c r="AD503" s="23"/>
      <c r="AE503" s="23"/>
      <c r="AF503" s="23"/>
      <c r="AG503" s="23"/>
      <c r="AH503" s="23"/>
      <c r="AI503" s="23"/>
      <c r="AJ503" s="23"/>
      <c r="AK503" s="23"/>
      <c r="AL503" s="23"/>
      <c r="AM503" s="23"/>
      <c r="AN503" s="23"/>
      <c r="AO503" s="23"/>
      <c r="AP503" s="23"/>
      <c r="AQ503" s="23"/>
      <c r="AR503" s="23"/>
    </row>
    <row r="504">
      <c r="H504" s="464"/>
      <c r="I504" s="134"/>
      <c r="J504" s="134"/>
      <c r="N504" s="236"/>
      <c r="O504" s="236"/>
      <c r="P504" s="236"/>
      <c r="Q504" s="236"/>
      <c r="R504" s="236"/>
      <c r="S504" s="236"/>
      <c r="T504" s="236"/>
      <c r="U504" s="236"/>
      <c r="V504" s="236"/>
      <c r="W504" s="236"/>
      <c r="X504" s="236"/>
      <c r="Y504" s="236"/>
      <c r="Z504" s="23"/>
      <c r="AA504" s="171"/>
      <c r="AB504" s="171"/>
      <c r="AC504" s="23"/>
      <c r="AD504" s="23"/>
      <c r="AE504" s="23"/>
      <c r="AF504" s="23"/>
      <c r="AG504" s="23"/>
      <c r="AH504" s="23"/>
      <c r="AI504" s="23"/>
      <c r="AJ504" s="23"/>
      <c r="AK504" s="23"/>
      <c r="AL504" s="23"/>
      <c r="AM504" s="23"/>
      <c r="AN504" s="23"/>
      <c r="AO504" s="23"/>
      <c r="AP504" s="23"/>
      <c r="AQ504" s="23"/>
      <c r="AR504" s="23"/>
    </row>
    <row r="505">
      <c r="H505" s="464"/>
      <c r="I505" s="134"/>
      <c r="J505" s="134"/>
      <c r="N505" s="236"/>
      <c r="O505" s="236"/>
      <c r="P505" s="236"/>
      <c r="Q505" s="236"/>
      <c r="R505" s="236"/>
      <c r="S505" s="236"/>
      <c r="T505" s="236"/>
      <c r="U505" s="236"/>
      <c r="V505" s="236"/>
      <c r="W505" s="236"/>
      <c r="X505" s="236"/>
      <c r="Y505" s="236"/>
      <c r="Z505" s="23"/>
      <c r="AA505" s="171"/>
      <c r="AB505" s="171"/>
      <c r="AC505" s="23"/>
      <c r="AD505" s="23"/>
      <c r="AE505" s="23"/>
      <c r="AF505" s="23"/>
      <c r="AG505" s="23"/>
      <c r="AH505" s="23"/>
      <c r="AI505" s="23"/>
      <c r="AJ505" s="23"/>
      <c r="AK505" s="23"/>
      <c r="AL505" s="23"/>
      <c r="AM505" s="23"/>
      <c r="AN505" s="23"/>
      <c r="AO505" s="23"/>
      <c r="AP505" s="23"/>
      <c r="AQ505" s="23"/>
      <c r="AR505" s="23"/>
    </row>
    <row r="506">
      <c r="H506" s="464"/>
      <c r="I506" s="134"/>
      <c r="J506" s="134"/>
      <c r="N506" s="236"/>
      <c r="O506" s="236"/>
      <c r="P506" s="236"/>
      <c r="Q506" s="236"/>
      <c r="R506" s="236"/>
      <c r="S506" s="236"/>
      <c r="T506" s="236"/>
      <c r="U506" s="236"/>
      <c r="V506" s="236"/>
      <c r="W506" s="236"/>
      <c r="X506" s="236"/>
      <c r="Y506" s="236"/>
      <c r="Z506" s="23"/>
      <c r="AA506" s="171"/>
      <c r="AB506" s="171"/>
      <c r="AC506" s="23"/>
      <c r="AD506" s="23"/>
      <c r="AE506" s="23"/>
      <c r="AF506" s="23"/>
      <c r="AG506" s="23"/>
      <c r="AH506" s="23"/>
      <c r="AI506" s="23"/>
      <c r="AJ506" s="23"/>
      <c r="AK506" s="23"/>
      <c r="AL506" s="23"/>
      <c r="AM506" s="23"/>
      <c r="AN506" s="23"/>
      <c r="AO506" s="23"/>
      <c r="AP506" s="23"/>
      <c r="AQ506" s="23"/>
      <c r="AR506" s="23"/>
    </row>
    <row r="507">
      <c r="H507" s="464"/>
      <c r="I507" s="134"/>
      <c r="J507" s="134"/>
      <c r="N507" s="236"/>
      <c r="O507" s="236"/>
      <c r="P507" s="236"/>
      <c r="Q507" s="236"/>
      <c r="R507" s="236"/>
      <c r="S507" s="236"/>
      <c r="T507" s="236"/>
      <c r="U507" s="236"/>
      <c r="V507" s="236"/>
      <c r="W507" s="236"/>
      <c r="X507" s="236"/>
      <c r="Y507" s="236"/>
      <c r="Z507" s="23"/>
      <c r="AA507" s="171"/>
      <c r="AB507" s="171"/>
      <c r="AC507" s="23"/>
      <c r="AD507" s="23"/>
      <c r="AE507" s="23"/>
      <c r="AF507" s="23"/>
      <c r="AG507" s="23"/>
      <c r="AH507" s="23"/>
      <c r="AI507" s="23"/>
      <c r="AJ507" s="23"/>
      <c r="AK507" s="23"/>
      <c r="AL507" s="23"/>
      <c r="AM507" s="23"/>
      <c r="AN507" s="23"/>
      <c r="AO507" s="23"/>
      <c r="AP507" s="23"/>
      <c r="AQ507" s="23"/>
      <c r="AR507" s="23"/>
    </row>
    <row r="508">
      <c r="H508" s="464"/>
      <c r="I508" s="134"/>
      <c r="J508" s="134"/>
      <c r="N508" s="236"/>
      <c r="O508" s="236"/>
      <c r="P508" s="236"/>
      <c r="Q508" s="236"/>
      <c r="R508" s="236"/>
      <c r="S508" s="236"/>
      <c r="T508" s="236"/>
      <c r="U508" s="236"/>
      <c r="V508" s="236"/>
      <c r="W508" s="236"/>
      <c r="X508" s="236"/>
      <c r="Y508" s="236"/>
      <c r="Z508" s="23"/>
      <c r="AA508" s="171"/>
      <c r="AB508" s="171"/>
      <c r="AC508" s="23"/>
      <c r="AD508" s="23"/>
      <c r="AE508" s="23"/>
      <c r="AF508" s="23"/>
      <c r="AG508" s="23"/>
      <c r="AH508" s="23"/>
      <c r="AI508" s="23"/>
      <c r="AJ508" s="23"/>
      <c r="AK508" s="23"/>
      <c r="AL508" s="23"/>
      <c r="AM508" s="23"/>
      <c r="AN508" s="23"/>
      <c r="AO508" s="23"/>
      <c r="AP508" s="23"/>
      <c r="AQ508" s="23"/>
      <c r="AR508" s="23"/>
    </row>
    <row r="509">
      <c r="H509" s="464"/>
      <c r="I509" s="134"/>
      <c r="J509" s="134"/>
      <c r="N509" s="236"/>
      <c r="O509" s="236"/>
      <c r="P509" s="236"/>
      <c r="Q509" s="236"/>
      <c r="R509" s="236"/>
      <c r="S509" s="236"/>
      <c r="T509" s="236"/>
      <c r="U509" s="236"/>
      <c r="V509" s="236"/>
      <c r="W509" s="236"/>
      <c r="X509" s="236"/>
      <c r="Y509" s="236"/>
      <c r="Z509" s="23"/>
      <c r="AA509" s="171"/>
      <c r="AB509" s="171"/>
      <c r="AC509" s="23"/>
      <c r="AD509" s="23"/>
      <c r="AE509" s="23"/>
      <c r="AF509" s="23"/>
      <c r="AG509" s="23"/>
      <c r="AH509" s="23"/>
      <c r="AI509" s="23"/>
      <c r="AJ509" s="23"/>
      <c r="AK509" s="23"/>
      <c r="AL509" s="23"/>
      <c r="AM509" s="23"/>
      <c r="AN509" s="23"/>
      <c r="AO509" s="23"/>
      <c r="AP509" s="23"/>
      <c r="AQ509" s="23"/>
      <c r="AR509" s="23"/>
    </row>
    <row r="510">
      <c r="H510" s="464"/>
      <c r="I510" s="134"/>
      <c r="J510" s="134"/>
      <c r="N510" s="236"/>
      <c r="O510" s="236"/>
      <c r="P510" s="236"/>
      <c r="Q510" s="236"/>
      <c r="R510" s="236"/>
      <c r="S510" s="236"/>
      <c r="T510" s="236"/>
      <c r="U510" s="236"/>
      <c r="V510" s="236"/>
      <c r="W510" s="236"/>
      <c r="X510" s="236"/>
      <c r="Y510" s="236"/>
      <c r="Z510" s="23"/>
      <c r="AA510" s="171"/>
      <c r="AB510" s="171"/>
      <c r="AC510" s="23"/>
      <c r="AD510" s="23"/>
      <c r="AE510" s="23"/>
      <c r="AF510" s="23"/>
      <c r="AG510" s="23"/>
      <c r="AH510" s="23"/>
      <c r="AI510" s="23"/>
      <c r="AJ510" s="23"/>
      <c r="AK510" s="23"/>
      <c r="AL510" s="23"/>
      <c r="AM510" s="23"/>
      <c r="AN510" s="23"/>
      <c r="AO510" s="23"/>
      <c r="AP510" s="23"/>
      <c r="AQ510" s="23"/>
      <c r="AR510" s="23"/>
    </row>
    <row r="511">
      <c r="H511" s="464"/>
      <c r="I511" s="134"/>
      <c r="J511" s="134"/>
      <c r="N511" s="236"/>
      <c r="O511" s="236"/>
      <c r="P511" s="236"/>
      <c r="Q511" s="236"/>
      <c r="R511" s="236"/>
      <c r="S511" s="236"/>
      <c r="T511" s="236"/>
      <c r="U511" s="236"/>
      <c r="V511" s="236"/>
      <c r="W511" s="236"/>
      <c r="X511" s="236"/>
      <c r="Y511" s="236"/>
      <c r="Z511" s="23"/>
      <c r="AA511" s="171"/>
      <c r="AB511" s="171"/>
      <c r="AC511" s="23"/>
      <c r="AD511" s="23"/>
      <c r="AE511" s="23"/>
      <c r="AF511" s="23"/>
      <c r="AG511" s="23"/>
      <c r="AH511" s="23"/>
      <c r="AI511" s="23"/>
      <c r="AJ511" s="23"/>
      <c r="AK511" s="23"/>
      <c r="AL511" s="23"/>
      <c r="AM511" s="23"/>
      <c r="AN511" s="23"/>
      <c r="AO511" s="23"/>
      <c r="AP511" s="23"/>
      <c r="AQ511" s="23"/>
      <c r="AR511" s="23"/>
    </row>
    <row r="512">
      <c r="H512" s="464"/>
      <c r="I512" s="134"/>
      <c r="J512" s="134"/>
      <c r="N512" s="236"/>
      <c r="O512" s="236"/>
      <c r="P512" s="236"/>
      <c r="Q512" s="236"/>
      <c r="R512" s="236"/>
      <c r="S512" s="236"/>
      <c r="T512" s="236"/>
      <c r="U512" s="236"/>
      <c r="V512" s="236"/>
      <c r="W512" s="236"/>
      <c r="X512" s="236"/>
      <c r="Y512" s="236"/>
      <c r="Z512" s="23"/>
      <c r="AA512" s="171"/>
      <c r="AB512" s="171"/>
      <c r="AC512" s="23"/>
      <c r="AD512" s="23"/>
      <c r="AE512" s="23"/>
      <c r="AF512" s="23"/>
      <c r="AG512" s="23"/>
      <c r="AH512" s="23"/>
      <c r="AI512" s="23"/>
      <c r="AJ512" s="23"/>
      <c r="AK512" s="23"/>
      <c r="AL512" s="23"/>
      <c r="AM512" s="23"/>
      <c r="AN512" s="23"/>
      <c r="AO512" s="23"/>
      <c r="AP512" s="23"/>
      <c r="AQ512" s="23"/>
      <c r="AR512" s="23"/>
    </row>
    <row r="513">
      <c r="H513" s="464"/>
      <c r="I513" s="134"/>
      <c r="J513" s="134"/>
      <c r="N513" s="236"/>
      <c r="O513" s="236"/>
      <c r="P513" s="236"/>
      <c r="Q513" s="236"/>
      <c r="R513" s="236"/>
      <c r="S513" s="236"/>
      <c r="T513" s="236"/>
      <c r="U513" s="236"/>
      <c r="V513" s="236"/>
      <c r="W513" s="236"/>
      <c r="X513" s="236"/>
      <c r="Y513" s="236"/>
      <c r="Z513" s="23"/>
      <c r="AA513" s="171"/>
      <c r="AB513" s="171"/>
      <c r="AC513" s="23"/>
      <c r="AD513" s="23"/>
      <c r="AE513" s="23"/>
      <c r="AF513" s="23"/>
      <c r="AG513" s="23"/>
      <c r="AH513" s="23"/>
      <c r="AI513" s="23"/>
      <c r="AJ513" s="23"/>
      <c r="AK513" s="23"/>
      <c r="AL513" s="23"/>
      <c r="AM513" s="23"/>
      <c r="AN513" s="23"/>
      <c r="AO513" s="23"/>
      <c r="AP513" s="23"/>
      <c r="AQ513" s="23"/>
      <c r="AR513" s="23"/>
    </row>
    <row r="514">
      <c r="H514" s="464"/>
      <c r="I514" s="134"/>
      <c r="J514" s="134"/>
      <c r="N514" s="236"/>
      <c r="O514" s="236"/>
      <c r="P514" s="236"/>
      <c r="Q514" s="236"/>
      <c r="R514" s="236"/>
      <c r="S514" s="236"/>
      <c r="T514" s="236"/>
      <c r="U514" s="236"/>
      <c r="V514" s="236"/>
      <c r="W514" s="236"/>
      <c r="X514" s="236"/>
      <c r="Y514" s="236"/>
      <c r="Z514" s="23"/>
      <c r="AA514" s="171"/>
      <c r="AB514" s="171"/>
      <c r="AC514" s="23"/>
      <c r="AD514" s="23"/>
      <c r="AE514" s="23"/>
      <c r="AF514" s="23"/>
      <c r="AG514" s="23"/>
      <c r="AH514" s="23"/>
      <c r="AI514" s="23"/>
      <c r="AJ514" s="23"/>
      <c r="AK514" s="23"/>
      <c r="AL514" s="23"/>
      <c r="AM514" s="23"/>
      <c r="AN514" s="23"/>
      <c r="AO514" s="23"/>
      <c r="AP514" s="23"/>
      <c r="AQ514" s="23"/>
      <c r="AR514" s="23"/>
    </row>
    <row r="515">
      <c r="H515" s="464"/>
      <c r="I515" s="134"/>
      <c r="J515" s="134"/>
      <c r="N515" s="236"/>
      <c r="O515" s="236"/>
      <c r="P515" s="236"/>
      <c r="Q515" s="236"/>
      <c r="R515" s="236"/>
      <c r="S515" s="236"/>
      <c r="T515" s="236"/>
      <c r="U515" s="236"/>
      <c r="V515" s="236"/>
      <c r="W515" s="236"/>
      <c r="X515" s="236"/>
      <c r="Y515" s="236"/>
      <c r="Z515" s="23"/>
      <c r="AA515" s="171"/>
      <c r="AB515" s="171"/>
      <c r="AC515" s="23"/>
      <c r="AD515" s="23"/>
      <c r="AE515" s="23"/>
      <c r="AF515" s="23"/>
      <c r="AG515" s="23"/>
      <c r="AH515" s="23"/>
      <c r="AI515" s="23"/>
      <c r="AJ515" s="23"/>
      <c r="AK515" s="23"/>
      <c r="AL515" s="23"/>
      <c r="AM515" s="23"/>
      <c r="AN515" s="23"/>
      <c r="AO515" s="23"/>
      <c r="AP515" s="23"/>
      <c r="AQ515" s="23"/>
      <c r="AR515" s="23"/>
    </row>
    <row r="516">
      <c r="H516" s="464"/>
      <c r="I516" s="134"/>
      <c r="J516" s="134"/>
      <c r="N516" s="236"/>
      <c r="O516" s="236"/>
      <c r="P516" s="236"/>
      <c r="Q516" s="236"/>
      <c r="R516" s="236"/>
      <c r="S516" s="236"/>
      <c r="T516" s="236"/>
      <c r="U516" s="236"/>
      <c r="V516" s="236"/>
      <c r="W516" s="236"/>
      <c r="X516" s="236"/>
      <c r="Y516" s="236"/>
      <c r="Z516" s="23"/>
      <c r="AA516" s="171"/>
      <c r="AB516" s="171"/>
      <c r="AC516" s="23"/>
      <c r="AD516" s="23"/>
      <c r="AE516" s="23"/>
      <c r="AF516" s="23"/>
      <c r="AG516" s="23"/>
      <c r="AH516" s="23"/>
      <c r="AI516" s="23"/>
      <c r="AJ516" s="23"/>
      <c r="AK516" s="23"/>
      <c r="AL516" s="23"/>
      <c r="AM516" s="23"/>
      <c r="AN516" s="23"/>
      <c r="AO516" s="23"/>
      <c r="AP516" s="23"/>
      <c r="AQ516" s="23"/>
      <c r="AR516" s="23"/>
    </row>
    <row r="517">
      <c r="H517" s="464"/>
      <c r="I517" s="134"/>
      <c r="J517" s="134"/>
      <c r="N517" s="236"/>
      <c r="O517" s="236"/>
      <c r="P517" s="236"/>
      <c r="Q517" s="236"/>
      <c r="R517" s="236"/>
      <c r="S517" s="236"/>
      <c r="T517" s="236"/>
      <c r="U517" s="236"/>
      <c r="V517" s="236"/>
      <c r="W517" s="236"/>
      <c r="X517" s="236"/>
      <c r="Y517" s="236"/>
      <c r="Z517" s="23"/>
      <c r="AA517" s="171"/>
      <c r="AB517" s="171"/>
      <c r="AC517" s="23"/>
      <c r="AD517" s="23"/>
      <c r="AE517" s="23"/>
      <c r="AF517" s="23"/>
      <c r="AG517" s="23"/>
      <c r="AH517" s="23"/>
      <c r="AI517" s="23"/>
      <c r="AJ517" s="23"/>
      <c r="AK517" s="23"/>
      <c r="AL517" s="23"/>
      <c r="AM517" s="23"/>
      <c r="AN517" s="23"/>
      <c r="AO517" s="23"/>
      <c r="AP517" s="23"/>
      <c r="AQ517" s="23"/>
      <c r="AR517" s="23"/>
    </row>
    <row r="518">
      <c r="H518" s="464"/>
      <c r="I518" s="134"/>
      <c r="J518" s="134"/>
      <c r="N518" s="236"/>
      <c r="O518" s="236"/>
      <c r="P518" s="236"/>
      <c r="Q518" s="236"/>
      <c r="R518" s="236"/>
      <c r="S518" s="236"/>
      <c r="T518" s="236"/>
      <c r="U518" s="236"/>
      <c r="V518" s="236"/>
      <c r="W518" s="236"/>
      <c r="X518" s="236"/>
      <c r="Y518" s="236"/>
      <c r="Z518" s="23"/>
      <c r="AA518" s="171"/>
      <c r="AB518" s="171"/>
      <c r="AC518" s="23"/>
      <c r="AD518" s="23"/>
      <c r="AE518" s="23"/>
      <c r="AF518" s="23"/>
      <c r="AG518" s="23"/>
      <c r="AH518" s="23"/>
      <c r="AI518" s="23"/>
      <c r="AJ518" s="23"/>
      <c r="AK518" s="23"/>
      <c r="AL518" s="23"/>
      <c r="AM518" s="23"/>
      <c r="AN518" s="23"/>
      <c r="AO518" s="23"/>
      <c r="AP518" s="23"/>
      <c r="AQ518" s="23"/>
      <c r="AR518" s="23"/>
    </row>
    <row r="519">
      <c r="H519" s="464"/>
      <c r="I519" s="134"/>
      <c r="J519" s="134"/>
      <c r="N519" s="236"/>
      <c r="O519" s="236"/>
      <c r="P519" s="236"/>
      <c r="Q519" s="236"/>
      <c r="R519" s="236"/>
      <c r="S519" s="236"/>
      <c r="T519" s="236"/>
      <c r="U519" s="236"/>
      <c r="V519" s="236"/>
      <c r="W519" s="236"/>
      <c r="X519" s="236"/>
      <c r="Y519" s="236"/>
      <c r="Z519" s="23"/>
      <c r="AA519" s="171"/>
      <c r="AB519" s="171"/>
      <c r="AC519" s="23"/>
      <c r="AD519" s="23"/>
      <c r="AE519" s="23"/>
      <c r="AF519" s="23"/>
      <c r="AG519" s="23"/>
      <c r="AH519" s="23"/>
      <c r="AI519" s="23"/>
      <c r="AJ519" s="23"/>
      <c r="AK519" s="23"/>
      <c r="AL519" s="23"/>
      <c r="AM519" s="23"/>
      <c r="AN519" s="23"/>
      <c r="AO519" s="23"/>
      <c r="AP519" s="23"/>
      <c r="AQ519" s="23"/>
      <c r="AR519" s="23"/>
    </row>
    <row r="520">
      <c r="H520" s="464"/>
      <c r="I520" s="134"/>
      <c r="J520" s="134"/>
      <c r="N520" s="236"/>
      <c r="O520" s="236"/>
      <c r="P520" s="236"/>
      <c r="Q520" s="236"/>
      <c r="R520" s="236"/>
      <c r="S520" s="236"/>
      <c r="T520" s="236"/>
      <c r="U520" s="236"/>
      <c r="V520" s="236"/>
      <c r="W520" s="236"/>
      <c r="X520" s="236"/>
      <c r="Y520" s="236"/>
      <c r="Z520" s="23"/>
      <c r="AA520" s="171"/>
      <c r="AB520" s="171"/>
      <c r="AC520" s="23"/>
      <c r="AD520" s="23"/>
      <c r="AE520" s="23"/>
      <c r="AF520" s="23"/>
      <c r="AG520" s="23"/>
      <c r="AH520" s="23"/>
      <c r="AI520" s="23"/>
      <c r="AJ520" s="23"/>
      <c r="AK520" s="23"/>
      <c r="AL520" s="23"/>
      <c r="AM520" s="23"/>
      <c r="AN520" s="23"/>
      <c r="AO520" s="23"/>
      <c r="AP520" s="23"/>
      <c r="AQ520" s="23"/>
      <c r="AR520" s="23"/>
    </row>
    <row r="521">
      <c r="H521" s="464"/>
      <c r="I521" s="134"/>
      <c r="J521" s="134"/>
      <c r="N521" s="236"/>
      <c r="O521" s="236"/>
      <c r="P521" s="236"/>
      <c r="Q521" s="236"/>
      <c r="R521" s="236"/>
      <c r="S521" s="236"/>
      <c r="T521" s="236"/>
      <c r="U521" s="236"/>
      <c r="V521" s="236"/>
      <c r="W521" s="236"/>
      <c r="X521" s="236"/>
      <c r="Y521" s="236"/>
      <c r="Z521" s="23"/>
      <c r="AA521" s="171"/>
      <c r="AB521" s="171"/>
      <c r="AC521" s="23"/>
      <c r="AD521" s="23"/>
      <c r="AE521" s="23"/>
      <c r="AF521" s="23"/>
      <c r="AG521" s="23"/>
      <c r="AH521" s="23"/>
      <c r="AI521" s="23"/>
      <c r="AJ521" s="23"/>
      <c r="AK521" s="23"/>
      <c r="AL521" s="23"/>
      <c r="AM521" s="23"/>
      <c r="AN521" s="23"/>
      <c r="AO521" s="23"/>
      <c r="AP521" s="23"/>
      <c r="AQ521" s="23"/>
      <c r="AR521" s="23"/>
    </row>
    <row r="522">
      <c r="H522" s="464"/>
      <c r="I522" s="134"/>
      <c r="J522" s="134"/>
      <c r="N522" s="236"/>
      <c r="O522" s="236"/>
      <c r="P522" s="236"/>
      <c r="Q522" s="236"/>
      <c r="R522" s="236"/>
      <c r="S522" s="236"/>
      <c r="T522" s="236"/>
      <c r="U522" s="236"/>
      <c r="V522" s="236"/>
      <c r="W522" s="236"/>
      <c r="X522" s="236"/>
      <c r="Y522" s="236"/>
      <c r="Z522" s="23"/>
      <c r="AA522" s="171"/>
      <c r="AB522" s="171"/>
      <c r="AC522" s="23"/>
      <c r="AD522" s="23"/>
      <c r="AE522" s="23"/>
      <c r="AF522" s="23"/>
      <c r="AG522" s="23"/>
      <c r="AH522" s="23"/>
      <c r="AI522" s="23"/>
      <c r="AJ522" s="23"/>
      <c r="AK522" s="23"/>
      <c r="AL522" s="23"/>
      <c r="AM522" s="23"/>
      <c r="AN522" s="23"/>
      <c r="AO522" s="23"/>
      <c r="AP522" s="23"/>
      <c r="AQ522" s="23"/>
      <c r="AR522" s="23"/>
    </row>
    <row r="523">
      <c r="H523" s="464"/>
      <c r="I523" s="134"/>
      <c r="J523" s="134"/>
      <c r="N523" s="236"/>
      <c r="O523" s="236"/>
      <c r="P523" s="236"/>
      <c r="Q523" s="236"/>
      <c r="R523" s="236"/>
      <c r="S523" s="236"/>
      <c r="T523" s="236"/>
      <c r="U523" s="236"/>
      <c r="V523" s="236"/>
      <c r="W523" s="236"/>
      <c r="X523" s="236"/>
      <c r="Y523" s="236"/>
      <c r="Z523" s="23"/>
      <c r="AA523" s="171"/>
      <c r="AB523" s="171"/>
      <c r="AC523" s="23"/>
      <c r="AD523" s="23"/>
      <c r="AE523" s="23"/>
      <c r="AF523" s="23"/>
      <c r="AG523" s="23"/>
      <c r="AH523" s="23"/>
      <c r="AI523" s="23"/>
      <c r="AJ523" s="23"/>
      <c r="AK523" s="23"/>
      <c r="AL523" s="23"/>
      <c r="AM523" s="23"/>
      <c r="AN523" s="23"/>
      <c r="AO523" s="23"/>
      <c r="AP523" s="23"/>
      <c r="AQ523" s="23"/>
      <c r="AR523" s="23"/>
    </row>
    <row r="524">
      <c r="H524" s="464"/>
      <c r="I524" s="134"/>
      <c r="J524" s="134"/>
      <c r="N524" s="236"/>
      <c r="O524" s="236"/>
      <c r="P524" s="236"/>
      <c r="Q524" s="236"/>
      <c r="R524" s="236"/>
      <c r="S524" s="236"/>
      <c r="T524" s="236"/>
      <c r="U524" s="236"/>
      <c r="V524" s="236"/>
      <c r="W524" s="236"/>
      <c r="X524" s="236"/>
      <c r="Y524" s="236"/>
      <c r="Z524" s="23"/>
      <c r="AA524" s="171"/>
      <c r="AB524" s="171"/>
      <c r="AC524" s="23"/>
      <c r="AD524" s="23"/>
      <c r="AE524" s="23"/>
      <c r="AF524" s="23"/>
      <c r="AG524" s="23"/>
      <c r="AH524" s="23"/>
      <c r="AI524" s="23"/>
      <c r="AJ524" s="23"/>
      <c r="AK524" s="23"/>
      <c r="AL524" s="23"/>
      <c r="AM524" s="23"/>
      <c r="AN524" s="23"/>
      <c r="AO524" s="23"/>
      <c r="AP524" s="23"/>
      <c r="AQ524" s="23"/>
      <c r="AR524" s="23"/>
    </row>
    <row r="525">
      <c r="H525" s="464"/>
      <c r="I525" s="134"/>
      <c r="J525" s="134"/>
      <c r="N525" s="236"/>
      <c r="O525" s="236"/>
      <c r="P525" s="236"/>
      <c r="Q525" s="236"/>
      <c r="R525" s="236"/>
      <c r="S525" s="236"/>
      <c r="T525" s="236"/>
      <c r="U525" s="236"/>
      <c r="V525" s="236"/>
      <c r="W525" s="236"/>
      <c r="X525" s="236"/>
      <c r="Y525" s="236"/>
      <c r="Z525" s="23"/>
      <c r="AA525" s="171"/>
      <c r="AB525" s="171"/>
      <c r="AC525" s="23"/>
      <c r="AD525" s="23"/>
      <c r="AE525" s="23"/>
      <c r="AF525" s="23"/>
      <c r="AG525" s="23"/>
      <c r="AH525" s="23"/>
      <c r="AI525" s="23"/>
      <c r="AJ525" s="23"/>
      <c r="AK525" s="23"/>
      <c r="AL525" s="23"/>
      <c r="AM525" s="23"/>
      <c r="AN525" s="23"/>
      <c r="AO525" s="23"/>
      <c r="AP525" s="23"/>
      <c r="AQ525" s="23"/>
      <c r="AR525" s="23"/>
    </row>
    <row r="526">
      <c r="H526" s="464"/>
      <c r="I526" s="134"/>
      <c r="J526" s="134"/>
      <c r="N526" s="236"/>
      <c r="O526" s="236"/>
      <c r="P526" s="236"/>
      <c r="Q526" s="236"/>
      <c r="R526" s="236"/>
      <c r="S526" s="236"/>
      <c r="T526" s="236"/>
      <c r="U526" s="236"/>
      <c r="V526" s="236"/>
      <c r="W526" s="236"/>
      <c r="X526" s="236"/>
      <c r="Y526" s="236"/>
      <c r="Z526" s="23"/>
      <c r="AA526" s="171"/>
      <c r="AB526" s="171"/>
      <c r="AC526" s="23"/>
      <c r="AD526" s="23"/>
      <c r="AE526" s="23"/>
      <c r="AF526" s="23"/>
      <c r="AG526" s="23"/>
      <c r="AH526" s="23"/>
      <c r="AI526" s="23"/>
      <c r="AJ526" s="23"/>
      <c r="AK526" s="23"/>
      <c r="AL526" s="23"/>
      <c r="AM526" s="23"/>
      <c r="AN526" s="23"/>
      <c r="AO526" s="23"/>
      <c r="AP526" s="23"/>
      <c r="AQ526" s="23"/>
      <c r="AR526" s="23"/>
    </row>
    <row r="527">
      <c r="H527" s="464"/>
      <c r="I527" s="134"/>
      <c r="J527" s="134"/>
      <c r="N527" s="236"/>
      <c r="O527" s="236"/>
      <c r="P527" s="236"/>
      <c r="Q527" s="236"/>
      <c r="R527" s="236"/>
      <c r="S527" s="236"/>
      <c r="T527" s="236"/>
      <c r="U527" s="236"/>
      <c r="V527" s="236"/>
      <c r="W527" s="236"/>
      <c r="X527" s="236"/>
      <c r="Y527" s="236"/>
      <c r="Z527" s="23"/>
      <c r="AA527" s="171"/>
      <c r="AB527" s="171"/>
      <c r="AC527" s="23"/>
      <c r="AD527" s="23"/>
      <c r="AE527" s="23"/>
      <c r="AF527" s="23"/>
      <c r="AG527" s="23"/>
      <c r="AH527" s="23"/>
      <c r="AI527" s="23"/>
      <c r="AJ527" s="23"/>
      <c r="AK527" s="23"/>
      <c r="AL527" s="23"/>
      <c r="AM527" s="23"/>
      <c r="AN527" s="23"/>
      <c r="AO527" s="23"/>
      <c r="AP527" s="23"/>
      <c r="AQ527" s="23"/>
      <c r="AR527" s="23"/>
    </row>
    <row r="528">
      <c r="H528" s="464"/>
      <c r="I528" s="134"/>
      <c r="J528" s="134"/>
      <c r="N528" s="236"/>
      <c r="O528" s="236"/>
      <c r="P528" s="236"/>
      <c r="Q528" s="236"/>
      <c r="R528" s="236"/>
      <c r="S528" s="236"/>
      <c r="T528" s="236"/>
      <c r="U528" s="236"/>
      <c r="V528" s="236"/>
      <c r="W528" s="236"/>
      <c r="X528" s="236"/>
      <c r="Y528" s="236"/>
      <c r="Z528" s="23"/>
      <c r="AA528" s="171"/>
      <c r="AB528" s="171"/>
      <c r="AC528" s="23"/>
      <c r="AD528" s="23"/>
      <c r="AE528" s="23"/>
      <c r="AF528" s="23"/>
      <c r="AG528" s="23"/>
      <c r="AH528" s="23"/>
      <c r="AI528" s="23"/>
      <c r="AJ528" s="23"/>
      <c r="AK528" s="23"/>
      <c r="AL528" s="23"/>
      <c r="AM528" s="23"/>
      <c r="AN528" s="23"/>
      <c r="AO528" s="23"/>
      <c r="AP528" s="23"/>
      <c r="AQ528" s="23"/>
      <c r="AR528" s="23"/>
    </row>
    <row r="529">
      <c r="H529" s="464"/>
      <c r="I529" s="134"/>
      <c r="J529" s="134"/>
      <c r="N529" s="236"/>
      <c r="O529" s="236"/>
      <c r="P529" s="236"/>
      <c r="Q529" s="236"/>
      <c r="R529" s="236"/>
      <c r="S529" s="236"/>
      <c r="T529" s="236"/>
      <c r="U529" s="236"/>
      <c r="V529" s="236"/>
      <c r="W529" s="236"/>
      <c r="X529" s="236"/>
      <c r="Y529" s="236"/>
      <c r="Z529" s="23"/>
      <c r="AA529" s="171"/>
      <c r="AB529" s="171"/>
      <c r="AC529" s="23"/>
      <c r="AD529" s="23"/>
      <c r="AE529" s="23"/>
      <c r="AF529" s="23"/>
      <c r="AG529" s="23"/>
      <c r="AH529" s="23"/>
      <c r="AI529" s="23"/>
      <c r="AJ529" s="23"/>
      <c r="AK529" s="23"/>
      <c r="AL529" s="23"/>
      <c r="AM529" s="23"/>
      <c r="AN529" s="23"/>
      <c r="AO529" s="23"/>
      <c r="AP529" s="23"/>
      <c r="AQ529" s="23"/>
      <c r="AR529" s="23"/>
    </row>
    <row r="530">
      <c r="H530" s="464"/>
      <c r="I530" s="134"/>
      <c r="J530" s="134"/>
      <c r="N530" s="236"/>
      <c r="O530" s="236"/>
      <c r="P530" s="236"/>
      <c r="Q530" s="236"/>
      <c r="R530" s="236"/>
      <c r="S530" s="236"/>
      <c r="T530" s="236"/>
      <c r="U530" s="236"/>
      <c r="V530" s="236"/>
      <c r="W530" s="236"/>
      <c r="X530" s="236"/>
      <c r="Y530" s="236"/>
      <c r="Z530" s="23"/>
      <c r="AA530" s="171"/>
      <c r="AB530" s="171"/>
      <c r="AC530" s="23"/>
      <c r="AD530" s="23"/>
      <c r="AE530" s="23"/>
      <c r="AF530" s="23"/>
      <c r="AG530" s="23"/>
      <c r="AH530" s="23"/>
      <c r="AI530" s="23"/>
      <c r="AJ530" s="23"/>
      <c r="AK530" s="23"/>
      <c r="AL530" s="23"/>
      <c r="AM530" s="23"/>
      <c r="AN530" s="23"/>
      <c r="AO530" s="23"/>
      <c r="AP530" s="23"/>
      <c r="AQ530" s="23"/>
      <c r="AR530" s="23"/>
    </row>
    <row r="531">
      <c r="H531" s="464"/>
      <c r="I531" s="134"/>
      <c r="J531" s="134"/>
      <c r="N531" s="236"/>
      <c r="O531" s="236"/>
      <c r="P531" s="236"/>
      <c r="Q531" s="236"/>
      <c r="R531" s="236"/>
      <c r="S531" s="236"/>
      <c r="T531" s="236"/>
      <c r="U531" s="236"/>
      <c r="V531" s="236"/>
      <c r="W531" s="236"/>
      <c r="X531" s="236"/>
      <c r="Y531" s="236"/>
      <c r="Z531" s="23"/>
      <c r="AA531" s="171"/>
      <c r="AB531" s="171"/>
      <c r="AC531" s="23"/>
      <c r="AD531" s="23"/>
      <c r="AE531" s="23"/>
      <c r="AF531" s="23"/>
      <c r="AG531" s="23"/>
      <c r="AH531" s="23"/>
      <c r="AI531" s="23"/>
      <c r="AJ531" s="23"/>
      <c r="AK531" s="23"/>
      <c r="AL531" s="23"/>
      <c r="AM531" s="23"/>
      <c r="AN531" s="23"/>
      <c r="AO531" s="23"/>
      <c r="AP531" s="23"/>
      <c r="AQ531" s="23"/>
      <c r="AR531" s="23"/>
    </row>
    <row r="532">
      <c r="H532" s="464"/>
      <c r="I532" s="134"/>
      <c r="J532" s="134"/>
      <c r="N532" s="236"/>
      <c r="O532" s="236"/>
      <c r="P532" s="236"/>
      <c r="Q532" s="236"/>
      <c r="R532" s="236"/>
      <c r="S532" s="236"/>
      <c r="T532" s="236"/>
      <c r="U532" s="236"/>
      <c r="V532" s="236"/>
      <c r="W532" s="236"/>
      <c r="X532" s="236"/>
      <c r="Y532" s="236"/>
      <c r="Z532" s="23"/>
      <c r="AA532" s="171"/>
      <c r="AB532" s="171"/>
      <c r="AC532" s="23"/>
      <c r="AD532" s="23"/>
      <c r="AE532" s="23"/>
      <c r="AF532" s="23"/>
      <c r="AG532" s="23"/>
      <c r="AH532" s="23"/>
      <c r="AI532" s="23"/>
      <c r="AJ532" s="23"/>
      <c r="AK532" s="23"/>
      <c r="AL532" s="23"/>
      <c r="AM532" s="23"/>
      <c r="AN532" s="23"/>
      <c r="AO532" s="23"/>
      <c r="AP532" s="23"/>
      <c r="AQ532" s="23"/>
      <c r="AR532" s="23"/>
    </row>
    <row r="533">
      <c r="H533" s="464"/>
      <c r="I533" s="134"/>
      <c r="J533" s="134"/>
      <c r="N533" s="236"/>
      <c r="O533" s="236"/>
      <c r="P533" s="236"/>
      <c r="Q533" s="236"/>
      <c r="R533" s="236"/>
      <c r="S533" s="236"/>
      <c r="T533" s="236"/>
      <c r="U533" s="236"/>
      <c r="V533" s="236"/>
      <c r="W533" s="236"/>
      <c r="X533" s="236"/>
      <c r="Y533" s="236"/>
      <c r="Z533" s="23"/>
      <c r="AA533" s="171"/>
      <c r="AB533" s="171"/>
      <c r="AC533" s="23"/>
      <c r="AD533" s="23"/>
      <c r="AE533" s="23"/>
      <c r="AF533" s="23"/>
      <c r="AG533" s="23"/>
      <c r="AH533" s="23"/>
      <c r="AI533" s="23"/>
      <c r="AJ533" s="23"/>
      <c r="AK533" s="23"/>
      <c r="AL533" s="23"/>
      <c r="AM533" s="23"/>
      <c r="AN533" s="23"/>
      <c r="AO533" s="23"/>
      <c r="AP533" s="23"/>
      <c r="AQ533" s="23"/>
      <c r="AR533" s="23"/>
    </row>
    <row r="534">
      <c r="H534" s="464"/>
      <c r="I534" s="134"/>
      <c r="J534" s="134"/>
      <c r="N534" s="236"/>
      <c r="O534" s="236"/>
      <c r="P534" s="236"/>
      <c r="Q534" s="236"/>
      <c r="R534" s="236"/>
      <c r="S534" s="236"/>
      <c r="T534" s="236"/>
      <c r="U534" s="236"/>
      <c r="V534" s="236"/>
      <c r="W534" s="236"/>
      <c r="X534" s="236"/>
      <c r="Y534" s="236"/>
      <c r="Z534" s="23"/>
      <c r="AA534" s="171"/>
      <c r="AB534" s="171"/>
      <c r="AC534" s="23"/>
      <c r="AD534" s="23"/>
      <c r="AE534" s="23"/>
      <c r="AF534" s="23"/>
      <c r="AG534" s="23"/>
      <c r="AH534" s="23"/>
      <c r="AI534" s="23"/>
      <c r="AJ534" s="23"/>
      <c r="AK534" s="23"/>
      <c r="AL534" s="23"/>
      <c r="AM534" s="23"/>
      <c r="AN534" s="23"/>
      <c r="AO534" s="23"/>
      <c r="AP534" s="23"/>
      <c r="AQ534" s="23"/>
      <c r="AR534" s="23"/>
    </row>
    <row r="535">
      <c r="H535" s="464"/>
      <c r="I535" s="134"/>
      <c r="J535" s="134"/>
      <c r="N535" s="236"/>
      <c r="O535" s="236"/>
      <c r="P535" s="236"/>
      <c r="Q535" s="236"/>
      <c r="R535" s="236"/>
      <c r="S535" s="236"/>
      <c r="T535" s="236"/>
      <c r="U535" s="236"/>
      <c r="V535" s="236"/>
      <c r="W535" s="236"/>
      <c r="X535" s="236"/>
      <c r="Y535" s="236"/>
      <c r="Z535" s="23"/>
      <c r="AA535" s="171"/>
      <c r="AB535" s="171"/>
      <c r="AC535" s="23"/>
      <c r="AD535" s="23"/>
      <c r="AE535" s="23"/>
      <c r="AF535" s="23"/>
      <c r="AG535" s="23"/>
      <c r="AH535" s="23"/>
      <c r="AI535" s="23"/>
      <c r="AJ535" s="23"/>
      <c r="AK535" s="23"/>
      <c r="AL535" s="23"/>
      <c r="AM535" s="23"/>
      <c r="AN535" s="23"/>
      <c r="AO535" s="23"/>
      <c r="AP535" s="23"/>
      <c r="AQ535" s="23"/>
      <c r="AR535" s="23"/>
    </row>
    <row r="536">
      <c r="H536" s="464"/>
      <c r="I536" s="134"/>
      <c r="J536" s="134"/>
      <c r="N536" s="236"/>
      <c r="O536" s="236"/>
      <c r="P536" s="236"/>
      <c r="Q536" s="236"/>
      <c r="R536" s="236"/>
      <c r="S536" s="236"/>
      <c r="T536" s="236"/>
      <c r="U536" s="236"/>
      <c r="V536" s="236"/>
      <c r="W536" s="236"/>
      <c r="X536" s="236"/>
      <c r="Y536" s="236"/>
      <c r="Z536" s="23"/>
      <c r="AA536" s="171"/>
      <c r="AB536" s="171"/>
      <c r="AC536" s="23"/>
      <c r="AD536" s="23"/>
      <c r="AE536" s="23"/>
      <c r="AF536" s="23"/>
      <c r="AG536" s="23"/>
      <c r="AH536" s="23"/>
      <c r="AI536" s="23"/>
      <c r="AJ536" s="23"/>
      <c r="AK536" s="23"/>
      <c r="AL536" s="23"/>
      <c r="AM536" s="23"/>
      <c r="AN536" s="23"/>
      <c r="AO536" s="23"/>
      <c r="AP536" s="23"/>
      <c r="AQ536" s="23"/>
      <c r="AR536" s="23"/>
    </row>
    <row r="537">
      <c r="H537" s="464"/>
      <c r="I537" s="134"/>
      <c r="J537" s="134"/>
      <c r="N537" s="236"/>
      <c r="O537" s="236"/>
      <c r="P537" s="236"/>
      <c r="Q537" s="236"/>
      <c r="R537" s="236"/>
      <c r="S537" s="236"/>
      <c r="T537" s="236"/>
      <c r="U537" s="236"/>
      <c r="V537" s="236"/>
      <c r="W537" s="236"/>
      <c r="X537" s="236"/>
      <c r="Y537" s="236"/>
      <c r="Z537" s="23"/>
      <c r="AA537" s="171"/>
      <c r="AB537" s="171"/>
      <c r="AC537" s="23"/>
      <c r="AD537" s="23"/>
      <c r="AE537" s="23"/>
      <c r="AF537" s="23"/>
      <c r="AG537" s="23"/>
      <c r="AH537" s="23"/>
      <c r="AI537" s="23"/>
      <c r="AJ537" s="23"/>
      <c r="AK537" s="23"/>
      <c r="AL537" s="23"/>
      <c r="AM537" s="23"/>
      <c r="AN537" s="23"/>
      <c r="AO537" s="23"/>
      <c r="AP537" s="23"/>
      <c r="AQ537" s="23"/>
      <c r="AR537" s="23"/>
    </row>
    <row r="538">
      <c r="H538" s="464"/>
      <c r="I538" s="134"/>
      <c r="J538" s="134"/>
      <c r="N538" s="236"/>
      <c r="O538" s="236"/>
      <c r="P538" s="236"/>
      <c r="Q538" s="236"/>
      <c r="R538" s="236"/>
      <c r="S538" s="236"/>
      <c r="T538" s="236"/>
      <c r="U538" s="236"/>
      <c r="V538" s="236"/>
      <c r="W538" s="236"/>
      <c r="X538" s="236"/>
      <c r="Y538" s="236"/>
      <c r="Z538" s="23"/>
      <c r="AA538" s="171"/>
      <c r="AB538" s="171"/>
      <c r="AC538" s="23"/>
      <c r="AD538" s="23"/>
      <c r="AE538" s="23"/>
      <c r="AF538" s="23"/>
      <c r="AG538" s="23"/>
      <c r="AH538" s="23"/>
      <c r="AI538" s="23"/>
      <c r="AJ538" s="23"/>
      <c r="AK538" s="23"/>
      <c r="AL538" s="23"/>
      <c r="AM538" s="23"/>
      <c r="AN538" s="23"/>
      <c r="AO538" s="23"/>
      <c r="AP538" s="23"/>
      <c r="AQ538" s="23"/>
      <c r="AR538" s="23"/>
    </row>
    <row r="539">
      <c r="H539" s="464"/>
      <c r="I539" s="134"/>
      <c r="J539" s="134"/>
      <c r="N539" s="236"/>
      <c r="O539" s="236"/>
      <c r="P539" s="236"/>
      <c r="Q539" s="236"/>
      <c r="R539" s="236"/>
      <c r="S539" s="236"/>
      <c r="T539" s="236"/>
      <c r="U539" s="236"/>
      <c r="V539" s="236"/>
      <c r="W539" s="236"/>
      <c r="X539" s="236"/>
      <c r="Y539" s="236"/>
      <c r="Z539" s="23"/>
      <c r="AA539" s="171"/>
      <c r="AB539" s="171"/>
      <c r="AC539" s="23"/>
      <c r="AD539" s="23"/>
      <c r="AE539" s="23"/>
      <c r="AF539" s="23"/>
      <c r="AG539" s="23"/>
      <c r="AH539" s="23"/>
      <c r="AI539" s="23"/>
      <c r="AJ539" s="23"/>
      <c r="AK539" s="23"/>
      <c r="AL539" s="23"/>
      <c r="AM539" s="23"/>
      <c r="AN539" s="23"/>
      <c r="AO539" s="23"/>
      <c r="AP539" s="23"/>
      <c r="AQ539" s="23"/>
      <c r="AR539" s="23"/>
    </row>
    <row r="540">
      <c r="H540" s="464"/>
      <c r="I540" s="134"/>
      <c r="J540" s="134"/>
      <c r="N540" s="236"/>
      <c r="O540" s="236"/>
      <c r="P540" s="236"/>
      <c r="Q540" s="236"/>
      <c r="R540" s="236"/>
      <c r="S540" s="236"/>
      <c r="T540" s="236"/>
      <c r="U540" s="236"/>
      <c r="V540" s="236"/>
      <c r="W540" s="236"/>
      <c r="X540" s="236"/>
      <c r="Y540" s="236"/>
      <c r="Z540" s="23"/>
      <c r="AA540" s="171"/>
      <c r="AB540" s="171"/>
      <c r="AC540" s="23"/>
      <c r="AD540" s="23"/>
      <c r="AE540" s="23"/>
      <c r="AF540" s="23"/>
      <c r="AG540" s="23"/>
      <c r="AH540" s="23"/>
      <c r="AI540" s="23"/>
      <c r="AJ540" s="23"/>
      <c r="AK540" s="23"/>
      <c r="AL540" s="23"/>
      <c r="AM540" s="23"/>
      <c r="AN540" s="23"/>
      <c r="AO540" s="23"/>
      <c r="AP540" s="23"/>
      <c r="AQ540" s="23"/>
      <c r="AR540" s="23"/>
    </row>
    <row r="541">
      <c r="H541" s="464"/>
      <c r="I541" s="134"/>
      <c r="J541" s="134"/>
      <c r="N541" s="236"/>
      <c r="O541" s="236"/>
      <c r="P541" s="236"/>
      <c r="Q541" s="236"/>
      <c r="R541" s="236"/>
      <c r="S541" s="236"/>
      <c r="T541" s="236"/>
      <c r="U541" s="236"/>
      <c r="V541" s="236"/>
      <c r="W541" s="236"/>
      <c r="X541" s="236"/>
      <c r="Y541" s="236"/>
      <c r="Z541" s="23"/>
      <c r="AA541" s="171"/>
      <c r="AB541" s="171"/>
      <c r="AC541" s="23"/>
      <c r="AD541" s="23"/>
      <c r="AE541" s="23"/>
      <c r="AF541" s="23"/>
      <c r="AG541" s="23"/>
      <c r="AH541" s="23"/>
      <c r="AI541" s="23"/>
      <c r="AJ541" s="23"/>
      <c r="AK541" s="23"/>
      <c r="AL541" s="23"/>
      <c r="AM541" s="23"/>
      <c r="AN541" s="23"/>
      <c r="AO541" s="23"/>
      <c r="AP541" s="23"/>
      <c r="AQ541" s="23"/>
      <c r="AR541" s="23"/>
    </row>
    <row r="542">
      <c r="H542" s="464"/>
      <c r="I542" s="134"/>
      <c r="J542" s="134"/>
      <c r="N542" s="236"/>
      <c r="O542" s="236"/>
      <c r="P542" s="236"/>
      <c r="Q542" s="236"/>
      <c r="R542" s="236"/>
      <c r="S542" s="236"/>
      <c r="T542" s="236"/>
      <c r="U542" s="236"/>
      <c r="V542" s="236"/>
      <c r="W542" s="236"/>
      <c r="X542" s="236"/>
      <c r="Y542" s="236"/>
      <c r="Z542" s="23"/>
      <c r="AA542" s="171"/>
      <c r="AB542" s="171"/>
      <c r="AC542" s="23"/>
      <c r="AD542" s="23"/>
      <c r="AE542" s="23"/>
      <c r="AF542" s="23"/>
      <c r="AG542" s="23"/>
      <c r="AH542" s="23"/>
      <c r="AI542" s="23"/>
      <c r="AJ542" s="23"/>
      <c r="AK542" s="23"/>
      <c r="AL542" s="23"/>
      <c r="AM542" s="23"/>
      <c r="AN542" s="23"/>
      <c r="AO542" s="23"/>
      <c r="AP542" s="23"/>
      <c r="AQ542" s="23"/>
      <c r="AR542" s="23"/>
    </row>
    <row r="543">
      <c r="H543" s="464"/>
      <c r="I543" s="134"/>
      <c r="J543" s="134"/>
      <c r="N543" s="236"/>
      <c r="O543" s="236"/>
      <c r="P543" s="236"/>
      <c r="Q543" s="236"/>
      <c r="R543" s="236"/>
      <c r="S543" s="236"/>
      <c r="T543" s="236"/>
      <c r="U543" s="236"/>
      <c r="V543" s="236"/>
      <c r="W543" s="236"/>
      <c r="X543" s="236"/>
      <c r="Y543" s="236"/>
      <c r="Z543" s="23"/>
      <c r="AA543" s="171"/>
      <c r="AB543" s="171"/>
      <c r="AC543" s="23"/>
      <c r="AD543" s="23"/>
      <c r="AE543" s="23"/>
      <c r="AF543" s="23"/>
      <c r="AG543" s="23"/>
      <c r="AH543" s="23"/>
      <c r="AI543" s="23"/>
      <c r="AJ543" s="23"/>
      <c r="AK543" s="23"/>
      <c r="AL543" s="23"/>
      <c r="AM543" s="23"/>
      <c r="AN543" s="23"/>
      <c r="AO543" s="23"/>
      <c r="AP543" s="23"/>
      <c r="AQ543" s="23"/>
      <c r="AR543" s="23"/>
    </row>
    <row r="544">
      <c r="H544" s="464"/>
      <c r="I544" s="134"/>
      <c r="J544" s="134"/>
      <c r="N544" s="236"/>
      <c r="O544" s="236"/>
      <c r="P544" s="236"/>
      <c r="Q544" s="236"/>
      <c r="R544" s="236"/>
      <c r="S544" s="236"/>
      <c r="T544" s="236"/>
      <c r="U544" s="236"/>
      <c r="V544" s="236"/>
      <c r="W544" s="236"/>
      <c r="X544" s="236"/>
      <c r="Y544" s="236"/>
      <c r="Z544" s="23"/>
      <c r="AA544" s="171"/>
      <c r="AB544" s="171"/>
      <c r="AC544" s="23"/>
      <c r="AD544" s="23"/>
      <c r="AE544" s="23"/>
      <c r="AF544" s="23"/>
      <c r="AG544" s="23"/>
      <c r="AH544" s="23"/>
      <c r="AI544" s="23"/>
      <c r="AJ544" s="23"/>
      <c r="AK544" s="23"/>
      <c r="AL544" s="23"/>
      <c r="AM544" s="23"/>
      <c r="AN544" s="23"/>
      <c r="AO544" s="23"/>
      <c r="AP544" s="23"/>
      <c r="AQ544" s="23"/>
      <c r="AR544" s="23"/>
    </row>
    <row r="545">
      <c r="H545" s="464"/>
      <c r="I545" s="134"/>
      <c r="J545" s="134"/>
      <c r="N545" s="236"/>
      <c r="O545" s="236"/>
      <c r="P545" s="236"/>
      <c r="Q545" s="236"/>
      <c r="R545" s="236"/>
      <c r="S545" s="236"/>
      <c r="T545" s="236"/>
      <c r="U545" s="236"/>
      <c r="V545" s="236"/>
      <c r="W545" s="236"/>
      <c r="X545" s="236"/>
      <c r="Y545" s="236"/>
      <c r="Z545" s="23"/>
      <c r="AA545" s="171"/>
      <c r="AB545" s="171"/>
      <c r="AC545" s="23"/>
      <c r="AD545" s="23"/>
      <c r="AE545" s="23"/>
      <c r="AF545" s="23"/>
      <c r="AG545" s="23"/>
      <c r="AH545" s="23"/>
      <c r="AI545" s="23"/>
      <c r="AJ545" s="23"/>
      <c r="AK545" s="23"/>
      <c r="AL545" s="23"/>
      <c r="AM545" s="23"/>
      <c r="AN545" s="23"/>
      <c r="AO545" s="23"/>
      <c r="AP545" s="23"/>
      <c r="AQ545" s="23"/>
      <c r="AR545" s="23"/>
    </row>
    <row r="546">
      <c r="H546" s="464"/>
      <c r="I546" s="134"/>
      <c r="J546" s="134"/>
      <c r="N546" s="236"/>
      <c r="O546" s="236"/>
      <c r="P546" s="236"/>
      <c r="Q546" s="236"/>
      <c r="R546" s="236"/>
      <c r="S546" s="236"/>
      <c r="T546" s="236"/>
      <c r="U546" s="236"/>
      <c r="V546" s="236"/>
      <c r="W546" s="236"/>
      <c r="X546" s="236"/>
      <c r="Y546" s="236"/>
      <c r="Z546" s="23"/>
      <c r="AA546" s="171"/>
      <c r="AB546" s="171"/>
      <c r="AC546" s="23"/>
      <c r="AD546" s="23"/>
      <c r="AE546" s="23"/>
      <c r="AF546" s="23"/>
      <c r="AG546" s="23"/>
      <c r="AH546" s="23"/>
      <c r="AI546" s="23"/>
      <c r="AJ546" s="23"/>
      <c r="AK546" s="23"/>
      <c r="AL546" s="23"/>
      <c r="AM546" s="23"/>
      <c r="AN546" s="23"/>
      <c r="AO546" s="23"/>
      <c r="AP546" s="23"/>
      <c r="AQ546" s="23"/>
      <c r="AR546" s="23"/>
    </row>
    <row r="547">
      <c r="H547" s="464"/>
      <c r="I547" s="134"/>
      <c r="J547" s="134"/>
      <c r="N547" s="236"/>
      <c r="O547" s="236"/>
      <c r="P547" s="236"/>
      <c r="Q547" s="236"/>
      <c r="R547" s="236"/>
      <c r="S547" s="236"/>
      <c r="T547" s="236"/>
      <c r="U547" s="236"/>
      <c r="V547" s="236"/>
      <c r="W547" s="236"/>
      <c r="X547" s="236"/>
      <c r="Y547" s="236"/>
      <c r="Z547" s="23"/>
      <c r="AA547" s="171"/>
      <c r="AB547" s="171"/>
      <c r="AC547" s="23"/>
      <c r="AD547" s="23"/>
      <c r="AE547" s="23"/>
      <c r="AF547" s="23"/>
      <c r="AG547" s="23"/>
      <c r="AH547" s="23"/>
      <c r="AI547" s="23"/>
      <c r="AJ547" s="23"/>
      <c r="AK547" s="23"/>
      <c r="AL547" s="23"/>
      <c r="AM547" s="23"/>
      <c r="AN547" s="23"/>
      <c r="AO547" s="23"/>
      <c r="AP547" s="23"/>
      <c r="AQ547" s="23"/>
      <c r="AR547" s="23"/>
    </row>
    <row r="548">
      <c r="H548" s="464"/>
      <c r="I548" s="134"/>
      <c r="J548" s="134"/>
      <c r="N548" s="236"/>
      <c r="O548" s="236"/>
      <c r="P548" s="236"/>
      <c r="Q548" s="236"/>
      <c r="R548" s="236"/>
      <c r="S548" s="236"/>
      <c r="T548" s="236"/>
      <c r="U548" s="236"/>
      <c r="V548" s="236"/>
      <c r="W548" s="236"/>
      <c r="X548" s="236"/>
      <c r="Y548" s="236"/>
      <c r="Z548" s="23"/>
      <c r="AA548" s="171"/>
      <c r="AB548" s="171"/>
      <c r="AC548" s="23"/>
      <c r="AD548" s="23"/>
      <c r="AE548" s="23"/>
      <c r="AF548" s="23"/>
      <c r="AG548" s="23"/>
      <c r="AH548" s="23"/>
      <c r="AI548" s="23"/>
      <c r="AJ548" s="23"/>
      <c r="AK548" s="23"/>
      <c r="AL548" s="23"/>
      <c r="AM548" s="23"/>
      <c r="AN548" s="23"/>
      <c r="AO548" s="23"/>
      <c r="AP548" s="23"/>
      <c r="AQ548" s="23"/>
      <c r="AR548" s="23"/>
    </row>
    <row r="549">
      <c r="H549" s="464"/>
      <c r="I549" s="134"/>
      <c r="J549" s="134"/>
      <c r="N549" s="236"/>
      <c r="O549" s="236"/>
      <c r="P549" s="236"/>
      <c r="Q549" s="236"/>
      <c r="R549" s="236"/>
      <c r="S549" s="236"/>
      <c r="T549" s="236"/>
      <c r="U549" s="236"/>
      <c r="V549" s="236"/>
      <c r="W549" s="236"/>
      <c r="X549" s="236"/>
      <c r="Y549" s="236"/>
      <c r="Z549" s="23"/>
      <c r="AA549" s="171"/>
      <c r="AB549" s="171"/>
      <c r="AC549" s="23"/>
      <c r="AD549" s="23"/>
      <c r="AE549" s="23"/>
      <c r="AF549" s="23"/>
      <c r="AG549" s="23"/>
      <c r="AH549" s="23"/>
      <c r="AI549" s="23"/>
      <c r="AJ549" s="23"/>
      <c r="AK549" s="23"/>
      <c r="AL549" s="23"/>
      <c r="AM549" s="23"/>
      <c r="AN549" s="23"/>
      <c r="AO549" s="23"/>
      <c r="AP549" s="23"/>
      <c r="AQ549" s="23"/>
      <c r="AR549" s="23"/>
    </row>
    <row r="550">
      <c r="H550" s="464"/>
      <c r="I550" s="134"/>
      <c r="J550" s="134"/>
      <c r="N550" s="236"/>
      <c r="O550" s="236"/>
      <c r="P550" s="236"/>
      <c r="Q550" s="236"/>
      <c r="R550" s="236"/>
      <c r="S550" s="236"/>
      <c r="T550" s="236"/>
      <c r="U550" s="236"/>
      <c r="V550" s="236"/>
      <c r="W550" s="236"/>
      <c r="X550" s="236"/>
      <c r="Y550" s="236"/>
      <c r="Z550" s="23"/>
      <c r="AA550" s="171"/>
      <c r="AB550" s="171"/>
      <c r="AC550" s="23"/>
      <c r="AD550" s="23"/>
      <c r="AE550" s="23"/>
      <c r="AF550" s="23"/>
      <c r="AG550" s="23"/>
      <c r="AH550" s="23"/>
      <c r="AI550" s="23"/>
      <c r="AJ550" s="23"/>
      <c r="AK550" s="23"/>
      <c r="AL550" s="23"/>
      <c r="AM550" s="23"/>
      <c r="AN550" s="23"/>
      <c r="AO550" s="23"/>
      <c r="AP550" s="23"/>
      <c r="AQ550" s="23"/>
      <c r="AR550" s="23"/>
    </row>
    <row r="551">
      <c r="H551" s="464"/>
      <c r="I551" s="134"/>
      <c r="J551" s="134"/>
      <c r="N551" s="236"/>
      <c r="O551" s="236"/>
      <c r="P551" s="236"/>
      <c r="Q551" s="236"/>
      <c r="R551" s="236"/>
      <c r="S551" s="236"/>
      <c r="T551" s="236"/>
      <c r="U551" s="236"/>
      <c r="V551" s="236"/>
      <c r="W551" s="236"/>
      <c r="X551" s="236"/>
      <c r="Y551" s="236"/>
      <c r="Z551" s="23"/>
      <c r="AA551" s="171"/>
      <c r="AB551" s="171"/>
      <c r="AC551" s="23"/>
      <c r="AD551" s="23"/>
      <c r="AE551" s="23"/>
      <c r="AF551" s="23"/>
      <c r="AG551" s="23"/>
      <c r="AH551" s="23"/>
      <c r="AI551" s="23"/>
      <c r="AJ551" s="23"/>
      <c r="AK551" s="23"/>
      <c r="AL551" s="23"/>
      <c r="AM551" s="23"/>
      <c r="AN551" s="23"/>
      <c r="AO551" s="23"/>
      <c r="AP551" s="23"/>
      <c r="AQ551" s="23"/>
      <c r="AR551" s="23"/>
    </row>
    <row r="552">
      <c r="H552" s="464"/>
      <c r="I552" s="134"/>
      <c r="J552" s="134"/>
      <c r="N552" s="236"/>
      <c r="O552" s="236"/>
      <c r="P552" s="236"/>
      <c r="Q552" s="236"/>
      <c r="R552" s="236"/>
      <c r="S552" s="236"/>
      <c r="T552" s="236"/>
      <c r="U552" s="236"/>
      <c r="V552" s="236"/>
      <c r="W552" s="236"/>
      <c r="X552" s="236"/>
      <c r="Y552" s="236"/>
      <c r="Z552" s="23"/>
      <c r="AA552" s="171"/>
      <c r="AB552" s="171"/>
      <c r="AC552" s="23"/>
      <c r="AD552" s="23"/>
      <c r="AE552" s="23"/>
      <c r="AF552" s="23"/>
      <c r="AG552" s="23"/>
      <c r="AH552" s="23"/>
      <c r="AI552" s="23"/>
      <c r="AJ552" s="23"/>
      <c r="AK552" s="23"/>
      <c r="AL552" s="23"/>
      <c r="AM552" s="23"/>
      <c r="AN552" s="23"/>
      <c r="AO552" s="23"/>
      <c r="AP552" s="23"/>
      <c r="AQ552" s="23"/>
      <c r="AR552" s="23"/>
    </row>
    <row r="553">
      <c r="H553" s="464"/>
      <c r="I553" s="134"/>
      <c r="J553" s="134"/>
      <c r="N553" s="236"/>
      <c r="O553" s="236"/>
      <c r="P553" s="236"/>
      <c r="Q553" s="236"/>
      <c r="R553" s="236"/>
      <c r="S553" s="236"/>
      <c r="T553" s="236"/>
      <c r="U553" s="236"/>
      <c r="V553" s="236"/>
      <c r="W553" s="236"/>
      <c r="X553" s="236"/>
      <c r="Y553" s="236"/>
      <c r="Z553" s="23"/>
      <c r="AA553" s="171"/>
      <c r="AB553" s="171"/>
      <c r="AC553" s="23"/>
      <c r="AD553" s="23"/>
      <c r="AE553" s="23"/>
      <c r="AF553" s="23"/>
      <c r="AG553" s="23"/>
      <c r="AH553" s="23"/>
      <c r="AI553" s="23"/>
      <c r="AJ553" s="23"/>
      <c r="AK553" s="23"/>
      <c r="AL553" s="23"/>
      <c r="AM553" s="23"/>
      <c r="AN553" s="23"/>
      <c r="AO553" s="23"/>
      <c r="AP553" s="23"/>
      <c r="AQ553" s="23"/>
      <c r="AR553" s="23"/>
    </row>
    <row r="554">
      <c r="H554" s="464"/>
      <c r="I554" s="134"/>
      <c r="J554" s="134"/>
      <c r="N554" s="236"/>
      <c r="O554" s="236"/>
      <c r="P554" s="236"/>
      <c r="Q554" s="236"/>
      <c r="R554" s="236"/>
      <c r="S554" s="236"/>
      <c r="T554" s="236"/>
      <c r="U554" s="236"/>
      <c r="V554" s="236"/>
      <c r="W554" s="236"/>
      <c r="X554" s="236"/>
      <c r="Y554" s="236"/>
      <c r="Z554" s="23"/>
      <c r="AA554" s="171"/>
      <c r="AB554" s="171"/>
      <c r="AC554" s="23"/>
      <c r="AD554" s="23"/>
      <c r="AE554" s="23"/>
      <c r="AF554" s="23"/>
      <c r="AG554" s="23"/>
      <c r="AH554" s="23"/>
      <c r="AI554" s="23"/>
      <c r="AJ554" s="23"/>
      <c r="AK554" s="23"/>
      <c r="AL554" s="23"/>
      <c r="AM554" s="23"/>
      <c r="AN554" s="23"/>
      <c r="AO554" s="23"/>
      <c r="AP554" s="23"/>
      <c r="AQ554" s="23"/>
      <c r="AR554" s="23"/>
    </row>
    <row r="555">
      <c r="H555" s="464"/>
      <c r="I555" s="134"/>
      <c r="J555" s="134"/>
      <c r="N555" s="236"/>
      <c r="O555" s="236"/>
      <c r="P555" s="236"/>
      <c r="Q555" s="236"/>
      <c r="R555" s="236"/>
      <c r="S555" s="236"/>
      <c r="T555" s="236"/>
      <c r="U555" s="236"/>
      <c r="V555" s="236"/>
      <c r="W555" s="236"/>
      <c r="X555" s="236"/>
      <c r="Y555" s="236"/>
      <c r="Z555" s="23"/>
      <c r="AA555" s="171"/>
      <c r="AB555" s="171"/>
      <c r="AC555" s="23"/>
      <c r="AD555" s="23"/>
      <c r="AE555" s="23"/>
      <c r="AF555" s="23"/>
      <c r="AG555" s="23"/>
      <c r="AH555" s="23"/>
      <c r="AI555" s="23"/>
      <c r="AJ555" s="23"/>
      <c r="AK555" s="23"/>
      <c r="AL555" s="23"/>
      <c r="AM555" s="23"/>
      <c r="AN555" s="23"/>
      <c r="AO555" s="23"/>
      <c r="AP555" s="23"/>
      <c r="AQ555" s="23"/>
      <c r="AR555" s="23"/>
    </row>
    <row r="556">
      <c r="H556" s="464"/>
      <c r="I556" s="134"/>
      <c r="J556" s="134"/>
      <c r="N556" s="236"/>
      <c r="O556" s="236"/>
      <c r="P556" s="236"/>
      <c r="Q556" s="236"/>
      <c r="R556" s="236"/>
      <c r="S556" s="236"/>
      <c r="T556" s="236"/>
      <c r="U556" s="236"/>
      <c r="V556" s="236"/>
      <c r="W556" s="236"/>
      <c r="X556" s="236"/>
      <c r="Y556" s="236"/>
      <c r="Z556" s="23"/>
      <c r="AA556" s="171"/>
      <c r="AB556" s="171"/>
      <c r="AC556" s="23"/>
      <c r="AD556" s="23"/>
      <c r="AE556" s="23"/>
      <c r="AF556" s="23"/>
      <c r="AG556" s="23"/>
      <c r="AH556" s="23"/>
      <c r="AI556" s="23"/>
      <c r="AJ556" s="23"/>
      <c r="AK556" s="23"/>
      <c r="AL556" s="23"/>
      <c r="AM556" s="23"/>
      <c r="AN556" s="23"/>
      <c r="AO556" s="23"/>
      <c r="AP556" s="23"/>
      <c r="AQ556" s="23"/>
      <c r="AR556" s="23"/>
    </row>
    <row r="557">
      <c r="H557" s="464"/>
      <c r="I557" s="134"/>
      <c r="J557" s="134"/>
      <c r="N557" s="236"/>
      <c r="O557" s="236"/>
      <c r="P557" s="236"/>
      <c r="Q557" s="236"/>
      <c r="R557" s="236"/>
      <c r="S557" s="236"/>
      <c r="T557" s="236"/>
      <c r="U557" s="236"/>
      <c r="V557" s="236"/>
      <c r="W557" s="236"/>
      <c r="X557" s="236"/>
      <c r="Y557" s="236"/>
      <c r="Z557" s="23"/>
      <c r="AA557" s="171"/>
      <c r="AB557" s="171"/>
      <c r="AC557" s="23"/>
      <c r="AD557" s="23"/>
      <c r="AE557" s="23"/>
      <c r="AF557" s="23"/>
      <c r="AG557" s="23"/>
      <c r="AH557" s="23"/>
      <c r="AI557" s="23"/>
      <c r="AJ557" s="23"/>
      <c r="AK557" s="23"/>
      <c r="AL557" s="23"/>
      <c r="AM557" s="23"/>
      <c r="AN557" s="23"/>
      <c r="AO557" s="23"/>
      <c r="AP557" s="23"/>
      <c r="AQ557" s="23"/>
      <c r="AR557" s="23"/>
    </row>
    <row r="558">
      <c r="H558" s="464"/>
      <c r="I558" s="134"/>
      <c r="J558" s="134"/>
      <c r="N558" s="236"/>
      <c r="O558" s="236"/>
      <c r="P558" s="236"/>
      <c r="Q558" s="236"/>
      <c r="R558" s="236"/>
      <c r="S558" s="236"/>
      <c r="T558" s="236"/>
      <c r="U558" s="236"/>
      <c r="V558" s="236"/>
      <c r="W558" s="236"/>
      <c r="X558" s="236"/>
      <c r="Y558" s="236"/>
      <c r="Z558" s="23"/>
      <c r="AA558" s="171"/>
      <c r="AB558" s="171"/>
      <c r="AC558" s="23"/>
      <c r="AD558" s="23"/>
      <c r="AE558" s="23"/>
      <c r="AF558" s="23"/>
      <c r="AG558" s="23"/>
      <c r="AH558" s="23"/>
      <c r="AI558" s="23"/>
      <c r="AJ558" s="23"/>
      <c r="AK558" s="23"/>
      <c r="AL558" s="23"/>
      <c r="AM558" s="23"/>
      <c r="AN558" s="23"/>
      <c r="AO558" s="23"/>
      <c r="AP558" s="23"/>
      <c r="AQ558" s="23"/>
      <c r="AR558" s="23"/>
    </row>
    <row r="559">
      <c r="H559" s="464"/>
      <c r="I559" s="134"/>
      <c r="J559" s="134"/>
      <c r="N559" s="236"/>
      <c r="O559" s="236"/>
      <c r="P559" s="236"/>
      <c r="Q559" s="236"/>
      <c r="R559" s="236"/>
      <c r="S559" s="236"/>
      <c r="T559" s="236"/>
      <c r="U559" s="236"/>
      <c r="V559" s="236"/>
      <c r="W559" s="236"/>
      <c r="X559" s="236"/>
      <c r="Y559" s="236"/>
      <c r="Z559" s="23"/>
      <c r="AA559" s="171"/>
      <c r="AB559" s="171"/>
      <c r="AC559" s="23"/>
      <c r="AD559" s="23"/>
      <c r="AE559" s="23"/>
      <c r="AF559" s="23"/>
      <c r="AG559" s="23"/>
      <c r="AH559" s="23"/>
      <c r="AI559" s="23"/>
      <c r="AJ559" s="23"/>
      <c r="AK559" s="23"/>
      <c r="AL559" s="23"/>
      <c r="AM559" s="23"/>
      <c r="AN559" s="23"/>
      <c r="AO559" s="23"/>
      <c r="AP559" s="23"/>
      <c r="AQ559" s="23"/>
      <c r="AR559" s="23"/>
    </row>
    <row r="560">
      <c r="H560" s="464"/>
      <c r="I560" s="134"/>
      <c r="J560" s="134"/>
      <c r="N560" s="236"/>
      <c r="O560" s="236"/>
      <c r="P560" s="236"/>
      <c r="Q560" s="236"/>
      <c r="R560" s="236"/>
      <c r="S560" s="236"/>
      <c r="T560" s="236"/>
      <c r="U560" s="236"/>
      <c r="V560" s="236"/>
      <c r="W560" s="236"/>
      <c r="X560" s="236"/>
      <c r="Y560" s="236"/>
      <c r="Z560" s="23"/>
      <c r="AA560" s="171"/>
      <c r="AB560" s="171"/>
      <c r="AC560" s="23"/>
      <c r="AD560" s="23"/>
      <c r="AE560" s="23"/>
      <c r="AF560" s="23"/>
      <c r="AG560" s="23"/>
      <c r="AH560" s="23"/>
      <c r="AI560" s="23"/>
      <c r="AJ560" s="23"/>
      <c r="AK560" s="23"/>
      <c r="AL560" s="23"/>
      <c r="AM560" s="23"/>
      <c r="AN560" s="23"/>
      <c r="AO560" s="23"/>
      <c r="AP560" s="23"/>
      <c r="AQ560" s="23"/>
      <c r="AR560" s="23"/>
    </row>
    <row r="561">
      <c r="H561" s="464"/>
      <c r="I561" s="134"/>
      <c r="J561" s="134"/>
      <c r="N561" s="236"/>
      <c r="O561" s="236"/>
      <c r="P561" s="236"/>
      <c r="Q561" s="236"/>
      <c r="R561" s="236"/>
      <c r="S561" s="236"/>
      <c r="T561" s="236"/>
      <c r="U561" s="236"/>
      <c r="V561" s="236"/>
      <c r="W561" s="236"/>
      <c r="X561" s="236"/>
      <c r="Y561" s="236"/>
      <c r="Z561" s="23"/>
      <c r="AA561" s="171"/>
      <c r="AB561" s="171"/>
      <c r="AC561" s="23"/>
      <c r="AD561" s="23"/>
      <c r="AE561" s="23"/>
      <c r="AF561" s="23"/>
      <c r="AG561" s="23"/>
      <c r="AH561" s="23"/>
      <c r="AI561" s="23"/>
      <c r="AJ561" s="23"/>
      <c r="AK561" s="23"/>
      <c r="AL561" s="23"/>
      <c r="AM561" s="23"/>
      <c r="AN561" s="23"/>
      <c r="AO561" s="23"/>
      <c r="AP561" s="23"/>
      <c r="AQ561" s="23"/>
      <c r="AR561" s="23"/>
    </row>
    <row r="562">
      <c r="H562" s="464"/>
      <c r="I562" s="134"/>
      <c r="J562" s="134"/>
      <c r="N562" s="236"/>
      <c r="O562" s="236"/>
      <c r="P562" s="236"/>
      <c r="Q562" s="236"/>
      <c r="R562" s="236"/>
      <c r="S562" s="236"/>
      <c r="T562" s="236"/>
      <c r="U562" s="236"/>
      <c r="V562" s="236"/>
      <c r="W562" s="236"/>
      <c r="X562" s="236"/>
      <c r="Y562" s="236"/>
      <c r="Z562" s="23"/>
      <c r="AA562" s="171"/>
      <c r="AB562" s="171"/>
      <c r="AC562" s="23"/>
      <c r="AD562" s="23"/>
      <c r="AE562" s="23"/>
      <c r="AF562" s="23"/>
      <c r="AG562" s="23"/>
      <c r="AH562" s="23"/>
      <c r="AI562" s="23"/>
      <c r="AJ562" s="23"/>
      <c r="AK562" s="23"/>
      <c r="AL562" s="23"/>
      <c r="AM562" s="23"/>
      <c r="AN562" s="23"/>
      <c r="AO562" s="23"/>
      <c r="AP562" s="23"/>
      <c r="AQ562" s="23"/>
      <c r="AR562" s="23"/>
    </row>
    <row r="563">
      <c r="H563" s="464"/>
      <c r="I563" s="134"/>
      <c r="J563" s="134"/>
      <c r="N563" s="236"/>
      <c r="O563" s="236"/>
      <c r="P563" s="236"/>
      <c r="Q563" s="236"/>
      <c r="R563" s="236"/>
      <c r="S563" s="236"/>
      <c r="T563" s="236"/>
      <c r="U563" s="236"/>
      <c r="V563" s="236"/>
      <c r="W563" s="236"/>
      <c r="X563" s="236"/>
      <c r="Y563" s="236"/>
      <c r="Z563" s="23"/>
      <c r="AA563" s="171"/>
      <c r="AB563" s="171"/>
      <c r="AC563" s="23"/>
      <c r="AD563" s="23"/>
      <c r="AE563" s="23"/>
      <c r="AF563" s="23"/>
      <c r="AG563" s="23"/>
      <c r="AH563" s="23"/>
      <c r="AI563" s="23"/>
      <c r="AJ563" s="23"/>
      <c r="AK563" s="23"/>
      <c r="AL563" s="23"/>
      <c r="AM563" s="23"/>
      <c r="AN563" s="23"/>
      <c r="AO563" s="23"/>
      <c r="AP563" s="23"/>
      <c r="AQ563" s="23"/>
      <c r="AR563" s="23"/>
    </row>
    <row r="564">
      <c r="H564" s="464"/>
      <c r="I564" s="134"/>
      <c r="J564" s="134"/>
      <c r="N564" s="236"/>
      <c r="O564" s="236"/>
      <c r="P564" s="236"/>
      <c r="Q564" s="236"/>
      <c r="R564" s="236"/>
      <c r="S564" s="236"/>
      <c r="T564" s="236"/>
      <c r="U564" s="236"/>
      <c r="V564" s="236"/>
      <c r="W564" s="236"/>
      <c r="X564" s="236"/>
      <c r="Y564" s="236"/>
      <c r="Z564" s="23"/>
      <c r="AA564" s="171"/>
      <c r="AB564" s="171"/>
      <c r="AC564" s="23"/>
      <c r="AD564" s="23"/>
      <c r="AE564" s="23"/>
      <c r="AF564" s="23"/>
      <c r="AG564" s="23"/>
      <c r="AH564" s="23"/>
      <c r="AI564" s="23"/>
      <c r="AJ564" s="23"/>
      <c r="AK564" s="23"/>
      <c r="AL564" s="23"/>
      <c r="AM564" s="23"/>
      <c r="AN564" s="23"/>
      <c r="AO564" s="23"/>
      <c r="AP564" s="23"/>
      <c r="AQ564" s="23"/>
      <c r="AR564" s="23"/>
    </row>
    <row r="565">
      <c r="H565" s="464"/>
      <c r="I565" s="134"/>
      <c r="J565" s="134"/>
      <c r="N565" s="236"/>
      <c r="O565" s="236"/>
      <c r="P565" s="236"/>
      <c r="Q565" s="236"/>
      <c r="R565" s="236"/>
      <c r="S565" s="236"/>
      <c r="T565" s="236"/>
      <c r="U565" s="236"/>
      <c r="V565" s="236"/>
      <c r="W565" s="236"/>
      <c r="X565" s="236"/>
      <c r="Y565" s="236"/>
      <c r="Z565" s="23"/>
      <c r="AA565" s="171"/>
      <c r="AB565" s="171"/>
      <c r="AC565" s="23"/>
      <c r="AD565" s="23"/>
      <c r="AE565" s="23"/>
      <c r="AF565" s="23"/>
      <c r="AG565" s="23"/>
      <c r="AH565" s="23"/>
      <c r="AI565" s="23"/>
      <c r="AJ565" s="23"/>
      <c r="AK565" s="23"/>
      <c r="AL565" s="23"/>
      <c r="AM565" s="23"/>
      <c r="AN565" s="23"/>
      <c r="AO565" s="23"/>
      <c r="AP565" s="23"/>
      <c r="AQ565" s="23"/>
      <c r="AR565" s="23"/>
    </row>
    <row r="566">
      <c r="H566" s="464"/>
      <c r="I566" s="134"/>
      <c r="J566" s="134"/>
      <c r="N566" s="236"/>
      <c r="O566" s="236"/>
      <c r="P566" s="236"/>
      <c r="Q566" s="236"/>
      <c r="R566" s="236"/>
      <c r="S566" s="236"/>
      <c r="T566" s="236"/>
      <c r="U566" s="236"/>
      <c r="V566" s="236"/>
      <c r="W566" s="236"/>
      <c r="X566" s="236"/>
      <c r="Y566" s="236"/>
      <c r="Z566" s="23"/>
      <c r="AA566" s="171"/>
      <c r="AB566" s="171"/>
      <c r="AC566" s="23"/>
      <c r="AD566" s="23"/>
      <c r="AE566" s="23"/>
      <c r="AF566" s="23"/>
      <c r="AG566" s="23"/>
      <c r="AH566" s="23"/>
      <c r="AI566" s="23"/>
      <c r="AJ566" s="23"/>
      <c r="AK566" s="23"/>
      <c r="AL566" s="23"/>
      <c r="AM566" s="23"/>
      <c r="AN566" s="23"/>
      <c r="AO566" s="23"/>
      <c r="AP566" s="23"/>
      <c r="AQ566" s="23"/>
      <c r="AR566" s="23"/>
    </row>
    <row r="567">
      <c r="H567" s="464"/>
      <c r="I567" s="134"/>
      <c r="J567" s="134"/>
      <c r="N567" s="236"/>
      <c r="O567" s="236"/>
      <c r="P567" s="236"/>
      <c r="Q567" s="236"/>
      <c r="R567" s="236"/>
      <c r="S567" s="236"/>
      <c r="T567" s="236"/>
      <c r="U567" s="236"/>
      <c r="V567" s="236"/>
      <c r="W567" s="236"/>
      <c r="X567" s="236"/>
      <c r="Y567" s="236"/>
      <c r="Z567" s="23"/>
      <c r="AA567" s="171"/>
      <c r="AB567" s="171"/>
      <c r="AC567" s="23"/>
      <c r="AD567" s="23"/>
      <c r="AE567" s="23"/>
      <c r="AF567" s="23"/>
      <c r="AG567" s="23"/>
      <c r="AH567" s="23"/>
      <c r="AI567" s="23"/>
      <c r="AJ567" s="23"/>
      <c r="AK567" s="23"/>
      <c r="AL567" s="23"/>
      <c r="AM567" s="23"/>
      <c r="AN567" s="23"/>
      <c r="AO567" s="23"/>
      <c r="AP567" s="23"/>
      <c r="AQ567" s="23"/>
      <c r="AR567" s="23"/>
    </row>
    <row r="568">
      <c r="H568" s="464"/>
      <c r="I568" s="134"/>
      <c r="J568" s="134"/>
      <c r="N568" s="236"/>
      <c r="O568" s="236"/>
      <c r="P568" s="236"/>
      <c r="Q568" s="236"/>
      <c r="R568" s="236"/>
      <c r="S568" s="236"/>
      <c r="T568" s="236"/>
      <c r="U568" s="236"/>
      <c r="V568" s="236"/>
      <c r="W568" s="236"/>
      <c r="X568" s="236"/>
      <c r="Y568" s="236"/>
      <c r="Z568" s="23"/>
      <c r="AA568" s="171"/>
      <c r="AB568" s="171"/>
      <c r="AC568" s="23"/>
      <c r="AD568" s="23"/>
      <c r="AE568" s="23"/>
      <c r="AF568" s="23"/>
      <c r="AG568" s="23"/>
      <c r="AH568" s="23"/>
      <c r="AI568" s="23"/>
      <c r="AJ568" s="23"/>
      <c r="AK568" s="23"/>
      <c r="AL568" s="23"/>
      <c r="AM568" s="23"/>
      <c r="AN568" s="23"/>
      <c r="AO568" s="23"/>
      <c r="AP568" s="23"/>
      <c r="AQ568" s="23"/>
      <c r="AR568" s="23"/>
    </row>
    <row r="569">
      <c r="H569" s="464"/>
      <c r="I569" s="134"/>
      <c r="J569" s="134"/>
      <c r="N569" s="236"/>
      <c r="O569" s="236"/>
      <c r="P569" s="236"/>
      <c r="Q569" s="236"/>
      <c r="R569" s="236"/>
      <c r="S569" s="236"/>
      <c r="T569" s="236"/>
      <c r="U569" s="236"/>
      <c r="V569" s="236"/>
      <c r="W569" s="236"/>
      <c r="X569" s="236"/>
      <c r="Y569" s="236"/>
      <c r="Z569" s="23"/>
      <c r="AA569" s="171"/>
      <c r="AB569" s="171"/>
      <c r="AC569" s="23"/>
      <c r="AD569" s="23"/>
      <c r="AE569" s="23"/>
      <c r="AF569" s="23"/>
      <c r="AG569" s="23"/>
      <c r="AH569" s="23"/>
      <c r="AI569" s="23"/>
      <c r="AJ569" s="23"/>
      <c r="AK569" s="23"/>
      <c r="AL569" s="23"/>
      <c r="AM569" s="23"/>
      <c r="AN569" s="23"/>
      <c r="AO569" s="23"/>
      <c r="AP569" s="23"/>
      <c r="AQ569" s="23"/>
      <c r="AR569" s="23"/>
    </row>
    <row r="570">
      <c r="H570" s="464"/>
      <c r="I570" s="134"/>
      <c r="J570" s="134"/>
      <c r="N570" s="236"/>
      <c r="O570" s="236"/>
      <c r="P570" s="236"/>
      <c r="Q570" s="236"/>
      <c r="R570" s="236"/>
      <c r="S570" s="236"/>
      <c r="T570" s="236"/>
      <c r="U570" s="236"/>
      <c r="V570" s="236"/>
      <c r="W570" s="236"/>
      <c r="X570" s="236"/>
      <c r="Y570" s="236"/>
      <c r="Z570" s="23"/>
      <c r="AA570" s="171"/>
      <c r="AB570" s="171"/>
      <c r="AC570" s="23"/>
      <c r="AD570" s="23"/>
      <c r="AE570" s="23"/>
      <c r="AF570" s="23"/>
      <c r="AG570" s="23"/>
      <c r="AH570" s="23"/>
      <c r="AI570" s="23"/>
      <c r="AJ570" s="23"/>
      <c r="AK570" s="23"/>
      <c r="AL570" s="23"/>
      <c r="AM570" s="23"/>
      <c r="AN570" s="23"/>
      <c r="AO570" s="23"/>
      <c r="AP570" s="23"/>
      <c r="AQ570" s="23"/>
      <c r="AR570" s="23"/>
    </row>
    <row r="571">
      <c r="H571" s="464"/>
      <c r="I571" s="134"/>
      <c r="J571" s="134"/>
      <c r="N571" s="236"/>
      <c r="O571" s="236"/>
      <c r="P571" s="236"/>
      <c r="Q571" s="236"/>
      <c r="R571" s="236"/>
      <c r="S571" s="236"/>
      <c r="T571" s="236"/>
      <c r="U571" s="236"/>
      <c r="V571" s="236"/>
      <c r="W571" s="236"/>
      <c r="X571" s="236"/>
      <c r="Y571" s="236"/>
      <c r="Z571" s="23"/>
      <c r="AA571" s="171"/>
      <c r="AB571" s="171"/>
      <c r="AC571" s="23"/>
      <c r="AD571" s="23"/>
      <c r="AE571" s="23"/>
      <c r="AF571" s="23"/>
      <c r="AG571" s="23"/>
      <c r="AH571" s="23"/>
      <c r="AI571" s="23"/>
      <c r="AJ571" s="23"/>
      <c r="AK571" s="23"/>
      <c r="AL571" s="23"/>
      <c r="AM571" s="23"/>
      <c r="AN571" s="23"/>
      <c r="AO571" s="23"/>
      <c r="AP571" s="23"/>
      <c r="AQ571" s="23"/>
      <c r="AR571" s="23"/>
    </row>
    <row r="572">
      <c r="H572" s="464"/>
      <c r="I572" s="134"/>
      <c r="J572" s="134"/>
      <c r="N572" s="236"/>
      <c r="O572" s="236"/>
      <c r="P572" s="236"/>
      <c r="Q572" s="236"/>
      <c r="R572" s="236"/>
      <c r="S572" s="236"/>
      <c r="T572" s="236"/>
      <c r="U572" s="236"/>
      <c r="V572" s="236"/>
      <c r="W572" s="236"/>
      <c r="X572" s="236"/>
      <c r="Y572" s="236"/>
      <c r="Z572" s="23"/>
      <c r="AA572" s="171"/>
      <c r="AB572" s="171"/>
      <c r="AC572" s="23"/>
      <c r="AD572" s="23"/>
      <c r="AE572" s="23"/>
      <c r="AF572" s="23"/>
      <c r="AG572" s="23"/>
      <c r="AH572" s="23"/>
      <c r="AI572" s="23"/>
      <c r="AJ572" s="23"/>
      <c r="AK572" s="23"/>
      <c r="AL572" s="23"/>
      <c r="AM572" s="23"/>
      <c r="AN572" s="23"/>
      <c r="AO572" s="23"/>
      <c r="AP572" s="23"/>
      <c r="AQ572" s="23"/>
      <c r="AR572" s="23"/>
    </row>
    <row r="573">
      <c r="H573" s="464"/>
      <c r="I573" s="134"/>
      <c r="J573" s="134"/>
      <c r="N573" s="236"/>
      <c r="O573" s="236"/>
      <c r="P573" s="236"/>
      <c r="Q573" s="236"/>
      <c r="R573" s="236"/>
      <c r="S573" s="236"/>
      <c r="T573" s="236"/>
      <c r="U573" s="236"/>
      <c r="V573" s="236"/>
      <c r="W573" s="236"/>
      <c r="X573" s="236"/>
      <c r="Y573" s="236"/>
      <c r="Z573" s="23"/>
      <c r="AA573" s="171"/>
      <c r="AB573" s="171"/>
      <c r="AC573" s="23"/>
      <c r="AD573" s="23"/>
      <c r="AE573" s="23"/>
      <c r="AF573" s="23"/>
      <c r="AG573" s="23"/>
      <c r="AH573" s="23"/>
      <c r="AI573" s="23"/>
      <c r="AJ573" s="23"/>
      <c r="AK573" s="23"/>
      <c r="AL573" s="23"/>
      <c r="AM573" s="23"/>
      <c r="AN573" s="23"/>
      <c r="AO573" s="23"/>
      <c r="AP573" s="23"/>
      <c r="AQ573" s="23"/>
      <c r="AR573" s="23"/>
    </row>
    <row r="574">
      <c r="H574" s="464"/>
      <c r="I574" s="134"/>
      <c r="J574" s="134"/>
      <c r="N574" s="236"/>
      <c r="O574" s="236"/>
      <c r="P574" s="236"/>
      <c r="Q574" s="236"/>
      <c r="R574" s="236"/>
      <c r="S574" s="236"/>
      <c r="T574" s="236"/>
      <c r="U574" s="236"/>
      <c r="V574" s="236"/>
      <c r="W574" s="236"/>
      <c r="X574" s="236"/>
      <c r="Y574" s="236"/>
      <c r="Z574" s="23"/>
      <c r="AA574" s="171"/>
      <c r="AB574" s="171"/>
      <c r="AC574" s="23"/>
      <c r="AD574" s="23"/>
      <c r="AE574" s="23"/>
      <c r="AF574" s="23"/>
      <c r="AG574" s="23"/>
      <c r="AH574" s="23"/>
      <c r="AI574" s="23"/>
      <c r="AJ574" s="23"/>
      <c r="AK574" s="23"/>
      <c r="AL574" s="23"/>
      <c r="AM574" s="23"/>
      <c r="AN574" s="23"/>
      <c r="AO574" s="23"/>
      <c r="AP574" s="23"/>
      <c r="AQ574" s="23"/>
      <c r="AR574" s="23"/>
    </row>
    <row r="575">
      <c r="H575" s="464"/>
      <c r="I575" s="134"/>
      <c r="J575" s="134"/>
      <c r="N575" s="236"/>
      <c r="O575" s="236"/>
      <c r="P575" s="236"/>
      <c r="Q575" s="236"/>
      <c r="R575" s="236"/>
      <c r="S575" s="236"/>
      <c r="T575" s="236"/>
      <c r="U575" s="236"/>
      <c r="V575" s="236"/>
      <c r="W575" s="236"/>
      <c r="X575" s="236"/>
      <c r="Y575" s="236"/>
      <c r="Z575" s="23"/>
      <c r="AA575" s="171"/>
      <c r="AB575" s="171"/>
      <c r="AC575" s="23"/>
      <c r="AD575" s="23"/>
      <c r="AE575" s="23"/>
      <c r="AF575" s="23"/>
      <c r="AG575" s="23"/>
      <c r="AH575" s="23"/>
      <c r="AI575" s="23"/>
      <c r="AJ575" s="23"/>
      <c r="AK575" s="23"/>
      <c r="AL575" s="23"/>
      <c r="AM575" s="23"/>
      <c r="AN575" s="23"/>
      <c r="AO575" s="23"/>
      <c r="AP575" s="23"/>
      <c r="AQ575" s="23"/>
      <c r="AR575" s="23"/>
    </row>
    <row r="576">
      <c r="H576" s="464"/>
      <c r="I576" s="134"/>
      <c r="J576" s="134"/>
      <c r="N576" s="236"/>
      <c r="O576" s="236"/>
      <c r="P576" s="236"/>
      <c r="Q576" s="236"/>
      <c r="R576" s="236"/>
      <c r="S576" s="236"/>
      <c r="T576" s="236"/>
      <c r="U576" s="236"/>
      <c r="V576" s="236"/>
      <c r="W576" s="236"/>
      <c r="X576" s="236"/>
      <c r="Y576" s="236"/>
      <c r="Z576" s="23"/>
      <c r="AA576" s="171"/>
      <c r="AB576" s="171"/>
      <c r="AC576" s="23"/>
      <c r="AD576" s="23"/>
      <c r="AE576" s="23"/>
      <c r="AF576" s="23"/>
      <c r="AG576" s="23"/>
      <c r="AH576" s="23"/>
      <c r="AI576" s="23"/>
      <c r="AJ576" s="23"/>
      <c r="AK576" s="23"/>
      <c r="AL576" s="23"/>
      <c r="AM576" s="23"/>
      <c r="AN576" s="23"/>
      <c r="AO576" s="23"/>
      <c r="AP576" s="23"/>
      <c r="AQ576" s="23"/>
      <c r="AR576" s="23"/>
    </row>
    <row r="577">
      <c r="H577" s="464"/>
      <c r="I577" s="134"/>
      <c r="J577" s="134"/>
      <c r="N577" s="236"/>
      <c r="O577" s="236"/>
      <c r="P577" s="236"/>
      <c r="Q577" s="236"/>
      <c r="R577" s="236"/>
      <c r="S577" s="236"/>
      <c r="T577" s="236"/>
      <c r="U577" s="236"/>
      <c r="V577" s="236"/>
      <c r="W577" s="236"/>
      <c r="X577" s="236"/>
      <c r="Y577" s="236"/>
      <c r="Z577" s="23"/>
      <c r="AA577" s="171"/>
      <c r="AB577" s="171"/>
      <c r="AC577" s="23"/>
      <c r="AD577" s="23"/>
      <c r="AE577" s="23"/>
      <c r="AF577" s="23"/>
      <c r="AG577" s="23"/>
      <c r="AH577" s="23"/>
      <c r="AI577" s="23"/>
      <c r="AJ577" s="23"/>
      <c r="AK577" s="23"/>
      <c r="AL577" s="23"/>
      <c r="AM577" s="23"/>
      <c r="AN577" s="23"/>
      <c r="AO577" s="23"/>
      <c r="AP577" s="23"/>
      <c r="AQ577" s="23"/>
      <c r="AR577" s="23"/>
    </row>
    <row r="578">
      <c r="H578" s="464"/>
      <c r="I578" s="134"/>
      <c r="J578" s="134"/>
      <c r="N578" s="236"/>
      <c r="O578" s="236"/>
      <c r="P578" s="236"/>
      <c r="Q578" s="236"/>
      <c r="R578" s="236"/>
      <c r="S578" s="236"/>
      <c r="T578" s="236"/>
      <c r="U578" s="236"/>
      <c r="V578" s="236"/>
      <c r="W578" s="236"/>
      <c r="X578" s="236"/>
      <c r="Y578" s="236"/>
      <c r="Z578" s="23"/>
      <c r="AA578" s="171"/>
      <c r="AB578" s="171"/>
      <c r="AC578" s="23"/>
      <c r="AD578" s="23"/>
      <c r="AE578" s="23"/>
      <c r="AF578" s="23"/>
      <c r="AG578" s="23"/>
      <c r="AH578" s="23"/>
      <c r="AI578" s="23"/>
      <c r="AJ578" s="23"/>
      <c r="AK578" s="23"/>
      <c r="AL578" s="23"/>
      <c r="AM578" s="23"/>
      <c r="AN578" s="23"/>
      <c r="AO578" s="23"/>
      <c r="AP578" s="23"/>
      <c r="AQ578" s="23"/>
      <c r="AR578" s="23"/>
    </row>
    <row r="579">
      <c r="H579" s="464"/>
      <c r="I579" s="134"/>
      <c r="J579" s="134"/>
      <c r="N579" s="236"/>
      <c r="O579" s="236"/>
      <c r="P579" s="236"/>
      <c r="Q579" s="236"/>
      <c r="R579" s="236"/>
      <c r="S579" s="236"/>
      <c r="T579" s="236"/>
      <c r="U579" s="236"/>
      <c r="V579" s="236"/>
      <c r="W579" s="236"/>
      <c r="X579" s="236"/>
      <c r="Y579" s="236"/>
      <c r="Z579" s="23"/>
      <c r="AA579" s="171"/>
      <c r="AB579" s="171"/>
      <c r="AC579" s="23"/>
      <c r="AD579" s="23"/>
      <c r="AE579" s="23"/>
      <c r="AF579" s="23"/>
      <c r="AG579" s="23"/>
      <c r="AH579" s="23"/>
      <c r="AI579" s="23"/>
      <c r="AJ579" s="23"/>
      <c r="AK579" s="23"/>
      <c r="AL579" s="23"/>
      <c r="AM579" s="23"/>
      <c r="AN579" s="23"/>
      <c r="AO579" s="23"/>
      <c r="AP579" s="23"/>
      <c r="AQ579" s="23"/>
      <c r="AR579" s="23"/>
    </row>
    <row r="580">
      <c r="H580" s="464"/>
      <c r="I580" s="134"/>
      <c r="J580" s="134"/>
      <c r="N580" s="236"/>
      <c r="O580" s="236"/>
      <c r="P580" s="236"/>
      <c r="Q580" s="236"/>
      <c r="R580" s="236"/>
      <c r="S580" s="236"/>
      <c r="T580" s="236"/>
      <c r="U580" s="236"/>
      <c r="V580" s="236"/>
      <c r="W580" s="236"/>
      <c r="X580" s="236"/>
      <c r="Y580" s="236"/>
      <c r="Z580" s="23"/>
      <c r="AA580" s="171"/>
      <c r="AB580" s="171"/>
      <c r="AC580" s="23"/>
      <c r="AD580" s="23"/>
      <c r="AE580" s="23"/>
      <c r="AF580" s="23"/>
      <c r="AG580" s="23"/>
      <c r="AH580" s="23"/>
      <c r="AI580" s="23"/>
      <c r="AJ580" s="23"/>
      <c r="AK580" s="23"/>
      <c r="AL580" s="23"/>
      <c r="AM580" s="23"/>
      <c r="AN580" s="23"/>
      <c r="AO580" s="23"/>
      <c r="AP580" s="23"/>
      <c r="AQ580" s="23"/>
      <c r="AR580" s="23"/>
    </row>
    <row r="581">
      <c r="H581" s="464"/>
      <c r="I581" s="134"/>
      <c r="J581" s="134"/>
      <c r="N581" s="236"/>
      <c r="O581" s="236"/>
      <c r="P581" s="236"/>
      <c r="Q581" s="236"/>
      <c r="R581" s="236"/>
      <c r="S581" s="236"/>
      <c r="T581" s="236"/>
      <c r="U581" s="236"/>
      <c r="V581" s="236"/>
      <c r="W581" s="236"/>
      <c r="X581" s="236"/>
      <c r="Y581" s="236"/>
      <c r="Z581" s="23"/>
      <c r="AA581" s="171"/>
      <c r="AB581" s="171"/>
      <c r="AC581" s="23"/>
      <c r="AD581" s="23"/>
      <c r="AE581" s="23"/>
      <c r="AF581" s="23"/>
      <c r="AG581" s="23"/>
      <c r="AH581" s="23"/>
      <c r="AI581" s="23"/>
      <c r="AJ581" s="23"/>
      <c r="AK581" s="23"/>
      <c r="AL581" s="23"/>
      <c r="AM581" s="23"/>
      <c r="AN581" s="23"/>
      <c r="AO581" s="23"/>
      <c r="AP581" s="23"/>
      <c r="AQ581" s="23"/>
      <c r="AR581" s="23"/>
    </row>
    <row r="582">
      <c r="H582" s="464"/>
      <c r="I582" s="134"/>
      <c r="J582" s="134"/>
      <c r="N582" s="236"/>
      <c r="O582" s="236"/>
      <c r="P582" s="236"/>
      <c r="Q582" s="236"/>
      <c r="R582" s="236"/>
      <c r="S582" s="236"/>
      <c r="T582" s="236"/>
      <c r="U582" s="236"/>
      <c r="V582" s="236"/>
      <c r="W582" s="236"/>
      <c r="X582" s="236"/>
      <c r="Y582" s="236"/>
      <c r="Z582" s="23"/>
      <c r="AA582" s="171"/>
      <c r="AB582" s="171"/>
      <c r="AC582" s="23"/>
      <c r="AD582" s="23"/>
      <c r="AE582" s="23"/>
      <c r="AF582" s="23"/>
      <c r="AG582" s="23"/>
      <c r="AH582" s="23"/>
      <c r="AI582" s="23"/>
      <c r="AJ582" s="23"/>
      <c r="AK582" s="23"/>
      <c r="AL582" s="23"/>
      <c r="AM582" s="23"/>
      <c r="AN582" s="23"/>
      <c r="AO582" s="23"/>
      <c r="AP582" s="23"/>
      <c r="AQ582" s="23"/>
      <c r="AR582" s="23"/>
    </row>
    <row r="583">
      <c r="H583" s="464"/>
      <c r="I583" s="134"/>
      <c r="J583" s="134"/>
      <c r="N583" s="236"/>
      <c r="O583" s="236"/>
      <c r="P583" s="236"/>
      <c r="Q583" s="236"/>
      <c r="R583" s="236"/>
      <c r="S583" s="236"/>
      <c r="T583" s="236"/>
      <c r="U583" s="236"/>
      <c r="V583" s="236"/>
      <c r="W583" s="236"/>
      <c r="X583" s="236"/>
      <c r="Y583" s="236"/>
      <c r="Z583" s="23"/>
      <c r="AA583" s="171"/>
      <c r="AB583" s="171"/>
      <c r="AC583" s="23"/>
      <c r="AD583" s="23"/>
      <c r="AE583" s="23"/>
      <c r="AF583" s="23"/>
      <c r="AG583" s="23"/>
      <c r="AH583" s="23"/>
      <c r="AI583" s="23"/>
      <c r="AJ583" s="23"/>
      <c r="AK583" s="23"/>
      <c r="AL583" s="23"/>
      <c r="AM583" s="23"/>
      <c r="AN583" s="23"/>
      <c r="AO583" s="23"/>
      <c r="AP583" s="23"/>
      <c r="AQ583" s="23"/>
      <c r="AR583" s="23"/>
    </row>
    <row r="584">
      <c r="H584" s="464"/>
      <c r="I584" s="134"/>
      <c r="J584" s="134"/>
      <c r="N584" s="236"/>
      <c r="O584" s="236"/>
      <c r="P584" s="236"/>
      <c r="Q584" s="236"/>
      <c r="R584" s="236"/>
      <c r="S584" s="236"/>
      <c r="T584" s="236"/>
      <c r="U584" s="236"/>
      <c r="V584" s="236"/>
      <c r="W584" s="236"/>
      <c r="X584" s="236"/>
      <c r="Y584" s="236"/>
      <c r="Z584" s="23"/>
      <c r="AA584" s="171"/>
      <c r="AB584" s="171"/>
      <c r="AC584" s="23"/>
      <c r="AD584" s="23"/>
      <c r="AE584" s="23"/>
      <c r="AF584" s="23"/>
      <c r="AG584" s="23"/>
      <c r="AH584" s="23"/>
      <c r="AI584" s="23"/>
      <c r="AJ584" s="23"/>
      <c r="AK584" s="23"/>
      <c r="AL584" s="23"/>
      <c r="AM584" s="23"/>
      <c r="AN584" s="23"/>
      <c r="AO584" s="23"/>
      <c r="AP584" s="23"/>
      <c r="AQ584" s="23"/>
      <c r="AR584" s="23"/>
    </row>
    <row r="585">
      <c r="H585" s="464"/>
      <c r="I585" s="134"/>
      <c r="J585" s="134"/>
      <c r="N585" s="236"/>
      <c r="O585" s="236"/>
      <c r="P585" s="236"/>
      <c r="Q585" s="236"/>
      <c r="R585" s="236"/>
      <c r="S585" s="236"/>
      <c r="T585" s="236"/>
      <c r="U585" s="236"/>
      <c r="V585" s="236"/>
      <c r="W585" s="236"/>
      <c r="X585" s="236"/>
      <c r="Y585" s="236"/>
      <c r="Z585" s="23"/>
      <c r="AA585" s="171"/>
      <c r="AB585" s="171"/>
      <c r="AC585" s="23"/>
      <c r="AD585" s="23"/>
      <c r="AE585" s="23"/>
      <c r="AF585" s="23"/>
      <c r="AG585" s="23"/>
      <c r="AH585" s="23"/>
      <c r="AI585" s="23"/>
      <c r="AJ585" s="23"/>
      <c r="AK585" s="23"/>
      <c r="AL585" s="23"/>
      <c r="AM585" s="23"/>
      <c r="AN585" s="23"/>
      <c r="AO585" s="23"/>
      <c r="AP585" s="23"/>
      <c r="AQ585" s="23"/>
      <c r="AR585" s="23"/>
    </row>
    <row r="586">
      <c r="H586" s="464"/>
      <c r="I586" s="134"/>
      <c r="J586" s="134"/>
      <c r="N586" s="236"/>
      <c r="O586" s="236"/>
      <c r="P586" s="236"/>
      <c r="Q586" s="236"/>
      <c r="R586" s="236"/>
      <c r="S586" s="236"/>
      <c r="T586" s="236"/>
      <c r="U586" s="236"/>
      <c r="V586" s="236"/>
      <c r="W586" s="236"/>
      <c r="X586" s="236"/>
      <c r="Y586" s="236"/>
      <c r="Z586" s="23"/>
      <c r="AA586" s="171"/>
      <c r="AB586" s="171"/>
      <c r="AC586" s="23"/>
      <c r="AD586" s="23"/>
      <c r="AE586" s="23"/>
      <c r="AF586" s="23"/>
      <c r="AG586" s="23"/>
      <c r="AH586" s="23"/>
      <c r="AI586" s="23"/>
      <c r="AJ586" s="23"/>
      <c r="AK586" s="23"/>
      <c r="AL586" s="23"/>
      <c r="AM586" s="23"/>
      <c r="AN586" s="23"/>
      <c r="AO586" s="23"/>
      <c r="AP586" s="23"/>
      <c r="AQ586" s="23"/>
      <c r="AR586" s="23"/>
    </row>
    <row r="587">
      <c r="H587" s="464"/>
      <c r="I587" s="134"/>
      <c r="J587" s="134"/>
      <c r="N587" s="236"/>
      <c r="O587" s="236"/>
      <c r="P587" s="236"/>
      <c r="Q587" s="236"/>
      <c r="R587" s="236"/>
      <c r="S587" s="236"/>
      <c r="T587" s="236"/>
      <c r="U587" s="236"/>
      <c r="V587" s="236"/>
      <c r="W587" s="236"/>
      <c r="X587" s="236"/>
      <c r="Y587" s="236"/>
      <c r="Z587" s="23"/>
      <c r="AA587" s="171"/>
      <c r="AB587" s="171"/>
      <c r="AC587" s="23"/>
      <c r="AD587" s="23"/>
      <c r="AE587" s="23"/>
      <c r="AF587" s="23"/>
      <c r="AG587" s="23"/>
      <c r="AH587" s="23"/>
      <c r="AI587" s="23"/>
      <c r="AJ587" s="23"/>
      <c r="AK587" s="23"/>
      <c r="AL587" s="23"/>
      <c r="AM587" s="23"/>
      <c r="AN587" s="23"/>
      <c r="AO587" s="23"/>
      <c r="AP587" s="23"/>
      <c r="AQ587" s="23"/>
      <c r="AR587" s="23"/>
    </row>
    <row r="588">
      <c r="H588" s="464"/>
      <c r="I588" s="134"/>
      <c r="J588" s="134"/>
      <c r="N588" s="236"/>
      <c r="O588" s="236"/>
      <c r="P588" s="236"/>
      <c r="Q588" s="236"/>
      <c r="R588" s="236"/>
      <c r="S588" s="236"/>
      <c r="T588" s="236"/>
      <c r="U588" s="236"/>
      <c r="V588" s="236"/>
      <c r="W588" s="236"/>
      <c r="X588" s="236"/>
      <c r="Y588" s="236"/>
      <c r="Z588" s="23"/>
      <c r="AA588" s="171"/>
      <c r="AB588" s="171"/>
      <c r="AC588" s="23"/>
      <c r="AD588" s="23"/>
      <c r="AE588" s="23"/>
      <c r="AF588" s="23"/>
      <c r="AG588" s="23"/>
      <c r="AH588" s="23"/>
      <c r="AI588" s="23"/>
      <c r="AJ588" s="23"/>
      <c r="AK588" s="23"/>
      <c r="AL588" s="23"/>
      <c r="AM588" s="23"/>
      <c r="AN588" s="23"/>
      <c r="AO588" s="23"/>
      <c r="AP588" s="23"/>
      <c r="AQ588" s="23"/>
      <c r="AR588" s="23"/>
    </row>
    <row r="589">
      <c r="H589" s="464"/>
      <c r="I589" s="134"/>
      <c r="J589" s="134"/>
      <c r="N589" s="236"/>
      <c r="O589" s="236"/>
      <c r="P589" s="236"/>
      <c r="Q589" s="236"/>
      <c r="R589" s="236"/>
      <c r="S589" s="236"/>
      <c r="T589" s="236"/>
      <c r="U589" s="236"/>
      <c r="V589" s="236"/>
      <c r="W589" s="236"/>
      <c r="X589" s="236"/>
      <c r="Y589" s="236"/>
      <c r="Z589" s="23"/>
      <c r="AA589" s="171"/>
      <c r="AB589" s="171"/>
      <c r="AC589" s="23"/>
      <c r="AD589" s="23"/>
      <c r="AE589" s="23"/>
      <c r="AF589" s="23"/>
      <c r="AG589" s="23"/>
      <c r="AH589" s="23"/>
      <c r="AI589" s="23"/>
      <c r="AJ589" s="23"/>
      <c r="AK589" s="23"/>
      <c r="AL589" s="23"/>
      <c r="AM589" s="23"/>
      <c r="AN589" s="23"/>
      <c r="AO589" s="23"/>
      <c r="AP589" s="23"/>
      <c r="AQ589" s="23"/>
      <c r="AR589" s="23"/>
    </row>
    <row r="590">
      <c r="H590" s="464"/>
      <c r="I590" s="134"/>
      <c r="J590" s="134"/>
      <c r="N590" s="236"/>
      <c r="O590" s="236"/>
      <c r="P590" s="236"/>
      <c r="Q590" s="236"/>
      <c r="R590" s="236"/>
      <c r="S590" s="236"/>
      <c r="T590" s="236"/>
      <c r="U590" s="236"/>
      <c r="V590" s="236"/>
      <c r="W590" s="236"/>
      <c r="X590" s="236"/>
      <c r="Y590" s="236"/>
      <c r="Z590" s="23"/>
      <c r="AA590" s="171"/>
      <c r="AB590" s="171"/>
      <c r="AC590" s="23"/>
      <c r="AD590" s="23"/>
      <c r="AE590" s="23"/>
      <c r="AF590" s="23"/>
      <c r="AG590" s="23"/>
      <c r="AH590" s="23"/>
      <c r="AI590" s="23"/>
      <c r="AJ590" s="23"/>
      <c r="AK590" s="23"/>
      <c r="AL590" s="23"/>
      <c r="AM590" s="23"/>
      <c r="AN590" s="23"/>
      <c r="AO590" s="23"/>
      <c r="AP590" s="23"/>
      <c r="AQ590" s="23"/>
      <c r="AR590" s="23"/>
    </row>
    <row r="591">
      <c r="H591" s="464"/>
      <c r="I591" s="134"/>
      <c r="J591" s="134"/>
      <c r="N591" s="236"/>
      <c r="O591" s="236"/>
      <c r="P591" s="236"/>
      <c r="Q591" s="236"/>
      <c r="R591" s="236"/>
      <c r="S591" s="236"/>
      <c r="T591" s="236"/>
      <c r="U591" s="236"/>
      <c r="V591" s="236"/>
      <c r="W591" s="236"/>
      <c r="X591" s="236"/>
      <c r="Y591" s="236"/>
      <c r="Z591" s="23"/>
      <c r="AA591" s="171"/>
      <c r="AB591" s="171"/>
      <c r="AC591" s="23"/>
      <c r="AD591" s="23"/>
      <c r="AE591" s="23"/>
      <c r="AF591" s="23"/>
      <c r="AG591" s="23"/>
      <c r="AH591" s="23"/>
      <c r="AI591" s="23"/>
      <c r="AJ591" s="23"/>
      <c r="AK591" s="23"/>
      <c r="AL591" s="23"/>
      <c r="AM591" s="23"/>
      <c r="AN591" s="23"/>
      <c r="AO591" s="23"/>
      <c r="AP591" s="23"/>
      <c r="AQ591" s="23"/>
      <c r="AR591" s="23"/>
    </row>
    <row r="592">
      <c r="H592" s="464"/>
      <c r="I592" s="134"/>
      <c r="J592" s="134"/>
      <c r="N592" s="236"/>
      <c r="O592" s="236"/>
      <c r="P592" s="236"/>
      <c r="Q592" s="236"/>
      <c r="R592" s="236"/>
      <c r="S592" s="236"/>
      <c r="T592" s="236"/>
      <c r="U592" s="236"/>
      <c r="V592" s="236"/>
      <c r="W592" s="236"/>
      <c r="X592" s="236"/>
      <c r="Y592" s="236"/>
      <c r="Z592" s="23"/>
      <c r="AA592" s="171"/>
      <c r="AB592" s="171"/>
      <c r="AC592" s="23"/>
      <c r="AD592" s="23"/>
      <c r="AE592" s="23"/>
      <c r="AF592" s="23"/>
      <c r="AG592" s="23"/>
      <c r="AH592" s="23"/>
      <c r="AI592" s="23"/>
      <c r="AJ592" s="23"/>
      <c r="AK592" s="23"/>
      <c r="AL592" s="23"/>
      <c r="AM592" s="23"/>
      <c r="AN592" s="23"/>
      <c r="AO592" s="23"/>
      <c r="AP592" s="23"/>
      <c r="AQ592" s="23"/>
      <c r="AR592" s="23"/>
    </row>
    <row r="593">
      <c r="H593" s="464"/>
      <c r="I593" s="134"/>
      <c r="J593" s="134"/>
      <c r="N593" s="236"/>
      <c r="O593" s="236"/>
      <c r="P593" s="236"/>
      <c r="Q593" s="236"/>
      <c r="R593" s="236"/>
      <c r="S593" s="236"/>
      <c r="T593" s="236"/>
      <c r="U593" s="236"/>
      <c r="V593" s="236"/>
      <c r="W593" s="236"/>
      <c r="X593" s="236"/>
      <c r="Y593" s="236"/>
      <c r="Z593" s="23"/>
      <c r="AA593" s="171"/>
      <c r="AB593" s="171"/>
      <c r="AC593" s="23"/>
      <c r="AD593" s="23"/>
      <c r="AE593" s="23"/>
      <c r="AF593" s="23"/>
      <c r="AG593" s="23"/>
      <c r="AH593" s="23"/>
      <c r="AI593" s="23"/>
      <c r="AJ593" s="23"/>
      <c r="AK593" s="23"/>
      <c r="AL593" s="23"/>
      <c r="AM593" s="23"/>
      <c r="AN593" s="23"/>
      <c r="AO593" s="23"/>
      <c r="AP593" s="23"/>
      <c r="AQ593" s="23"/>
      <c r="AR593" s="23"/>
    </row>
    <row r="594">
      <c r="H594" s="464"/>
      <c r="I594" s="134"/>
      <c r="J594" s="134"/>
      <c r="N594" s="236"/>
      <c r="O594" s="236"/>
      <c r="P594" s="236"/>
      <c r="Q594" s="236"/>
      <c r="R594" s="236"/>
      <c r="S594" s="236"/>
      <c r="T594" s="236"/>
      <c r="U594" s="236"/>
      <c r="V594" s="236"/>
      <c r="W594" s="236"/>
      <c r="X594" s="236"/>
      <c r="Y594" s="236"/>
      <c r="Z594" s="23"/>
      <c r="AA594" s="171"/>
      <c r="AB594" s="171"/>
      <c r="AC594" s="23"/>
      <c r="AD594" s="23"/>
      <c r="AE594" s="23"/>
      <c r="AF594" s="23"/>
      <c r="AG594" s="23"/>
      <c r="AH594" s="23"/>
      <c r="AI594" s="23"/>
      <c r="AJ594" s="23"/>
      <c r="AK594" s="23"/>
      <c r="AL594" s="23"/>
      <c r="AM594" s="23"/>
      <c r="AN594" s="23"/>
      <c r="AO594" s="23"/>
      <c r="AP594" s="23"/>
      <c r="AQ594" s="23"/>
      <c r="AR594" s="23"/>
    </row>
    <row r="595">
      <c r="H595" s="464"/>
      <c r="I595" s="134"/>
      <c r="J595" s="134"/>
      <c r="N595" s="236"/>
      <c r="O595" s="236"/>
      <c r="P595" s="236"/>
      <c r="Q595" s="236"/>
      <c r="R595" s="236"/>
      <c r="S595" s="236"/>
      <c r="T595" s="236"/>
      <c r="U595" s="236"/>
      <c r="V595" s="236"/>
      <c r="W595" s="236"/>
      <c r="X595" s="236"/>
      <c r="Y595" s="236"/>
      <c r="Z595" s="23"/>
      <c r="AA595" s="171"/>
      <c r="AB595" s="171"/>
      <c r="AC595" s="23"/>
      <c r="AD595" s="23"/>
      <c r="AE595" s="23"/>
      <c r="AF595" s="23"/>
      <c r="AG595" s="23"/>
      <c r="AH595" s="23"/>
      <c r="AI595" s="23"/>
      <c r="AJ595" s="23"/>
      <c r="AK595" s="23"/>
      <c r="AL595" s="23"/>
      <c r="AM595" s="23"/>
      <c r="AN595" s="23"/>
      <c r="AO595" s="23"/>
      <c r="AP595" s="23"/>
      <c r="AQ595" s="23"/>
      <c r="AR595" s="23"/>
    </row>
    <row r="596">
      <c r="H596" s="464"/>
      <c r="I596" s="134"/>
      <c r="J596" s="134"/>
      <c r="N596" s="236"/>
      <c r="O596" s="236"/>
      <c r="P596" s="236"/>
      <c r="Q596" s="236"/>
      <c r="R596" s="236"/>
      <c r="S596" s="236"/>
      <c r="T596" s="236"/>
      <c r="U596" s="236"/>
      <c r="V596" s="236"/>
      <c r="W596" s="236"/>
      <c r="X596" s="236"/>
      <c r="Y596" s="236"/>
      <c r="Z596" s="23"/>
      <c r="AA596" s="171"/>
      <c r="AB596" s="171"/>
      <c r="AC596" s="23"/>
      <c r="AD596" s="23"/>
      <c r="AE596" s="23"/>
      <c r="AF596" s="23"/>
      <c r="AG596" s="23"/>
      <c r="AH596" s="23"/>
      <c r="AI596" s="23"/>
      <c r="AJ596" s="23"/>
      <c r="AK596" s="23"/>
      <c r="AL596" s="23"/>
      <c r="AM596" s="23"/>
      <c r="AN596" s="23"/>
      <c r="AO596" s="23"/>
      <c r="AP596" s="23"/>
      <c r="AQ596" s="23"/>
      <c r="AR596" s="23"/>
    </row>
    <row r="597">
      <c r="H597" s="464"/>
      <c r="I597" s="134"/>
      <c r="J597" s="134"/>
      <c r="N597" s="236"/>
      <c r="O597" s="236"/>
      <c r="P597" s="236"/>
      <c r="Q597" s="236"/>
      <c r="R597" s="236"/>
      <c r="S597" s="236"/>
      <c r="T597" s="236"/>
      <c r="U597" s="236"/>
      <c r="V597" s="236"/>
      <c r="W597" s="236"/>
      <c r="X597" s="236"/>
      <c r="Y597" s="236"/>
      <c r="Z597" s="23"/>
      <c r="AA597" s="171"/>
      <c r="AB597" s="171"/>
      <c r="AC597" s="23"/>
      <c r="AD597" s="23"/>
      <c r="AE597" s="23"/>
      <c r="AF597" s="23"/>
      <c r="AG597" s="23"/>
      <c r="AH597" s="23"/>
      <c r="AI597" s="23"/>
      <c r="AJ597" s="23"/>
      <c r="AK597" s="23"/>
      <c r="AL597" s="23"/>
      <c r="AM597" s="23"/>
      <c r="AN597" s="23"/>
      <c r="AO597" s="23"/>
      <c r="AP597" s="23"/>
      <c r="AQ597" s="23"/>
      <c r="AR597" s="23"/>
    </row>
    <row r="598">
      <c r="H598" s="464"/>
      <c r="I598" s="134"/>
      <c r="J598" s="134"/>
      <c r="N598" s="236"/>
      <c r="O598" s="236"/>
      <c r="P598" s="236"/>
      <c r="Q598" s="236"/>
      <c r="R598" s="236"/>
      <c r="S598" s="236"/>
      <c r="T598" s="236"/>
      <c r="U598" s="236"/>
      <c r="V598" s="236"/>
      <c r="W598" s="236"/>
      <c r="X598" s="236"/>
      <c r="Y598" s="236"/>
      <c r="Z598" s="23"/>
      <c r="AA598" s="171"/>
      <c r="AB598" s="171"/>
      <c r="AC598" s="23"/>
      <c r="AD598" s="23"/>
      <c r="AE598" s="23"/>
      <c r="AF598" s="23"/>
      <c r="AG598" s="23"/>
      <c r="AH598" s="23"/>
      <c r="AI598" s="23"/>
      <c r="AJ598" s="23"/>
      <c r="AK598" s="23"/>
      <c r="AL598" s="23"/>
      <c r="AM598" s="23"/>
      <c r="AN598" s="23"/>
      <c r="AO598" s="23"/>
      <c r="AP598" s="23"/>
      <c r="AQ598" s="23"/>
      <c r="AR598" s="23"/>
    </row>
    <row r="599">
      <c r="H599" s="464"/>
      <c r="I599" s="134"/>
      <c r="J599" s="134"/>
      <c r="N599" s="236"/>
      <c r="O599" s="236"/>
      <c r="P599" s="236"/>
      <c r="Q599" s="236"/>
      <c r="R599" s="236"/>
      <c r="S599" s="236"/>
      <c r="T599" s="236"/>
      <c r="U599" s="236"/>
      <c r="V599" s="236"/>
      <c r="W599" s="236"/>
      <c r="X599" s="236"/>
      <c r="Y599" s="236"/>
      <c r="Z599" s="23"/>
      <c r="AA599" s="171"/>
      <c r="AB599" s="171"/>
      <c r="AC599" s="23"/>
      <c r="AD599" s="23"/>
      <c r="AE599" s="23"/>
      <c r="AF599" s="23"/>
      <c r="AG599" s="23"/>
      <c r="AH599" s="23"/>
      <c r="AI599" s="23"/>
      <c r="AJ599" s="23"/>
      <c r="AK599" s="23"/>
      <c r="AL599" s="23"/>
      <c r="AM599" s="23"/>
      <c r="AN599" s="23"/>
      <c r="AO599" s="23"/>
      <c r="AP599" s="23"/>
      <c r="AQ599" s="23"/>
      <c r="AR599" s="23"/>
    </row>
    <row r="600">
      <c r="H600" s="464"/>
      <c r="I600" s="134"/>
      <c r="J600" s="134"/>
      <c r="N600" s="236"/>
      <c r="O600" s="236"/>
      <c r="P600" s="236"/>
      <c r="Q600" s="236"/>
      <c r="R600" s="236"/>
      <c r="S600" s="236"/>
      <c r="T600" s="236"/>
      <c r="U600" s="236"/>
      <c r="V600" s="236"/>
      <c r="W600" s="236"/>
      <c r="X600" s="236"/>
      <c r="Y600" s="236"/>
      <c r="Z600" s="23"/>
      <c r="AA600" s="171"/>
      <c r="AB600" s="171"/>
      <c r="AC600" s="23"/>
      <c r="AD600" s="23"/>
      <c r="AE600" s="23"/>
      <c r="AF600" s="23"/>
      <c r="AG600" s="23"/>
      <c r="AH600" s="23"/>
      <c r="AI600" s="23"/>
      <c r="AJ600" s="23"/>
      <c r="AK600" s="23"/>
      <c r="AL600" s="23"/>
      <c r="AM600" s="23"/>
      <c r="AN600" s="23"/>
      <c r="AO600" s="23"/>
      <c r="AP600" s="23"/>
      <c r="AQ600" s="23"/>
      <c r="AR600" s="23"/>
    </row>
    <row r="601">
      <c r="H601" s="464"/>
      <c r="I601" s="134"/>
      <c r="J601" s="134"/>
      <c r="N601" s="236"/>
      <c r="O601" s="236"/>
      <c r="P601" s="236"/>
      <c r="Q601" s="236"/>
      <c r="R601" s="236"/>
      <c r="S601" s="236"/>
      <c r="T601" s="236"/>
      <c r="U601" s="236"/>
      <c r="V601" s="236"/>
      <c r="W601" s="236"/>
      <c r="X601" s="236"/>
      <c r="Y601" s="236"/>
      <c r="Z601" s="23"/>
      <c r="AA601" s="171"/>
      <c r="AB601" s="171"/>
      <c r="AC601" s="23"/>
      <c r="AD601" s="23"/>
      <c r="AE601" s="23"/>
      <c r="AF601" s="23"/>
      <c r="AG601" s="23"/>
      <c r="AH601" s="23"/>
      <c r="AI601" s="23"/>
      <c r="AJ601" s="23"/>
      <c r="AK601" s="23"/>
      <c r="AL601" s="23"/>
      <c r="AM601" s="23"/>
      <c r="AN601" s="23"/>
      <c r="AO601" s="23"/>
      <c r="AP601" s="23"/>
      <c r="AQ601" s="23"/>
      <c r="AR601" s="23"/>
    </row>
    <row r="602">
      <c r="H602" s="464"/>
      <c r="I602" s="134"/>
      <c r="J602" s="134"/>
      <c r="N602" s="236"/>
      <c r="O602" s="236"/>
      <c r="P602" s="236"/>
      <c r="Q602" s="236"/>
      <c r="R602" s="236"/>
      <c r="S602" s="236"/>
      <c r="T602" s="236"/>
      <c r="U602" s="236"/>
      <c r="V602" s="236"/>
      <c r="W602" s="236"/>
      <c r="X602" s="236"/>
      <c r="Y602" s="236"/>
      <c r="Z602" s="23"/>
      <c r="AA602" s="171"/>
      <c r="AB602" s="171"/>
      <c r="AC602" s="23"/>
      <c r="AD602" s="23"/>
      <c r="AE602" s="23"/>
      <c r="AF602" s="23"/>
      <c r="AG602" s="23"/>
      <c r="AH602" s="23"/>
      <c r="AI602" s="23"/>
      <c r="AJ602" s="23"/>
      <c r="AK602" s="23"/>
      <c r="AL602" s="23"/>
      <c r="AM602" s="23"/>
      <c r="AN602" s="23"/>
      <c r="AO602" s="23"/>
      <c r="AP602" s="23"/>
      <c r="AQ602" s="23"/>
      <c r="AR602" s="23"/>
    </row>
    <row r="603">
      <c r="H603" s="464"/>
      <c r="I603" s="134"/>
      <c r="J603" s="134"/>
      <c r="N603" s="236"/>
      <c r="O603" s="236"/>
      <c r="P603" s="236"/>
      <c r="Q603" s="236"/>
      <c r="R603" s="236"/>
      <c r="S603" s="236"/>
      <c r="T603" s="236"/>
      <c r="U603" s="236"/>
      <c r="V603" s="236"/>
      <c r="W603" s="236"/>
      <c r="X603" s="236"/>
      <c r="Y603" s="236"/>
      <c r="Z603" s="23"/>
      <c r="AA603" s="171"/>
      <c r="AB603" s="171"/>
      <c r="AC603" s="23"/>
      <c r="AD603" s="23"/>
      <c r="AE603" s="23"/>
      <c r="AF603" s="23"/>
      <c r="AG603" s="23"/>
      <c r="AH603" s="23"/>
      <c r="AI603" s="23"/>
      <c r="AJ603" s="23"/>
      <c r="AK603" s="23"/>
      <c r="AL603" s="23"/>
      <c r="AM603" s="23"/>
      <c r="AN603" s="23"/>
      <c r="AO603" s="23"/>
      <c r="AP603" s="23"/>
      <c r="AQ603" s="23"/>
      <c r="AR603" s="23"/>
    </row>
    <row r="604">
      <c r="H604" s="464"/>
      <c r="I604" s="134"/>
      <c r="J604" s="134"/>
      <c r="N604" s="236"/>
      <c r="O604" s="236"/>
      <c r="P604" s="236"/>
      <c r="Q604" s="236"/>
      <c r="R604" s="236"/>
      <c r="S604" s="236"/>
      <c r="T604" s="236"/>
      <c r="U604" s="236"/>
      <c r="V604" s="236"/>
      <c r="W604" s="236"/>
      <c r="X604" s="236"/>
      <c r="Y604" s="236"/>
      <c r="Z604" s="23"/>
      <c r="AA604" s="171"/>
      <c r="AB604" s="171"/>
      <c r="AC604" s="23"/>
      <c r="AD604" s="23"/>
      <c r="AE604" s="23"/>
      <c r="AF604" s="23"/>
      <c r="AG604" s="23"/>
      <c r="AH604" s="23"/>
      <c r="AI604" s="23"/>
      <c r="AJ604" s="23"/>
      <c r="AK604" s="23"/>
      <c r="AL604" s="23"/>
      <c r="AM604" s="23"/>
      <c r="AN604" s="23"/>
      <c r="AO604" s="23"/>
      <c r="AP604" s="23"/>
      <c r="AQ604" s="23"/>
      <c r="AR604" s="23"/>
    </row>
    <row r="605">
      <c r="H605" s="464"/>
      <c r="I605" s="134"/>
      <c r="J605" s="134"/>
      <c r="N605" s="236"/>
      <c r="O605" s="236"/>
      <c r="P605" s="236"/>
      <c r="Q605" s="236"/>
      <c r="R605" s="236"/>
      <c r="S605" s="236"/>
      <c r="T605" s="236"/>
      <c r="U605" s="236"/>
      <c r="V605" s="236"/>
      <c r="W605" s="236"/>
      <c r="X605" s="236"/>
      <c r="Y605" s="236"/>
      <c r="Z605" s="23"/>
      <c r="AA605" s="171"/>
      <c r="AB605" s="171"/>
      <c r="AC605" s="23"/>
      <c r="AD605" s="23"/>
      <c r="AE605" s="23"/>
      <c r="AF605" s="23"/>
      <c r="AG605" s="23"/>
      <c r="AH605" s="23"/>
      <c r="AI605" s="23"/>
      <c r="AJ605" s="23"/>
      <c r="AK605" s="23"/>
      <c r="AL605" s="23"/>
      <c r="AM605" s="23"/>
      <c r="AN605" s="23"/>
      <c r="AO605" s="23"/>
      <c r="AP605" s="23"/>
      <c r="AQ605" s="23"/>
      <c r="AR605" s="23"/>
    </row>
    <row r="606">
      <c r="H606" s="464"/>
      <c r="I606" s="134"/>
      <c r="J606" s="134"/>
      <c r="N606" s="236"/>
      <c r="O606" s="236"/>
      <c r="P606" s="236"/>
      <c r="Q606" s="236"/>
      <c r="R606" s="236"/>
      <c r="S606" s="236"/>
      <c r="T606" s="236"/>
      <c r="U606" s="236"/>
      <c r="V606" s="236"/>
      <c r="W606" s="236"/>
      <c r="X606" s="236"/>
      <c r="Y606" s="236"/>
      <c r="Z606" s="23"/>
      <c r="AA606" s="171"/>
      <c r="AB606" s="171"/>
      <c r="AC606" s="23"/>
      <c r="AD606" s="23"/>
      <c r="AE606" s="23"/>
      <c r="AF606" s="23"/>
      <c r="AG606" s="23"/>
      <c r="AH606" s="23"/>
      <c r="AI606" s="23"/>
      <c r="AJ606" s="23"/>
      <c r="AK606" s="23"/>
      <c r="AL606" s="23"/>
      <c r="AM606" s="23"/>
      <c r="AN606" s="23"/>
      <c r="AO606" s="23"/>
      <c r="AP606" s="23"/>
      <c r="AQ606" s="23"/>
      <c r="AR606" s="23"/>
    </row>
    <row r="607">
      <c r="H607" s="464"/>
      <c r="I607" s="134"/>
      <c r="J607" s="134"/>
      <c r="N607" s="236"/>
      <c r="O607" s="236"/>
      <c r="P607" s="236"/>
      <c r="Q607" s="236"/>
      <c r="R607" s="236"/>
      <c r="S607" s="236"/>
      <c r="T607" s="236"/>
      <c r="U607" s="236"/>
      <c r="V607" s="236"/>
      <c r="W607" s="236"/>
      <c r="X607" s="236"/>
      <c r="Y607" s="236"/>
      <c r="Z607" s="23"/>
      <c r="AA607" s="171"/>
      <c r="AB607" s="171"/>
      <c r="AC607" s="23"/>
      <c r="AD607" s="23"/>
      <c r="AE607" s="23"/>
      <c r="AF607" s="23"/>
      <c r="AG607" s="23"/>
      <c r="AH607" s="23"/>
      <c r="AI607" s="23"/>
      <c r="AJ607" s="23"/>
      <c r="AK607" s="23"/>
      <c r="AL607" s="23"/>
      <c r="AM607" s="23"/>
      <c r="AN607" s="23"/>
      <c r="AO607" s="23"/>
      <c r="AP607" s="23"/>
      <c r="AQ607" s="23"/>
      <c r="AR607" s="23"/>
    </row>
    <row r="608">
      <c r="H608" s="464"/>
      <c r="I608" s="134"/>
      <c r="J608" s="134"/>
      <c r="N608" s="236"/>
      <c r="O608" s="236"/>
      <c r="P608" s="236"/>
      <c r="Q608" s="236"/>
      <c r="R608" s="236"/>
      <c r="S608" s="236"/>
      <c r="T608" s="236"/>
      <c r="U608" s="236"/>
      <c r="V608" s="236"/>
      <c r="W608" s="236"/>
      <c r="X608" s="236"/>
      <c r="Y608" s="236"/>
      <c r="Z608" s="23"/>
      <c r="AA608" s="171"/>
      <c r="AB608" s="171"/>
      <c r="AC608" s="23"/>
      <c r="AD608" s="23"/>
      <c r="AE608" s="23"/>
      <c r="AF608" s="23"/>
      <c r="AG608" s="23"/>
      <c r="AH608" s="23"/>
      <c r="AI608" s="23"/>
      <c r="AJ608" s="23"/>
      <c r="AK608" s="23"/>
      <c r="AL608" s="23"/>
      <c r="AM608" s="23"/>
      <c r="AN608" s="23"/>
      <c r="AO608" s="23"/>
      <c r="AP608" s="23"/>
      <c r="AQ608" s="23"/>
      <c r="AR608" s="23"/>
    </row>
    <row r="609">
      <c r="H609" s="464"/>
      <c r="I609" s="134"/>
      <c r="J609" s="134"/>
      <c r="N609" s="236"/>
      <c r="O609" s="236"/>
      <c r="P609" s="236"/>
      <c r="Q609" s="236"/>
      <c r="R609" s="236"/>
      <c r="S609" s="236"/>
      <c r="T609" s="236"/>
      <c r="U609" s="236"/>
      <c r="V609" s="236"/>
      <c r="W609" s="236"/>
      <c r="X609" s="236"/>
      <c r="Y609" s="236"/>
      <c r="Z609" s="23"/>
      <c r="AA609" s="171"/>
      <c r="AB609" s="171"/>
      <c r="AC609" s="23"/>
      <c r="AD609" s="23"/>
      <c r="AE609" s="23"/>
      <c r="AF609" s="23"/>
      <c r="AG609" s="23"/>
      <c r="AH609" s="23"/>
      <c r="AI609" s="23"/>
      <c r="AJ609" s="23"/>
      <c r="AK609" s="23"/>
      <c r="AL609" s="23"/>
      <c r="AM609" s="23"/>
      <c r="AN609" s="23"/>
      <c r="AO609" s="23"/>
      <c r="AP609" s="23"/>
      <c r="AQ609" s="23"/>
      <c r="AR609" s="23"/>
    </row>
    <row r="610">
      <c r="H610" s="464"/>
      <c r="I610" s="134"/>
      <c r="J610" s="134"/>
      <c r="N610" s="236"/>
      <c r="O610" s="236"/>
      <c r="P610" s="236"/>
      <c r="Q610" s="236"/>
      <c r="R610" s="236"/>
      <c r="S610" s="236"/>
      <c r="T610" s="236"/>
      <c r="U610" s="236"/>
      <c r="V610" s="236"/>
      <c r="W610" s="236"/>
      <c r="X610" s="236"/>
      <c r="Y610" s="236"/>
      <c r="Z610" s="23"/>
      <c r="AA610" s="171"/>
      <c r="AB610" s="171"/>
      <c r="AC610" s="23"/>
      <c r="AD610" s="23"/>
      <c r="AE610" s="23"/>
      <c r="AF610" s="23"/>
      <c r="AG610" s="23"/>
      <c r="AH610" s="23"/>
      <c r="AI610" s="23"/>
      <c r="AJ610" s="23"/>
      <c r="AK610" s="23"/>
      <c r="AL610" s="23"/>
      <c r="AM610" s="23"/>
      <c r="AN610" s="23"/>
      <c r="AO610" s="23"/>
      <c r="AP610" s="23"/>
      <c r="AQ610" s="23"/>
      <c r="AR610" s="23"/>
    </row>
    <row r="611">
      <c r="H611" s="464"/>
      <c r="I611" s="134"/>
      <c r="J611" s="134"/>
      <c r="N611" s="236"/>
      <c r="O611" s="236"/>
      <c r="P611" s="236"/>
      <c r="Q611" s="236"/>
      <c r="R611" s="236"/>
      <c r="S611" s="236"/>
      <c r="T611" s="236"/>
      <c r="U611" s="236"/>
      <c r="V611" s="236"/>
      <c r="W611" s="236"/>
      <c r="X611" s="236"/>
      <c r="Y611" s="236"/>
      <c r="Z611" s="23"/>
      <c r="AA611" s="171"/>
      <c r="AB611" s="171"/>
      <c r="AC611" s="23"/>
      <c r="AD611" s="23"/>
      <c r="AE611" s="23"/>
      <c r="AF611" s="23"/>
      <c r="AG611" s="23"/>
      <c r="AH611" s="23"/>
      <c r="AI611" s="23"/>
      <c r="AJ611" s="23"/>
      <c r="AK611" s="23"/>
      <c r="AL611" s="23"/>
      <c r="AM611" s="23"/>
      <c r="AN611" s="23"/>
      <c r="AO611" s="23"/>
      <c r="AP611" s="23"/>
      <c r="AQ611" s="23"/>
      <c r="AR611" s="23"/>
    </row>
    <row r="612">
      <c r="H612" s="464"/>
      <c r="I612" s="134"/>
      <c r="J612" s="134"/>
      <c r="N612" s="236"/>
      <c r="O612" s="236"/>
      <c r="P612" s="236"/>
      <c r="Q612" s="236"/>
      <c r="R612" s="236"/>
      <c r="S612" s="236"/>
      <c r="T612" s="236"/>
      <c r="U612" s="236"/>
      <c r="V612" s="236"/>
      <c r="W612" s="236"/>
      <c r="X612" s="236"/>
      <c r="Y612" s="236"/>
      <c r="Z612" s="23"/>
      <c r="AA612" s="171"/>
      <c r="AB612" s="171"/>
      <c r="AC612" s="23"/>
      <c r="AD612" s="23"/>
      <c r="AE612" s="23"/>
      <c r="AF612" s="23"/>
      <c r="AG612" s="23"/>
      <c r="AH612" s="23"/>
      <c r="AI612" s="23"/>
      <c r="AJ612" s="23"/>
      <c r="AK612" s="23"/>
      <c r="AL612" s="23"/>
      <c r="AM612" s="23"/>
      <c r="AN612" s="23"/>
      <c r="AO612" s="23"/>
      <c r="AP612" s="23"/>
      <c r="AQ612" s="23"/>
      <c r="AR612" s="23"/>
    </row>
    <row r="613">
      <c r="H613" s="464"/>
      <c r="I613" s="134"/>
      <c r="J613" s="134"/>
      <c r="N613" s="236"/>
      <c r="O613" s="236"/>
      <c r="P613" s="236"/>
      <c r="Q613" s="236"/>
      <c r="R613" s="236"/>
      <c r="S613" s="236"/>
      <c r="T613" s="236"/>
      <c r="U613" s="236"/>
      <c r="V613" s="236"/>
      <c r="W613" s="236"/>
      <c r="X613" s="236"/>
      <c r="Y613" s="236"/>
      <c r="Z613" s="23"/>
      <c r="AA613" s="171"/>
      <c r="AB613" s="171"/>
      <c r="AC613" s="23"/>
      <c r="AD613" s="23"/>
      <c r="AE613" s="23"/>
      <c r="AF613" s="23"/>
      <c r="AG613" s="23"/>
      <c r="AH613" s="23"/>
      <c r="AI613" s="23"/>
      <c r="AJ613" s="23"/>
      <c r="AK613" s="23"/>
      <c r="AL613" s="23"/>
      <c r="AM613" s="23"/>
      <c r="AN613" s="23"/>
      <c r="AO613" s="23"/>
      <c r="AP613" s="23"/>
      <c r="AQ613" s="23"/>
      <c r="AR613" s="23"/>
    </row>
    <row r="614">
      <c r="H614" s="464"/>
      <c r="I614" s="134"/>
      <c r="J614" s="134"/>
      <c r="N614" s="236"/>
      <c r="O614" s="236"/>
      <c r="P614" s="236"/>
      <c r="Q614" s="236"/>
      <c r="R614" s="236"/>
      <c r="S614" s="236"/>
      <c r="T614" s="236"/>
      <c r="U614" s="236"/>
      <c r="V614" s="236"/>
      <c r="W614" s="236"/>
      <c r="X614" s="236"/>
      <c r="Y614" s="236"/>
      <c r="Z614" s="23"/>
      <c r="AA614" s="171"/>
      <c r="AB614" s="171"/>
      <c r="AC614" s="23"/>
      <c r="AD614" s="23"/>
      <c r="AE614" s="23"/>
      <c r="AF614" s="23"/>
      <c r="AG614" s="23"/>
      <c r="AH614" s="23"/>
      <c r="AI614" s="23"/>
      <c r="AJ614" s="23"/>
      <c r="AK614" s="23"/>
      <c r="AL614" s="23"/>
      <c r="AM614" s="23"/>
      <c r="AN614" s="23"/>
      <c r="AO614" s="23"/>
      <c r="AP614" s="23"/>
      <c r="AQ614" s="23"/>
      <c r="AR614" s="23"/>
    </row>
    <row r="615">
      <c r="H615" s="464"/>
      <c r="I615" s="134"/>
      <c r="J615" s="134"/>
      <c r="N615" s="236"/>
      <c r="O615" s="236"/>
      <c r="P615" s="236"/>
      <c r="Q615" s="236"/>
      <c r="R615" s="236"/>
      <c r="S615" s="236"/>
      <c r="T615" s="236"/>
      <c r="U615" s="236"/>
      <c r="V615" s="236"/>
      <c r="W615" s="236"/>
      <c r="X615" s="236"/>
      <c r="Y615" s="236"/>
      <c r="Z615" s="23"/>
      <c r="AA615" s="171"/>
      <c r="AB615" s="171"/>
      <c r="AC615" s="23"/>
      <c r="AD615" s="23"/>
      <c r="AE615" s="23"/>
      <c r="AF615" s="23"/>
      <c r="AG615" s="23"/>
      <c r="AH615" s="23"/>
      <c r="AI615" s="23"/>
      <c r="AJ615" s="23"/>
      <c r="AK615" s="23"/>
      <c r="AL615" s="23"/>
      <c r="AM615" s="23"/>
      <c r="AN615" s="23"/>
      <c r="AO615" s="23"/>
      <c r="AP615" s="23"/>
      <c r="AQ615" s="23"/>
      <c r="AR615" s="23"/>
    </row>
    <row r="616">
      <c r="H616" s="464"/>
      <c r="I616" s="134"/>
      <c r="J616" s="134"/>
      <c r="N616" s="236"/>
      <c r="O616" s="236"/>
      <c r="P616" s="236"/>
      <c r="Q616" s="236"/>
      <c r="R616" s="236"/>
      <c r="S616" s="236"/>
      <c r="T616" s="236"/>
      <c r="U616" s="236"/>
      <c r="V616" s="236"/>
      <c r="W616" s="236"/>
      <c r="X616" s="236"/>
      <c r="Y616" s="236"/>
      <c r="Z616" s="23"/>
      <c r="AA616" s="171"/>
      <c r="AB616" s="171"/>
      <c r="AC616" s="23"/>
      <c r="AD616" s="23"/>
      <c r="AE616" s="23"/>
      <c r="AF616" s="23"/>
      <c r="AG616" s="23"/>
      <c r="AH616" s="23"/>
      <c r="AI616" s="23"/>
      <c r="AJ616" s="23"/>
      <c r="AK616" s="23"/>
      <c r="AL616" s="23"/>
      <c r="AM616" s="23"/>
      <c r="AN616" s="23"/>
      <c r="AO616" s="23"/>
      <c r="AP616" s="23"/>
      <c r="AQ616" s="23"/>
      <c r="AR616" s="23"/>
    </row>
    <row r="617">
      <c r="H617" s="464"/>
      <c r="I617" s="134"/>
      <c r="J617" s="134"/>
      <c r="N617" s="236"/>
      <c r="O617" s="236"/>
      <c r="P617" s="236"/>
      <c r="Q617" s="236"/>
      <c r="R617" s="236"/>
      <c r="S617" s="236"/>
      <c r="T617" s="236"/>
      <c r="U617" s="236"/>
      <c r="V617" s="236"/>
      <c r="W617" s="236"/>
      <c r="X617" s="236"/>
      <c r="Y617" s="236"/>
      <c r="Z617" s="23"/>
      <c r="AA617" s="171"/>
      <c r="AB617" s="171"/>
      <c r="AC617" s="23"/>
      <c r="AD617" s="23"/>
      <c r="AE617" s="23"/>
      <c r="AF617" s="23"/>
      <c r="AG617" s="23"/>
      <c r="AH617" s="23"/>
      <c r="AI617" s="23"/>
      <c r="AJ617" s="23"/>
      <c r="AK617" s="23"/>
      <c r="AL617" s="23"/>
      <c r="AM617" s="23"/>
      <c r="AN617" s="23"/>
      <c r="AO617" s="23"/>
      <c r="AP617" s="23"/>
      <c r="AQ617" s="23"/>
      <c r="AR617" s="23"/>
    </row>
    <row r="618">
      <c r="H618" s="464"/>
      <c r="I618" s="134"/>
      <c r="J618" s="134"/>
      <c r="N618" s="236"/>
      <c r="O618" s="236"/>
      <c r="P618" s="236"/>
      <c r="Q618" s="236"/>
      <c r="R618" s="236"/>
      <c r="S618" s="236"/>
      <c r="T618" s="236"/>
      <c r="U618" s="236"/>
      <c r="V618" s="236"/>
      <c r="W618" s="236"/>
      <c r="X618" s="236"/>
      <c r="Y618" s="236"/>
      <c r="Z618" s="23"/>
      <c r="AA618" s="171"/>
      <c r="AB618" s="171"/>
      <c r="AC618" s="23"/>
      <c r="AD618" s="23"/>
      <c r="AE618" s="23"/>
      <c r="AF618" s="23"/>
      <c r="AG618" s="23"/>
      <c r="AH618" s="23"/>
      <c r="AI618" s="23"/>
      <c r="AJ618" s="23"/>
      <c r="AK618" s="23"/>
      <c r="AL618" s="23"/>
      <c r="AM618" s="23"/>
      <c r="AN618" s="23"/>
      <c r="AO618" s="23"/>
      <c r="AP618" s="23"/>
      <c r="AQ618" s="23"/>
      <c r="AR618" s="23"/>
    </row>
    <row r="619">
      <c r="H619" s="464"/>
      <c r="I619" s="134"/>
      <c r="J619" s="134"/>
      <c r="N619" s="236"/>
      <c r="O619" s="236"/>
      <c r="P619" s="236"/>
      <c r="Q619" s="236"/>
      <c r="R619" s="236"/>
      <c r="S619" s="236"/>
      <c r="T619" s="236"/>
      <c r="U619" s="236"/>
      <c r="V619" s="236"/>
      <c r="W619" s="236"/>
      <c r="X619" s="236"/>
      <c r="Y619" s="236"/>
      <c r="Z619" s="23"/>
      <c r="AA619" s="171"/>
      <c r="AB619" s="171"/>
      <c r="AC619" s="23"/>
      <c r="AD619" s="23"/>
      <c r="AE619" s="23"/>
      <c r="AF619" s="23"/>
      <c r="AG619" s="23"/>
      <c r="AH619" s="23"/>
      <c r="AI619" s="23"/>
      <c r="AJ619" s="23"/>
      <c r="AK619" s="23"/>
      <c r="AL619" s="23"/>
      <c r="AM619" s="23"/>
      <c r="AN619" s="23"/>
      <c r="AO619" s="23"/>
      <c r="AP619" s="23"/>
      <c r="AQ619" s="23"/>
      <c r="AR619" s="23"/>
    </row>
    <row r="620">
      <c r="H620" s="464"/>
      <c r="I620" s="134"/>
      <c r="J620" s="134"/>
      <c r="N620" s="236"/>
      <c r="O620" s="236"/>
      <c r="P620" s="236"/>
      <c r="Q620" s="236"/>
      <c r="R620" s="236"/>
      <c r="S620" s="236"/>
      <c r="T620" s="236"/>
      <c r="U620" s="236"/>
      <c r="V620" s="236"/>
      <c r="W620" s="236"/>
      <c r="X620" s="236"/>
      <c r="Y620" s="236"/>
      <c r="Z620" s="23"/>
      <c r="AA620" s="171"/>
      <c r="AB620" s="171"/>
      <c r="AC620" s="23"/>
      <c r="AD620" s="23"/>
      <c r="AE620" s="23"/>
      <c r="AF620" s="23"/>
      <c r="AG620" s="23"/>
      <c r="AH620" s="23"/>
      <c r="AI620" s="23"/>
      <c r="AJ620" s="23"/>
      <c r="AK620" s="23"/>
      <c r="AL620" s="23"/>
      <c r="AM620" s="23"/>
      <c r="AN620" s="23"/>
      <c r="AO620" s="23"/>
      <c r="AP620" s="23"/>
      <c r="AQ620" s="23"/>
      <c r="AR620" s="23"/>
    </row>
    <row r="621">
      <c r="H621" s="464"/>
      <c r="I621" s="134"/>
      <c r="J621" s="134"/>
      <c r="N621" s="236"/>
      <c r="O621" s="236"/>
      <c r="P621" s="236"/>
      <c r="Q621" s="236"/>
      <c r="R621" s="236"/>
      <c r="S621" s="236"/>
      <c r="T621" s="236"/>
      <c r="U621" s="236"/>
      <c r="V621" s="236"/>
      <c r="W621" s="236"/>
      <c r="X621" s="236"/>
      <c r="Y621" s="236"/>
      <c r="Z621" s="23"/>
      <c r="AA621" s="171"/>
      <c r="AB621" s="171"/>
      <c r="AC621" s="23"/>
      <c r="AD621" s="23"/>
      <c r="AE621" s="23"/>
      <c r="AF621" s="23"/>
      <c r="AG621" s="23"/>
      <c r="AH621" s="23"/>
      <c r="AI621" s="23"/>
      <c r="AJ621" s="23"/>
      <c r="AK621" s="23"/>
      <c r="AL621" s="23"/>
      <c r="AM621" s="23"/>
      <c r="AN621" s="23"/>
      <c r="AO621" s="23"/>
      <c r="AP621" s="23"/>
      <c r="AQ621" s="23"/>
      <c r="AR621" s="23"/>
    </row>
    <row r="622">
      <c r="H622" s="464"/>
      <c r="I622" s="134"/>
      <c r="J622" s="134"/>
      <c r="N622" s="236"/>
      <c r="O622" s="236"/>
      <c r="P622" s="236"/>
      <c r="Q622" s="236"/>
      <c r="R622" s="236"/>
      <c r="S622" s="236"/>
      <c r="T622" s="236"/>
      <c r="U622" s="236"/>
      <c r="V622" s="236"/>
      <c r="W622" s="236"/>
      <c r="X622" s="236"/>
      <c r="Y622" s="236"/>
      <c r="Z622" s="23"/>
      <c r="AA622" s="171"/>
      <c r="AB622" s="171"/>
      <c r="AC622" s="23"/>
      <c r="AD622" s="23"/>
      <c r="AE622" s="23"/>
      <c r="AF622" s="23"/>
      <c r="AG622" s="23"/>
      <c r="AH622" s="23"/>
      <c r="AI622" s="23"/>
      <c r="AJ622" s="23"/>
      <c r="AK622" s="23"/>
      <c r="AL622" s="23"/>
      <c r="AM622" s="23"/>
      <c r="AN622" s="23"/>
      <c r="AO622" s="23"/>
      <c r="AP622" s="23"/>
      <c r="AQ622" s="23"/>
      <c r="AR622" s="23"/>
    </row>
    <row r="623">
      <c r="H623" s="464"/>
      <c r="I623" s="134"/>
      <c r="J623" s="134"/>
      <c r="N623" s="236"/>
      <c r="O623" s="236"/>
      <c r="P623" s="236"/>
      <c r="Q623" s="236"/>
      <c r="R623" s="236"/>
      <c r="S623" s="236"/>
      <c r="T623" s="236"/>
      <c r="U623" s="236"/>
      <c r="V623" s="236"/>
      <c r="W623" s="236"/>
      <c r="X623" s="236"/>
      <c r="Y623" s="236"/>
      <c r="Z623" s="23"/>
      <c r="AA623" s="171"/>
      <c r="AB623" s="171"/>
      <c r="AC623" s="23"/>
      <c r="AD623" s="23"/>
      <c r="AE623" s="23"/>
      <c r="AF623" s="23"/>
      <c r="AG623" s="23"/>
      <c r="AH623" s="23"/>
      <c r="AI623" s="23"/>
      <c r="AJ623" s="23"/>
      <c r="AK623" s="23"/>
      <c r="AL623" s="23"/>
      <c r="AM623" s="23"/>
      <c r="AN623" s="23"/>
      <c r="AO623" s="23"/>
      <c r="AP623" s="23"/>
      <c r="AQ623" s="23"/>
      <c r="AR623" s="23"/>
    </row>
    <row r="624">
      <c r="H624" s="464"/>
      <c r="I624" s="134"/>
      <c r="J624" s="134"/>
      <c r="N624" s="236"/>
      <c r="O624" s="236"/>
      <c r="P624" s="236"/>
      <c r="Q624" s="236"/>
      <c r="R624" s="236"/>
      <c r="S624" s="236"/>
      <c r="T624" s="236"/>
      <c r="U624" s="236"/>
      <c r="V624" s="236"/>
      <c r="W624" s="236"/>
      <c r="X624" s="236"/>
      <c r="Y624" s="236"/>
      <c r="Z624" s="23"/>
      <c r="AA624" s="171"/>
      <c r="AB624" s="171"/>
      <c r="AC624" s="23"/>
      <c r="AD624" s="23"/>
      <c r="AE624" s="23"/>
      <c r="AF624" s="23"/>
      <c r="AG624" s="23"/>
      <c r="AH624" s="23"/>
      <c r="AI624" s="23"/>
      <c r="AJ624" s="23"/>
      <c r="AK624" s="23"/>
      <c r="AL624" s="23"/>
      <c r="AM624" s="23"/>
      <c r="AN624" s="23"/>
      <c r="AO624" s="23"/>
      <c r="AP624" s="23"/>
      <c r="AQ624" s="23"/>
      <c r="AR624" s="23"/>
    </row>
    <row r="625">
      <c r="H625" s="464"/>
      <c r="I625" s="134"/>
      <c r="J625" s="134"/>
      <c r="N625" s="236"/>
      <c r="O625" s="236"/>
      <c r="P625" s="236"/>
      <c r="Q625" s="236"/>
      <c r="R625" s="236"/>
      <c r="S625" s="236"/>
      <c r="T625" s="236"/>
      <c r="U625" s="236"/>
      <c r="V625" s="236"/>
      <c r="W625" s="236"/>
      <c r="X625" s="236"/>
      <c r="Y625" s="236"/>
      <c r="Z625" s="23"/>
      <c r="AA625" s="171"/>
      <c r="AB625" s="171"/>
      <c r="AC625" s="23"/>
      <c r="AD625" s="23"/>
      <c r="AE625" s="23"/>
      <c r="AF625" s="23"/>
      <c r="AG625" s="23"/>
      <c r="AH625" s="23"/>
      <c r="AI625" s="23"/>
      <c r="AJ625" s="23"/>
      <c r="AK625" s="23"/>
      <c r="AL625" s="23"/>
      <c r="AM625" s="23"/>
      <c r="AN625" s="23"/>
      <c r="AO625" s="23"/>
      <c r="AP625" s="23"/>
      <c r="AQ625" s="23"/>
      <c r="AR625" s="23"/>
    </row>
    <row r="626">
      <c r="H626" s="464"/>
      <c r="I626" s="134"/>
      <c r="J626" s="134"/>
      <c r="N626" s="236"/>
      <c r="O626" s="236"/>
      <c r="P626" s="236"/>
      <c r="Q626" s="236"/>
      <c r="R626" s="236"/>
      <c r="S626" s="236"/>
      <c r="T626" s="236"/>
      <c r="U626" s="236"/>
      <c r="V626" s="236"/>
      <c r="W626" s="236"/>
      <c r="X626" s="236"/>
      <c r="Y626" s="236"/>
      <c r="Z626" s="23"/>
      <c r="AA626" s="171"/>
      <c r="AB626" s="171"/>
      <c r="AC626" s="23"/>
      <c r="AD626" s="23"/>
      <c r="AE626" s="23"/>
      <c r="AF626" s="23"/>
      <c r="AG626" s="23"/>
      <c r="AH626" s="23"/>
      <c r="AI626" s="23"/>
      <c r="AJ626" s="23"/>
      <c r="AK626" s="23"/>
      <c r="AL626" s="23"/>
      <c r="AM626" s="23"/>
      <c r="AN626" s="23"/>
      <c r="AO626" s="23"/>
      <c r="AP626" s="23"/>
      <c r="AQ626" s="23"/>
      <c r="AR626" s="23"/>
    </row>
    <row r="627">
      <c r="H627" s="464"/>
      <c r="I627" s="134"/>
      <c r="J627" s="134"/>
      <c r="N627" s="236"/>
      <c r="O627" s="236"/>
      <c r="P627" s="236"/>
      <c r="Q627" s="236"/>
      <c r="R627" s="236"/>
      <c r="S627" s="236"/>
      <c r="T627" s="236"/>
      <c r="U627" s="236"/>
      <c r="V627" s="236"/>
      <c r="W627" s="236"/>
      <c r="X627" s="236"/>
      <c r="Y627" s="236"/>
      <c r="Z627" s="23"/>
      <c r="AA627" s="171"/>
      <c r="AB627" s="171"/>
      <c r="AC627" s="23"/>
      <c r="AD627" s="23"/>
      <c r="AE627" s="23"/>
      <c r="AF627" s="23"/>
      <c r="AG627" s="23"/>
      <c r="AH627" s="23"/>
      <c r="AI627" s="23"/>
      <c r="AJ627" s="23"/>
      <c r="AK627" s="23"/>
      <c r="AL627" s="23"/>
      <c r="AM627" s="23"/>
      <c r="AN627" s="23"/>
      <c r="AO627" s="23"/>
      <c r="AP627" s="23"/>
      <c r="AQ627" s="23"/>
      <c r="AR627" s="23"/>
    </row>
    <row r="628">
      <c r="H628" s="464"/>
      <c r="I628" s="134"/>
      <c r="J628" s="134"/>
      <c r="N628" s="236"/>
      <c r="O628" s="236"/>
      <c r="P628" s="236"/>
      <c r="Q628" s="236"/>
      <c r="R628" s="236"/>
      <c r="S628" s="236"/>
      <c r="T628" s="236"/>
      <c r="U628" s="236"/>
      <c r="V628" s="236"/>
      <c r="W628" s="236"/>
      <c r="X628" s="236"/>
      <c r="Y628" s="236"/>
      <c r="Z628" s="23"/>
      <c r="AA628" s="171"/>
      <c r="AB628" s="171"/>
      <c r="AC628" s="23"/>
      <c r="AD628" s="23"/>
      <c r="AE628" s="23"/>
      <c r="AF628" s="23"/>
      <c r="AG628" s="23"/>
      <c r="AH628" s="23"/>
      <c r="AI628" s="23"/>
      <c r="AJ628" s="23"/>
      <c r="AK628" s="23"/>
      <c r="AL628" s="23"/>
      <c r="AM628" s="23"/>
      <c r="AN628" s="23"/>
      <c r="AO628" s="23"/>
      <c r="AP628" s="23"/>
      <c r="AQ628" s="23"/>
      <c r="AR628" s="23"/>
    </row>
    <row r="629">
      <c r="H629" s="464"/>
      <c r="I629" s="134"/>
      <c r="J629" s="134"/>
      <c r="N629" s="236"/>
      <c r="O629" s="236"/>
      <c r="P629" s="236"/>
      <c r="Q629" s="236"/>
      <c r="R629" s="236"/>
      <c r="S629" s="236"/>
      <c r="T629" s="236"/>
      <c r="U629" s="236"/>
      <c r="V629" s="236"/>
      <c r="W629" s="236"/>
      <c r="X629" s="236"/>
      <c r="Y629" s="236"/>
      <c r="Z629" s="23"/>
      <c r="AA629" s="171"/>
      <c r="AB629" s="171"/>
      <c r="AC629" s="23"/>
      <c r="AD629" s="23"/>
      <c r="AE629" s="23"/>
      <c r="AF629" s="23"/>
      <c r="AG629" s="23"/>
      <c r="AH629" s="23"/>
      <c r="AI629" s="23"/>
      <c r="AJ629" s="23"/>
      <c r="AK629" s="23"/>
      <c r="AL629" s="23"/>
      <c r="AM629" s="23"/>
      <c r="AN629" s="23"/>
      <c r="AO629" s="23"/>
      <c r="AP629" s="23"/>
      <c r="AQ629" s="23"/>
      <c r="AR629" s="23"/>
    </row>
    <row r="630">
      <c r="H630" s="464"/>
      <c r="I630" s="134"/>
      <c r="J630" s="134"/>
      <c r="N630" s="236"/>
      <c r="O630" s="236"/>
      <c r="P630" s="236"/>
      <c r="Q630" s="236"/>
      <c r="R630" s="236"/>
      <c r="S630" s="236"/>
      <c r="T630" s="236"/>
      <c r="U630" s="236"/>
      <c r="V630" s="236"/>
      <c r="W630" s="236"/>
      <c r="X630" s="236"/>
      <c r="Y630" s="236"/>
      <c r="Z630" s="23"/>
      <c r="AA630" s="171"/>
      <c r="AB630" s="171"/>
      <c r="AC630" s="23"/>
      <c r="AD630" s="23"/>
      <c r="AE630" s="23"/>
      <c r="AF630" s="23"/>
      <c r="AG630" s="23"/>
      <c r="AH630" s="23"/>
      <c r="AI630" s="23"/>
      <c r="AJ630" s="23"/>
      <c r="AK630" s="23"/>
      <c r="AL630" s="23"/>
      <c r="AM630" s="23"/>
      <c r="AN630" s="23"/>
      <c r="AO630" s="23"/>
      <c r="AP630" s="23"/>
      <c r="AQ630" s="23"/>
      <c r="AR630" s="23"/>
    </row>
    <row r="631">
      <c r="H631" s="464"/>
      <c r="I631" s="134"/>
      <c r="J631" s="134"/>
      <c r="N631" s="236"/>
      <c r="O631" s="236"/>
      <c r="P631" s="236"/>
      <c r="Q631" s="236"/>
      <c r="R631" s="236"/>
      <c r="S631" s="236"/>
      <c r="T631" s="236"/>
      <c r="U631" s="236"/>
      <c r="V631" s="236"/>
      <c r="W631" s="236"/>
      <c r="X631" s="236"/>
      <c r="Y631" s="236"/>
      <c r="Z631" s="23"/>
      <c r="AA631" s="171"/>
      <c r="AB631" s="171"/>
      <c r="AC631" s="23"/>
      <c r="AD631" s="23"/>
      <c r="AE631" s="23"/>
      <c r="AF631" s="23"/>
      <c r="AG631" s="23"/>
      <c r="AH631" s="23"/>
      <c r="AI631" s="23"/>
      <c r="AJ631" s="23"/>
      <c r="AK631" s="23"/>
      <c r="AL631" s="23"/>
      <c r="AM631" s="23"/>
      <c r="AN631" s="23"/>
      <c r="AO631" s="23"/>
      <c r="AP631" s="23"/>
      <c r="AQ631" s="23"/>
      <c r="AR631" s="23"/>
    </row>
    <row r="632">
      <c r="H632" s="464"/>
      <c r="I632" s="134"/>
      <c r="J632" s="134"/>
      <c r="N632" s="236"/>
      <c r="O632" s="236"/>
      <c r="P632" s="236"/>
      <c r="Q632" s="236"/>
      <c r="R632" s="236"/>
      <c r="S632" s="236"/>
      <c r="T632" s="236"/>
      <c r="U632" s="236"/>
      <c r="V632" s="236"/>
      <c r="W632" s="236"/>
      <c r="X632" s="236"/>
      <c r="Y632" s="236"/>
      <c r="Z632" s="23"/>
      <c r="AA632" s="171"/>
      <c r="AB632" s="171"/>
      <c r="AC632" s="23"/>
      <c r="AD632" s="23"/>
      <c r="AE632" s="23"/>
      <c r="AF632" s="23"/>
      <c r="AG632" s="23"/>
      <c r="AH632" s="23"/>
      <c r="AI632" s="23"/>
      <c r="AJ632" s="23"/>
      <c r="AK632" s="23"/>
      <c r="AL632" s="23"/>
      <c r="AM632" s="23"/>
      <c r="AN632" s="23"/>
      <c r="AO632" s="23"/>
      <c r="AP632" s="23"/>
      <c r="AQ632" s="23"/>
      <c r="AR632" s="23"/>
    </row>
    <row r="633">
      <c r="H633" s="464"/>
      <c r="I633" s="134"/>
      <c r="J633" s="134"/>
      <c r="N633" s="236"/>
      <c r="O633" s="236"/>
      <c r="P633" s="236"/>
      <c r="Q633" s="236"/>
      <c r="R633" s="236"/>
      <c r="S633" s="236"/>
      <c r="T633" s="236"/>
      <c r="U633" s="236"/>
      <c r="V633" s="236"/>
      <c r="W633" s="236"/>
      <c r="X633" s="236"/>
      <c r="Y633" s="236"/>
      <c r="Z633" s="23"/>
      <c r="AA633" s="171"/>
      <c r="AB633" s="171"/>
      <c r="AC633" s="23"/>
      <c r="AD633" s="23"/>
      <c r="AE633" s="23"/>
      <c r="AF633" s="23"/>
      <c r="AG633" s="23"/>
      <c r="AH633" s="23"/>
      <c r="AI633" s="23"/>
      <c r="AJ633" s="23"/>
      <c r="AK633" s="23"/>
      <c r="AL633" s="23"/>
      <c r="AM633" s="23"/>
      <c r="AN633" s="23"/>
      <c r="AO633" s="23"/>
      <c r="AP633" s="23"/>
      <c r="AQ633" s="23"/>
      <c r="AR633" s="23"/>
    </row>
    <row r="634">
      <c r="H634" s="464"/>
      <c r="I634" s="134"/>
      <c r="J634" s="134"/>
      <c r="N634" s="236"/>
      <c r="O634" s="236"/>
      <c r="P634" s="236"/>
      <c r="Q634" s="236"/>
      <c r="R634" s="236"/>
      <c r="S634" s="236"/>
      <c r="T634" s="236"/>
      <c r="U634" s="236"/>
      <c r="V634" s="236"/>
      <c r="W634" s="236"/>
      <c r="X634" s="236"/>
      <c r="Y634" s="236"/>
      <c r="Z634" s="23"/>
      <c r="AA634" s="171"/>
      <c r="AB634" s="171"/>
      <c r="AC634" s="23"/>
      <c r="AD634" s="23"/>
      <c r="AE634" s="23"/>
      <c r="AF634" s="23"/>
      <c r="AG634" s="23"/>
      <c r="AH634" s="23"/>
      <c r="AI634" s="23"/>
      <c r="AJ634" s="23"/>
      <c r="AK634" s="23"/>
      <c r="AL634" s="23"/>
      <c r="AM634" s="23"/>
      <c r="AN634" s="23"/>
      <c r="AO634" s="23"/>
      <c r="AP634" s="23"/>
      <c r="AQ634" s="23"/>
      <c r="AR634" s="23"/>
    </row>
    <row r="635">
      <c r="H635" s="464"/>
      <c r="I635" s="134"/>
      <c r="J635" s="134"/>
      <c r="N635" s="236"/>
      <c r="O635" s="236"/>
      <c r="P635" s="236"/>
      <c r="Q635" s="236"/>
      <c r="R635" s="236"/>
      <c r="S635" s="236"/>
      <c r="T635" s="236"/>
      <c r="U635" s="236"/>
      <c r="V635" s="236"/>
      <c r="W635" s="236"/>
      <c r="X635" s="236"/>
      <c r="Y635" s="236"/>
      <c r="Z635" s="23"/>
      <c r="AA635" s="171"/>
      <c r="AB635" s="171"/>
      <c r="AC635" s="23"/>
      <c r="AD635" s="23"/>
      <c r="AE635" s="23"/>
      <c r="AF635" s="23"/>
      <c r="AG635" s="23"/>
      <c r="AH635" s="23"/>
      <c r="AI635" s="23"/>
      <c r="AJ635" s="23"/>
      <c r="AK635" s="23"/>
      <c r="AL635" s="23"/>
      <c r="AM635" s="23"/>
      <c r="AN635" s="23"/>
      <c r="AO635" s="23"/>
      <c r="AP635" s="23"/>
      <c r="AQ635" s="23"/>
      <c r="AR635" s="23"/>
    </row>
    <row r="636">
      <c r="H636" s="464"/>
      <c r="I636" s="134"/>
      <c r="J636" s="134"/>
      <c r="N636" s="236"/>
      <c r="O636" s="236"/>
      <c r="P636" s="236"/>
      <c r="Q636" s="236"/>
      <c r="R636" s="236"/>
      <c r="S636" s="236"/>
      <c r="T636" s="236"/>
      <c r="U636" s="236"/>
      <c r="V636" s="236"/>
      <c r="W636" s="236"/>
      <c r="X636" s="236"/>
      <c r="Y636" s="236"/>
      <c r="Z636" s="23"/>
      <c r="AA636" s="171"/>
      <c r="AB636" s="171"/>
      <c r="AC636" s="23"/>
      <c r="AD636" s="23"/>
      <c r="AE636" s="23"/>
      <c r="AF636" s="23"/>
      <c r="AG636" s="23"/>
      <c r="AH636" s="23"/>
      <c r="AI636" s="23"/>
      <c r="AJ636" s="23"/>
      <c r="AK636" s="23"/>
      <c r="AL636" s="23"/>
      <c r="AM636" s="23"/>
      <c r="AN636" s="23"/>
      <c r="AO636" s="23"/>
      <c r="AP636" s="23"/>
      <c r="AQ636" s="23"/>
      <c r="AR636" s="23"/>
    </row>
    <row r="637">
      <c r="H637" s="464"/>
      <c r="I637" s="134"/>
      <c r="J637" s="134"/>
      <c r="N637" s="236"/>
      <c r="O637" s="236"/>
      <c r="P637" s="236"/>
      <c r="Q637" s="236"/>
      <c r="R637" s="236"/>
      <c r="S637" s="236"/>
      <c r="T637" s="236"/>
      <c r="U637" s="236"/>
      <c r="V637" s="236"/>
      <c r="W637" s="236"/>
      <c r="X637" s="236"/>
      <c r="Y637" s="236"/>
      <c r="Z637" s="23"/>
      <c r="AA637" s="171"/>
      <c r="AB637" s="171"/>
      <c r="AC637" s="23"/>
      <c r="AD637" s="23"/>
      <c r="AE637" s="23"/>
      <c r="AF637" s="23"/>
      <c r="AG637" s="23"/>
      <c r="AH637" s="23"/>
      <c r="AI637" s="23"/>
      <c r="AJ637" s="23"/>
      <c r="AK637" s="23"/>
      <c r="AL637" s="23"/>
      <c r="AM637" s="23"/>
      <c r="AN637" s="23"/>
      <c r="AO637" s="23"/>
      <c r="AP637" s="23"/>
      <c r="AQ637" s="23"/>
      <c r="AR637" s="23"/>
    </row>
    <row r="638">
      <c r="H638" s="464"/>
      <c r="I638" s="134"/>
      <c r="J638" s="134"/>
      <c r="N638" s="236"/>
      <c r="O638" s="236"/>
      <c r="P638" s="236"/>
      <c r="Q638" s="236"/>
      <c r="R638" s="236"/>
      <c r="S638" s="236"/>
      <c r="T638" s="236"/>
      <c r="U638" s="236"/>
      <c r="V638" s="236"/>
      <c r="W638" s="236"/>
      <c r="X638" s="236"/>
      <c r="Y638" s="236"/>
      <c r="Z638" s="23"/>
      <c r="AA638" s="171"/>
      <c r="AB638" s="171"/>
      <c r="AC638" s="23"/>
      <c r="AD638" s="23"/>
      <c r="AE638" s="23"/>
      <c r="AF638" s="23"/>
      <c r="AG638" s="23"/>
      <c r="AH638" s="23"/>
      <c r="AI638" s="23"/>
      <c r="AJ638" s="23"/>
      <c r="AK638" s="23"/>
      <c r="AL638" s="23"/>
      <c r="AM638" s="23"/>
      <c r="AN638" s="23"/>
      <c r="AO638" s="23"/>
      <c r="AP638" s="23"/>
      <c r="AQ638" s="23"/>
      <c r="AR638" s="23"/>
    </row>
    <row r="639">
      <c r="H639" s="464"/>
      <c r="I639" s="134"/>
      <c r="J639" s="134"/>
      <c r="N639" s="236"/>
      <c r="O639" s="236"/>
      <c r="P639" s="236"/>
      <c r="Q639" s="236"/>
      <c r="R639" s="236"/>
      <c r="S639" s="236"/>
      <c r="T639" s="236"/>
      <c r="U639" s="236"/>
      <c r="V639" s="236"/>
      <c r="W639" s="236"/>
      <c r="X639" s="236"/>
      <c r="Y639" s="236"/>
      <c r="Z639" s="23"/>
      <c r="AA639" s="171"/>
      <c r="AB639" s="171"/>
      <c r="AC639" s="23"/>
      <c r="AD639" s="23"/>
      <c r="AE639" s="23"/>
      <c r="AF639" s="23"/>
      <c r="AG639" s="23"/>
      <c r="AH639" s="23"/>
      <c r="AI639" s="23"/>
      <c r="AJ639" s="23"/>
      <c r="AK639" s="23"/>
      <c r="AL639" s="23"/>
      <c r="AM639" s="23"/>
      <c r="AN639" s="23"/>
      <c r="AO639" s="23"/>
      <c r="AP639" s="23"/>
      <c r="AQ639" s="23"/>
      <c r="AR639" s="23"/>
    </row>
    <row r="640">
      <c r="H640" s="464"/>
      <c r="I640" s="134"/>
      <c r="J640" s="134"/>
      <c r="N640" s="236"/>
      <c r="O640" s="236"/>
      <c r="P640" s="236"/>
      <c r="Q640" s="236"/>
      <c r="R640" s="236"/>
      <c r="S640" s="236"/>
      <c r="T640" s="236"/>
      <c r="U640" s="236"/>
      <c r="V640" s="236"/>
      <c r="W640" s="236"/>
      <c r="X640" s="236"/>
      <c r="Y640" s="236"/>
      <c r="Z640" s="23"/>
      <c r="AA640" s="171"/>
      <c r="AB640" s="171"/>
      <c r="AC640" s="23"/>
      <c r="AD640" s="23"/>
      <c r="AE640" s="23"/>
      <c r="AF640" s="23"/>
      <c r="AG640" s="23"/>
      <c r="AH640" s="23"/>
      <c r="AI640" s="23"/>
      <c r="AJ640" s="23"/>
      <c r="AK640" s="23"/>
      <c r="AL640" s="23"/>
      <c r="AM640" s="23"/>
      <c r="AN640" s="23"/>
      <c r="AO640" s="23"/>
      <c r="AP640" s="23"/>
      <c r="AQ640" s="23"/>
      <c r="AR640" s="23"/>
    </row>
    <row r="641">
      <c r="H641" s="464"/>
      <c r="I641" s="134"/>
      <c r="J641" s="134"/>
      <c r="N641" s="236"/>
      <c r="O641" s="236"/>
      <c r="P641" s="236"/>
      <c r="Q641" s="236"/>
      <c r="R641" s="236"/>
      <c r="S641" s="236"/>
      <c r="T641" s="236"/>
      <c r="U641" s="236"/>
      <c r="V641" s="236"/>
      <c r="W641" s="236"/>
      <c r="X641" s="236"/>
      <c r="Y641" s="236"/>
      <c r="Z641" s="23"/>
      <c r="AA641" s="171"/>
      <c r="AB641" s="171"/>
      <c r="AC641" s="23"/>
      <c r="AD641" s="23"/>
      <c r="AE641" s="23"/>
      <c r="AF641" s="23"/>
      <c r="AG641" s="23"/>
      <c r="AH641" s="23"/>
      <c r="AI641" s="23"/>
      <c r="AJ641" s="23"/>
      <c r="AK641" s="23"/>
      <c r="AL641" s="23"/>
      <c r="AM641" s="23"/>
      <c r="AN641" s="23"/>
      <c r="AO641" s="23"/>
      <c r="AP641" s="23"/>
      <c r="AQ641" s="23"/>
      <c r="AR641" s="23"/>
    </row>
    <row r="642">
      <c r="H642" s="464"/>
      <c r="I642" s="134"/>
      <c r="J642" s="134"/>
      <c r="N642" s="236"/>
      <c r="O642" s="236"/>
      <c r="P642" s="236"/>
      <c r="Q642" s="236"/>
      <c r="R642" s="236"/>
      <c r="S642" s="236"/>
      <c r="T642" s="236"/>
      <c r="U642" s="236"/>
      <c r="V642" s="236"/>
      <c r="W642" s="236"/>
      <c r="X642" s="236"/>
      <c r="Y642" s="236"/>
      <c r="Z642" s="23"/>
      <c r="AA642" s="171"/>
      <c r="AB642" s="171"/>
      <c r="AC642" s="23"/>
      <c r="AD642" s="23"/>
      <c r="AE642" s="23"/>
      <c r="AF642" s="23"/>
      <c r="AG642" s="23"/>
      <c r="AH642" s="23"/>
      <c r="AI642" s="23"/>
      <c r="AJ642" s="23"/>
      <c r="AK642" s="23"/>
      <c r="AL642" s="23"/>
      <c r="AM642" s="23"/>
      <c r="AN642" s="23"/>
      <c r="AO642" s="23"/>
      <c r="AP642" s="23"/>
      <c r="AQ642" s="23"/>
      <c r="AR642" s="23"/>
    </row>
    <row r="643">
      <c r="H643" s="464"/>
      <c r="I643" s="134"/>
      <c r="J643" s="134"/>
      <c r="N643" s="236"/>
      <c r="O643" s="236"/>
      <c r="P643" s="236"/>
      <c r="Q643" s="236"/>
      <c r="R643" s="236"/>
      <c r="S643" s="236"/>
      <c r="T643" s="236"/>
      <c r="U643" s="236"/>
      <c r="V643" s="236"/>
      <c r="W643" s="236"/>
      <c r="X643" s="236"/>
      <c r="Y643" s="236"/>
      <c r="Z643" s="23"/>
      <c r="AA643" s="171"/>
      <c r="AB643" s="171"/>
      <c r="AC643" s="23"/>
      <c r="AD643" s="23"/>
      <c r="AE643" s="23"/>
      <c r="AF643" s="23"/>
      <c r="AG643" s="23"/>
      <c r="AH643" s="23"/>
      <c r="AI643" s="23"/>
      <c r="AJ643" s="23"/>
      <c r="AK643" s="23"/>
      <c r="AL643" s="23"/>
      <c r="AM643" s="23"/>
      <c r="AN643" s="23"/>
      <c r="AO643" s="23"/>
      <c r="AP643" s="23"/>
      <c r="AQ643" s="23"/>
      <c r="AR643" s="23"/>
    </row>
    <row r="644">
      <c r="H644" s="464"/>
      <c r="I644" s="134"/>
      <c r="J644" s="134"/>
      <c r="N644" s="236"/>
      <c r="O644" s="236"/>
      <c r="P644" s="236"/>
      <c r="Q644" s="236"/>
      <c r="R644" s="236"/>
      <c r="S644" s="236"/>
      <c r="T644" s="236"/>
      <c r="U644" s="236"/>
      <c r="V644" s="236"/>
      <c r="W644" s="236"/>
      <c r="X644" s="236"/>
      <c r="Y644" s="236"/>
      <c r="Z644" s="23"/>
      <c r="AA644" s="171"/>
      <c r="AB644" s="171"/>
      <c r="AC644" s="23"/>
      <c r="AD644" s="23"/>
      <c r="AE644" s="23"/>
      <c r="AF644" s="23"/>
      <c r="AG644" s="23"/>
      <c r="AH644" s="23"/>
      <c r="AI644" s="23"/>
      <c r="AJ644" s="23"/>
      <c r="AK644" s="23"/>
      <c r="AL644" s="23"/>
      <c r="AM644" s="23"/>
      <c r="AN644" s="23"/>
      <c r="AO644" s="23"/>
      <c r="AP644" s="23"/>
      <c r="AQ644" s="23"/>
      <c r="AR644" s="23"/>
    </row>
    <row r="645">
      <c r="H645" s="464"/>
      <c r="I645" s="134"/>
      <c r="J645" s="134"/>
      <c r="N645" s="236"/>
      <c r="O645" s="236"/>
      <c r="P645" s="236"/>
      <c r="Q645" s="236"/>
      <c r="R645" s="236"/>
      <c r="S645" s="236"/>
      <c r="T645" s="236"/>
      <c r="U645" s="236"/>
      <c r="V645" s="236"/>
      <c r="W645" s="236"/>
      <c r="X645" s="236"/>
      <c r="Y645" s="236"/>
      <c r="Z645" s="23"/>
      <c r="AA645" s="171"/>
      <c r="AB645" s="171"/>
      <c r="AC645" s="23"/>
      <c r="AD645" s="23"/>
      <c r="AE645" s="23"/>
      <c r="AF645" s="23"/>
      <c r="AG645" s="23"/>
      <c r="AH645" s="23"/>
      <c r="AI645" s="23"/>
      <c r="AJ645" s="23"/>
      <c r="AK645" s="23"/>
      <c r="AL645" s="23"/>
      <c r="AM645" s="23"/>
      <c r="AN645" s="23"/>
      <c r="AO645" s="23"/>
      <c r="AP645" s="23"/>
      <c r="AQ645" s="23"/>
      <c r="AR645" s="23"/>
    </row>
    <row r="646">
      <c r="H646" s="464"/>
      <c r="I646" s="134"/>
      <c r="J646" s="134"/>
      <c r="N646" s="236"/>
      <c r="O646" s="236"/>
      <c r="P646" s="236"/>
      <c r="Q646" s="236"/>
      <c r="R646" s="236"/>
      <c r="S646" s="236"/>
      <c r="T646" s="236"/>
      <c r="U646" s="236"/>
      <c r="V646" s="236"/>
      <c r="W646" s="236"/>
      <c r="X646" s="236"/>
      <c r="Y646" s="236"/>
      <c r="Z646" s="23"/>
      <c r="AA646" s="171"/>
      <c r="AB646" s="171"/>
      <c r="AC646" s="23"/>
      <c r="AD646" s="23"/>
      <c r="AE646" s="23"/>
      <c r="AF646" s="23"/>
      <c r="AG646" s="23"/>
      <c r="AH646" s="23"/>
      <c r="AI646" s="23"/>
      <c r="AJ646" s="23"/>
      <c r="AK646" s="23"/>
      <c r="AL646" s="23"/>
      <c r="AM646" s="23"/>
      <c r="AN646" s="23"/>
      <c r="AO646" s="23"/>
      <c r="AP646" s="23"/>
      <c r="AQ646" s="23"/>
      <c r="AR646" s="23"/>
    </row>
    <row r="647">
      <c r="H647" s="464"/>
      <c r="I647" s="134"/>
      <c r="J647" s="134"/>
      <c r="N647" s="236"/>
      <c r="O647" s="236"/>
      <c r="P647" s="236"/>
      <c r="Q647" s="236"/>
      <c r="R647" s="236"/>
      <c r="S647" s="236"/>
      <c r="T647" s="236"/>
      <c r="U647" s="236"/>
      <c r="V647" s="236"/>
      <c r="W647" s="236"/>
      <c r="X647" s="236"/>
      <c r="Y647" s="236"/>
      <c r="Z647" s="23"/>
      <c r="AA647" s="171"/>
      <c r="AB647" s="171"/>
      <c r="AC647" s="23"/>
      <c r="AD647" s="23"/>
      <c r="AE647" s="23"/>
      <c r="AF647" s="23"/>
      <c r="AG647" s="23"/>
      <c r="AH647" s="23"/>
      <c r="AI647" s="23"/>
      <c r="AJ647" s="23"/>
      <c r="AK647" s="23"/>
      <c r="AL647" s="23"/>
      <c r="AM647" s="23"/>
      <c r="AN647" s="23"/>
      <c r="AO647" s="23"/>
      <c r="AP647" s="23"/>
      <c r="AQ647" s="23"/>
      <c r="AR647" s="23"/>
    </row>
    <row r="648">
      <c r="H648" s="464"/>
      <c r="I648" s="134"/>
      <c r="J648" s="134"/>
      <c r="N648" s="236"/>
      <c r="O648" s="236"/>
      <c r="P648" s="236"/>
      <c r="Q648" s="236"/>
      <c r="R648" s="236"/>
      <c r="S648" s="236"/>
      <c r="T648" s="236"/>
      <c r="U648" s="236"/>
      <c r="V648" s="236"/>
      <c r="W648" s="236"/>
      <c r="X648" s="236"/>
      <c r="Y648" s="236"/>
      <c r="Z648" s="23"/>
      <c r="AA648" s="171"/>
      <c r="AB648" s="171"/>
      <c r="AC648" s="23"/>
      <c r="AD648" s="23"/>
      <c r="AE648" s="23"/>
      <c r="AF648" s="23"/>
      <c r="AG648" s="23"/>
      <c r="AH648" s="23"/>
      <c r="AI648" s="23"/>
      <c r="AJ648" s="23"/>
      <c r="AK648" s="23"/>
      <c r="AL648" s="23"/>
      <c r="AM648" s="23"/>
      <c r="AN648" s="23"/>
      <c r="AO648" s="23"/>
      <c r="AP648" s="23"/>
      <c r="AQ648" s="23"/>
      <c r="AR648" s="23"/>
    </row>
    <row r="649">
      <c r="H649" s="464"/>
      <c r="I649" s="134"/>
      <c r="J649" s="134"/>
      <c r="N649" s="236"/>
      <c r="O649" s="236"/>
      <c r="P649" s="236"/>
      <c r="Q649" s="236"/>
      <c r="R649" s="236"/>
      <c r="S649" s="236"/>
      <c r="T649" s="236"/>
      <c r="U649" s="236"/>
      <c r="V649" s="236"/>
      <c r="W649" s="236"/>
      <c r="X649" s="236"/>
      <c r="Y649" s="236"/>
      <c r="Z649" s="23"/>
      <c r="AA649" s="171"/>
      <c r="AB649" s="171"/>
      <c r="AC649" s="23"/>
      <c r="AD649" s="23"/>
      <c r="AE649" s="23"/>
      <c r="AF649" s="23"/>
      <c r="AG649" s="23"/>
      <c r="AH649" s="23"/>
      <c r="AI649" s="23"/>
      <c r="AJ649" s="23"/>
      <c r="AK649" s="23"/>
      <c r="AL649" s="23"/>
      <c r="AM649" s="23"/>
      <c r="AN649" s="23"/>
      <c r="AO649" s="23"/>
      <c r="AP649" s="23"/>
      <c r="AQ649" s="23"/>
      <c r="AR649" s="23"/>
    </row>
    <row r="650">
      <c r="H650" s="464"/>
      <c r="I650" s="134"/>
      <c r="J650" s="134"/>
      <c r="N650" s="236"/>
      <c r="O650" s="236"/>
      <c r="P650" s="236"/>
      <c r="Q650" s="236"/>
      <c r="R650" s="236"/>
      <c r="S650" s="236"/>
      <c r="T650" s="236"/>
      <c r="U650" s="236"/>
      <c r="V650" s="236"/>
      <c r="W650" s="236"/>
      <c r="X650" s="236"/>
      <c r="Y650" s="236"/>
      <c r="Z650" s="23"/>
      <c r="AA650" s="171"/>
      <c r="AB650" s="171"/>
      <c r="AC650" s="23"/>
      <c r="AD650" s="23"/>
      <c r="AE650" s="23"/>
      <c r="AF650" s="23"/>
      <c r="AG650" s="23"/>
      <c r="AH650" s="23"/>
      <c r="AI650" s="23"/>
      <c r="AJ650" s="23"/>
      <c r="AK650" s="23"/>
      <c r="AL650" s="23"/>
      <c r="AM650" s="23"/>
      <c r="AN650" s="23"/>
      <c r="AO650" s="23"/>
      <c r="AP650" s="23"/>
      <c r="AQ650" s="23"/>
      <c r="AR650" s="23"/>
    </row>
    <row r="651">
      <c r="H651" s="464"/>
      <c r="I651" s="134"/>
      <c r="J651" s="134"/>
      <c r="N651" s="236"/>
      <c r="O651" s="236"/>
      <c r="P651" s="236"/>
      <c r="Q651" s="236"/>
      <c r="R651" s="236"/>
      <c r="S651" s="236"/>
      <c r="T651" s="236"/>
      <c r="U651" s="236"/>
      <c r="V651" s="236"/>
      <c r="W651" s="236"/>
      <c r="X651" s="236"/>
      <c r="Y651" s="236"/>
      <c r="Z651" s="23"/>
      <c r="AA651" s="171"/>
      <c r="AB651" s="171"/>
      <c r="AC651" s="23"/>
      <c r="AD651" s="23"/>
      <c r="AE651" s="23"/>
      <c r="AF651" s="23"/>
      <c r="AG651" s="23"/>
      <c r="AH651" s="23"/>
      <c r="AI651" s="23"/>
      <c r="AJ651" s="23"/>
      <c r="AK651" s="23"/>
      <c r="AL651" s="23"/>
      <c r="AM651" s="23"/>
      <c r="AN651" s="23"/>
      <c r="AO651" s="23"/>
      <c r="AP651" s="23"/>
      <c r="AQ651" s="23"/>
      <c r="AR651" s="23"/>
    </row>
    <row r="652">
      <c r="H652" s="464"/>
      <c r="I652" s="134"/>
      <c r="J652" s="134"/>
      <c r="N652" s="236"/>
      <c r="O652" s="236"/>
      <c r="P652" s="236"/>
      <c r="Q652" s="236"/>
      <c r="R652" s="236"/>
      <c r="S652" s="236"/>
      <c r="T652" s="236"/>
      <c r="U652" s="236"/>
      <c r="V652" s="236"/>
      <c r="W652" s="236"/>
      <c r="X652" s="236"/>
      <c r="Y652" s="236"/>
      <c r="Z652" s="23"/>
      <c r="AA652" s="171"/>
      <c r="AB652" s="171"/>
      <c r="AC652" s="23"/>
      <c r="AD652" s="23"/>
      <c r="AE652" s="23"/>
      <c r="AF652" s="23"/>
      <c r="AG652" s="23"/>
      <c r="AH652" s="23"/>
      <c r="AI652" s="23"/>
      <c r="AJ652" s="23"/>
      <c r="AK652" s="23"/>
      <c r="AL652" s="23"/>
      <c r="AM652" s="23"/>
      <c r="AN652" s="23"/>
      <c r="AO652" s="23"/>
      <c r="AP652" s="23"/>
      <c r="AQ652" s="23"/>
      <c r="AR652" s="23"/>
    </row>
    <row r="653">
      <c r="H653" s="464"/>
      <c r="I653" s="134"/>
      <c r="J653" s="134"/>
      <c r="N653" s="236"/>
      <c r="O653" s="236"/>
      <c r="P653" s="236"/>
      <c r="Q653" s="236"/>
      <c r="R653" s="236"/>
      <c r="S653" s="236"/>
      <c r="T653" s="236"/>
      <c r="U653" s="236"/>
      <c r="V653" s="236"/>
      <c r="W653" s="236"/>
      <c r="X653" s="236"/>
      <c r="Y653" s="236"/>
      <c r="Z653" s="23"/>
      <c r="AA653" s="171"/>
      <c r="AB653" s="171"/>
      <c r="AC653" s="23"/>
      <c r="AD653" s="23"/>
      <c r="AE653" s="23"/>
      <c r="AF653" s="23"/>
      <c r="AG653" s="23"/>
      <c r="AH653" s="23"/>
      <c r="AI653" s="23"/>
      <c r="AJ653" s="23"/>
      <c r="AK653" s="23"/>
      <c r="AL653" s="23"/>
      <c r="AM653" s="23"/>
      <c r="AN653" s="23"/>
      <c r="AO653" s="23"/>
      <c r="AP653" s="23"/>
      <c r="AQ653" s="23"/>
      <c r="AR653" s="23"/>
    </row>
    <row r="654">
      <c r="H654" s="464"/>
      <c r="I654" s="134"/>
      <c r="J654" s="134"/>
      <c r="N654" s="236"/>
      <c r="O654" s="236"/>
      <c r="P654" s="236"/>
      <c r="Q654" s="236"/>
      <c r="R654" s="236"/>
      <c r="S654" s="236"/>
      <c r="T654" s="236"/>
      <c r="U654" s="236"/>
      <c r="V654" s="236"/>
      <c r="W654" s="236"/>
      <c r="X654" s="236"/>
      <c r="Y654" s="236"/>
      <c r="Z654" s="23"/>
      <c r="AA654" s="171"/>
      <c r="AB654" s="171"/>
      <c r="AC654" s="23"/>
      <c r="AD654" s="23"/>
      <c r="AE654" s="23"/>
      <c r="AF654" s="23"/>
      <c r="AG654" s="23"/>
      <c r="AH654" s="23"/>
      <c r="AI654" s="23"/>
      <c r="AJ654" s="23"/>
      <c r="AK654" s="23"/>
      <c r="AL654" s="23"/>
      <c r="AM654" s="23"/>
      <c r="AN654" s="23"/>
      <c r="AO654" s="23"/>
      <c r="AP654" s="23"/>
      <c r="AQ654" s="23"/>
      <c r="AR654" s="23"/>
    </row>
    <row r="655">
      <c r="H655" s="464"/>
      <c r="I655" s="134"/>
      <c r="J655" s="134"/>
      <c r="N655" s="236"/>
      <c r="O655" s="236"/>
      <c r="P655" s="236"/>
      <c r="Q655" s="236"/>
      <c r="R655" s="236"/>
      <c r="S655" s="236"/>
      <c r="T655" s="236"/>
      <c r="U655" s="236"/>
      <c r="V655" s="236"/>
      <c r="W655" s="236"/>
      <c r="X655" s="236"/>
      <c r="Y655" s="236"/>
      <c r="Z655" s="23"/>
      <c r="AA655" s="171"/>
      <c r="AB655" s="171"/>
      <c r="AC655" s="23"/>
      <c r="AD655" s="23"/>
      <c r="AE655" s="23"/>
      <c r="AF655" s="23"/>
      <c r="AG655" s="23"/>
      <c r="AH655" s="23"/>
      <c r="AI655" s="23"/>
      <c r="AJ655" s="23"/>
      <c r="AK655" s="23"/>
      <c r="AL655" s="23"/>
      <c r="AM655" s="23"/>
      <c r="AN655" s="23"/>
      <c r="AO655" s="23"/>
      <c r="AP655" s="23"/>
      <c r="AQ655" s="23"/>
      <c r="AR655" s="23"/>
    </row>
    <row r="656">
      <c r="H656" s="464"/>
      <c r="I656" s="134"/>
      <c r="J656" s="134"/>
      <c r="N656" s="236"/>
      <c r="O656" s="236"/>
      <c r="P656" s="236"/>
      <c r="Q656" s="236"/>
      <c r="R656" s="236"/>
      <c r="S656" s="236"/>
      <c r="T656" s="236"/>
      <c r="U656" s="236"/>
      <c r="V656" s="236"/>
      <c r="W656" s="236"/>
      <c r="X656" s="236"/>
      <c r="Y656" s="236"/>
      <c r="Z656" s="23"/>
      <c r="AA656" s="171"/>
      <c r="AB656" s="171"/>
      <c r="AC656" s="23"/>
      <c r="AD656" s="23"/>
      <c r="AE656" s="23"/>
      <c r="AF656" s="23"/>
      <c r="AG656" s="23"/>
      <c r="AH656" s="23"/>
      <c r="AI656" s="23"/>
      <c r="AJ656" s="23"/>
      <c r="AK656" s="23"/>
      <c r="AL656" s="23"/>
      <c r="AM656" s="23"/>
      <c r="AN656" s="23"/>
      <c r="AO656" s="23"/>
      <c r="AP656" s="23"/>
      <c r="AQ656" s="23"/>
      <c r="AR656" s="23"/>
    </row>
    <row r="657">
      <c r="H657" s="464"/>
      <c r="I657" s="134"/>
      <c r="J657" s="134"/>
      <c r="N657" s="236"/>
      <c r="O657" s="236"/>
      <c r="P657" s="236"/>
      <c r="Q657" s="236"/>
      <c r="R657" s="236"/>
      <c r="S657" s="236"/>
      <c r="T657" s="236"/>
      <c r="U657" s="236"/>
      <c r="V657" s="236"/>
      <c r="W657" s="236"/>
      <c r="X657" s="236"/>
      <c r="Y657" s="236"/>
      <c r="Z657" s="23"/>
      <c r="AA657" s="171"/>
      <c r="AB657" s="171"/>
      <c r="AC657" s="23"/>
      <c r="AD657" s="23"/>
      <c r="AE657" s="23"/>
      <c r="AF657" s="23"/>
      <c r="AG657" s="23"/>
      <c r="AH657" s="23"/>
      <c r="AI657" s="23"/>
      <c r="AJ657" s="23"/>
      <c r="AK657" s="23"/>
      <c r="AL657" s="23"/>
      <c r="AM657" s="23"/>
      <c r="AN657" s="23"/>
      <c r="AO657" s="23"/>
      <c r="AP657" s="23"/>
      <c r="AQ657" s="23"/>
      <c r="AR657" s="23"/>
    </row>
    <row r="658">
      <c r="H658" s="464"/>
      <c r="I658" s="134"/>
      <c r="J658" s="134"/>
      <c r="N658" s="236"/>
      <c r="O658" s="236"/>
      <c r="P658" s="236"/>
      <c r="Q658" s="236"/>
      <c r="R658" s="236"/>
      <c r="S658" s="236"/>
      <c r="T658" s="236"/>
      <c r="U658" s="236"/>
      <c r="V658" s="236"/>
      <c r="W658" s="236"/>
      <c r="X658" s="236"/>
      <c r="Y658" s="236"/>
      <c r="Z658" s="23"/>
      <c r="AA658" s="171"/>
      <c r="AB658" s="171"/>
      <c r="AC658" s="23"/>
      <c r="AD658" s="23"/>
      <c r="AE658" s="23"/>
      <c r="AF658" s="23"/>
      <c r="AG658" s="23"/>
      <c r="AH658" s="23"/>
      <c r="AI658" s="23"/>
      <c r="AJ658" s="23"/>
      <c r="AK658" s="23"/>
      <c r="AL658" s="23"/>
      <c r="AM658" s="23"/>
      <c r="AN658" s="23"/>
      <c r="AO658" s="23"/>
      <c r="AP658" s="23"/>
      <c r="AQ658" s="23"/>
      <c r="AR658" s="23"/>
    </row>
    <row r="659">
      <c r="H659" s="464"/>
      <c r="I659" s="134"/>
      <c r="J659" s="134"/>
      <c r="N659" s="236"/>
      <c r="O659" s="236"/>
      <c r="P659" s="236"/>
      <c r="Q659" s="236"/>
      <c r="R659" s="236"/>
      <c r="S659" s="236"/>
      <c r="T659" s="236"/>
      <c r="U659" s="236"/>
      <c r="V659" s="236"/>
      <c r="W659" s="236"/>
      <c r="X659" s="236"/>
      <c r="Y659" s="236"/>
      <c r="Z659" s="23"/>
      <c r="AA659" s="171"/>
      <c r="AB659" s="171"/>
      <c r="AC659" s="23"/>
      <c r="AD659" s="23"/>
      <c r="AE659" s="23"/>
      <c r="AF659" s="23"/>
      <c r="AG659" s="23"/>
      <c r="AH659" s="23"/>
      <c r="AI659" s="23"/>
      <c r="AJ659" s="23"/>
      <c r="AK659" s="23"/>
      <c r="AL659" s="23"/>
      <c r="AM659" s="23"/>
      <c r="AN659" s="23"/>
      <c r="AO659" s="23"/>
      <c r="AP659" s="23"/>
      <c r="AQ659" s="23"/>
      <c r="AR659" s="23"/>
    </row>
    <row r="660">
      <c r="H660" s="464"/>
      <c r="I660" s="134"/>
      <c r="J660" s="134"/>
      <c r="N660" s="236"/>
      <c r="O660" s="236"/>
      <c r="P660" s="236"/>
      <c r="Q660" s="236"/>
      <c r="R660" s="236"/>
      <c r="S660" s="236"/>
      <c r="T660" s="236"/>
      <c r="U660" s="236"/>
      <c r="V660" s="236"/>
      <c r="W660" s="236"/>
      <c r="X660" s="236"/>
      <c r="Y660" s="236"/>
      <c r="Z660" s="23"/>
      <c r="AA660" s="171"/>
      <c r="AB660" s="171"/>
      <c r="AC660" s="23"/>
      <c r="AD660" s="23"/>
      <c r="AE660" s="23"/>
      <c r="AF660" s="23"/>
      <c r="AG660" s="23"/>
      <c r="AH660" s="23"/>
      <c r="AI660" s="23"/>
      <c r="AJ660" s="23"/>
      <c r="AK660" s="23"/>
      <c r="AL660" s="23"/>
      <c r="AM660" s="23"/>
      <c r="AN660" s="23"/>
      <c r="AO660" s="23"/>
      <c r="AP660" s="23"/>
      <c r="AQ660" s="23"/>
      <c r="AR660" s="23"/>
    </row>
    <row r="661">
      <c r="H661" s="464"/>
      <c r="I661" s="134"/>
      <c r="J661" s="134"/>
      <c r="N661" s="236"/>
      <c r="O661" s="236"/>
      <c r="P661" s="236"/>
      <c r="Q661" s="236"/>
      <c r="R661" s="236"/>
      <c r="S661" s="236"/>
      <c r="T661" s="236"/>
      <c r="U661" s="236"/>
      <c r="V661" s="236"/>
      <c r="W661" s="236"/>
      <c r="X661" s="236"/>
      <c r="Y661" s="236"/>
      <c r="Z661" s="23"/>
      <c r="AA661" s="171"/>
      <c r="AB661" s="171"/>
      <c r="AC661" s="23"/>
      <c r="AD661" s="23"/>
      <c r="AE661" s="23"/>
      <c r="AF661" s="23"/>
      <c r="AG661" s="23"/>
      <c r="AH661" s="23"/>
      <c r="AI661" s="23"/>
      <c r="AJ661" s="23"/>
      <c r="AK661" s="23"/>
      <c r="AL661" s="23"/>
      <c r="AM661" s="23"/>
      <c r="AN661" s="23"/>
      <c r="AO661" s="23"/>
      <c r="AP661" s="23"/>
      <c r="AQ661" s="23"/>
      <c r="AR661" s="23"/>
    </row>
    <row r="662">
      <c r="H662" s="464"/>
      <c r="I662" s="134"/>
      <c r="J662" s="134"/>
      <c r="N662" s="236"/>
      <c r="O662" s="236"/>
      <c r="P662" s="236"/>
      <c r="Q662" s="236"/>
      <c r="R662" s="236"/>
      <c r="S662" s="236"/>
      <c r="T662" s="236"/>
      <c r="U662" s="236"/>
      <c r="V662" s="236"/>
      <c r="W662" s="236"/>
      <c r="X662" s="236"/>
      <c r="Y662" s="236"/>
      <c r="Z662" s="23"/>
      <c r="AA662" s="171"/>
      <c r="AB662" s="171"/>
      <c r="AC662" s="23"/>
      <c r="AD662" s="23"/>
      <c r="AE662" s="23"/>
      <c r="AF662" s="23"/>
      <c r="AG662" s="23"/>
      <c r="AH662" s="23"/>
      <c r="AI662" s="23"/>
      <c r="AJ662" s="23"/>
      <c r="AK662" s="23"/>
      <c r="AL662" s="23"/>
      <c r="AM662" s="23"/>
      <c r="AN662" s="23"/>
      <c r="AO662" s="23"/>
      <c r="AP662" s="23"/>
      <c r="AQ662" s="23"/>
      <c r="AR662" s="23"/>
    </row>
    <row r="663">
      <c r="H663" s="464"/>
      <c r="I663" s="134"/>
      <c r="J663" s="134"/>
      <c r="N663" s="236"/>
      <c r="O663" s="236"/>
      <c r="P663" s="236"/>
      <c r="Q663" s="236"/>
      <c r="R663" s="236"/>
      <c r="S663" s="236"/>
      <c r="T663" s="236"/>
      <c r="U663" s="236"/>
      <c r="V663" s="236"/>
      <c r="W663" s="236"/>
      <c r="X663" s="236"/>
      <c r="Y663" s="236"/>
      <c r="Z663" s="23"/>
      <c r="AA663" s="171"/>
      <c r="AB663" s="171"/>
      <c r="AC663" s="23"/>
      <c r="AD663" s="23"/>
      <c r="AE663" s="23"/>
      <c r="AF663" s="23"/>
      <c r="AG663" s="23"/>
      <c r="AH663" s="23"/>
      <c r="AI663" s="23"/>
      <c r="AJ663" s="23"/>
      <c r="AK663" s="23"/>
      <c r="AL663" s="23"/>
      <c r="AM663" s="23"/>
      <c r="AN663" s="23"/>
      <c r="AO663" s="23"/>
      <c r="AP663" s="23"/>
      <c r="AQ663" s="23"/>
      <c r="AR663" s="23"/>
    </row>
    <row r="664">
      <c r="H664" s="464"/>
      <c r="I664" s="134"/>
      <c r="J664" s="134"/>
      <c r="N664" s="236"/>
      <c r="O664" s="236"/>
      <c r="P664" s="236"/>
      <c r="Q664" s="236"/>
      <c r="R664" s="236"/>
      <c r="S664" s="236"/>
      <c r="T664" s="236"/>
      <c r="U664" s="236"/>
      <c r="V664" s="236"/>
      <c r="W664" s="236"/>
      <c r="X664" s="236"/>
      <c r="Y664" s="236"/>
      <c r="Z664" s="23"/>
      <c r="AA664" s="171"/>
      <c r="AB664" s="171"/>
      <c r="AC664" s="23"/>
      <c r="AD664" s="23"/>
      <c r="AE664" s="23"/>
      <c r="AF664" s="23"/>
      <c r="AG664" s="23"/>
      <c r="AH664" s="23"/>
      <c r="AI664" s="23"/>
      <c r="AJ664" s="23"/>
      <c r="AK664" s="23"/>
      <c r="AL664" s="23"/>
      <c r="AM664" s="23"/>
      <c r="AN664" s="23"/>
      <c r="AO664" s="23"/>
      <c r="AP664" s="23"/>
      <c r="AQ664" s="23"/>
      <c r="AR664" s="23"/>
    </row>
    <row r="665">
      <c r="H665" s="464"/>
      <c r="I665" s="134"/>
      <c r="J665" s="134"/>
      <c r="N665" s="236"/>
      <c r="O665" s="236"/>
      <c r="P665" s="236"/>
      <c r="Q665" s="236"/>
      <c r="R665" s="236"/>
      <c r="S665" s="236"/>
      <c r="T665" s="236"/>
      <c r="U665" s="236"/>
      <c r="V665" s="236"/>
      <c r="W665" s="236"/>
      <c r="X665" s="236"/>
      <c r="Y665" s="236"/>
      <c r="Z665" s="23"/>
      <c r="AA665" s="171"/>
      <c r="AB665" s="171"/>
      <c r="AC665" s="23"/>
      <c r="AD665" s="23"/>
      <c r="AE665" s="23"/>
      <c r="AF665" s="23"/>
      <c r="AG665" s="23"/>
      <c r="AH665" s="23"/>
      <c r="AI665" s="23"/>
      <c r="AJ665" s="23"/>
      <c r="AK665" s="23"/>
      <c r="AL665" s="23"/>
      <c r="AM665" s="23"/>
      <c r="AN665" s="23"/>
      <c r="AO665" s="23"/>
      <c r="AP665" s="23"/>
      <c r="AQ665" s="23"/>
      <c r="AR665" s="23"/>
    </row>
    <row r="666">
      <c r="H666" s="464"/>
      <c r="I666" s="134"/>
      <c r="J666" s="134"/>
      <c r="N666" s="236"/>
      <c r="O666" s="236"/>
      <c r="P666" s="236"/>
      <c r="Q666" s="236"/>
      <c r="R666" s="236"/>
      <c r="S666" s="236"/>
      <c r="T666" s="236"/>
      <c r="U666" s="236"/>
      <c r="V666" s="236"/>
      <c r="W666" s="236"/>
      <c r="X666" s="236"/>
      <c r="Y666" s="236"/>
      <c r="Z666" s="23"/>
      <c r="AA666" s="171"/>
      <c r="AB666" s="171"/>
      <c r="AC666" s="23"/>
      <c r="AD666" s="23"/>
      <c r="AE666" s="23"/>
      <c r="AF666" s="23"/>
      <c r="AG666" s="23"/>
      <c r="AH666" s="23"/>
      <c r="AI666" s="23"/>
      <c r="AJ666" s="23"/>
      <c r="AK666" s="23"/>
      <c r="AL666" s="23"/>
      <c r="AM666" s="23"/>
      <c r="AN666" s="23"/>
      <c r="AO666" s="23"/>
      <c r="AP666" s="23"/>
      <c r="AQ666" s="23"/>
      <c r="AR666" s="23"/>
    </row>
    <row r="667">
      <c r="H667" s="464"/>
      <c r="I667" s="134"/>
      <c r="J667" s="134"/>
      <c r="N667" s="236"/>
      <c r="O667" s="236"/>
      <c r="P667" s="236"/>
      <c r="Q667" s="236"/>
      <c r="R667" s="236"/>
      <c r="S667" s="236"/>
      <c r="T667" s="236"/>
      <c r="U667" s="236"/>
      <c r="V667" s="236"/>
      <c r="W667" s="236"/>
      <c r="X667" s="236"/>
      <c r="Y667" s="236"/>
      <c r="Z667" s="23"/>
      <c r="AA667" s="171"/>
      <c r="AB667" s="171"/>
      <c r="AC667" s="23"/>
      <c r="AD667" s="23"/>
      <c r="AE667" s="23"/>
      <c r="AF667" s="23"/>
      <c r="AG667" s="23"/>
      <c r="AH667" s="23"/>
      <c r="AI667" s="23"/>
      <c r="AJ667" s="23"/>
      <c r="AK667" s="23"/>
      <c r="AL667" s="23"/>
      <c r="AM667" s="23"/>
      <c r="AN667" s="23"/>
      <c r="AO667" s="23"/>
      <c r="AP667" s="23"/>
      <c r="AQ667" s="23"/>
      <c r="AR667" s="23"/>
    </row>
    <row r="668">
      <c r="H668" s="464"/>
      <c r="I668" s="134"/>
      <c r="J668" s="134"/>
      <c r="N668" s="236"/>
      <c r="O668" s="236"/>
      <c r="P668" s="236"/>
      <c r="Q668" s="236"/>
      <c r="R668" s="236"/>
      <c r="S668" s="236"/>
      <c r="T668" s="236"/>
      <c r="U668" s="236"/>
      <c r="V668" s="236"/>
      <c r="W668" s="236"/>
      <c r="X668" s="236"/>
      <c r="Y668" s="236"/>
      <c r="Z668" s="23"/>
      <c r="AA668" s="171"/>
      <c r="AB668" s="171"/>
      <c r="AC668" s="23"/>
      <c r="AD668" s="23"/>
      <c r="AE668" s="23"/>
      <c r="AF668" s="23"/>
      <c r="AG668" s="23"/>
      <c r="AH668" s="23"/>
      <c r="AI668" s="23"/>
      <c r="AJ668" s="23"/>
      <c r="AK668" s="23"/>
      <c r="AL668" s="23"/>
      <c r="AM668" s="23"/>
      <c r="AN668" s="23"/>
      <c r="AO668" s="23"/>
      <c r="AP668" s="23"/>
      <c r="AQ668" s="23"/>
      <c r="AR668" s="23"/>
    </row>
    <row r="669">
      <c r="H669" s="464"/>
      <c r="I669" s="134"/>
      <c r="J669" s="134"/>
      <c r="N669" s="236"/>
      <c r="O669" s="236"/>
      <c r="P669" s="236"/>
      <c r="Q669" s="236"/>
      <c r="R669" s="236"/>
      <c r="S669" s="236"/>
      <c r="T669" s="236"/>
      <c r="U669" s="236"/>
      <c r="V669" s="236"/>
      <c r="W669" s="236"/>
      <c r="X669" s="236"/>
      <c r="Y669" s="236"/>
      <c r="Z669" s="23"/>
      <c r="AA669" s="171"/>
      <c r="AB669" s="171"/>
      <c r="AC669" s="23"/>
      <c r="AD669" s="23"/>
      <c r="AE669" s="23"/>
      <c r="AF669" s="23"/>
      <c r="AG669" s="23"/>
      <c r="AH669" s="23"/>
      <c r="AI669" s="23"/>
      <c r="AJ669" s="23"/>
      <c r="AK669" s="23"/>
      <c r="AL669" s="23"/>
      <c r="AM669" s="23"/>
      <c r="AN669" s="23"/>
      <c r="AO669" s="23"/>
      <c r="AP669" s="23"/>
      <c r="AQ669" s="23"/>
      <c r="AR669" s="23"/>
    </row>
    <row r="670">
      <c r="H670" s="464"/>
      <c r="I670" s="134"/>
      <c r="J670" s="134"/>
      <c r="N670" s="236"/>
      <c r="O670" s="236"/>
      <c r="P670" s="236"/>
      <c r="Q670" s="236"/>
      <c r="R670" s="236"/>
      <c r="S670" s="236"/>
      <c r="T670" s="236"/>
      <c r="U670" s="236"/>
      <c r="V670" s="236"/>
      <c r="W670" s="236"/>
      <c r="X670" s="236"/>
      <c r="Y670" s="236"/>
      <c r="Z670" s="23"/>
      <c r="AA670" s="171"/>
      <c r="AB670" s="171"/>
      <c r="AC670" s="23"/>
      <c r="AD670" s="23"/>
      <c r="AE670" s="23"/>
      <c r="AF670" s="23"/>
      <c r="AG670" s="23"/>
      <c r="AH670" s="23"/>
      <c r="AI670" s="23"/>
      <c r="AJ670" s="23"/>
      <c r="AK670" s="23"/>
      <c r="AL670" s="23"/>
      <c r="AM670" s="23"/>
      <c r="AN670" s="23"/>
      <c r="AO670" s="23"/>
      <c r="AP670" s="23"/>
      <c r="AQ670" s="23"/>
      <c r="AR670" s="23"/>
    </row>
    <row r="671">
      <c r="H671" s="464"/>
      <c r="I671" s="134"/>
      <c r="J671" s="134"/>
      <c r="N671" s="236"/>
      <c r="O671" s="236"/>
      <c r="P671" s="236"/>
      <c r="Q671" s="236"/>
      <c r="R671" s="236"/>
      <c r="S671" s="236"/>
      <c r="T671" s="236"/>
      <c r="U671" s="236"/>
      <c r="V671" s="236"/>
      <c r="W671" s="236"/>
      <c r="X671" s="236"/>
      <c r="Y671" s="236"/>
      <c r="Z671" s="23"/>
      <c r="AA671" s="171"/>
      <c r="AB671" s="171"/>
      <c r="AC671" s="23"/>
      <c r="AD671" s="23"/>
      <c r="AE671" s="23"/>
      <c r="AF671" s="23"/>
      <c r="AG671" s="23"/>
      <c r="AH671" s="23"/>
      <c r="AI671" s="23"/>
      <c r="AJ671" s="23"/>
      <c r="AK671" s="23"/>
      <c r="AL671" s="23"/>
      <c r="AM671" s="23"/>
      <c r="AN671" s="23"/>
      <c r="AO671" s="23"/>
      <c r="AP671" s="23"/>
      <c r="AQ671" s="23"/>
      <c r="AR671" s="23"/>
    </row>
    <row r="672">
      <c r="H672" s="464"/>
      <c r="I672" s="134"/>
      <c r="J672" s="134"/>
      <c r="N672" s="236"/>
      <c r="O672" s="236"/>
      <c r="P672" s="236"/>
      <c r="Q672" s="236"/>
      <c r="R672" s="236"/>
      <c r="S672" s="236"/>
      <c r="T672" s="236"/>
      <c r="U672" s="236"/>
      <c r="V672" s="236"/>
      <c r="W672" s="236"/>
      <c r="X672" s="236"/>
      <c r="Y672" s="236"/>
      <c r="Z672" s="23"/>
      <c r="AA672" s="171"/>
      <c r="AB672" s="171"/>
      <c r="AC672" s="23"/>
      <c r="AD672" s="23"/>
      <c r="AE672" s="23"/>
      <c r="AF672" s="23"/>
      <c r="AG672" s="23"/>
      <c r="AH672" s="23"/>
      <c r="AI672" s="23"/>
      <c r="AJ672" s="23"/>
      <c r="AK672" s="23"/>
      <c r="AL672" s="23"/>
      <c r="AM672" s="23"/>
      <c r="AN672" s="23"/>
      <c r="AO672" s="23"/>
      <c r="AP672" s="23"/>
      <c r="AQ672" s="23"/>
      <c r="AR672" s="23"/>
    </row>
    <row r="673">
      <c r="H673" s="464"/>
      <c r="I673" s="134"/>
      <c r="J673" s="134"/>
      <c r="N673" s="236"/>
      <c r="O673" s="236"/>
      <c r="P673" s="236"/>
      <c r="Q673" s="236"/>
      <c r="R673" s="236"/>
      <c r="S673" s="236"/>
      <c r="T673" s="236"/>
      <c r="U673" s="236"/>
      <c r="V673" s="236"/>
      <c r="W673" s="236"/>
      <c r="X673" s="236"/>
      <c r="Y673" s="236"/>
      <c r="Z673" s="23"/>
      <c r="AA673" s="171"/>
      <c r="AB673" s="171"/>
      <c r="AC673" s="23"/>
      <c r="AD673" s="23"/>
      <c r="AE673" s="23"/>
      <c r="AF673" s="23"/>
      <c r="AG673" s="23"/>
      <c r="AH673" s="23"/>
      <c r="AI673" s="23"/>
      <c r="AJ673" s="23"/>
      <c r="AK673" s="23"/>
      <c r="AL673" s="23"/>
      <c r="AM673" s="23"/>
      <c r="AN673" s="23"/>
      <c r="AO673" s="23"/>
      <c r="AP673" s="23"/>
      <c r="AQ673" s="23"/>
      <c r="AR673" s="23"/>
    </row>
    <row r="674">
      <c r="H674" s="464"/>
      <c r="I674" s="134"/>
      <c r="J674" s="134"/>
      <c r="N674" s="236"/>
      <c r="O674" s="236"/>
      <c r="P674" s="236"/>
      <c r="Q674" s="236"/>
      <c r="R674" s="236"/>
      <c r="S674" s="236"/>
      <c r="T674" s="236"/>
      <c r="U674" s="236"/>
      <c r="V674" s="236"/>
      <c r="W674" s="236"/>
      <c r="X674" s="236"/>
      <c r="Y674" s="236"/>
      <c r="Z674" s="23"/>
      <c r="AA674" s="171"/>
      <c r="AB674" s="171"/>
      <c r="AC674" s="23"/>
      <c r="AD674" s="23"/>
      <c r="AE674" s="23"/>
      <c r="AF674" s="23"/>
      <c r="AG674" s="23"/>
      <c r="AH674" s="23"/>
      <c r="AI674" s="23"/>
      <c r="AJ674" s="23"/>
      <c r="AK674" s="23"/>
      <c r="AL674" s="23"/>
      <c r="AM674" s="23"/>
      <c r="AN674" s="23"/>
      <c r="AO674" s="23"/>
      <c r="AP674" s="23"/>
      <c r="AQ674" s="23"/>
      <c r="AR674" s="23"/>
    </row>
    <row r="675">
      <c r="H675" s="464"/>
      <c r="I675" s="134"/>
      <c r="J675" s="134"/>
      <c r="N675" s="236"/>
      <c r="O675" s="236"/>
      <c r="P675" s="236"/>
      <c r="Q675" s="236"/>
      <c r="R675" s="236"/>
      <c r="S675" s="236"/>
      <c r="T675" s="236"/>
      <c r="U675" s="236"/>
      <c r="V675" s="236"/>
      <c r="W675" s="236"/>
      <c r="X675" s="236"/>
      <c r="Y675" s="236"/>
      <c r="Z675" s="23"/>
      <c r="AA675" s="171"/>
      <c r="AB675" s="171"/>
      <c r="AC675" s="23"/>
      <c r="AD675" s="23"/>
      <c r="AE675" s="23"/>
      <c r="AF675" s="23"/>
      <c r="AG675" s="23"/>
      <c r="AH675" s="23"/>
      <c r="AI675" s="23"/>
      <c r="AJ675" s="23"/>
      <c r="AK675" s="23"/>
      <c r="AL675" s="23"/>
      <c r="AM675" s="23"/>
      <c r="AN675" s="23"/>
      <c r="AO675" s="23"/>
      <c r="AP675" s="23"/>
      <c r="AQ675" s="23"/>
      <c r="AR675" s="23"/>
    </row>
    <row r="676">
      <c r="H676" s="464"/>
      <c r="I676" s="134"/>
      <c r="J676" s="134"/>
      <c r="N676" s="236"/>
      <c r="O676" s="236"/>
      <c r="P676" s="236"/>
      <c r="Q676" s="236"/>
      <c r="R676" s="236"/>
      <c r="S676" s="236"/>
      <c r="T676" s="236"/>
      <c r="U676" s="236"/>
      <c r="V676" s="236"/>
      <c r="W676" s="236"/>
      <c r="X676" s="236"/>
      <c r="Y676" s="236"/>
      <c r="Z676" s="23"/>
      <c r="AA676" s="171"/>
      <c r="AB676" s="171"/>
      <c r="AC676" s="23"/>
      <c r="AD676" s="23"/>
      <c r="AE676" s="23"/>
      <c r="AF676" s="23"/>
      <c r="AG676" s="23"/>
      <c r="AH676" s="23"/>
      <c r="AI676" s="23"/>
      <c r="AJ676" s="23"/>
      <c r="AK676" s="23"/>
      <c r="AL676" s="23"/>
      <c r="AM676" s="23"/>
      <c r="AN676" s="23"/>
      <c r="AO676" s="23"/>
      <c r="AP676" s="23"/>
      <c r="AQ676" s="23"/>
      <c r="AR676" s="23"/>
    </row>
    <row r="677">
      <c r="H677" s="464"/>
      <c r="I677" s="134"/>
      <c r="J677" s="134"/>
      <c r="N677" s="236"/>
      <c r="O677" s="236"/>
      <c r="P677" s="236"/>
      <c r="Q677" s="236"/>
      <c r="R677" s="236"/>
      <c r="S677" s="236"/>
      <c r="T677" s="236"/>
      <c r="U677" s="236"/>
      <c r="V677" s="236"/>
      <c r="W677" s="236"/>
      <c r="X677" s="236"/>
      <c r="Y677" s="236"/>
      <c r="Z677" s="23"/>
      <c r="AA677" s="171"/>
      <c r="AB677" s="171"/>
      <c r="AC677" s="23"/>
      <c r="AD677" s="23"/>
      <c r="AE677" s="23"/>
      <c r="AF677" s="23"/>
      <c r="AG677" s="23"/>
      <c r="AH677" s="23"/>
      <c r="AI677" s="23"/>
      <c r="AJ677" s="23"/>
      <c r="AK677" s="23"/>
      <c r="AL677" s="23"/>
      <c r="AM677" s="23"/>
      <c r="AN677" s="23"/>
      <c r="AO677" s="23"/>
      <c r="AP677" s="23"/>
      <c r="AQ677" s="23"/>
      <c r="AR677" s="23"/>
    </row>
    <row r="678">
      <c r="H678" s="464"/>
      <c r="I678" s="134"/>
      <c r="J678" s="134"/>
      <c r="N678" s="236"/>
      <c r="O678" s="236"/>
      <c r="P678" s="236"/>
      <c r="Q678" s="236"/>
      <c r="R678" s="236"/>
      <c r="S678" s="236"/>
      <c r="T678" s="236"/>
      <c r="U678" s="236"/>
      <c r="V678" s="236"/>
      <c r="W678" s="236"/>
      <c r="X678" s="236"/>
      <c r="Y678" s="236"/>
      <c r="Z678" s="23"/>
      <c r="AA678" s="171"/>
      <c r="AB678" s="171"/>
      <c r="AC678" s="23"/>
      <c r="AD678" s="23"/>
      <c r="AE678" s="23"/>
      <c r="AF678" s="23"/>
      <c r="AG678" s="23"/>
      <c r="AH678" s="23"/>
      <c r="AI678" s="23"/>
      <c r="AJ678" s="23"/>
      <c r="AK678" s="23"/>
      <c r="AL678" s="23"/>
      <c r="AM678" s="23"/>
      <c r="AN678" s="23"/>
      <c r="AO678" s="23"/>
      <c r="AP678" s="23"/>
      <c r="AQ678" s="23"/>
      <c r="AR678" s="23"/>
    </row>
    <row r="679">
      <c r="H679" s="464"/>
      <c r="I679" s="134"/>
      <c r="J679" s="134"/>
      <c r="N679" s="236"/>
      <c r="O679" s="236"/>
      <c r="P679" s="236"/>
      <c r="Q679" s="236"/>
      <c r="R679" s="236"/>
      <c r="S679" s="236"/>
      <c r="T679" s="236"/>
      <c r="U679" s="236"/>
      <c r="V679" s="236"/>
      <c r="W679" s="236"/>
      <c r="X679" s="236"/>
      <c r="Y679" s="236"/>
      <c r="Z679" s="23"/>
      <c r="AA679" s="171"/>
      <c r="AB679" s="171"/>
      <c r="AC679" s="23"/>
      <c r="AD679" s="23"/>
      <c r="AE679" s="23"/>
      <c r="AF679" s="23"/>
      <c r="AG679" s="23"/>
      <c r="AH679" s="23"/>
      <c r="AI679" s="23"/>
      <c r="AJ679" s="23"/>
      <c r="AK679" s="23"/>
      <c r="AL679" s="23"/>
      <c r="AM679" s="23"/>
      <c r="AN679" s="23"/>
      <c r="AO679" s="23"/>
      <c r="AP679" s="23"/>
      <c r="AQ679" s="23"/>
      <c r="AR679" s="23"/>
    </row>
    <row r="680">
      <c r="H680" s="464"/>
      <c r="I680" s="134"/>
      <c r="J680" s="134"/>
      <c r="N680" s="236"/>
      <c r="O680" s="236"/>
      <c r="P680" s="236"/>
      <c r="Q680" s="236"/>
      <c r="R680" s="236"/>
      <c r="S680" s="236"/>
      <c r="T680" s="236"/>
      <c r="U680" s="236"/>
      <c r="V680" s="236"/>
      <c r="W680" s="236"/>
      <c r="X680" s="236"/>
      <c r="Y680" s="236"/>
      <c r="Z680" s="23"/>
      <c r="AA680" s="171"/>
      <c r="AB680" s="171"/>
      <c r="AC680" s="23"/>
      <c r="AD680" s="23"/>
      <c r="AE680" s="23"/>
      <c r="AF680" s="23"/>
      <c r="AG680" s="23"/>
      <c r="AH680" s="23"/>
      <c r="AI680" s="23"/>
      <c r="AJ680" s="23"/>
      <c r="AK680" s="23"/>
      <c r="AL680" s="23"/>
      <c r="AM680" s="23"/>
      <c r="AN680" s="23"/>
      <c r="AO680" s="23"/>
      <c r="AP680" s="23"/>
      <c r="AQ680" s="23"/>
      <c r="AR680" s="23"/>
    </row>
    <row r="681">
      <c r="H681" s="464"/>
      <c r="I681" s="134"/>
      <c r="J681" s="134"/>
      <c r="N681" s="236"/>
      <c r="O681" s="236"/>
      <c r="P681" s="236"/>
      <c r="Q681" s="236"/>
      <c r="R681" s="236"/>
      <c r="S681" s="236"/>
      <c r="T681" s="236"/>
      <c r="U681" s="236"/>
      <c r="V681" s="236"/>
      <c r="W681" s="236"/>
      <c r="X681" s="236"/>
      <c r="Y681" s="236"/>
      <c r="Z681" s="23"/>
      <c r="AA681" s="171"/>
      <c r="AB681" s="171"/>
      <c r="AC681" s="23"/>
      <c r="AD681" s="23"/>
      <c r="AE681" s="23"/>
      <c r="AF681" s="23"/>
      <c r="AG681" s="23"/>
      <c r="AH681" s="23"/>
      <c r="AI681" s="23"/>
      <c r="AJ681" s="23"/>
      <c r="AK681" s="23"/>
      <c r="AL681" s="23"/>
      <c r="AM681" s="23"/>
      <c r="AN681" s="23"/>
      <c r="AO681" s="23"/>
      <c r="AP681" s="23"/>
      <c r="AQ681" s="23"/>
      <c r="AR681" s="23"/>
    </row>
    <row r="682">
      <c r="H682" s="464"/>
      <c r="I682" s="134"/>
      <c r="J682" s="134"/>
      <c r="N682" s="236"/>
      <c r="O682" s="236"/>
      <c r="P682" s="236"/>
      <c r="Q682" s="236"/>
      <c r="R682" s="236"/>
      <c r="S682" s="236"/>
      <c r="T682" s="236"/>
      <c r="U682" s="236"/>
      <c r="V682" s="236"/>
      <c r="W682" s="236"/>
      <c r="X682" s="236"/>
      <c r="Y682" s="236"/>
      <c r="Z682" s="23"/>
      <c r="AA682" s="171"/>
      <c r="AB682" s="171"/>
      <c r="AC682" s="23"/>
      <c r="AD682" s="23"/>
      <c r="AE682" s="23"/>
      <c r="AF682" s="23"/>
      <c r="AG682" s="23"/>
      <c r="AH682" s="23"/>
      <c r="AI682" s="23"/>
      <c r="AJ682" s="23"/>
      <c r="AK682" s="23"/>
      <c r="AL682" s="23"/>
      <c r="AM682" s="23"/>
      <c r="AN682" s="23"/>
      <c r="AO682" s="23"/>
      <c r="AP682" s="23"/>
      <c r="AQ682" s="23"/>
      <c r="AR682" s="23"/>
    </row>
    <row r="683">
      <c r="H683" s="464"/>
      <c r="I683" s="134"/>
      <c r="J683" s="134"/>
      <c r="N683" s="236"/>
      <c r="O683" s="236"/>
      <c r="P683" s="236"/>
      <c r="Q683" s="236"/>
      <c r="R683" s="236"/>
      <c r="S683" s="236"/>
      <c r="T683" s="236"/>
      <c r="U683" s="236"/>
      <c r="V683" s="236"/>
      <c r="W683" s="236"/>
      <c r="X683" s="236"/>
      <c r="Y683" s="236"/>
      <c r="Z683" s="23"/>
      <c r="AA683" s="171"/>
      <c r="AB683" s="171"/>
      <c r="AC683" s="23"/>
      <c r="AD683" s="23"/>
      <c r="AE683" s="23"/>
      <c r="AF683" s="23"/>
      <c r="AG683" s="23"/>
      <c r="AH683" s="23"/>
      <c r="AI683" s="23"/>
      <c r="AJ683" s="23"/>
      <c r="AK683" s="23"/>
      <c r="AL683" s="23"/>
      <c r="AM683" s="23"/>
      <c r="AN683" s="23"/>
      <c r="AO683" s="23"/>
      <c r="AP683" s="23"/>
      <c r="AQ683" s="23"/>
      <c r="AR683" s="23"/>
    </row>
    <row r="684">
      <c r="H684" s="464"/>
      <c r="I684" s="134"/>
      <c r="J684" s="134"/>
      <c r="N684" s="236"/>
      <c r="O684" s="236"/>
      <c r="P684" s="236"/>
      <c r="Q684" s="236"/>
      <c r="R684" s="236"/>
      <c r="S684" s="236"/>
      <c r="T684" s="236"/>
      <c r="U684" s="236"/>
      <c r="V684" s="236"/>
      <c r="W684" s="236"/>
      <c r="X684" s="236"/>
      <c r="Y684" s="236"/>
      <c r="Z684" s="23"/>
      <c r="AA684" s="171"/>
      <c r="AB684" s="171"/>
      <c r="AC684" s="23"/>
      <c r="AD684" s="23"/>
      <c r="AE684" s="23"/>
      <c r="AF684" s="23"/>
      <c r="AG684" s="23"/>
      <c r="AH684" s="23"/>
      <c r="AI684" s="23"/>
      <c r="AJ684" s="23"/>
      <c r="AK684" s="23"/>
      <c r="AL684" s="23"/>
      <c r="AM684" s="23"/>
      <c r="AN684" s="23"/>
      <c r="AO684" s="23"/>
      <c r="AP684" s="23"/>
      <c r="AQ684" s="23"/>
      <c r="AR684" s="23"/>
    </row>
    <row r="685">
      <c r="H685" s="464"/>
      <c r="I685" s="134"/>
      <c r="J685" s="134"/>
      <c r="N685" s="236"/>
      <c r="O685" s="236"/>
      <c r="P685" s="236"/>
      <c r="Q685" s="236"/>
      <c r="R685" s="236"/>
      <c r="S685" s="236"/>
      <c r="T685" s="236"/>
      <c r="U685" s="236"/>
      <c r="V685" s="236"/>
      <c r="W685" s="236"/>
      <c r="X685" s="236"/>
      <c r="Y685" s="236"/>
      <c r="Z685" s="23"/>
      <c r="AA685" s="171"/>
      <c r="AB685" s="171"/>
      <c r="AC685" s="23"/>
      <c r="AD685" s="23"/>
      <c r="AE685" s="23"/>
      <c r="AF685" s="23"/>
      <c r="AG685" s="23"/>
      <c r="AH685" s="23"/>
      <c r="AI685" s="23"/>
      <c r="AJ685" s="23"/>
      <c r="AK685" s="23"/>
      <c r="AL685" s="23"/>
      <c r="AM685" s="23"/>
      <c r="AN685" s="23"/>
      <c r="AO685" s="23"/>
      <c r="AP685" s="23"/>
      <c r="AQ685" s="23"/>
      <c r="AR685" s="23"/>
    </row>
    <row r="686">
      <c r="H686" s="464"/>
      <c r="I686" s="134"/>
      <c r="J686" s="134"/>
      <c r="N686" s="236"/>
      <c r="O686" s="236"/>
      <c r="P686" s="236"/>
      <c r="Q686" s="236"/>
      <c r="R686" s="236"/>
      <c r="S686" s="236"/>
      <c r="T686" s="236"/>
      <c r="U686" s="236"/>
      <c r="V686" s="236"/>
      <c r="W686" s="236"/>
      <c r="X686" s="236"/>
      <c r="Y686" s="236"/>
      <c r="Z686" s="23"/>
      <c r="AA686" s="171"/>
      <c r="AB686" s="171"/>
      <c r="AC686" s="23"/>
      <c r="AD686" s="23"/>
      <c r="AE686" s="23"/>
      <c r="AF686" s="23"/>
      <c r="AG686" s="23"/>
      <c r="AH686" s="23"/>
      <c r="AI686" s="23"/>
      <c r="AJ686" s="23"/>
      <c r="AK686" s="23"/>
      <c r="AL686" s="23"/>
      <c r="AM686" s="23"/>
      <c r="AN686" s="23"/>
      <c r="AO686" s="23"/>
      <c r="AP686" s="23"/>
      <c r="AQ686" s="23"/>
      <c r="AR686" s="23"/>
    </row>
    <row r="687">
      <c r="H687" s="464"/>
      <c r="I687" s="134"/>
      <c r="J687" s="134"/>
      <c r="N687" s="236"/>
      <c r="O687" s="236"/>
      <c r="P687" s="236"/>
      <c r="Q687" s="236"/>
      <c r="R687" s="236"/>
      <c r="S687" s="236"/>
      <c r="T687" s="236"/>
      <c r="U687" s="236"/>
      <c r="V687" s="236"/>
      <c r="W687" s="236"/>
      <c r="X687" s="236"/>
      <c r="Y687" s="236"/>
      <c r="Z687" s="23"/>
      <c r="AA687" s="171"/>
      <c r="AB687" s="171"/>
      <c r="AC687" s="23"/>
      <c r="AD687" s="23"/>
      <c r="AE687" s="23"/>
      <c r="AF687" s="23"/>
      <c r="AG687" s="23"/>
      <c r="AH687" s="23"/>
      <c r="AI687" s="23"/>
      <c r="AJ687" s="23"/>
      <c r="AK687" s="23"/>
      <c r="AL687" s="23"/>
      <c r="AM687" s="23"/>
      <c r="AN687" s="23"/>
      <c r="AO687" s="23"/>
      <c r="AP687" s="23"/>
      <c r="AQ687" s="23"/>
      <c r="AR687" s="23"/>
    </row>
    <row r="688">
      <c r="H688" s="464"/>
      <c r="I688" s="134"/>
      <c r="J688" s="134"/>
      <c r="N688" s="236"/>
      <c r="O688" s="236"/>
      <c r="P688" s="236"/>
      <c r="Q688" s="236"/>
      <c r="R688" s="236"/>
      <c r="S688" s="236"/>
      <c r="T688" s="236"/>
      <c r="U688" s="236"/>
      <c r="V688" s="236"/>
      <c r="W688" s="236"/>
      <c r="X688" s="236"/>
      <c r="Y688" s="236"/>
      <c r="Z688" s="23"/>
      <c r="AA688" s="171"/>
      <c r="AB688" s="171"/>
      <c r="AC688" s="23"/>
      <c r="AD688" s="23"/>
      <c r="AE688" s="23"/>
      <c r="AF688" s="23"/>
      <c r="AG688" s="23"/>
      <c r="AH688" s="23"/>
      <c r="AI688" s="23"/>
      <c r="AJ688" s="23"/>
      <c r="AK688" s="23"/>
      <c r="AL688" s="23"/>
      <c r="AM688" s="23"/>
      <c r="AN688" s="23"/>
      <c r="AO688" s="23"/>
      <c r="AP688" s="23"/>
      <c r="AQ688" s="23"/>
      <c r="AR688" s="23"/>
    </row>
    <row r="689">
      <c r="H689" s="464"/>
      <c r="I689" s="134"/>
      <c r="J689" s="134"/>
      <c r="N689" s="236"/>
      <c r="O689" s="236"/>
      <c r="P689" s="236"/>
      <c r="Q689" s="236"/>
      <c r="R689" s="236"/>
      <c r="S689" s="236"/>
      <c r="T689" s="236"/>
      <c r="U689" s="236"/>
      <c r="V689" s="236"/>
      <c r="W689" s="236"/>
      <c r="X689" s="236"/>
      <c r="Y689" s="236"/>
      <c r="Z689" s="23"/>
      <c r="AA689" s="171"/>
      <c r="AB689" s="171"/>
      <c r="AC689" s="23"/>
      <c r="AD689" s="23"/>
      <c r="AE689" s="23"/>
      <c r="AF689" s="23"/>
      <c r="AG689" s="23"/>
      <c r="AH689" s="23"/>
      <c r="AI689" s="23"/>
      <c r="AJ689" s="23"/>
      <c r="AK689" s="23"/>
      <c r="AL689" s="23"/>
      <c r="AM689" s="23"/>
      <c r="AN689" s="23"/>
      <c r="AO689" s="23"/>
      <c r="AP689" s="23"/>
      <c r="AQ689" s="23"/>
      <c r="AR689" s="23"/>
    </row>
    <row r="690">
      <c r="H690" s="464"/>
      <c r="I690" s="134"/>
      <c r="J690" s="134"/>
      <c r="N690" s="236"/>
      <c r="O690" s="236"/>
      <c r="P690" s="236"/>
      <c r="Q690" s="236"/>
      <c r="R690" s="236"/>
      <c r="S690" s="236"/>
      <c r="T690" s="236"/>
      <c r="U690" s="236"/>
      <c r="V690" s="236"/>
      <c r="W690" s="236"/>
      <c r="X690" s="236"/>
      <c r="Y690" s="236"/>
      <c r="Z690" s="23"/>
      <c r="AA690" s="171"/>
      <c r="AB690" s="171"/>
      <c r="AC690" s="23"/>
      <c r="AD690" s="23"/>
      <c r="AE690" s="23"/>
      <c r="AF690" s="23"/>
      <c r="AG690" s="23"/>
      <c r="AH690" s="23"/>
      <c r="AI690" s="23"/>
      <c r="AJ690" s="23"/>
      <c r="AK690" s="23"/>
      <c r="AL690" s="23"/>
      <c r="AM690" s="23"/>
      <c r="AN690" s="23"/>
      <c r="AO690" s="23"/>
      <c r="AP690" s="23"/>
      <c r="AQ690" s="23"/>
      <c r="AR690" s="23"/>
    </row>
    <row r="691">
      <c r="H691" s="464"/>
      <c r="I691" s="134"/>
      <c r="J691" s="134"/>
      <c r="N691" s="236"/>
      <c r="O691" s="236"/>
      <c r="P691" s="236"/>
      <c r="Q691" s="236"/>
      <c r="R691" s="236"/>
      <c r="S691" s="236"/>
      <c r="T691" s="236"/>
      <c r="U691" s="236"/>
      <c r="V691" s="236"/>
      <c r="W691" s="236"/>
      <c r="X691" s="236"/>
      <c r="Y691" s="236"/>
      <c r="Z691" s="23"/>
      <c r="AA691" s="171"/>
      <c r="AB691" s="171"/>
      <c r="AC691" s="23"/>
      <c r="AD691" s="23"/>
      <c r="AE691" s="23"/>
      <c r="AF691" s="23"/>
      <c r="AG691" s="23"/>
      <c r="AH691" s="23"/>
      <c r="AI691" s="23"/>
      <c r="AJ691" s="23"/>
      <c r="AK691" s="23"/>
      <c r="AL691" s="23"/>
      <c r="AM691" s="23"/>
      <c r="AN691" s="23"/>
      <c r="AO691" s="23"/>
      <c r="AP691" s="23"/>
      <c r="AQ691" s="23"/>
      <c r="AR691" s="23"/>
    </row>
    <row r="692">
      <c r="H692" s="464"/>
      <c r="I692" s="134"/>
      <c r="J692" s="134"/>
      <c r="N692" s="236"/>
      <c r="O692" s="236"/>
      <c r="P692" s="236"/>
      <c r="Q692" s="236"/>
      <c r="R692" s="236"/>
      <c r="S692" s="236"/>
      <c r="T692" s="236"/>
      <c r="U692" s="236"/>
      <c r="V692" s="236"/>
      <c r="W692" s="236"/>
      <c r="X692" s="236"/>
      <c r="Y692" s="236"/>
      <c r="Z692" s="23"/>
      <c r="AA692" s="171"/>
      <c r="AB692" s="171"/>
      <c r="AC692" s="23"/>
      <c r="AD692" s="23"/>
      <c r="AE692" s="23"/>
      <c r="AF692" s="23"/>
      <c r="AG692" s="23"/>
      <c r="AH692" s="23"/>
      <c r="AI692" s="23"/>
      <c r="AJ692" s="23"/>
      <c r="AK692" s="23"/>
      <c r="AL692" s="23"/>
      <c r="AM692" s="23"/>
      <c r="AN692" s="23"/>
      <c r="AO692" s="23"/>
      <c r="AP692" s="23"/>
      <c r="AQ692" s="23"/>
      <c r="AR692" s="23"/>
    </row>
    <row r="693">
      <c r="H693" s="464"/>
      <c r="I693" s="134"/>
      <c r="J693" s="134"/>
      <c r="N693" s="236"/>
      <c r="O693" s="236"/>
      <c r="P693" s="236"/>
      <c r="Q693" s="236"/>
      <c r="R693" s="236"/>
      <c r="S693" s="236"/>
      <c r="T693" s="236"/>
      <c r="U693" s="236"/>
      <c r="V693" s="236"/>
      <c r="W693" s="236"/>
      <c r="X693" s="236"/>
      <c r="Y693" s="236"/>
      <c r="Z693" s="23"/>
      <c r="AA693" s="171"/>
      <c r="AB693" s="171"/>
      <c r="AC693" s="23"/>
      <c r="AD693" s="23"/>
      <c r="AE693" s="23"/>
      <c r="AF693" s="23"/>
      <c r="AG693" s="23"/>
      <c r="AH693" s="23"/>
      <c r="AI693" s="23"/>
      <c r="AJ693" s="23"/>
      <c r="AK693" s="23"/>
      <c r="AL693" s="23"/>
      <c r="AM693" s="23"/>
      <c r="AN693" s="23"/>
      <c r="AO693" s="23"/>
      <c r="AP693" s="23"/>
      <c r="AQ693" s="23"/>
      <c r="AR693" s="23"/>
    </row>
    <row r="694">
      <c r="H694" s="464"/>
      <c r="I694" s="134"/>
      <c r="J694" s="134"/>
      <c r="N694" s="236"/>
      <c r="O694" s="236"/>
      <c r="P694" s="236"/>
      <c r="Q694" s="236"/>
      <c r="R694" s="236"/>
      <c r="S694" s="236"/>
      <c r="T694" s="236"/>
      <c r="U694" s="236"/>
      <c r="V694" s="236"/>
      <c r="W694" s="236"/>
      <c r="X694" s="236"/>
      <c r="Y694" s="236"/>
      <c r="Z694" s="23"/>
      <c r="AA694" s="171"/>
      <c r="AB694" s="171"/>
      <c r="AC694" s="23"/>
      <c r="AD694" s="23"/>
      <c r="AE694" s="23"/>
      <c r="AF694" s="23"/>
      <c r="AG694" s="23"/>
      <c r="AH694" s="23"/>
      <c r="AI694" s="23"/>
      <c r="AJ694" s="23"/>
      <c r="AK694" s="23"/>
      <c r="AL694" s="23"/>
      <c r="AM694" s="23"/>
      <c r="AN694" s="23"/>
      <c r="AO694" s="23"/>
      <c r="AP694" s="23"/>
      <c r="AQ694" s="23"/>
      <c r="AR694" s="23"/>
    </row>
    <row r="695">
      <c r="H695" s="464"/>
      <c r="I695" s="134"/>
      <c r="J695" s="134"/>
      <c r="N695" s="236"/>
      <c r="O695" s="236"/>
      <c r="P695" s="236"/>
      <c r="Q695" s="236"/>
      <c r="R695" s="236"/>
      <c r="S695" s="236"/>
      <c r="T695" s="236"/>
      <c r="U695" s="236"/>
      <c r="V695" s="236"/>
      <c r="W695" s="236"/>
      <c r="X695" s="236"/>
      <c r="Y695" s="236"/>
      <c r="Z695" s="23"/>
      <c r="AA695" s="171"/>
      <c r="AB695" s="171"/>
      <c r="AC695" s="23"/>
      <c r="AD695" s="23"/>
      <c r="AE695" s="23"/>
      <c r="AF695" s="23"/>
      <c r="AG695" s="23"/>
      <c r="AH695" s="23"/>
      <c r="AI695" s="23"/>
      <c r="AJ695" s="23"/>
      <c r="AK695" s="23"/>
      <c r="AL695" s="23"/>
      <c r="AM695" s="23"/>
      <c r="AN695" s="23"/>
      <c r="AO695" s="23"/>
      <c r="AP695" s="23"/>
      <c r="AQ695" s="23"/>
      <c r="AR695" s="23"/>
    </row>
    <row r="696">
      <c r="H696" s="464"/>
      <c r="I696" s="134"/>
      <c r="J696" s="134"/>
      <c r="N696" s="236"/>
      <c r="O696" s="236"/>
      <c r="P696" s="236"/>
      <c r="Q696" s="236"/>
      <c r="R696" s="236"/>
      <c r="S696" s="236"/>
      <c r="T696" s="236"/>
      <c r="U696" s="236"/>
      <c r="V696" s="236"/>
      <c r="W696" s="236"/>
      <c r="X696" s="236"/>
      <c r="Y696" s="236"/>
      <c r="Z696" s="23"/>
      <c r="AA696" s="171"/>
      <c r="AB696" s="171"/>
      <c r="AC696" s="23"/>
      <c r="AD696" s="23"/>
      <c r="AE696" s="23"/>
      <c r="AF696" s="23"/>
      <c r="AG696" s="23"/>
      <c r="AH696" s="23"/>
      <c r="AI696" s="23"/>
      <c r="AJ696" s="23"/>
      <c r="AK696" s="23"/>
      <c r="AL696" s="23"/>
      <c r="AM696" s="23"/>
      <c r="AN696" s="23"/>
      <c r="AO696" s="23"/>
      <c r="AP696" s="23"/>
      <c r="AQ696" s="23"/>
      <c r="AR696" s="23"/>
    </row>
    <row r="697">
      <c r="H697" s="464"/>
      <c r="I697" s="134"/>
      <c r="J697" s="134"/>
      <c r="N697" s="236"/>
      <c r="O697" s="236"/>
      <c r="P697" s="236"/>
      <c r="Q697" s="236"/>
      <c r="R697" s="236"/>
      <c r="S697" s="236"/>
      <c r="T697" s="236"/>
      <c r="U697" s="236"/>
      <c r="V697" s="236"/>
      <c r="W697" s="236"/>
      <c r="X697" s="236"/>
      <c r="Y697" s="236"/>
      <c r="Z697" s="23"/>
      <c r="AA697" s="171"/>
      <c r="AB697" s="171"/>
      <c r="AC697" s="23"/>
      <c r="AD697" s="23"/>
      <c r="AE697" s="23"/>
      <c r="AF697" s="23"/>
      <c r="AG697" s="23"/>
      <c r="AH697" s="23"/>
      <c r="AI697" s="23"/>
      <c r="AJ697" s="23"/>
      <c r="AK697" s="23"/>
      <c r="AL697" s="23"/>
      <c r="AM697" s="23"/>
      <c r="AN697" s="23"/>
      <c r="AO697" s="23"/>
      <c r="AP697" s="23"/>
      <c r="AQ697" s="23"/>
      <c r="AR697" s="23"/>
    </row>
    <row r="698">
      <c r="H698" s="464"/>
      <c r="I698" s="134"/>
      <c r="J698" s="134"/>
      <c r="N698" s="236"/>
      <c r="O698" s="236"/>
      <c r="P698" s="236"/>
      <c r="Q698" s="236"/>
      <c r="R698" s="236"/>
      <c r="S698" s="236"/>
      <c r="T698" s="236"/>
      <c r="U698" s="236"/>
      <c r="V698" s="236"/>
      <c r="W698" s="236"/>
      <c r="X698" s="236"/>
      <c r="Y698" s="236"/>
      <c r="Z698" s="23"/>
      <c r="AA698" s="171"/>
      <c r="AB698" s="171"/>
      <c r="AC698" s="23"/>
      <c r="AD698" s="23"/>
      <c r="AE698" s="23"/>
      <c r="AF698" s="23"/>
      <c r="AG698" s="23"/>
      <c r="AH698" s="23"/>
      <c r="AI698" s="23"/>
      <c r="AJ698" s="23"/>
      <c r="AK698" s="23"/>
      <c r="AL698" s="23"/>
      <c r="AM698" s="23"/>
      <c r="AN698" s="23"/>
      <c r="AO698" s="23"/>
      <c r="AP698" s="23"/>
      <c r="AQ698" s="23"/>
      <c r="AR698" s="23"/>
    </row>
    <row r="699">
      <c r="H699" s="464"/>
      <c r="I699" s="134"/>
      <c r="J699" s="134"/>
      <c r="N699" s="236"/>
      <c r="O699" s="236"/>
      <c r="P699" s="236"/>
      <c r="Q699" s="236"/>
      <c r="R699" s="236"/>
      <c r="S699" s="236"/>
      <c r="T699" s="236"/>
      <c r="U699" s="236"/>
      <c r="V699" s="236"/>
      <c r="W699" s="236"/>
      <c r="X699" s="236"/>
      <c r="Y699" s="236"/>
      <c r="Z699" s="23"/>
      <c r="AA699" s="171"/>
      <c r="AB699" s="171"/>
      <c r="AC699" s="23"/>
      <c r="AD699" s="23"/>
      <c r="AE699" s="23"/>
      <c r="AF699" s="23"/>
      <c r="AG699" s="23"/>
      <c r="AH699" s="23"/>
      <c r="AI699" s="23"/>
      <c r="AJ699" s="23"/>
      <c r="AK699" s="23"/>
      <c r="AL699" s="23"/>
      <c r="AM699" s="23"/>
      <c r="AN699" s="23"/>
      <c r="AO699" s="23"/>
      <c r="AP699" s="23"/>
      <c r="AQ699" s="23"/>
      <c r="AR699" s="23"/>
    </row>
    <row r="700">
      <c r="H700" s="464"/>
      <c r="I700" s="134"/>
      <c r="J700" s="134"/>
      <c r="N700" s="236"/>
      <c r="O700" s="236"/>
      <c r="P700" s="236"/>
      <c r="Q700" s="236"/>
      <c r="R700" s="236"/>
      <c r="S700" s="236"/>
      <c r="T700" s="236"/>
      <c r="U700" s="236"/>
      <c r="V700" s="236"/>
      <c r="W700" s="236"/>
      <c r="X700" s="236"/>
      <c r="Y700" s="236"/>
      <c r="Z700" s="23"/>
      <c r="AA700" s="171"/>
      <c r="AB700" s="171"/>
      <c r="AC700" s="23"/>
      <c r="AD700" s="23"/>
      <c r="AE700" s="23"/>
      <c r="AF700" s="23"/>
      <c r="AG700" s="23"/>
      <c r="AH700" s="23"/>
      <c r="AI700" s="23"/>
      <c r="AJ700" s="23"/>
      <c r="AK700" s="23"/>
      <c r="AL700" s="23"/>
      <c r="AM700" s="23"/>
      <c r="AN700" s="23"/>
      <c r="AO700" s="23"/>
      <c r="AP700" s="23"/>
      <c r="AQ700" s="23"/>
      <c r="AR700" s="23"/>
    </row>
    <row r="701">
      <c r="H701" s="464"/>
      <c r="I701" s="134"/>
      <c r="J701" s="134"/>
      <c r="N701" s="236"/>
      <c r="O701" s="236"/>
      <c r="P701" s="236"/>
      <c r="Q701" s="236"/>
      <c r="R701" s="236"/>
      <c r="S701" s="236"/>
      <c r="T701" s="236"/>
      <c r="U701" s="236"/>
      <c r="V701" s="236"/>
      <c r="W701" s="236"/>
      <c r="X701" s="236"/>
      <c r="Y701" s="236"/>
      <c r="Z701" s="23"/>
      <c r="AA701" s="171"/>
      <c r="AB701" s="171"/>
      <c r="AC701" s="23"/>
      <c r="AD701" s="23"/>
      <c r="AE701" s="23"/>
      <c r="AF701" s="23"/>
      <c r="AG701" s="23"/>
      <c r="AH701" s="23"/>
      <c r="AI701" s="23"/>
      <c r="AJ701" s="23"/>
      <c r="AK701" s="23"/>
      <c r="AL701" s="23"/>
      <c r="AM701" s="23"/>
      <c r="AN701" s="23"/>
      <c r="AO701" s="23"/>
      <c r="AP701" s="23"/>
      <c r="AQ701" s="23"/>
      <c r="AR701" s="23"/>
    </row>
    <row r="702">
      <c r="H702" s="464"/>
      <c r="I702" s="134"/>
      <c r="J702" s="134"/>
      <c r="N702" s="236"/>
      <c r="O702" s="236"/>
      <c r="P702" s="236"/>
      <c r="Q702" s="236"/>
      <c r="R702" s="236"/>
      <c r="S702" s="236"/>
      <c r="T702" s="236"/>
      <c r="U702" s="236"/>
      <c r="V702" s="236"/>
      <c r="W702" s="236"/>
      <c r="X702" s="236"/>
      <c r="Y702" s="236"/>
      <c r="Z702" s="23"/>
      <c r="AA702" s="171"/>
      <c r="AB702" s="171"/>
      <c r="AC702" s="23"/>
      <c r="AD702" s="23"/>
      <c r="AE702" s="23"/>
      <c r="AF702" s="23"/>
      <c r="AG702" s="23"/>
      <c r="AH702" s="23"/>
      <c r="AI702" s="23"/>
      <c r="AJ702" s="23"/>
      <c r="AK702" s="23"/>
      <c r="AL702" s="23"/>
      <c r="AM702" s="23"/>
      <c r="AN702" s="23"/>
      <c r="AO702" s="23"/>
      <c r="AP702" s="23"/>
      <c r="AQ702" s="23"/>
      <c r="AR702" s="23"/>
    </row>
    <row r="703">
      <c r="H703" s="464"/>
      <c r="I703" s="134"/>
      <c r="J703" s="134"/>
      <c r="N703" s="236"/>
      <c r="O703" s="236"/>
      <c r="P703" s="236"/>
      <c r="Q703" s="236"/>
      <c r="R703" s="236"/>
      <c r="S703" s="236"/>
      <c r="T703" s="236"/>
      <c r="U703" s="236"/>
      <c r="V703" s="236"/>
      <c r="W703" s="236"/>
      <c r="X703" s="236"/>
      <c r="Y703" s="236"/>
      <c r="Z703" s="23"/>
      <c r="AA703" s="171"/>
      <c r="AB703" s="171"/>
      <c r="AC703" s="23"/>
      <c r="AD703" s="23"/>
      <c r="AE703" s="23"/>
      <c r="AF703" s="23"/>
      <c r="AG703" s="23"/>
      <c r="AH703" s="23"/>
      <c r="AI703" s="23"/>
      <c r="AJ703" s="23"/>
      <c r="AK703" s="23"/>
      <c r="AL703" s="23"/>
      <c r="AM703" s="23"/>
      <c r="AN703" s="23"/>
      <c r="AO703" s="23"/>
      <c r="AP703" s="23"/>
      <c r="AQ703" s="23"/>
      <c r="AR703" s="23"/>
    </row>
    <row r="704">
      <c r="H704" s="464"/>
      <c r="I704" s="134"/>
      <c r="J704" s="134"/>
      <c r="N704" s="236"/>
      <c r="O704" s="236"/>
      <c r="P704" s="236"/>
      <c r="Q704" s="236"/>
      <c r="R704" s="236"/>
      <c r="S704" s="236"/>
      <c r="T704" s="236"/>
      <c r="U704" s="236"/>
      <c r="V704" s="236"/>
      <c r="W704" s="236"/>
      <c r="X704" s="236"/>
      <c r="Y704" s="236"/>
      <c r="Z704" s="23"/>
      <c r="AA704" s="171"/>
      <c r="AB704" s="171"/>
      <c r="AC704" s="23"/>
      <c r="AD704" s="23"/>
      <c r="AE704" s="23"/>
      <c r="AF704" s="23"/>
      <c r="AG704" s="23"/>
      <c r="AH704" s="23"/>
      <c r="AI704" s="23"/>
      <c r="AJ704" s="23"/>
      <c r="AK704" s="23"/>
      <c r="AL704" s="23"/>
      <c r="AM704" s="23"/>
      <c r="AN704" s="23"/>
      <c r="AO704" s="23"/>
      <c r="AP704" s="23"/>
      <c r="AQ704" s="23"/>
      <c r="AR704" s="23"/>
    </row>
    <row r="705">
      <c r="H705" s="464"/>
      <c r="I705" s="134"/>
      <c r="J705" s="134"/>
      <c r="N705" s="236"/>
      <c r="O705" s="236"/>
      <c r="P705" s="236"/>
      <c r="Q705" s="236"/>
      <c r="R705" s="236"/>
      <c r="S705" s="236"/>
      <c r="T705" s="236"/>
      <c r="U705" s="236"/>
      <c r="V705" s="236"/>
      <c r="W705" s="236"/>
      <c r="X705" s="236"/>
      <c r="Y705" s="236"/>
      <c r="Z705" s="23"/>
      <c r="AA705" s="171"/>
      <c r="AB705" s="171"/>
      <c r="AC705" s="23"/>
      <c r="AD705" s="23"/>
      <c r="AE705" s="23"/>
      <c r="AF705" s="23"/>
      <c r="AG705" s="23"/>
      <c r="AH705" s="23"/>
      <c r="AI705" s="23"/>
      <c r="AJ705" s="23"/>
      <c r="AK705" s="23"/>
      <c r="AL705" s="23"/>
      <c r="AM705" s="23"/>
      <c r="AN705" s="23"/>
      <c r="AO705" s="23"/>
      <c r="AP705" s="23"/>
      <c r="AQ705" s="23"/>
      <c r="AR705" s="23"/>
    </row>
    <row r="706">
      <c r="H706" s="464"/>
      <c r="I706" s="134"/>
      <c r="J706" s="134"/>
      <c r="N706" s="236"/>
      <c r="O706" s="236"/>
      <c r="P706" s="236"/>
      <c r="Q706" s="236"/>
      <c r="R706" s="236"/>
      <c r="S706" s="236"/>
      <c r="T706" s="236"/>
      <c r="U706" s="236"/>
      <c r="V706" s="236"/>
      <c r="W706" s="236"/>
      <c r="X706" s="236"/>
      <c r="Y706" s="236"/>
      <c r="Z706" s="23"/>
      <c r="AA706" s="171"/>
      <c r="AB706" s="171"/>
      <c r="AC706" s="23"/>
      <c r="AD706" s="23"/>
      <c r="AE706" s="23"/>
      <c r="AF706" s="23"/>
      <c r="AG706" s="23"/>
      <c r="AH706" s="23"/>
      <c r="AI706" s="23"/>
      <c r="AJ706" s="23"/>
      <c r="AK706" s="23"/>
      <c r="AL706" s="23"/>
      <c r="AM706" s="23"/>
      <c r="AN706" s="23"/>
      <c r="AO706" s="23"/>
      <c r="AP706" s="23"/>
      <c r="AQ706" s="23"/>
      <c r="AR706" s="23"/>
    </row>
    <row r="707">
      <c r="H707" s="464"/>
      <c r="I707" s="134"/>
      <c r="J707" s="134"/>
      <c r="N707" s="236"/>
      <c r="O707" s="236"/>
      <c r="P707" s="236"/>
      <c r="Q707" s="236"/>
      <c r="R707" s="236"/>
      <c r="S707" s="236"/>
      <c r="T707" s="236"/>
      <c r="U707" s="236"/>
      <c r="V707" s="236"/>
      <c r="W707" s="236"/>
      <c r="X707" s="236"/>
      <c r="Y707" s="236"/>
      <c r="Z707" s="23"/>
      <c r="AA707" s="171"/>
      <c r="AB707" s="171"/>
      <c r="AC707" s="23"/>
      <c r="AD707" s="23"/>
      <c r="AE707" s="23"/>
      <c r="AF707" s="23"/>
      <c r="AG707" s="23"/>
      <c r="AH707" s="23"/>
      <c r="AI707" s="23"/>
      <c r="AJ707" s="23"/>
      <c r="AK707" s="23"/>
      <c r="AL707" s="23"/>
      <c r="AM707" s="23"/>
      <c r="AN707" s="23"/>
      <c r="AO707" s="23"/>
      <c r="AP707" s="23"/>
      <c r="AQ707" s="23"/>
      <c r="AR707" s="23"/>
    </row>
    <row r="708">
      <c r="H708" s="464"/>
      <c r="I708" s="134"/>
      <c r="J708" s="134"/>
      <c r="N708" s="236"/>
      <c r="O708" s="236"/>
      <c r="P708" s="236"/>
      <c r="Q708" s="236"/>
      <c r="R708" s="236"/>
      <c r="S708" s="236"/>
      <c r="T708" s="236"/>
      <c r="U708" s="236"/>
      <c r="V708" s="236"/>
      <c r="W708" s="236"/>
      <c r="X708" s="236"/>
      <c r="Y708" s="236"/>
      <c r="Z708" s="23"/>
      <c r="AA708" s="171"/>
      <c r="AB708" s="171"/>
      <c r="AC708" s="23"/>
      <c r="AD708" s="23"/>
      <c r="AE708" s="23"/>
      <c r="AF708" s="23"/>
      <c r="AG708" s="23"/>
      <c r="AH708" s="23"/>
      <c r="AI708" s="23"/>
      <c r="AJ708" s="23"/>
      <c r="AK708" s="23"/>
      <c r="AL708" s="23"/>
      <c r="AM708" s="23"/>
      <c r="AN708" s="23"/>
      <c r="AO708" s="23"/>
      <c r="AP708" s="23"/>
      <c r="AQ708" s="23"/>
      <c r="AR708" s="23"/>
    </row>
    <row r="709">
      <c r="H709" s="464"/>
      <c r="I709" s="134"/>
      <c r="J709" s="134"/>
      <c r="N709" s="236"/>
      <c r="O709" s="236"/>
      <c r="P709" s="236"/>
      <c r="Q709" s="236"/>
      <c r="R709" s="236"/>
      <c r="S709" s="236"/>
      <c r="T709" s="236"/>
      <c r="U709" s="236"/>
      <c r="V709" s="236"/>
      <c r="W709" s="236"/>
      <c r="X709" s="236"/>
      <c r="Y709" s="236"/>
      <c r="Z709" s="23"/>
      <c r="AA709" s="171"/>
      <c r="AB709" s="171"/>
      <c r="AC709" s="23"/>
      <c r="AD709" s="23"/>
      <c r="AE709" s="23"/>
      <c r="AF709" s="23"/>
      <c r="AG709" s="23"/>
      <c r="AH709" s="23"/>
      <c r="AI709" s="23"/>
      <c r="AJ709" s="23"/>
      <c r="AK709" s="23"/>
      <c r="AL709" s="23"/>
      <c r="AM709" s="23"/>
      <c r="AN709" s="23"/>
      <c r="AO709" s="23"/>
      <c r="AP709" s="23"/>
      <c r="AQ709" s="23"/>
      <c r="AR709" s="23"/>
    </row>
    <row r="710">
      <c r="H710" s="464"/>
      <c r="I710" s="134"/>
      <c r="J710" s="134"/>
      <c r="N710" s="236"/>
      <c r="O710" s="236"/>
      <c r="P710" s="236"/>
      <c r="Q710" s="236"/>
      <c r="R710" s="236"/>
      <c r="S710" s="236"/>
      <c r="T710" s="236"/>
      <c r="U710" s="236"/>
      <c r="V710" s="236"/>
      <c r="W710" s="236"/>
      <c r="X710" s="236"/>
      <c r="Y710" s="236"/>
      <c r="Z710" s="23"/>
      <c r="AA710" s="171"/>
      <c r="AB710" s="171"/>
      <c r="AC710" s="23"/>
      <c r="AD710" s="23"/>
      <c r="AE710" s="23"/>
      <c r="AF710" s="23"/>
      <c r="AG710" s="23"/>
      <c r="AH710" s="23"/>
      <c r="AI710" s="23"/>
      <c r="AJ710" s="23"/>
      <c r="AK710" s="23"/>
      <c r="AL710" s="23"/>
      <c r="AM710" s="23"/>
      <c r="AN710" s="23"/>
      <c r="AO710" s="23"/>
      <c r="AP710" s="23"/>
      <c r="AQ710" s="23"/>
      <c r="AR710" s="23"/>
    </row>
    <row r="711">
      <c r="H711" s="464"/>
      <c r="I711" s="134"/>
      <c r="J711" s="134"/>
      <c r="N711" s="236"/>
      <c r="O711" s="236"/>
      <c r="P711" s="236"/>
      <c r="Q711" s="236"/>
      <c r="R711" s="236"/>
      <c r="S711" s="236"/>
      <c r="T711" s="236"/>
      <c r="U711" s="236"/>
      <c r="V711" s="236"/>
      <c r="W711" s="236"/>
      <c r="X711" s="236"/>
      <c r="Y711" s="236"/>
      <c r="Z711" s="23"/>
      <c r="AA711" s="171"/>
      <c r="AB711" s="171"/>
      <c r="AC711" s="23"/>
      <c r="AD711" s="23"/>
      <c r="AE711" s="23"/>
      <c r="AF711" s="23"/>
      <c r="AG711" s="23"/>
      <c r="AH711" s="23"/>
      <c r="AI711" s="23"/>
      <c r="AJ711" s="23"/>
      <c r="AK711" s="23"/>
      <c r="AL711" s="23"/>
      <c r="AM711" s="23"/>
      <c r="AN711" s="23"/>
      <c r="AO711" s="23"/>
      <c r="AP711" s="23"/>
      <c r="AQ711" s="23"/>
      <c r="AR711" s="23"/>
    </row>
    <row r="712">
      <c r="H712" s="464"/>
      <c r="I712" s="134"/>
      <c r="J712" s="134"/>
      <c r="N712" s="236"/>
      <c r="O712" s="236"/>
      <c r="P712" s="236"/>
      <c r="Q712" s="236"/>
      <c r="R712" s="236"/>
      <c r="S712" s="236"/>
      <c r="T712" s="236"/>
      <c r="U712" s="236"/>
      <c r="V712" s="236"/>
      <c r="W712" s="236"/>
      <c r="X712" s="236"/>
      <c r="Y712" s="236"/>
      <c r="Z712" s="23"/>
      <c r="AA712" s="171"/>
      <c r="AB712" s="171"/>
      <c r="AC712" s="23"/>
      <c r="AD712" s="23"/>
      <c r="AE712" s="23"/>
      <c r="AF712" s="23"/>
      <c r="AG712" s="23"/>
      <c r="AH712" s="23"/>
      <c r="AI712" s="23"/>
      <c r="AJ712" s="23"/>
      <c r="AK712" s="23"/>
      <c r="AL712" s="23"/>
      <c r="AM712" s="23"/>
      <c r="AN712" s="23"/>
      <c r="AO712" s="23"/>
      <c r="AP712" s="23"/>
      <c r="AQ712" s="23"/>
      <c r="AR712" s="23"/>
    </row>
    <row r="713">
      <c r="H713" s="464"/>
      <c r="I713" s="134"/>
      <c r="J713" s="134"/>
      <c r="N713" s="236"/>
      <c r="O713" s="236"/>
      <c r="P713" s="236"/>
      <c r="Q713" s="236"/>
      <c r="R713" s="236"/>
      <c r="S713" s="236"/>
      <c r="T713" s="236"/>
      <c r="U713" s="236"/>
      <c r="V713" s="236"/>
      <c r="W713" s="236"/>
      <c r="X713" s="236"/>
      <c r="Y713" s="236"/>
      <c r="Z713" s="23"/>
      <c r="AA713" s="171"/>
      <c r="AB713" s="171"/>
      <c r="AC713" s="23"/>
      <c r="AD713" s="23"/>
      <c r="AE713" s="23"/>
      <c r="AF713" s="23"/>
      <c r="AG713" s="23"/>
      <c r="AH713" s="23"/>
      <c r="AI713" s="23"/>
      <c r="AJ713" s="23"/>
      <c r="AK713" s="23"/>
      <c r="AL713" s="23"/>
      <c r="AM713" s="23"/>
      <c r="AN713" s="23"/>
      <c r="AO713" s="23"/>
      <c r="AP713" s="23"/>
      <c r="AQ713" s="23"/>
      <c r="AR713" s="23"/>
    </row>
    <row r="714">
      <c r="H714" s="464"/>
      <c r="I714" s="134"/>
      <c r="J714" s="134"/>
      <c r="N714" s="236"/>
      <c r="O714" s="236"/>
      <c r="P714" s="236"/>
      <c r="Q714" s="236"/>
      <c r="R714" s="236"/>
      <c r="S714" s="236"/>
      <c r="T714" s="236"/>
      <c r="U714" s="236"/>
      <c r="V714" s="236"/>
      <c r="W714" s="236"/>
      <c r="X714" s="236"/>
      <c r="Y714" s="236"/>
      <c r="Z714" s="23"/>
      <c r="AA714" s="171"/>
      <c r="AB714" s="171"/>
      <c r="AC714" s="23"/>
      <c r="AD714" s="23"/>
      <c r="AE714" s="23"/>
      <c r="AF714" s="23"/>
      <c r="AG714" s="23"/>
      <c r="AH714" s="23"/>
      <c r="AI714" s="23"/>
      <c r="AJ714" s="23"/>
      <c r="AK714" s="23"/>
      <c r="AL714" s="23"/>
      <c r="AM714" s="23"/>
      <c r="AN714" s="23"/>
      <c r="AO714" s="23"/>
      <c r="AP714" s="23"/>
      <c r="AQ714" s="23"/>
      <c r="AR714" s="23"/>
    </row>
    <row r="715">
      <c r="H715" s="464"/>
      <c r="I715" s="134"/>
      <c r="J715" s="134"/>
      <c r="N715" s="236"/>
      <c r="O715" s="236"/>
      <c r="P715" s="236"/>
      <c r="Q715" s="236"/>
      <c r="R715" s="236"/>
      <c r="S715" s="236"/>
      <c r="T715" s="236"/>
      <c r="U715" s="236"/>
      <c r="V715" s="236"/>
      <c r="W715" s="236"/>
      <c r="X715" s="236"/>
      <c r="Y715" s="236"/>
      <c r="Z715" s="23"/>
      <c r="AA715" s="171"/>
      <c r="AB715" s="171"/>
      <c r="AC715" s="23"/>
      <c r="AD715" s="23"/>
      <c r="AE715" s="23"/>
      <c r="AF715" s="23"/>
      <c r="AG715" s="23"/>
      <c r="AH715" s="23"/>
      <c r="AI715" s="23"/>
      <c r="AJ715" s="23"/>
      <c r="AK715" s="23"/>
      <c r="AL715" s="23"/>
      <c r="AM715" s="23"/>
      <c r="AN715" s="23"/>
      <c r="AO715" s="23"/>
      <c r="AP715" s="23"/>
      <c r="AQ715" s="23"/>
      <c r="AR715" s="23"/>
    </row>
    <row r="716">
      <c r="H716" s="464"/>
      <c r="I716" s="134"/>
      <c r="J716" s="134"/>
      <c r="N716" s="236"/>
      <c r="O716" s="236"/>
      <c r="P716" s="236"/>
      <c r="Q716" s="236"/>
      <c r="R716" s="236"/>
      <c r="S716" s="236"/>
      <c r="T716" s="236"/>
      <c r="U716" s="236"/>
      <c r="V716" s="236"/>
      <c r="W716" s="236"/>
      <c r="X716" s="236"/>
      <c r="Y716" s="236"/>
      <c r="Z716" s="23"/>
      <c r="AA716" s="171"/>
      <c r="AB716" s="171"/>
      <c r="AC716" s="23"/>
      <c r="AD716" s="23"/>
      <c r="AE716" s="23"/>
      <c r="AF716" s="23"/>
      <c r="AG716" s="23"/>
      <c r="AH716" s="23"/>
      <c r="AI716" s="23"/>
      <c r="AJ716" s="23"/>
      <c r="AK716" s="23"/>
      <c r="AL716" s="23"/>
      <c r="AM716" s="23"/>
      <c r="AN716" s="23"/>
      <c r="AO716" s="23"/>
      <c r="AP716" s="23"/>
      <c r="AQ716" s="23"/>
      <c r="AR716" s="23"/>
    </row>
    <row r="717">
      <c r="H717" s="464"/>
      <c r="I717" s="134"/>
      <c r="J717" s="134"/>
      <c r="N717" s="236"/>
      <c r="O717" s="236"/>
      <c r="P717" s="236"/>
      <c r="Q717" s="236"/>
      <c r="R717" s="236"/>
      <c r="S717" s="236"/>
      <c r="T717" s="236"/>
      <c r="U717" s="236"/>
      <c r="V717" s="236"/>
      <c r="W717" s="236"/>
      <c r="X717" s="236"/>
      <c r="Y717" s="236"/>
      <c r="Z717" s="23"/>
      <c r="AA717" s="171"/>
      <c r="AB717" s="171"/>
      <c r="AC717" s="23"/>
      <c r="AD717" s="23"/>
      <c r="AE717" s="23"/>
      <c r="AF717" s="23"/>
      <c r="AG717" s="23"/>
      <c r="AH717" s="23"/>
      <c r="AI717" s="23"/>
      <c r="AJ717" s="23"/>
      <c r="AK717" s="23"/>
      <c r="AL717" s="23"/>
      <c r="AM717" s="23"/>
      <c r="AN717" s="23"/>
      <c r="AO717" s="23"/>
      <c r="AP717" s="23"/>
      <c r="AQ717" s="23"/>
      <c r="AR717" s="23"/>
    </row>
    <row r="718">
      <c r="H718" s="464"/>
      <c r="I718" s="134"/>
      <c r="J718" s="134"/>
      <c r="N718" s="236"/>
      <c r="O718" s="236"/>
      <c r="P718" s="236"/>
      <c r="Q718" s="236"/>
      <c r="R718" s="236"/>
      <c r="S718" s="236"/>
      <c r="T718" s="236"/>
      <c r="U718" s="236"/>
      <c r="V718" s="236"/>
      <c r="W718" s="236"/>
      <c r="X718" s="236"/>
      <c r="Y718" s="236"/>
      <c r="Z718" s="23"/>
      <c r="AA718" s="171"/>
      <c r="AB718" s="171"/>
      <c r="AC718" s="23"/>
      <c r="AD718" s="23"/>
      <c r="AE718" s="23"/>
      <c r="AF718" s="23"/>
      <c r="AG718" s="23"/>
      <c r="AH718" s="23"/>
      <c r="AI718" s="23"/>
      <c r="AJ718" s="23"/>
      <c r="AK718" s="23"/>
      <c r="AL718" s="23"/>
      <c r="AM718" s="23"/>
      <c r="AN718" s="23"/>
      <c r="AO718" s="23"/>
      <c r="AP718" s="23"/>
      <c r="AQ718" s="23"/>
      <c r="AR718" s="23"/>
    </row>
    <row r="719">
      <c r="H719" s="464"/>
      <c r="I719" s="134"/>
      <c r="J719" s="134"/>
      <c r="N719" s="236"/>
      <c r="O719" s="236"/>
      <c r="P719" s="236"/>
      <c r="Q719" s="236"/>
      <c r="R719" s="236"/>
      <c r="S719" s="236"/>
      <c r="T719" s="236"/>
      <c r="U719" s="236"/>
      <c r="V719" s="236"/>
      <c r="W719" s="236"/>
      <c r="X719" s="236"/>
      <c r="Y719" s="236"/>
      <c r="Z719" s="23"/>
      <c r="AA719" s="171"/>
      <c r="AB719" s="171"/>
      <c r="AC719" s="23"/>
      <c r="AD719" s="23"/>
      <c r="AE719" s="23"/>
      <c r="AF719" s="23"/>
      <c r="AG719" s="23"/>
      <c r="AH719" s="23"/>
      <c r="AI719" s="23"/>
      <c r="AJ719" s="23"/>
      <c r="AK719" s="23"/>
      <c r="AL719" s="23"/>
      <c r="AM719" s="23"/>
      <c r="AN719" s="23"/>
      <c r="AO719" s="23"/>
      <c r="AP719" s="23"/>
      <c r="AQ719" s="23"/>
      <c r="AR719" s="23"/>
    </row>
    <row r="720">
      <c r="H720" s="464"/>
      <c r="I720" s="134"/>
      <c r="J720" s="134"/>
      <c r="N720" s="236"/>
      <c r="O720" s="236"/>
      <c r="P720" s="236"/>
      <c r="Q720" s="236"/>
      <c r="R720" s="236"/>
      <c r="S720" s="236"/>
      <c r="T720" s="236"/>
      <c r="U720" s="236"/>
      <c r="V720" s="236"/>
      <c r="W720" s="236"/>
      <c r="X720" s="236"/>
      <c r="Y720" s="236"/>
      <c r="Z720" s="23"/>
      <c r="AA720" s="171"/>
      <c r="AB720" s="171"/>
      <c r="AC720" s="23"/>
      <c r="AD720" s="23"/>
      <c r="AE720" s="23"/>
      <c r="AF720" s="23"/>
      <c r="AG720" s="23"/>
      <c r="AH720" s="23"/>
      <c r="AI720" s="23"/>
      <c r="AJ720" s="23"/>
      <c r="AK720" s="23"/>
      <c r="AL720" s="23"/>
      <c r="AM720" s="23"/>
      <c r="AN720" s="23"/>
      <c r="AO720" s="23"/>
      <c r="AP720" s="23"/>
      <c r="AQ720" s="23"/>
      <c r="AR720" s="23"/>
    </row>
    <row r="721">
      <c r="H721" s="464"/>
      <c r="I721" s="134"/>
      <c r="J721" s="134"/>
      <c r="N721" s="236"/>
      <c r="O721" s="236"/>
      <c r="P721" s="236"/>
      <c r="Q721" s="236"/>
      <c r="R721" s="236"/>
      <c r="S721" s="236"/>
      <c r="T721" s="236"/>
      <c r="U721" s="236"/>
      <c r="V721" s="236"/>
      <c r="W721" s="236"/>
      <c r="X721" s="236"/>
      <c r="Y721" s="236"/>
      <c r="Z721" s="23"/>
      <c r="AA721" s="171"/>
      <c r="AB721" s="171"/>
      <c r="AC721" s="23"/>
      <c r="AD721" s="23"/>
      <c r="AE721" s="23"/>
      <c r="AF721" s="23"/>
      <c r="AG721" s="23"/>
      <c r="AH721" s="23"/>
      <c r="AI721" s="23"/>
      <c r="AJ721" s="23"/>
      <c r="AK721" s="23"/>
      <c r="AL721" s="23"/>
      <c r="AM721" s="23"/>
      <c r="AN721" s="23"/>
      <c r="AO721" s="23"/>
      <c r="AP721" s="23"/>
      <c r="AQ721" s="23"/>
      <c r="AR721" s="23"/>
    </row>
    <row r="722">
      <c r="H722" s="464"/>
      <c r="I722" s="134"/>
      <c r="J722" s="134"/>
      <c r="N722" s="236"/>
      <c r="O722" s="236"/>
      <c r="P722" s="236"/>
      <c r="Q722" s="236"/>
      <c r="R722" s="236"/>
      <c r="S722" s="236"/>
      <c r="T722" s="236"/>
      <c r="U722" s="236"/>
      <c r="V722" s="236"/>
      <c r="W722" s="236"/>
      <c r="X722" s="236"/>
      <c r="Y722" s="236"/>
      <c r="Z722" s="23"/>
      <c r="AA722" s="171"/>
      <c r="AB722" s="171"/>
      <c r="AC722" s="23"/>
      <c r="AD722" s="23"/>
      <c r="AE722" s="23"/>
      <c r="AF722" s="23"/>
      <c r="AG722" s="23"/>
      <c r="AH722" s="23"/>
      <c r="AI722" s="23"/>
      <c r="AJ722" s="23"/>
      <c r="AK722" s="23"/>
      <c r="AL722" s="23"/>
      <c r="AM722" s="23"/>
      <c r="AN722" s="23"/>
      <c r="AO722" s="23"/>
      <c r="AP722" s="23"/>
      <c r="AQ722" s="23"/>
      <c r="AR722" s="23"/>
    </row>
    <row r="723">
      <c r="H723" s="464"/>
      <c r="I723" s="134"/>
      <c r="J723" s="134"/>
      <c r="N723" s="236"/>
      <c r="O723" s="236"/>
      <c r="P723" s="236"/>
      <c r="Q723" s="236"/>
      <c r="R723" s="236"/>
      <c r="S723" s="236"/>
      <c r="T723" s="236"/>
      <c r="U723" s="236"/>
      <c r="V723" s="236"/>
      <c r="W723" s="236"/>
      <c r="X723" s="236"/>
      <c r="Y723" s="236"/>
      <c r="Z723" s="23"/>
      <c r="AA723" s="171"/>
      <c r="AB723" s="171"/>
      <c r="AC723" s="23"/>
      <c r="AD723" s="23"/>
      <c r="AE723" s="23"/>
      <c r="AF723" s="23"/>
      <c r="AG723" s="23"/>
      <c r="AH723" s="23"/>
      <c r="AI723" s="23"/>
      <c r="AJ723" s="23"/>
      <c r="AK723" s="23"/>
      <c r="AL723" s="23"/>
      <c r="AM723" s="23"/>
      <c r="AN723" s="23"/>
      <c r="AO723" s="23"/>
      <c r="AP723" s="23"/>
      <c r="AQ723" s="23"/>
      <c r="AR723" s="23"/>
    </row>
    <row r="724">
      <c r="H724" s="464"/>
      <c r="I724" s="134"/>
      <c r="J724" s="134"/>
      <c r="N724" s="236"/>
      <c r="O724" s="236"/>
      <c r="P724" s="236"/>
      <c r="Q724" s="236"/>
      <c r="R724" s="236"/>
      <c r="S724" s="236"/>
      <c r="T724" s="236"/>
      <c r="U724" s="236"/>
      <c r="V724" s="236"/>
      <c r="W724" s="236"/>
      <c r="X724" s="236"/>
      <c r="Y724" s="236"/>
      <c r="Z724" s="23"/>
      <c r="AA724" s="171"/>
      <c r="AB724" s="171"/>
      <c r="AC724" s="23"/>
      <c r="AD724" s="23"/>
      <c r="AE724" s="23"/>
      <c r="AF724" s="23"/>
      <c r="AG724" s="23"/>
      <c r="AH724" s="23"/>
      <c r="AI724" s="23"/>
      <c r="AJ724" s="23"/>
      <c r="AK724" s="23"/>
      <c r="AL724" s="23"/>
      <c r="AM724" s="23"/>
      <c r="AN724" s="23"/>
      <c r="AO724" s="23"/>
      <c r="AP724" s="23"/>
      <c r="AQ724" s="23"/>
      <c r="AR724" s="23"/>
    </row>
    <row r="725">
      <c r="H725" s="464"/>
      <c r="I725" s="134"/>
      <c r="J725" s="134"/>
      <c r="N725" s="236"/>
      <c r="O725" s="236"/>
      <c r="P725" s="236"/>
      <c r="Q725" s="236"/>
      <c r="R725" s="236"/>
      <c r="S725" s="236"/>
      <c r="T725" s="236"/>
      <c r="U725" s="236"/>
      <c r="V725" s="236"/>
      <c r="W725" s="236"/>
      <c r="X725" s="236"/>
      <c r="Y725" s="236"/>
      <c r="Z725" s="23"/>
      <c r="AA725" s="171"/>
      <c r="AB725" s="171"/>
      <c r="AC725" s="23"/>
      <c r="AD725" s="23"/>
      <c r="AE725" s="23"/>
      <c r="AF725" s="23"/>
      <c r="AG725" s="23"/>
      <c r="AH725" s="23"/>
      <c r="AI725" s="23"/>
      <c r="AJ725" s="23"/>
      <c r="AK725" s="23"/>
      <c r="AL725" s="23"/>
      <c r="AM725" s="23"/>
      <c r="AN725" s="23"/>
      <c r="AO725" s="23"/>
      <c r="AP725" s="23"/>
      <c r="AQ725" s="23"/>
      <c r="AR725" s="23"/>
    </row>
    <row r="726">
      <c r="H726" s="464"/>
      <c r="I726" s="134"/>
      <c r="J726" s="134"/>
      <c r="N726" s="236"/>
      <c r="O726" s="236"/>
      <c r="P726" s="236"/>
      <c r="Q726" s="236"/>
      <c r="R726" s="236"/>
      <c r="S726" s="236"/>
      <c r="T726" s="236"/>
      <c r="U726" s="236"/>
      <c r="V726" s="236"/>
      <c r="W726" s="236"/>
      <c r="X726" s="236"/>
      <c r="Y726" s="236"/>
      <c r="Z726" s="23"/>
      <c r="AA726" s="171"/>
      <c r="AB726" s="171"/>
      <c r="AC726" s="23"/>
      <c r="AD726" s="23"/>
      <c r="AE726" s="23"/>
      <c r="AF726" s="23"/>
      <c r="AG726" s="23"/>
      <c r="AH726" s="23"/>
      <c r="AI726" s="23"/>
      <c r="AJ726" s="23"/>
      <c r="AK726" s="23"/>
      <c r="AL726" s="23"/>
      <c r="AM726" s="23"/>
      <c r="AN726" s="23"/>
      <c r="AO726" s="23"/>
      <c r="AP726" s="23"/>
      <c r="AQ726" s="23"/>
      <c r="AR726" s="23"/>
    </row>
    <row r="727">
      <c r="H727" s="464"/>
      <c r="I727" s="134"/>
      <c r="J727" s="134"/>
      <c r="N727" s="236"/>
      <c r="O727" s="236"/>
      <c r="P727" s="236"/>
      <c r="Q727" s="236"/>
      <c r="R727" s="236"/>
      <c r="S727" s="236"/>
      <c r="T727" s="236"/>
      <c r="U727" s="236"/>
      <c r="V727" s="236"/>
      <c r="W727" s="236"/>
      <c r="X727" s="236"/>
      <c r="Y727" s="236"/>
      <c r="Z727" s="23"/>
      <c r="AA727" s="171"/>
      <c r="AB727" s="171"/>
      <c r="AC727" s="23"/>
      <c r="AD727" s="23"/>
      <c r="AE727" s="23"/>
      <c r="AF727" s="23"/>
      <c r="AG727" s="23"/>
      <c r="AH727" s="23"/>
      <c r="AI727" s="23"/>
      <c r="AJ727" s="23"/>
      <c r="AK727" s="23"/>
      <c r="AL727" s="23"/>
      <c r="AM727" s="23"/>
      <c r="AN727" s="23"/>
      <c r="AO727" s="23"/>
      <c r="AP727" s="23"/>
      <c r="AQ727" s="23"/>
      <c r="AR727" s="23"/>
    </row>
    <row r="728">
      <c r="H728" s="464"/>
      <c r="I728" s="134"/>
      <c r="J728" s="134"/>
      <c r="N728" s="236"/>
      <c r="O728" s="236"/>
      <c r="P728" s="236"/>
      <c r="Q728" s="236"/>
      <c r="R728" s="236"/>
      <c r="S728" s="236"/>
      <c r="T728" s="236"/>
      <c r="U728" s="236"/>
      <c r="V728" s="236"/>
      <c r="W728" s="236"/>
      <c r="X728" s="236"/>
      <c r="Y728" s="236"/>
      <c r="Z728" s="23"/>
      <c r="AA728" s="171"/>
      <c r="AB728" s="171"/>
      <c r="AC728" s="23"/>
      <c r="AD728" s="23"/>
      <c r="AE728" s="23"/>
      <c r="AF728" s="23"/>
      <c r="AG728" s="23"/>
      <c r="AH728" s="23"/>
      <c r="AI728" s="23"/>
      <c r="AJ728" s="23"/>
      <c r="AK728" s="23"/>
      <c r="AL728" s="23"/>
      <c r="AM728" s="23"/>
      <c r="AN728" s="23"/>
      <c r="AO728" s="23"/>
      <c r="AP728" s="23"/>
      <c r="AQ728" s="23"/>
      <c r="AR728" s="23"/>
    </row>
    <row r="729">
      <c r="H729" s="464"/>
      <c r="I729" s="134"/>
      <c r="J729" s="134"/>
      <c r="N729" s="236"/>
      <c r="O729" s="236"/>
      <c r="P729" s="236"/>
      <c r="Q729" s="236"/>
      <c r="R729" s="236"/>
      <c r="S729" s="236"/>
      <c r="T729" s="236"/>
      <c r="U729" s="236"/>
      <c r="V729" s="236"/>
      <c r="W729" s="236"/>
      <c r="X729" s="236"/>
      <c r="Y729" s="236"/>
      <c r="Z729" s="23"/>
      <c r="AA729" s="171"/>
      <c r="AB729" s="171"/>
      <c r="AC729" s="23"/>
      <c r="AD729" s="23"/>
      <c r="AE729" s="23"/>
      <c r="AF729" s="23"/>
      <c r="AG729" s="23"/>
      <c r="AH729" s="23"/>
      <c r="AI729" s="23"/>
      <c r="AJ729" s="23"/>
      <c r="AK729" s="23"/>
      <c r="AL729" s="23"/>
      <c r="AM729" s="23"/>
      <c r="AN729" s="23"/>
      <c r="AO729" s="23"/>
      <c r="AP729" s="23"/>
      <c r="AQ729" s="23"/>
      <c r="AR729" s="23"/>
    </row>
    <row r="730">
      <c r="H730" s="464"/>
      <c r="I730" s="134"/>
      <c r="J730" s="134"/>
      <c r="N730" s="236"/>
      <c r="O730" s="236"/>
      <c r="P730" s="236"/>
      <c r="Q730" s="236"/>
      <c r="R730" s="236"/>
      <c r="S730" s="236"/>
      <c r="T730" s="236"/>
      <c r="U730" s="236"/>
      <c r="V730" s="236"/>
      <c r="W730" s="236"/>
      <c r="X730" s="236"/>
      <c r="Y730" s="236"/>
      <c r="Z730" s="23"/>
      <c r="AA730" s="171"/>
      <c r="AB730" s="171"/>
      <c r="AC730" s="23"/>
      <c r="AD730" s="23"/>
      <c r="AE730" s="23"/>
      <c r="AF730" s="23"/>
      <c r="AG730" s="23"/>
      <c r="AH730" s="23"/>
      <c r="AI730" s="23"/>
      <c r="AJ730" s="23"/>
      <c r="AK730" s="23"/>
      <c r="AL730" s="23"/>
      <c r="AM730" s="23"/>
      <c r="AN730" s="23"/>
      <c r="AO730" s="23"/>
      <c r="AP730" s="23"/>
      <c r="AQ730" s="23"/>
      <c r="AR730" s="23"/>
    </row>
    <row r="731">
      <c r="H731" s="464"/>
      <c r="I731" s="134"/>
      <c r="J731" s="134"/>
      <c r="N731" s="236"/>
      <c r="O731" s="236"/>
      <c r="P731" s="236"/>
      <c r="Q731" s="236"/>
      <c r="R731" s="236"/>
      <c r="S731" s="236"/>
      <c r="T731" s="236"/>
      <c r="U731" s="236"/>
      <c r="V731" s="236"/>
      <c r="W731" s="236"/>
      <c r="X731" s="236"/>
      <c r="Y731" s="236"/>
      <c r="Z731" s="23"/>
      <c r="AA731" s="171"/>
      <c r="AB731" s="171"/>
      <c r="AC731" s="23"/>
      <c r="AD731" s="23"/>
      <c r="AE731" s="23"/>
      <c r="AF731" s="23"/>
      <c r="AG731" s="23"/>
      <c r="AH731" s="23"/>
      <c r="AI731" s="23"/>
      <c r="AJ731" s="23"/>
      <c r="AK731" s="23"/>
      <c r="AL731" s="23"/>
      <c r="AM731" s="23"/>
      <c r="AN731" s="23"/>
      <c r="AO731" s="23"/>
      <c r="AP731" s="23"/>
      <c r="AQ731" s="23"/>
      <c r="AR731" s="23"/>
    </row>
    <row r="732">
      <c r="H732" s="464"/>
      <c r="I732" s="134"/>
      <c r="J732" s="134"/>
      <c r="N732" s="236"/>
      <c r="O732" s="236"/>
      <c r="P732" s="236"/>
      <c r="Q732" s="236"/>
      <c r="R732" s="236"/>
      <c r="S732" s="236"/>
      <c r="T732" s="236"/>
      <c r="U732" s="236"/>
      <c r="V732" s="236"/>
      <c r="W732" s="236"/>
      <c r="X732" s="236"/>
      <c r="Y732" s="236"/>
      <c r="Z732" s="23"/>
      <c r="AA732" s="171"/>
      <c r="AB732" s="171"/>
      <c r="AC732" s="23"/>
      <c r="AD732" s="23"/>
      <c r="AE732" s="23"/>
      <c r="AF732" s="23"/>
      <c r="AG732" s="23"/>
      <c r="AH732" s="23"/>
      <c r="AI732" s="23"/>
      <c r="AJ732" s="23"/>
      <c r="AK732" s="23"/>
      <c r="AL732" s="23"/>
      <c r="AM732" s="23"/>
      <c r="AN732" s="23"/>
      <c r="AO732" s="23"/>
      <c r="AP732" s="23"/>
      <c r="AQ732" s="23"/>
      <c r="AR732" s="23"/>
    </row>
    <row r="733">
      <c r="H733" s="464"/>
      <c r="I733" s="134"/>
      <c r="J733" s="134"/>
      <c r="N733" s="236"/>
      <c r="O733" s="236"/>
      <c r="P733" s="236"/>
      <c r="Q733" s="236"/>
      <c r="R733" s="236"/>
      <c r="S733" s="236"/>
      <c r="T733" s="236"/>
      <c r="U733" s="236"/>
      <c r="V733" s="236"/>
      <c r="W733" s="236"/>
      <c r="X733" s="236"/>
      <c r="Y733" s="236"/>
      <c r="Z733" s="23"/>
      <c r="AA733" s="171"/>
      <c r="AB733" s="171"/>
      <c r="AC733" s="23"/>
      <c r="AD733" s="23"/>
      <c r="AE733" s="23"/>
      <c r="AF733" s="23"/>
      <c r="AG733" s="23"/>
      <c r="AH733" s="23"/>
      <c r="AI733" s="23"/>
      <c r="AJ733" s="23"/>
      <c r="AK733" s="23"/>
      <c r="AL733" s="23"/>
      <c r="AM733" s="23"/>
      <c r="AN733" s="23"/>
      <c r="AO733" s="23"/>
      <c r="AP733" s="23"/>
      <c r="AQ733" s="23"/>
      <c r="AR733" s="23"/>
    </row>
    <row r="734">
      <c r="H734" s="464"/>
      <c r="I734" s="134"/>
      <c r="J734" s="134"/>
      <c r="N734" s="236"/>
      <c r="O734" s="236"/>
      <c r="P734" s="236"/>
      <c r="Q734" s="236"/>
      <c r="R734" s="236"/>
      <c r="S734" s="236"/>
      <c r="T734" s="236"/>
      <c r="U734" s="236"/>
      <c r="V734" s="236"/>
      <c r="W734" s="236"/>
      <c r="X734" s="236"/>
      <c r="Y734" s="236"/>
      <c r="Z734" s="23"/>
      <c r="AA734" s="171"/>
      <c r="AB734" s="171"/>
      <c r="AC734" s="23"/>
      <c r="AD734" s="23"/>
      <c r="AE734" s="23"/>
      <c r="AF734" s="23"/>
      <c r="AG734" s="23"/>
      <c r="AH734" s="23"/>
      <c r="AI734" s="23"/>
      <c r="AJ734" s="23"/>
      <c r="AK734" s="23"/>
      <c r="AL734" s="23"/>
      <c r="AM734" s="23"/>
      <c r="AN734" s="23"/>
      <c r="AO734" s="23"/>
      <c r="AP734" s="23"/>
      <c r="AQ734" s="23"/>
      <c r="AR734" s="23"/>
    </row>
    <row r="735">
      <c r="H735" s="464"/>
      <c r="I735" s="134"/>
      <c r="J735" s="134"/>
      <c r="N735" s="236"/>
      <c r="O735" s="236"/>
      <c r="P735" s="236"/>
      <c r="Q735" s="236"/>
      <c r="R735" s="236"/>
      <c r="S735" s="236"/>
      <c r="T735" s="236"/>
      <c r="U735" s="236"/>
      <c r="V735" s="236"/>
      <c r="W735" s="236"/>
      <c r="X735" s="236"/>
      <c r="Y735" s="236"/>
      <c r="Z735" s="23"/>
      <c r="AA735" s="171"/>
      <c r="AB735" s="171"/>
      <c r="AC735" s="23"/>
      <c r="AD735" s="23"/>
      <c r="AE735" s="23"/>
      <c r="AF735" s="23"/>
      <c r="AG735" s="23"/>
      <c r="AH735" s="23"/>
      <c r="AI735" s="23"/>
      <c r="AJ735" s="23"/>
      <c r="AK735" s="23"/>
      <c r="AL735" s="23"/>
      <c r="AM735" s="23"/>
      <c r="AN735" s="23"/>
      <c r="AO735" s="23"/>
      <c r="AP735" s="23"/>
      <c r="AQ735" s="23"/>
      <c r="AR735" s="23"/>
    </row>
    <row r="736">
      <c r="H736" s="464"/>
      <c r="I736" s="134"/>
      <c r="J736" s="134"/>
      <c r="N736" s="236"/>
      <c r="O736" s="236"/>
      <c r="P736" s="236"/>
      <c r="Q736" s="236"/>
      <c r="R736" s="236"/>
      <c r="S736" s="236"/>
      <c r="T736" s="236"/>
      <c r="U736" s="236"/>
      <c r="V736" s="236"/>
      <c r="W736" s="236"/>
      <c r="X736" s="236"/>
      <c r="Y736" s="236"/>
      <c r="Z736" s="23"/>
      <c r="AA736" s="171"/>
      <c r="AB736" s="171"/>
      <c r="AC736" s="23"/>
      <c r="AD736" s="23"/>
      <c r="AE736" s="23"/>
      <c r="AF736" s="23"/>
      <c r="AG736" s="23"/>
      <c r="AH736" s="23"/>
      <c r="AI736" s="23"/>
      <c r="AJ736" s="23"/>
      <c r="AK736" s="23"/>
      <c r="AL736" s="23"/>
      <c r="AM736" s="23"/>
      <c r="AN736" s="23"/>
      <c r="AO736" s="23"/>
      <c r="AP736" s="23"/>
      <c r="AQ736" s="23"/>
      <c r="AR736" s="23"/>
    </row>
    <row r="737">
      <c r="H737" s="464"/>
      <c r="I737" s="134"/>
      <c r="J737" s="134"/>
      <c r="N737" s="236"/>
      <c r="O737" s="236"/>
      <c r="P737" s="236"/>
      <c r="Q737" s="236"/>
      <c r="R737" s="236"/>
      <c r="S737" s="236"/>
      <c r="T737" s="236"/>
      <c r="U737" s="236"/>
      <c r="V737" s="236"/>
      <c r="W737" s="236"/>
      <c r="X737" s="236"/>
      <c r="Y737" s="236"/>
      <c r="Z737" s="23"/>
      <c r="AA737" s="171"/>
      <c r="AB737" s="171"/>
      <c r="AC737" s="23"/>
      <c r="AD737" s="23"/>
      <c r="AE737" s="23"/>
      <c r="AF737" s="23"/>
      <c r="AG737" s="23"/>
      <c r="AH737" s="23"/>
      <c r="AI737" s="23"/>
      <c r="AJ737" s="23"/>
      <c r="AK737" s="23"/>
      <c r="AL737" s="23"/>
      <c r="AM737" s="23"/>
      <c r="AN737" s="23"/>
      <c r="AO737" s="23"/>
      <c r="AP737" s="23"/>
      <c r="AQ737" s="23"/>
      <c r="AR737" s="23"/>
    </row>
    <row r="738">
      <c r="H738" s="464"/>
      <c r="I738" s="134"/>
      <c r="J738" s="134"/>
      <c r="N738" s="236"/>
      <c r="O738" s="236"/>
      <c r="P738" s="236"/>
      <c r="Q738" s="236"/>
      <c r="R738" s="236"/>
      <c r="S738" s="236"/>
      <c r="T738" s="236"/>
      <c r="U738" s="236"/>
      <c r="V738" s="236"/>
      <c r="W738" s="236"/>
      <c r="X738" s="236"/>
      <c r="Y738" s="236"/>
      <c r="Z738" s="23"/>
      <c r="AA738" s="171"/>
      <c r="AB738" s="171"/>
      <c r="AC738" s="23"/>
      <c r="AD738" s="23"/>
      <c r="AE738" s="23"/>
      <c r="AF738" s="23"/>
      <c r="AG738" s="23"/>
      <c r="AH738" s="23"/>
      <c r="AI738" s="23"/>
      <c r="AJ738" s="23"/>
      <c r="AK738" s="23"/>
      <c r="AL738" s="23"/>
      <c r="AM738" s="23"/>
      <c r="AN738" s="23"/>
      <c r="AO738" s="23"/>
      <c r="AP738" s="23"/>
      <c r="AQ738" s="23"/>
      <c r="AR738" s="23"/>
    </row>
    <row r="739">
      <c r="H739" s="464"/>
      <c r="I739" s="134"/>
      <c r="J739" s="134"/>
      <c r="N739" s="236"/>
      <c r="O739" s="236"/>
      <c r="P739" s="236"/>
      <c r="Q739" s="236"/>
      <c r="R739" s="236"/>
      <c r="S739" s="236"/>
      <c r="T739" s="236"/>
      <c r="U739" s="236"/>
      <c r="V739" s="236"/>
      <c r="W739" s="236"/>
      <c r="X739" s="236"/>
      <c r="Y739" s="236"/>
      <c r="Z739" s="23"/>
      <c r="AA739" s="171"/>
      <c r="AB739" s="171"/>
      <c r="AC739" s="23"/>
      <c r="AD739" s="23"/>
      <c r="AE739" s="23"/>
      <c r="AF739" s="23"/>
      <c r="AG739" s="23"/>
      <c r="AH739" s="23"/>
      <c r="AI739" s="23"/>
      <c r="AJ739" s="23"/>
      <c r="AK739" s="23"/>
      <c r="AL739" s="23"/>
      <c r="AM739" s="23"/>
      <c r="AN739" s="23"/>
      <c r="AO739" s="23"/>
      <c r="AP739" s="23"/>
      <c r="AQ739" s="23"/>
      <c r="AR739" s="23"/>
    </row>
    <row r="740">
      <c r="H740" s="464"/>
      <c r="I740" s="134"/>
      <c r="J740" s="134"/>
      <c r="N740" s="236"/>
      <c r="O740" s="236"/>
      <c r="P740" s="236"/>
      <c r="Q740" s="236"/>
      <c r="R740" s="236"/>
      <c r="S740" s="236"/>
      <c r="T740" s="236"/>
      <c r="U740" s="236"/>
      <c r="V740" s="236"/>
      <c r="W740" s="236"/>
      <c r="X740" s="236"/>
      <c r="Y740" s="236"/>
      <c r="Z740" s="23"/>
      <c r="AA740" s="171"/>
      <c r="AB740" s="171"/>
      <c r="AC740" s="23"/>
      <c r="AD740" s="23"/>
      <c r="AE740" s="23"/>
      <c r="AF740" s="23"/>
      <c r="AG740" s="23"/>
      <c r="AH740" s="23"/>
      <c r="AI740" s="23"/>
      <c r="AJ740" s="23"/>
      <c r="AK740" s="23"/>
      <c r="AL740" s="23"/>
      <c r="AM740" s="23"/>
      <c r="AN740" s="23"/>
      <c r="AO740" s="23"/>
      <c r="AP740" s="23"/>
      <c r="AQ740" s="23"/>
      <c r="AR740" s="23"/>
    </row>
    <row r="741">
      <c r="H741" s="464"/>
      <c r="I741" s="134"/>
      <c r="J741" s="134"/>
      <c r="N741" s="236"/>
      <c r="O741" s="236"/>
      <c r="P741" s="236"/>
      <c r="Q741" s="236"/>
      <c r="R741" s="236"/>
      <c r="S741" s="236"/>
      <c r="T741" s="236"/>
      <c r="U741" s="236"/>
      <c r="V741" s="236"/>
      <c r="W741" s="236"/>
      <c r="X741" s="236"/>
      <c r="Y741" s="236"/>
      <c r="Z741" s="23"/>
      <c r="AA741" s="171"/>
      <c r="AB741" s="171"/>
      <c r="AC741" s="23"/>
      <c r="AD741" s="23"/>
      <c r="AE741" s="23"/>
      <c r="AF741" s="23"/>
      <c r="AG741" s="23"/>
      <c r="AH741" s="23"/>
      <c r="AI741" s="23"/>
      <c r="AJ741" s="23"/>
      <c r="AK741" s="23"/>
      <c r="AL741" s="23"/>
      <c r="AM741" s="23"/>
      <c r="AN741" s="23"/>
      <c r="AO741" s="23"/>
      <c r="AP741" s="23"/>
      <c r="AQ741" s="23"/>
      <c r="AR741" s="23"/>
    </row>
    <row r="742">
      <c r="H742" s="464"/>
      <c r="I742" s="134"/>
      <c r="J742" s="134"/>
      <c r="N742" s="236"/>
      <c r="O742" s="236"/>
      <c r="P742" s="236"/>
      <c r="Q742" s="236"/>
      <c r="R742" s="236"/>
      <c r="S742" s="236"/>
      <c r="T742" s="236"/>
      <c r="U742" s="236"/>
      <c r="V742" s="236"/>
      <c r="W742" s="236"/>
      <c r="X742" s="236"/>
      <c r="Y742" s="236"/>
      <c r="Z742" s="23"/>
      <c r="AA742" s="171"/>
      <c r="AB742" s="171"/>
      <c r="AC742" s="23"/>
      <c r="AD742" s="23"/>
      <c r="AE742" s="23"/>
      <c r="AF742" s="23"/>
      <c r="AG742" s="23"/>
      <c r="AH742" s="23"/>
      <c r="AI742" s="23"/>
      <c r="AJ742" s="23"/>
      <c r="AK742" s="23"/>
      <c r="AL742" s="23"/>
      <c r="AM742" s="23"/>
      <c r="AN742" s="23"/>
      <c r="AO742" s="23"/>
      <c r="AP742" s="23"/>
      <c r="AQ742" s="23"/>
      <c r="AR742" s="23"/>
    </row>
    <row r="743">
      <c r="H743" s="464"/>
      <c r="I743" s="134"/>
      <c r="J743" s="134"/>
      <c r="N743" s="236"/>
      <c r="O743" s="236"/>
      <c r="P743" s="236"/>
      <c r="Q743" s="236"/>
      <c r="R743" s="236"/>
      <c r="S743" s="236"/>
      <c r="T743" s="236"/>
      <c r="U743" s="236"/>
      <c r="V743" s="236"/>
      <c r="W743" s="236"/>
      <c r="X743" s="236"/>
      <c r="Y743" s="236"/>
      <c r="Z743" s="23"/>
      <c r="AA743" s="171"/>
      <c r="AB743" s="171"/>
      <c r="AC743" s="23"/>
      <c r="AD743" s="23"/>
      <c r="AE743" s="23"/>
      <c r="AF743" s="23"/>
      <c r="AG743" s="23"/>
      <c r="AH743" s="23"/>
      <c r="AI743" s="23"/>
      <c r="AJ743" s="23"/>
      <c r="AK743" s="23"/>
      <c r="AL743" s="23"/>
      <c r="AM743" s="23"/>
      <c r="AN743" s="23"/>
      <c r="AO743" s="23"/>
      <c r="AP743" s="23"/>
      <c r="AQ743" s="23"/>
      <c r="AR743" s="23"/>
    </row>
    <row r="744">
      <c r="H744" s="464"/>
      <c r="I744" s="134"/>
      <c r="J744" s="134"/>
      <c r="N744" s="236"/>
      <c r="O744" s="236"/>
      <c r="P744" s="236"/>
      <c r="Q744" s="236"/>
      <c r="R744" s="236"/>
      <c r="S744" s="236"/>
      <c r="T744" s="236"/>
      <c r="U744" s="236"/>
      <c r="V744" s="236"/>
      <c r="W744" s="236"/>
      <c r="X744" s="236"/>
      <c r="Y744" s="236"/>
      <c r="Z744" s="23"/>
      <c r="AA744" s="171"/>
      <c r="AB744" s="171"/>
      <c r="AC744" s="23"/>
      <c r="AD744" s="23"/>
      <c r="AE744" s="23"/>
      <c r="AF744" s="23"/>
      <c r="AG744" s="23"/>
      <c r="AH744" s="23"/>
      <c r="AI744" s="23"/>
      <c r="AJ744" s="23"/>
      <c r="AK744" s="23"/>
      <c r="AL744" s="23"/>
      <c r="AM744" s="23"/>
      <c r="AN744" s="23"/>
      <c r="AO744" s="23"/>
      <c r="AP744" s="23"/>
      <c r="AQ744" s="23"/>
      <c r="AR744" s="23"/>
    </row>
    <row r="745">
      <c r="H745" s="464"/>
      <c r="I745" s="134"/>
      <c r="J745" s="134"/>
      <c r="N745" s="236"/>
      <c r="O745" s="236"/>
      <c r="P745" s="236"/>
      <c r="Q745" s="236"/>
      <c r="R745" s="236"/>
      <c r="S745" s="236"/>
      <c r="T745" s="236"/>
      <c r="U745" s="236"/>
      <c r="V745" s="236"/>
      <c r="W745" s="236"/>
      <c r="X745" s="236"/>
      <c r="Y745" s="236"/>
      <c r="Z745" s="23"/>
      <c r="AA745" s="171"/>
      <c r="AB745" s="171"/>
      <c r="AC745" s="23"/>
      <c r="AD745" s="23"/>
      <c r="AE745" s="23"/>
      <c r="AF745" s="23"/>
      <c r="AG745" s="23"/>
      <c r="AH745" s="23"/>
      <c r="AI745" s="23"/>
      <c r="AJ745" s="23"/>
      <c r="AK745" s="23"/>
      <c r="AL745" s="23"/>
      <c r="AM745" s="23"/>
      <c r="AN745" s="23"/>
      <c r="AO745" s="23"/>
      <c r="AP745" s="23"/>
      <c r="AQ745" s="23"/>
      <c r="AR745" s="23"/>
    </row>
    <row r="746">
      <c r="H746" s="464"/>
      <c r="I746" s="134"/>
      <c r="J746" s="134"/>
      <c r="N746" s="236"/>
      <c r="O746" s="236"/>
      <c r="P746" s="236"/>
      <c r="Q746" s="236"/>
      <c r="R746" s="236"/>
      <c r="S746" s="236"/>
      <c r="T746" s="236"/>
      <c r="U746" s="236"/>
      <c r="V746" s="236"/>
      <c r="W746" s="236"/>
      <c r="X746" s="236"/>
      <c r="Y746" s="236"/>
      <c r="Z746" s="23"/>
      <c r="AA746" s="171"/>
      <c r="AB746" s="171"/>
      <c r="AC746" s="23"/>
      <c r="AD746" s="23"/>
      <c r="AE746" s="23"/>
      <c r="AF746" s="23"/>
      <c r="AG746" s="23"/>
      <c r="AH746" s="23"/>
      <c r="AI746" s="23"/>
      <c r="AJ746" s="23"/>
      <c r="AK746" s="23"/>
      <c r="AL746" s="23"/>
      <c r="AM746" s="23"/>
      <c r="AN746" s="23"/>
      <c r="AO746" s="23"/>
      <c r="AP746" s="23"/>
      <c r="AQ746" s="23"/>
      <c r="AR746" s="23"/>
    </row>
    <row r="747">
      <c r="H747" s="464"/>
      <c r="I747" s="134"/>
      <c r="J747" s="134"/>
      <c r="N747" s="236"/>
      <c r="O747" s="236"/>
      <c r="P747" s="236"/>
      <c r="Q747" s="236"/>
      <c r="R747" s="236"/>
      <c r="S747" s="236"/>
      <c r="T747" s="236"/>
      <c r="U747" s="236"/>
      <c r="V747" s="236"/>
      <c r="W747" s="236"/>
      <c r="X747" s="236"/>
      <c r="Y747" s="236"/>
      <c r="Z747" s="23"/>
      <c r="AA747" s="171"/>
      <c r="AB747" s="171"/>
      <c r="AC747" s="23"/>
      <c r="AD747" s="23"/>
      <c r="AE747" s="23"/>
      <c r="AF747" s="23"/>
      <c r="AG747" s="23"/>
      <c r="AH747" s="23"/>
      <c r="AI747" s="23"/>
      <c r="AJ747" s="23"/>
      <c r="AK747" s="23"/>
      <c r="AL747" s="23"/>
      <c r="AM747" s="23"/>
      <c r="AN747" s="23"/>
      <c r="AO747" s="23"/>
      <c r="AP747" s="23"/>
      <c r="AQ747" s="23"/>
      <c r="AR747" s="23"/>
    </row>
    <row r="748">
      <c r="H748" s="464"/>
      <c r="I748" s="134"/>
      <c r="J748" s="134"/>
      <c r="N748" s="236"/>
      <c r="O748" s="236"/>
      <c r="P748" s="236"/>
      <c r="Q748" s="236"/>
      <c r="R748" s="236"/>
      <c r="S748" s="236"/>
      <c r="T748" s="236"/>
      <c r="U748" s="236"/>
      <c r="V748" s="236"/>
      <c r="W748" s="236"/>
      <c r="X748" s="236"/>
      <c r="Y748" s="236"/>
      <c r="Z748" s="23"/>
      <c r="AA748" s="171"/>
      <c r="AB748" s="171"/>
      <c r="AC748" s="23"/>
      <c r="AD748" s="23"/>
      <c r="AE748" s="23"/>
      <c r="AF748" s="23"/>
      <c r="AG748" s="23"/>
      <c r="AH748" s="23"/>
      <c r="AI748" s="23"/>
      <c r="AJ748" s="23"/>
      <c r="AK748" s="23"/>
      <c r="AL748" s="23"/>
      <c r="AM748" s="23"/>
      <c r="AN748" s="23"/>
      <c r="AO748" s="23"/>
      <c r="AP748" s="23"/>
      <c r="AQ748" s="23"/>
      <c r="AR748" s="23"/>
    </row>
    <row r="749">
      <c r="H749" s="464"/>
      <c r="I749" s="134"/>
      <c r="J749" s="134"/>
      <c r="N749" s="236"/>
      <c r="O749" s="236"/>
      <c r="P749" s="236"/>
      <c r="Q749" s="236"/>
      <c r="R749" s="236"/>
      <c r="S749" s="236"/>
      <c r="T749" s="236"/>
      <c r="U749" s="236"/>
      <c r="V749" s="236"/>
      <c r="W749" s="236"/>
      <c r="X749" s="236"/>
      <c r="Y749" s="236"/>
      <c r="Z749" s="23"/>
      <c r="AA749" s="171"/>
      <c r="AB749" s="171"/>
      <c r="AC749" s="23"/>
      <c r="AD749" s="23"/>
      <c r="AE749" s="23"/>
      <c r="AF749" s="23"/>
      <c r="AG749" s="23"/>
      <c r="AH749" s="23"/>
      <c r="AI749" s="23"/>
      <c r="AJ749" s="23"/>
      <c r="AK749" s="23"/>
      <c r="AL749" s="23"/>
      <c r="AM749" s="23"/>
      <c r="AN749" s="23"/>
      <c r="AO749" s="23"/>
      <c r="AP749" s="23"/>
      <c r="AQ749" s="23"/>
      <c r="AR749" s="23"/>
    </row>
    <row r="750">
      <c r="H750" s="464"/>
      <c r="I750" s="134"/>
      <c r="J750" s="134"/>
      <c r="N750" s="236"/>
      <c r="O750" s="236"/>
      <c r="P750" s="236"/>
      <c r="Q750" s="236"/>
      <c r="R750" s="236"/>
      <c r="S750" s="236"/>
      <c r="T750" s="236"/>
      <c r="U750" s="236"/>
      <c r="V750" s="236"/>
      <c r="W750" s="236"/>
      <c r="X750" s="236"/>
      <c r="Y750" s="236"/>
      <c r="Z750" s="23"/>
      <c r="AA750" s="171"/>
      <c r="AB750" s="171"/>
      <c r="AC750" s="23"/>
      <c r="AD750" s="23"/>
      <c r="AE750" s="23"/>
      <c r="AF750" s="23"/>
      <c r="AG750" s="23"/>
      <c r="AH750" s="23"/>
      <c r="AI750" s="23"/>
      <c r="AJ750" s="23"/>
      <c r="AK750" s="23"/>
      <c r="AL750" s="23"/>
      <c r="AM750" s="23"/>
      <c r="AN750" s="23"/>
      <c r="AO750" s="23"/>
      <c r="AP750" s="23"/>
      <c r="AQ750" s="23"/>
      <c r="AR750" s="23"/>
    </row>
    <row r="751">
      <c r="H751" s="464"/>
      <c r="I751" s="134"/>
      <c r="J751" s="134"/>
      <c r="N751" s="236"/>
      <c r="O751" s="236"/>
      <c r="P751" s="236"/>
      <c r="Q751" s="236"/>
      <c r="R751" s="236"/>
      <c r="S751" s="236"/>
      <c r="T751" s="236"/>
      <c r="U751" s="236"/>
      <c r="V751" s="236"/>
      <c r="W751" s="236"/>
      <c r="X751" s="236"/>
      <c r="Y751" s="236"/>
      <c r="Z751" s="23"/>
      <c r="AA751" s="171"/>
      <c r="AB751" s="171"/>
      <c r="AC751" s="23"/>
      <c r="AD751" s="23"/>
      <c r="AE751" s="23"/>
      <c r="AF751" s="23"/>
      <c r="AG751" s="23"/>
      <c r="AH751" s="23"/>
      <c r="AI751" s="23"/>
      <c r="AJ751" s="23"/>
      <c r="AK751" s="23"/>
      <c r="AL751" s="23"/>
      <c r="AM751" s="23"/>
      <c r="AN751" s="23"/>
      <c r="AO751" s="23"/>
      <c r="AP751" s="23"/>
      <c r="AQ751" s="23"/>
      <c r="AR751" s="23"/>
    </row>
    <row r="752">
      <c r="H752" s="464"/>
      <c r="I752" s="134"/>
      <c r="J752" s="134"/>
      <c r="N752" s="236"/>
      <c r="O752" s="236"/>
      <c r="P752" s="236"/>
      <c r="Q752" s="236"/>
      <c r="R752" s="236"/>
      <c r="S752" s="236"/>
      <c r="T752" s="236"/>
      <c r="U752" s="236"/>
      <c r="V752" s="236"/>
      <c r="W752" s="236"/>
      <c r="X752" s="236"/>
      <c r="Y752" s="236"/>
      <c r="Z752" s="23"/>
      <c r="AA752" s="171"/>
      <c r="AB752" s="171"/>
      <c r="AC752" s="23"/>
      <c r="AD752" s="23"/>
      <c r="AE752" s="23"/>
      <c r="AF752" s="23"/>
      <c r="AG752" s="23"/>
      <c r="AH752" s="23"/>
      <c r="AI752" s="23"/>
      <c r="AJ752" s="23"/>
      <c r="AK752" s="23"/>
      <c r="AL752" s="23"/>
      <c r="AM752" s="23"/>
      <c r="AN752" s="23"/>
      <c r="AO752" s="23"/>
      <c r="AP752" s="23"/>
      <c r="AQ752" s="23"/>
      <c r="AR752" s="23"/>
    </row>
    <row r="753">
      <c r="H753" s="464"/>
      <c r="I753" s="134"/>
      <c r="J753" s="134"/>
      <c r="N753" s="236"/>
      <c r="O753" s="236"/>
      <c r="P753" s="236"/>
      <c r="Q753" s="236"/>
      <c r="R753" s="236"/>
      <c r="S753" s="236"/>
      <c r="T753" s="236"/>
      <c r="U753" s="236"/>
      <c r="V753" s="236"/>
      <c r="W753" s="236"/>
      <c r="X753" s="236"/>
      <c r="Y753" s="236"/>
      <c r="Z753" s="23"/>
      <c r="AA753" s="171"/>
      <c r="AB753" s="171"/>
      <c r="AC753" s="23"/>
      <c r="AD753" s="23"/>
      <c r="AE753" s="23"/>
      <c r="AF753" s="23"/>
      <c r="AG753" s="23"/>
      <c r="AH753" s="23"/>
      <c r="AI753" s="23"/>
      <c r="AJ753" s="23"/>
      <c r="AK753" s="23"/>
      <c r="AL753" s="23"/>
      <c r="AM753" s="23"/>
      <c r="AN753" s="23"/>
      <c r="AO753" s="23"/>
      <c r="AP753" s="23"/>
      <c r="AQ753" s="23"/>
      <c r="AR753" s="23"/>
    </row>
    <row r="754">
      <c r="H754" s="464"/>
      <c r="I754" s="134"/>
      <c r="J754" s="134"/>
      <c r="N754" s="236"/>
      <c r="O754" s="236"/>
      <c r="P754" s="236"/>
      <c r="Q754" s="236"/>
      <c r="R754" s="236"/>
      <c r="S754" s="236"/>
      <c r="T754" s="236"/>
      <c r="U754" s="236"/>
      <c r="V754" s="236"/>
      <c r="W754" s="236"/>
      <c r="X754" s="236"/>
      <c r="Y754" s="236"/>
      <c r="Z754" s="23"/>
      <c r="AA754" s="171"/>
      <c r="AB754" s="171"/>
      <c r="AC754" s="23"/>
      <c r="AD754" s="23"/>
      <c r="AE754" s="23"/>
      <c r="AF754" s="23"/>
      <c r="AG754" s="23"/>
      <c r="AH754" s="23"/>
      <c r="AI754" s="23"/>
      <c r="AJ754" s="23"/>
      <c r="AK754" s="23"/>
      <c r="AL754" s="23"/>
      <c r="AM754" s="23"/>
      <c r="AN754" s="23"/>
      <c r="AO754" s="23"/>
      <c r="AP754" s="23"/>
      <c r="AQ754" s="23"/>
      <c r="AR754" s="23"/>
    </row>
    <row r="755">
      <c r="H755" s="464"/>
      <c r="I755" s="134"/>
      <c r="J755" s="134"/>
      <c r="N755" s="236"/>
      <c r="O755" s="236"/>
      <c r="P755" s="236"/>
      <c r="Q755" s="236"/>
      <c r="R755" s="236"/>
      <c r="S755" s="236"/>
      <c r="T755" s="236"/>
      <c r="U755" s="236"/>
      <c r="V755" s="236"/>
      <c r="W755" s="236"/>
      <c r="X755" s="236"/>
      <c r="Y755" s="236"/>
      <c r="Z755" s="23"/>
      <c r="AA755" s="171"/>
      <c r="AB755" s="171"/>
      <c r="AC755" s="23"/>
      <c r="AD755" s="23"/>
      <c r="AE755" s="23"/>
      <c r="AF755" s="23"/>
      <c r="AG755" s="23"/>
      <c r="AH755" s="23"/>
      <c r="AI755" s="23"/>
      <c r="AJ755" s="23"/>
      <c r="AK755" s="23"/>
      <c r="AL755" s="23"/>
      <c r="AM755" s="23"/>
      <c r="AN755" s="23"/>
      <c r="AO755" s="23"/>
      <c r="AP755" s="23"/>
      <c r="AQ755" s="23"/>
      <c r="AR755" s="23"/>
    </row>
    <row r="756">
      <c r="H756" s="464"/>
      <c r="I756" s="134"/>
      <c r="J756" s="134"/>
      <c r="N756" s="236"/>
      <c r="O756" s="236"/>
      <c r="P756" s="236"/>
      <c r="Q756" s="236"/>
      <c r="R756" s="236"/>
      <c r="S756" s="236"/>
      <c r="T756" s="236"/>
      <c r="U756" s="236"/>
      <c r="V756" s="236"/>
      <c r="W756" s="236"/>
      <c r="X756" s="236"/>
      <c r="Y756" s="236"/>
      <c r="Z756" s="23"/>
      <c r="AA756" s="171"/>
      <c r="AB756" s="171"/>
      <c r="AC756" s="23"/>
      <c r="AD756" s="23"/>
      <c r="AE756" s="23"/>
      <c r="AF756" s="23"/>
      <c r="AG756" s="23"/>
      <c r="AH756" s="23"/>
      <c r="AI756" s="23"/>
      <c r="AJ756" s="23"/>
      <c r="AK756" s="23"/>
      <c r="AL756" s="23"/>
      <c r="AM756" s="23"/>
      <c r="AN756" s="23"/>
      <c r="AO756" s="23"/>
      <c r="AP756" s="23"/>
      <c r="AQ756" s="23"/>
      <c r="AR756" s="23"/>
    </row>
    <row r="757">
      <c r="H757" s="464"/>
      <c r="I757" s="134"/>
      <c r="J757" s="134"/>
      <c r="N757" s="236"/>
      <c r="O757" s="236"/>
      <c r="P757" s="236"/>
      <c r="Q757" s="236"/>
      <c r="R757" s="236"/>
      <c r="S757" s="236"/>
      <c r="T757" s="236"/>
      <c r="U757" s="236"/>
      <c r="V757" s="236"/>
      <c r="W757" s="236"/>
      <c r="X757" s="236"/>
      <c r="Y757" s="236"/>
      <c r="Z757" s="23"/>
      <c r="AA757" s="171"/>
      <c r="AB757" s="171"/>
      <c r="AC757" s="23"/>
      <c r="AD757" s="23"/>
      <c r="AE757" s="23"/>
      <c r="AF757" s="23"/>
      <c r="AG757" s="23"/>
      <c r="AH757" s="23"/>
      <c r="AI757" s="23"/>
      <c r="AJ757" s="23"/>
      <c r="AK757" s="23"/>
      <c r="AL757" s="23"/>
      <c r="AM757" s="23"/>
      <c r="AN757" s="23"/>
      <c r="AO757" s="23"/>
      <c r="AP757" s="23"/>
      <c r="AQ757" s="23"/>
      <c r="AR757" s="23"/>
    </row>
    <row r="758">
      <c r="H758" s="464"/>
      <c r="I758" s="134"/>
      <c r="J758" s="134"/>
      <c r="N758" s="236"/>
      <c r="O758" s="236"/>
      <c r="P758" s="236"/>
      <c r="Q758" s="236"/>
      <c r="R758" s="236"/>
      <c r="S758" s="236"/>
      <c r="T758" s="236"/>
      <c r="U758" s="236"/>
      <c r="V758" s="236"/>
      <c r="W758" s="236"/>
      <c r="X758" s="236"/>
      <c r="Y758" s="236"/>
      <c r="Z758" s="23"/>
      <c r="AA758" s="171"/>
      <c r="AB758" s="171"/>
      <c r="AC758" s="23"/>
      <c r="AD758" s="23"/>
      <c r="AE758" s="23"/>
      <c r="AF758" s="23"/>
      <c r="AG758" s="23"/>
      <c r="AH758" s="23"/>
      <c r="AI758" s="23"/>
      <c r="AJ758" s="23"/>
      <c r="AK758" s="23"/>
      <c r="AL758" s="23"/>
      <c r="AM758" s="23"/>
      <c r="AN758" s="23"/>
      <c r="AO758" s="23"/>
      <c r="AP758" s="23"/>
      <c r="AQ758" s="23"/>
      <c r="AR758" s="23"/>
    </row>
    <row r="759">
      <c r="H759" s="464"/>
      <c r="I759" s="134"/>
      <c r="J759" s="134"/>
      <c r="N759" s="236"/>
      <c r="O759" s="236"/>
      <c r="P759" s="236"/>
      <c r="Q759" s="236"/>
      <c r="R759" s="236"/>
      <c r="S759" s="236"/>
      <c r="T759" s="236"/>
      <c r="U759" s="236"/>
      <c r="V759" s="236"/>
      <c r="W759" s="236"/>
      <c r="X759" s="236"/>
      <c r="Y759" s="236"/>
      <c r="Z759" s="23"/>
      <c r="AA759" s="171"/>
      <c r="AB759" s="171"/>
      <c r="AC759" s="23"/>
      <c r="AD759" s="23"/>
      <c r="AE759" s="23"/>
      <c r="AF759" s="23"/>
      <c r="AG759" s="23"/>
      <c r="AH759" s="23"/>
      <c r="AI759" s="23"/>
      <c r="AJ759" s="23"/>
      <c r="AK759" s="23"/>
      <c r="AL759" s="23"/>
      <c r="AM759" s="23"/>
      <c r="AN759" s="23"/>
      <c r="AO759" s="23"/>
      <c r="AP759" s="23"/>
      <c r="AQ759" s="23"/>
      <c r="AR759" s="23"/>
    </row>
    <row r="760">
      <c r="H760" s="464"/>
      <c r="I760" s="134"/>
      <c r="J760" s="134"/>
      <c r="N760" s="236"/>
      <c r="O760" s="236"/>
      <c r="P760" s="236"/>
      <c r="Q760" s="236"/>
      <c r="R760" s="236"/>
      <c r="S760" s="236"/>
      <c r="T760" s="236"/>
      <c r="U760" s="236"/>
      <c r="V760" s="236"/>
      <c r="W760" s="236"/>
      <c r="X760" s="236"/>
      <c r="Y760" s="236"/>
      <c r="Z760" s="23"/>
      <c r="AA760" s="171"/>
      <c r="AB760" s="171"/>
      <c r="AC760" s="23"/>
      <c r="AD760" s="23"/>
      <c r="AE760" s="23"/>
      <c r="AF760" s="23"/>
      <c r="AG760" s="23"/>
      <c r="AH760" s="23"/>
      <c r="AI760" s="23"/>
      <c r="AJ760" s="23"/>
      <c r="AK760" s="23"/>
      <c r="AL760" s="23"/>
      <c r="AM760" s="23"/>
      <c r="AN760" s="23"/>
      <c r="AO760" s="23"/>
      <c r="AP760" s="23"/>
      <c r="AQ760" s="23"/>
      <c r="AR760" s="23"/>
    </row>
    <row r="761">
      <c r="H761" s="464"/>
      <c r="I761" s="134"/>
      <c r="J761" s="134"/>
      <c r="N761" s="236"/>
      <c r="O761" s="236"/>
      <c r="P761" s="236"/>
      <c r="Q761" s="236"/>
      <c r="R761" s="236"/>
      <c r="S761" s="236"/>
      <c r="T761" s="236"/>
      <c r="U761" s="236"/>
      <c r="V761" s="236"/>
      <c r="W761" s="236"/>
      <c r="X761" s="236"/>
      <c r="Y761" s="236"/>
      <c r="Z761" s="23"/>
      <c r="AA761" s="171"/>
      <c r="AB761" s="171"/>
      <c r="AC761" s="23"/>
      <c r="AD761" s="23"/>
      <c r="AE761" s="23"/>
      <c r="AF761" s="23"/>
      <c r="AG761" s="23"/>
      <c r="AH761" s="23"/>
      <c r="AI761" s="23"/>
      <c r="AJ761" s="23"/>
      <c r="AK761" s="23"/>
      <c r="AL761" s="23"/>
      <c r="AM761" s="23"/>
      <c r="AN761" s="23"/>
      <c r="AO761" s="23"/>
      <c r="AP761" s="23"/>
      <c r="AQ761" s="23"/>
      <c r="AR761" s="23"/>
    </row>
    <row r="762">
      <c r="H762" s="464"/>
      <c r="I762" s="134"/>
      <c r="J762" s="134"/>
      <c r="N762" s="236"/>
      <c r="O762" s="236"/>
      <c r="P762" s="236"/>
      <c r="Q762" s="236"/>
      <c r="R762" s="236"/>
      <c r="S762" s="236"/>
      <c r="T762" s="236"/>
      <c r="U762" s="236"/>
      <c r="V762" s="236"/>
      <c r="W762" s="236"/>
      <c r="X762" s="236"/>
      <c r="Y762" s="236"/>
      <c r="Z762" s="23"/>
      <c r="AA762" s="171"/>
      <c r="AB762" s="171"/>
      <c r="AC762" s="23"/>
      <c r="AD762" s="23"/>
      <c r="AE762" s="23"/>
      <c r="AF762" s="23"/>
      <c r="AG762" s="23"/>
      <c r="AH762" s="23"/>
      <c r="AI762" s="23"/>
      <c r="AJ762" s="23"/>
      <c r="AK762" s="23"/>
      <c r="AL762" s="23"/>
      <c r="AM762" s="23"/>
      <c r="AN762" s="23"/>
      <c r="AO762" s="23"/>
      <c r="AP762" s="23"/>
      <c r="AQ762" s="23"/>
      <c r="AR762" s="23"/>
    </row>
    <row r="763">
      <c r="H763" s="464"/>
      <c r="I763" s="134"/>
      <c r="J763" s="134"/>
      <c r="N763" s="236"/>
      <c r="O763" s="236"/>
      <c r="P763" s="236"/>
      <c r="Q763" s="236"/>
      <c r="R763" s="236"/>
      <c r="S763" s="236"/>
      <c r="T763" s="236"/>
      <c r="U763" s="236"/>
      <c r="V763" s="236"/>
      <c r="W763" s="236"/>
      <c r="X763" s="236"/>
      <c r="Y763" s="236"/>
      <c r="Z763" s="23"/>
      <c r="AA763" s="171"/>
      <c r="AB763" s="171"/>
      <c r="AC763" s="23"/>
      <c r="AD763" s="23"/>
      <c r="AE763" s="23"/>
      <c r="AF763" s="23"/>
      <c r="AG763" s="23"/>
      <c r="AH763" s="23"/>
      <c r="AI763" s="23"/>
      <c r="AJ763" s="23"/>
      <c r="AK763" s="23"/>
      <c r="AL763" s="23"/>
      <c r="AM763" s="23"/>
      <c r="AN763" s="23"/>
      <c r="AO763" s="23"/>
      <c r="AP763" s="23"/>
      <c r="AQ763" s="23"/>
      <c r="AR763" s="23"/>
    </row>
    <row r="764">
      <c r="H764" s="464"/>
      <c r="I764" s="134"/>
      <c r="J764" s="134"/>
      <c r="N764" s="236"/>
      <c r="O764" s="236"/>
      <c r="P764" s="236"/>
      <c r="Q764" s="236"/>
      <c r="R764" s="236"/>
      <c r="S764" s="236"/>
      <c r="T764" s="236"/>
      <c r="U764" s="236"/>
      <c r="V764" s="236"/>
      <c r="W764" s="236"/>
      <c r="X764" s="236"/>
      <c r="Y764" s="236"/>
      <c r="Z764" s="23"/>
      <c r="AA764" s="171"/>
      <c r="AB764" s="171"/>
      <c r="AC764" s="23"/>
      <c r="AD764" s="23"/>
      <c r="AE764" s="23"/>
      <c r="AF764" s="23"/>
      <c r="AG764" s="23"/>
      <c r="AH764" s="23"/>
      <c r="AI764" s="23"/>
      <c r="AJ764" s="23"/>
      <c r="AK764" s="23"/>
      <c r="AL764" s="23"/>
      <c r="AM764" s="23"/>
      <c r="AN764" s="23"/>
      <c r="AO764" s="23"/>
      <c r="AP764" s="23"/>
      <c r="AQ764" s="23"/>
      <c r="AR764" s="23"/>
    </row>
    <row r="765">
      <c r="H765" s="464"/>
      <c r="I765" s="134"/>
      <c r="J765" s="134"/>
      <c r="N765" s="236"/>
      <c r="O765" s="236"/>
      <c r="P765" s="236"/>
      <c r="Q765" s="236"/>
      <c r="R765" s="236"/>
      <c r="S765" s="236"/>
      <c r="T765" s="236"/>
      <c r="U765" s="236"/>
      <c r="V765" s="236"/>
      <c r="W765" s="236"/>
      <c r="X765" s="236"/>
      <c r="Y765" s="236"/>
      <c r="Z765" s="23"/>
      <c r="AA765" s="171"/>
      <c r="AB765" s="171"/>
      <c r="AC765" s="23"/>
      <c r="AD765" s="23"/>
      <c r="AE765" s="23"/>
      <c r="AF765" s="23"/>
      <c r="AG765" s="23"/>
      <c r="AH765" s="23"/>
      <c r="AI765" s="23"/>
      <c r="AJ765" s="23"/>
      <c r="AK765" s="23"/>
      <c r="AL765" s="23"/>
      <c r="AM765" s="23"/>
      <c r="AN765" s="23"/>
      <c r="AO765" s="23"/>
      <c r="AP765" s="23"/>
      <c r="AQ765" s="23"/>
      <c r="AR765" s="23"/>
    </row>
    <row r="766">
      <c r="H766" s="464"/>
      <c r="I766" s="134"/>
      <c r="J766" s="134"/>
      <c r="N766" s="236"/>
      <c r="O766" s="236"/>
      <c r="P766" s="236"/>
      <c r="Q766" s="236"/>
      <c r="R766" s="236"/>
      <c r="S766" s="236"/>
      <c r="T766" s="236"/>
      <c r="U766" s="236"/>
      <c r="V766" s="236"/>
      <c r="W766" s="236"/>
      <c r="X766" s="236"/>
      <c r="Y766" s="236"/>
      <c r="Z766" s="23"/>
      <c r="AA766" s="171"/>
      <c r="AB766" s="171"/>
      <c r="AC766" s="23"/>
      <c r="AD766" s="23"/>
      <c r="AE766" s="23"/>
      <c r="AF766" s="23"/>
      <c r="AG766" s="23"/>
      <c r="AH766" s="23"/>
      <c r="AI766" s="23"/>
      <c r="AJ766" s="23"/>
      <c r="AK766" s="23"/>
      <c r="AL766" s="23"/>
      <c r="AM766" s="23"/>
      <c r="AN766" s="23"/>
      <c r="AO766" s="23"/>
      <c r="AP766" s="23"/>
      <c r="AQ766" s="23"/>
      <c r="AR766" s="23"/>
    </row>
    <row r="767">
      <c r="H767" s="464"/>
      <c r="I767" s="134"/>
      <c r="J767" s="134"/>
      <c r="N767" s="236"/>
      <c r="O767" s="236"/>
      <c r="P767" s="236"/>
      <c r="Q767" s="236"/>
      <c r="R767" s="236"/>
      <c r="S767" s="236"/>
      <c r="T767" s="236"/>
      <c r="U767" s="236"/>
      <c r="V767" s="236"/>
      <c r="W767" s="236"/>
      <c r="X767" s="236"/>
      <c r="Y767" s="236"/>
      <c r="Z767" s="23"/>
      <c r="AA767" s="171"/>
      <c r="AB767" s="171"/>
      <c r="AC767" s="23"/>
      <c r="AD767" s="23"/>
      <c r="AE767" s="23"/>
      <c r="AF767" s="23"/>
      <c r="AG767" s="23"/>
      <c r="AH767" s="23"/>
      <c r="AI767" s="23"/>
      <c r="AJ767" s="23"/>
      <c r="AK767" s="23"/>
      <c r="AL767" s="23"/>
      <c r="AM767" s="23"/>
      <c r="AN767" s="23"/>
      <c r="AO767" s="23"/>
      <c r="AP767" s="23"/>
      <c r="AQ767" s="23"/>
      <c r="AR767" s="23"/>
    </row>
    <row r="768">
      <c r="H768" s="464"/>
      <c r="I768" s="134"/>
      <c r="J768" s="134"/>
      <c r="N768" s="236"/>
      <c r="O768" s="236"/>
      <c r="P768" s="236"/>
      <c r="Q768" s="236"/>
      <c r="R768" s="236"/>
      <c r="S768" s="236"/>
      <c r="T768" s="236"/>
      <c r="U768" s="236"/>
      <c r="V768" s="236"/>
      <c r="W768" s="236"/>
      <c r="X768" s="236"/>
      <c r="Y768" s="236"/>
      <c r="Z768" s="23"/>
      <c r="AA768" s="171"/>
      <c r="AB768" s="171"/>
      <c r="AC768" s="23"/>
      <c r="AD768" s="23"/>
      <c r="AE768" s="23"/>
      <c r="AF768" s="23"/>
      <c r="AG768" s="23"/>
      <c r="AH768" s="23"/>
      <c r="AI768" s="23"/>
      <c r="AJ768" s="23"/>
      <c r="AK768" s="23"/>
      <c r="AL768" s="23"/>
      <c r="AM768" s="23"/>
      <c r="AN768" s="23"/>
      <c r="AO768" s="23"/>
      <c r="AP768" s="23"/>
      <c r="AQ768" s="23"/>
      <c r="AR768" s="23"/>
    </row>
    <row r="769">
      <c r="H769" s="464"/>
      <c r="I769" s="134"/>
      <c r="J769" s="134"/>
      <c r="N769" s="236"/>
      <c r="O769" s="236"/>
      <c r="P769" s="236"/>
      <c r="Q769" s="236"/>
      <c r="R769" s="236"/>
      <c r="S769" s="236"/>
      <c r="T769" s="236"/>
      <c r="U769" s="236"/>
      <c r="V769" s="236"/>
      <c r="W769" s="236"/>
      <c r="X769" s="236"/>
      <c r="Y769" s="236"/>
      <c r="Z769" s="23"/>
      <c r="AA769" s="171"/>
      <c r="AB769" s="171"/>
      <c r="AC769" s="23"/>
      <c r="AD769" s="23"/>
      <c r="AE769" s="23"/>
      <c r="AF769" s="23"/>
      <c r="AG769" s="23"/>
      <c r="AH769" s="23"/>
      <c r="AI769" s="23"/>
      <c r="AJ769" s="23"/>
      <c r="AK769" s="23"/>
      <c r="AL769" s="23"/>
      <c r="AM769" s="23"/>
      <c r="AN769" s="23"/>
      <c r="AO769" s="23"/>
      <c r="AP769" s="23"/>
      <c r="AQ769" s="23"/>
      <c r="AR769" s="23"/>
    </row>
    <row r="770">
      <c r="H770" s="464"/>
      <c r="I770" s="134"/>
      <c r="J770" s="134"/>
      <c r="N770" s="236"/>
      <c r="O770" s="236"/>
      <c r="P770" s="236"/>
      <c r="Q770" s="236"/>
      <c r="R770" s="236"/>
      <c r="S770" s="236"/>
      <c r="T770" s="236"/>
      <c r="U770" s="236"/>
      <c r="V770" s="236"/>
      <c r="W770" s="236"/>
      <c r="X770" s="236"/>
      <c r="Y770" s="236"/>
      <c r="Z770" s="23"/>
      <c r="AA770" s="171"/>
      <c r="AB770" s="171"/>
      <c r="AC770" s="23"/>
      <c r="AD770" s="23"/>
      <c r="AE770" s="23"/>
      <c r="AF770" s="23"/>
      <c r="AG770" s="23"/>
      <c r="AH770" s="23"/>
      <c r="AI770" s="23"/>
      <c r="AJ770" s="23"/>
      <c r="AK770" s="23"/>
      <c r="AL770" s="23"/>
      <c r="AM770" s="23"/>
      <c r="AN770" s="23"/>
      <c r="AO770" s="23"/>
      <c r="AP770" s="23"/>
      <c r="AQ770" s="23"/>
      <c r="AR770" s="23"/>
    </row>
    <row r="771">
      <c r="H771" s="464"/>
      <c r="I771" s="134"/>
      <c r="J771" s="134"/>
      <c r="N771" s="236"/>
      <c r="O771" s="236"/>
      <c r="P771" s="236"/>
      <c r="Q771" s="236"/>
      <c r="R771" s="236"/>
      <c r="S771" s="236"/>
      <c r="T771" s="236"/>
      <c r="U771" s="236"/>
      <c r="V771" s="236"/>
      <c r="W771" s="236"/>
      <c r="X771" s="236"/>
      <c r="Y771" s="236"/>
      <c r="Z771" s="23"/>
      <c r="AA771" s="171"/>
      <c r="AB771" s="171"/>
      <c r="AC771" s="23"/>
      <c r="AD771" s="23"/>
      <c r="AE771" s="23"/>
      <c r="AF771" s="23"/>
      <c r="AG771" s="23"/>
      <c r="AH771" s="23"/>
      <c r="AI771" s="23"/>
      <c r="AJ771" s="23"/>
      <c r="AK771" s="23"/>
      <c r="AL771" s="23"/>
      <c r="AM771" s="23"/>
      <c r="AN771" s="23"/>
      <c r="AO771" s="23"/>
      <c r="AP771" s="23"/>
      <c r="AQ771" s="23"/>
      <c r="AR771" s="23"/>
    </row>
    <row r="772">
      <c r="H772" s="464"/>
      <c r="I772" s="134"/>
      <c r="J772" s="134"/>
      <c r="N772" s="236"/>
      <c r="O772" s="236"/>
      <c r="P772" s="236"/>
      <c r="Q772" s="236"/>
      <c r="R772" s="236"/>
      <c r="S772" s="236"/>
      <c r="T772" s="236"/>
      <c r="U772" s="236"/>
      <c r="V772" s="236"/>
      <c r="W772" s="236"/>
      <c r="X772" s="236"/>
      <c r="Y772" s="236"/>
      <c r="Z772" s="23"/>
      <c r="AA772" s="171"/>
      <c r="AB772" s="171"/>
      <c r="AC772" s="23"/>
      <c r="AD772" s="23"/>
      <c r="AE772" s="23"/>
      <c r="AF772" s="23"/>
      <c r="AG772" s="23"/>
      <c r="AH772" s="23"/>
      <c r="AI772" s="23"/>
      <c r="AJ772" s="23"/>
      <c r="AK772" s="23"/>
      <c r="AL772" s="23"/>
      <c r="AM772" s="23"/>
      <c r="AN772" s="23"/>
      <c r="AO772" s="23"/>
      <c r="AP772" s="23"/>
      <c r="AQ772" s="23"/>
      <c r="AR772" s="23"/>
    </row>
    <row r="773">
      <c r="H773" s="464"/>
      <c r="I773" s="134"/>
      <c r="J773" s="134"/>
      <c r="N773" s="236"/>
      <c r="O773" s="236"/>
      <c r="P773" s="236"/>
      <c r="Q773" s="236"/>
      <c r="R773" s="236"/>
      <c r="S773" s="236"/>
      <c r="T773" s="236"/>
      <c r="U773" s="236"/>
      <c r="V773" s="236"/>
      <c r="W773" s="236"/>
      <c r="X773" s="236"/>
      <c r="Y773" s="236"/>
      <c r="Z773" s="23"/>
      <c r="AA773" s="171"/>
      <c r="AB773" s="171"/>
      <c r="AC773" s="23"/>
      <c r="AD773" s="23"/>
      <c r="AE773" s="23"/>
      <c r="AF773" s="23"/>
      <c r="AG773" s="23"/>
      <c r="AH773" s="23"/>
      <c r="AI773" s="23"/>
      <c r="AJ773" s="23"/>
      <c r="AK773" s="23"/>
      <c r="AL773" s="23"/>
      <c r="AM773" s="23"/>
      <c r="AN773" s="23"/>
      <c r="AO773" s="23"/>
      <c r="AP773" s="23"/>
      <c r="AQ773" s="23"/>
      <c r="AR773" s="23"/>
    </row>
    <row r="774">
      <c r="H774" s="464"/>
      <c r="I774" s="134"/>
      <c r="J774" s="134"/>
      <c r="N774" s="236"/>
      <c r="O774" s="236"/>
      <c r="P774" s="236"/>
      <c r="Q774" s="236"/>
      <c r="R774" s="236"/>
      <c r="S774" s="236"/>
      <c r="T774" s="236"/>
      <c r="U774" s="236"/>
      <c r="V774" s="236"/>
      <c r="W774" s="236"/>
      <c r="X774" s="236"/>
      <c r="Y774" s="236"/>
      <c r="Z774" s="23"/>
      <c r="AA774" s="171"/>
      <c r="AB774" s="171"/>
      <c r="AC774" s="23"/>
      <c r="AD774" s="23"/>
      <c r="AE774" s="23"/>
      <c r="AF774" s="23"/>
      <c r="AG774" s="23"/>
      <c r="AH774" s="23"/>
      <c r="AI774" s="23"/>
      <c r="AJ774" s="23"/>
      <c r="AK774" s="23"/>
      <c r="AL774" s="23"/>
      <c r="AM774" s="23"/>
      <c r="AN774" s="23"/>
      <c r="AO774" s="23"/>
      <c r="AP774" s="23"/>
      <c r="AQ774" s="23"/>
      <c r="AR774" s="23"/>
    </row>
    <row r="775">
      <c r="H775" s="464"/>
      <c r="I775" s="134"/>
      <c r="J775" s="134"/>
      <c r="N775" s="236"/>
      <c r="O775" s="236"/>
      <c r="P775" s="236"/>
      <c r="Q775" s="236"/>
      <c r="R775" s="236"/>
      <c r="S775" s="236"/>
      <c r="T775" s="236"/>
      <c r="U775" s="236"/>
      <c r="V775" s="236"/>
      <c r="W775" s="236"/>
      <c r="X775" s="236"/>
      <c r="Y775" s="236"/>
      <c r="Z775" s="23"/>
      <c r="AA775" s="171"/>
      <c r="AB775" s="171"/>
      <c r="AC775" s="23"/>
      <c r="AD775" s="23"/>
      <c r="AE775" s="23"/>
      <c r="AF775" s="23"/>
      <c r="AG775" s="23"/>
      <c r="AH775" s="23"/>
      <c r="AI775" s="23"/>
      <c r="AJ775" s="23"/>
      <c r="AK775" s="23"/>
      <c r="AL775" s="23"/>
      <c r="AM775" s="23"/>
      <c r="AN775" s="23"/>
      <c r="AO775" s="23"/>
      <c r="AP775" s="23"/>
      <c r="AQ775" s="23"/>
      <c r="AR775" s="23"/>
    </row>
    <row r="776">
      <c r="H776" s="464"/>
      <c r="I776" s="134"/>
      <c r="J776" s="134"/>
      <c r="N776" s="236"/>
      <c r="O776" s="236"/>
      <c r="P776" s="236"/>
      <c r="Q776" s="236"/>
      <c r="R776" s="236"/>
      <c r="S776" s="236"/>
      <c r="T776" s="236"/>
      <c r="U776" s="236"/>
      <c r="V776" s="236"/>
      <c r="W776" s="236"/>
      <c r="X776" s="236"/>
      <c r="Y776" s="236"/>
      <c r="Z776" s="23"/>
      <c r="AA776" s="171"/>
      <c r="AB776" s="171"/>
      <c r="AC776" s="23"/>
      <c r="AD776" s="23"/>
      <c r="AE776" s="23"/>
      <c r="AF776" s="23"/>
      <c r="AG776" s="23"/>
      <c r="AH776" s="23"/>
      <c r="AI776" s="23"/>
      <c r="AJ776" s="23"/>
      <c r="AK776" s="23"/>
      <c r="AL776" s="23"/>
      <c r="AM776" s="23"/>
      <c r="AN776" s="23"/>
      <c r="AO776" s="23"/>
      <c r="AP776" s="23"/>
      <c r="AQ776" s="23"/>
      <c r="AR776" s="23"/>
    </row>
    <row r="777">
      <c r="H777" s="464"/>
      <c r="I777" s="134"/>
      <c r="J777" s="134"/>
      <c r="N777" s="236"/>
      <c r="O777" s="236"/>
      <c r="P777" s="236"/>
      <c r="Q777" s="236"/>
      <c r="R777" s="236"/>
      <c r="S777" s="236"/>
      <c r="T777" s="236"/>
      <c r="U777" s="236"/>
      <c r="V777" s="236"/>
      <c r="W777" s="236"/>
      <c r="X777" s="236"/>
      <c r="Y777" s="236"/>
      <c r="Z777" s="23"/>
      <c r="AA777" s="171"/>
      <c r="AB777" s="171"/>
      <c r="AC777" s="23"/>
      <c r="AD777" s="23"/>
      <c r="AE777" s="23"/>
      <c r="AF777" s="23"/>
      <c r="AG777" s="23"/>
      <c r="AH777" s="23"/>
      <c r="AI777" s="23"/>
      <c r="AJ777" s="23"/>
      <c r="AK777" s="23"/>
      <c r="AL777" s="23"/>
      <c r="AM777" s="23"/>
      <c r="AN777" s="23"/>
      <c r="AO777" s="23"/>
      <c r="AP777" s="23"/>
      <c r="AQ777" s="23"/>
      <c r="AR777" s="23"/>
    </row>
    <row r="778">
      <c r="H778" s="464"/>
      <c r="I778" s="134"/>
      <c r="J778" s="134"/>
      <c r="N778" s="236"/>
      <c r="O778" s="236"/>
      <c r="P778" s="236"/>
      <c r="Q778" s="236"/>
      <c r="R778" s="236"/>
      <c r="S778" s="236"/>
      <c r="T778" s="236"/>
      <c r="U778" s="236"/>
      <c r="V778" s="236"/>
      <c r="W778" s="236"/>
      <c r="X778" s="236"/>
      <c r="Y778" s="236"/>
      <c r="Z778" s="23"/>
      <c r="AA778" s="171"/>
      <c r="AB778" s="171"/>
      <c r="AC778" s="23"/>
      <c r="AD778" s="23"/>
      <c r="AE778" s="23"/>
      <c r="AF778" s="23"/>
      <c r="AG778" s="23"/>
      <c r="AH778" s="23"/>
      <c r="AI778" s="23"/>
      <c r="AJ778" s="23"/>
      <c r="AK778" s="23"/>
      <c r="AL778" s="23"/>
      <c r="AM778" s="23"/>
      <c r="AN778" s="23"/>
      <c r="AO778" s="23"/>
      <c r="AP778" s="23"/>
      <c r="AQ778" s="23"/>
      <c r="AR778" s="23"/>
    </row>
    <row r="779">
      <c r="H779" s="464"/>
      <c r="I779" s="134"/>
      <c r="J779" s="134"/>
      <c r="N779" s="236"/>
      <c r="O779" s="236"/>
      <c r="P779" s="236"/>
      <c r="Q779" s="236"/>
      <c r="R779" s="236"/>
      <c r="S779" s="236"/>
      <c r="T779" s="236"/>
      <c r="U779" s="236"/>
      <c r="V779" s="236"/>
      <c r="W779" s="236"/>
      <c r="X779" s="236"/>
      <c r="Y779" s="236"/>
      <c r="Z779" s="23"/>
      <c r="AA779" s="171"/>
      <c r="AB779" s="171"/>
      <c r="AC779" s="23"/>
      <c r="AD779" s="23"/>
      <c r="AE779" s="23"/>
      <c r="AF779" s="23"/>
      <c r="AG779" s="23"/>
      <c r="AH779" s="23"/>
      <c r="AI779" s="23"/>
      <c r="AJ779" s="23"/>
      <c r="AK779" s="23"/>
      <c r="AL779" s="23"/>
      <c r="AM779" s="23"/>
      <c r="AN779" s="23"/>
      <c r="AO779" s="23"/>
      <c r="AP779" s="23"/>
      <c r="AQ779" s="23"/>
      <c r="AR779" s="23"/>
    </row>
    <row r="780">
      <c r="H780" s="464"/>
      <c r="I780" s="134"/>
      <c r="J780" s="134"/>
      <c r="N780" s="236"/>
      <c r="O780" s="236"/>
      <c r="P780" s="236"/>
      <c r="Q780" s="236"/>
      <c r="R780" s="236"/>
      <c r="S780" s="236"/>
      <c r="T780" s="236"/>
      <c r="U780" s="236"/>
      <c r="V780" s="236"/>
      <c r="W780" s="236"/>
      <c r="X780" s="236"/>
      <c r="Y780" s="236"/>
      <c r="Z780" s="23"/>
      <c r="AA780" s="171"/>
      <c r="AB780" s="171"/>
      <c r="AC780" s="23"/>
      <c r="AD780" s="23"/>
      <c r="AE780" s="23"/>
      <c r="AF780" s="23"/>
      <c r="AG780" s="23"/>
      <c r="AH780" s="23"/>
      <c r="AI780" s="23"/>
      <c r="AJ780" s="23"/>
      <c r="AK780" s="23"/>
      <c r="AL780" s="23"/>
      <c r="AM780" s="23"/>
      <c r="AN780" s="23"/>
      <c r="AO780" s="23"/>
      <c r="AP780" s="23"/>
      <c r="AQ780" s="23"/>
      <c r="AR780" s="23"/>
    </row>
    <row r="781">
      <c r="H781" s="464"/>
      <c r="I781" s="134"/>
      <c r="J781" s="134"/>
      <c r="N781" s="236"/>
      <c r="O781" s="236"/>
      <c r="P781" s="236"/>
      <c r="Q781" s="236"/>
      <c r="R781" s="236"/>
      <c r="S781" s="236"/>
      <c r="T781" s="236"/>
      <c r="U781" s="236"/>
      <c r="V781" s="236"/>
      <c r="W781" s="236"/>
      <c r="X781" s="236"/>
      <c r="Y781" s="236"/>
      <c r="Z781" s="23"/>
      <c r="AA781" s="171"/>
      <c r="AB781" s="171"/>
      <c r="AC781" s="23"/>
      <c r="AD781" s="23"/>
      <c r="AE781" s="23"/>
      <c r="AF781" s="23"/>
      <c r="AG781" s="23"/>
      <c r="AH781" s="23"/>
      <c r="AI781" s="23"/>
      <c r="AJ781" s="23"/>
      <c r="AK781" s="23"/>
      <c r="AL781" s="23"/>
      <c r="AM781" s="23"/>
      <c r="AN781" s="23"/>
      <c r="AO781" s="23"/>
      <c r="AP781" s="23"/>
      <c r="AQ781" s="23"/>
      <c r="AR781" s="23"/>
    </row>
    <row r="782">
      <c r="H782" s="464"/>
      <c r="I782" s="134"/>
      <c r="J782" s="134"/>
      <c r="N782" s="236"/>
      <c r="O782" s="236"/>
      <c r="P782" s="236"/>
      <c r="Q782" s="236"/>
      <c r="R782" s="236"/>
      <c r="S782" s="236"/>
      <c r="T782" s="236"/>
      <c r="U782" s="236"/>
      <c r="V782" s="236"/>
      <c r="W782" s="236"/>
      <c r="X782" s="236"/>
      <c r="Y782" s="236"/>
      <c r="Z782" s="23"/>
      <c r="AA782" s="171"/>
      <c r="AB782" s="171"/>
      <c r="AC782" s="23"/>
      <c r="AD782" s="23"/>
      <c r="AE782" s="23"/>
      <c r="AF782" s="23"/>
      <c r="AG782" s="23"/>
      <c r="AH782" s="23"/>
      <c r="AI782" s="23"/>
      <c r="AJ782" s="23"/>
      <c r="AK782" s="23"/>
      <c r="AL782" s="23"/>
      <c r="AM782" s="23"/>
      <c r="AN782" s="23"/>
      <c r="AO782" s="23"/>
      <c r="AP782" s="23"/>
      <c r="AQ782" s="23"/>
      <c r="AR782" s="23"/>
    </row>
    <row r="783">
      <c r="H783" s="464"/>
      <c r="I783" s="134"/>
      <c r="J783" s="134"/>
      <c r="N783" s="236"/>
      <c r="O783" s="236"/>
      <c r="P783" s="236"/>
      <c r="Q783" s="236"/>
      <c r="R783" s="236"/>
      <c r="S783" s="236"/>
      <c r="T783" s="236"/>
      <c r="U783" s="236"/>
      <c r="V783" s="236"/>
      <c r="W783" s="236"/>
      <c r="X783" s="236"/>
      <c r="Y783" s="236"/>
      <c r="Z783" s="23"/>
      <c r="AA783" s="171"/>
      <c r="AB783" s="171"/>
      <c r="AC783" s="23"/>
      <c r="AD783" s="23"/>
      <c r="AE783" s="23"/>
      <c r="AF783" s="23"/>
      <c r="AG783" s="23"/>
      <c r="AH783" s="23"/>
      <c r="AI783" s="23"/>
      <c r="AJ783" s="23"/>
      <c r="AK783" s="23"/>
      <c r="AL783" s="23"/>
      <c r="AM783" s="23"/>
      <c r="AN783" s="23"/>
      <c r="AO783" s="23"/>
      <c r="AP783" s="23"/>
      <c r="AQ783" s="23"/>
      <c r="AR783" s="23"/>
    </row>
    <row r="784">
      <c r="H784" s="464"/>
      <c r="I784" s="134"/>
      <c r="J784" s="134"/>
      <c r="N784" s="236"/>
      <c r="O784" s="236"/>
      <c r="P784" s="236"/>
      <c r="Q784" s="236"/>
      <c r="R784" s="236"/>
      <c r="S784" s="236"/>
      <c r="T784" s="236"/>
      <c r="U784" s="236"/>
      <c r="V784" s="236"/>
      <c r="W784" s="236"/>
      <c r="X784" s="236"/>
      <c r="Y784" s="236"/>
      <c r="Z784" s="23"/>
      <c r="AA784" s="171"/>
      <c r="AB784" s="171"/>
      <c r="AC784" s="23"/>
      <c r="AD784" s="23"/>
      <c r="AE784" s="23"/>
      <c r="AF784" s="23"/>
      <c r="AG784" s="23"/>
      <c r="AH784" s="23"/>
      <c r="AI784" s="23"/>
      <c r="AJ784" s="23"/>
      <c r="AK784" s="23"/>
      <c r="AL784" s="23"/>
      <c r="AM784" s="23"/>
      <c r="AN784" s="23"/>
      <c r="AO784" s="23"/>
      <c r="AP784" s="23"/>
      <c r="AQ784" s="23"/>
      <c r="AR784" s="23"/>
    </row>
    <row r="785">
      <c r="H785" s="464"/>
      <c r="I785" s="134"/>
      <c r="J785" s="134"/>
      <c r="N785" s="236"/>
      <c r="O785" s="236"/>
      <c r="P785" s="236"/>
      <c r="Q785" s="236"/>
      <c r="R785" s="236"/>
      <c r="S785" s="236"/>
      <c r="T785" s="236"/>
      <c r="U785" s="236"/>
      <c r="V785" s="236"/>
      <c r="W785" s="236"/>
      <c r="X785" s="236"/>
      <c r="Y785" s="236"/>
      <c r="Z785" s="23"/>
      <c r="AA785" s="171"/>
      <c r="AB785" s="171"/>
      <c r="AC785" s="23"/>
      <c r="AD785" s="23"/>
      <c r="AE785" s="23"/>
      <c r="AF785" s="23"/>
      <c r="AG785" s="23"/>
      <c r="AH785" s="23"/>
      <c r="AI785" s="23"/>
      <c r="AJ785" s="23"/>
      <c r="AK785" s="23"/>
      <c r="AL785" s="23"/>
      <c r="AM785" s="23"/>
      <c r="AN785" s="23"/>
      <c r="AO785" s="23"/>
      <c r="AP785" s="23"/>
      <c r="AQ785" s="23"/>
      <c r="AR785" s="23"/>
    </row>
    <row r="786">
      <c r="H786" s="464"/>
      <c r="I786" s="134"/>
      <c r="J786" s="134"/>
      <c r="N786" s="236"/>
      <c r="O786" s="236"/>
      <c r="P786" s="236"/>
      <c r="Q786" s="236"/>
      <c r="R786" s="236"/>
      <c r="S786" s="236"/>
      <c r="T786" s="236"/>
      <c r="U786" s="236"/>
      <c r="V786" s="236"/>
      <c r="W786" s="236"/>
      <c r="X786" s="236"/>
      <c r="Y786" s="236"/>
      <c r="Z786" s="23"/>
      <c r="AA786" s="171"/>
      <c r="AB786" s="171"/>
      <c r="AC786" s="23"/>
      <c r="AD786" s="23"/>
      <c r="AE786" s="23"/>
      <c r="AF786" s="23"/>
      <c r="AG786" s="23"/>
      <c r="AH786" s="23"/>
      <c r="AI786" s="23"/>
      <c r="AJ786" s="23"/>
      <c r="AK786" s="23"/>
      <c r="AL786" s="23"/>
      <c r="AM786" s="23"/>
      <c r="AN786" s="23"/>
      <c r="AO786" s="23"/>
      <c r="AP786" s="23"/>
      <c r="AQ786" s="23"/>
      <c r="AR786" s="23"/>
    </row>
    <row r="787">
      <c r="H787" s="464"/>
      <c r="I787" s="134"/>
      <c r="J787" s="134"/>
      <c r="N787" s="236"/>
      <c r="O787" s="236"/>
      <c r="P787" s="236"/>
      <c r="Q787" s="236"/>
      <c r="R787" s="236"/>
      <c r="S787" s="236"/>
      <c r="T787" s="236"/>
      <c r="U787" s="236"/>
      <c r="V787" s="236"/>
      <c r="W787" s="236"/>
      <c r="X787" s="236"/>
      <c r="Y787" s="236"/>
      <c r="Z787" s="23"/>
      <c r="AA787" s="171"/>
      <c r="AB787" s="171"/>
      <c r="AC787" s="23"/>
      <c r="AD787" s="23"/>
      <c r="AE787" s="23"/>
      <c r="AF787" s="23"/>
      <c r="AG787" s="23"/>
      <c r="AH787" s="23"/>
      <c r="AI787" s="23"/>
      <c r="AJ787" s="23"/>
      <c r="AK787" s="23"/>
      <c r="AL787" s="23"/>
      <c r="AM787" s="23"/>
      <c r="AN787" s="23"/>
      <c r="AO787" s="23"/>
      <c r="AP787" s="23"/>
      <c r="AQ787" s="23"/>
      <c r="AR787" s="23"/>
    </row>
    <row r="788">
      <c r="H788" s="464"/>
      <c r="I788" s="134"/>
      <c r="J788" s="134"/>
      <c r="N788" s="236"/>
      <c r="O788" s="236"/>
      <c r="P788" s="236"/>
      <c r="Q788" s="236"/>
      <c r="R788" s="236"/>
      <c r="S788" s="236"/>
      <c r="T788" s="236"/>
      <c r="U788" s="236"/>
      <c r="V788" s="236"/>
      <c r="W788" s="236"/>
      <c r="X788" s="236"/>
      <c r="Y788" s="236"/>
      <c r="Z788" s="23"/>
      <c r="AA788" s="171"/>
      <c r="AB788" s="171"/>
      <c r="AC788" s="23"/>
      <c r="AD788" s="23"/>
      <c r="AE788" s="23"/>
      <c r="AF788" s="23"/>
      <c r="AG788" s="23"/>
      <c r="AH788" s="23"/>
      <c r="AI788" s="23"/>
      <c r="AJ788" s="23"/>
      <c r="AK788" s="23"/>
      <c r="AL788" s="23"/>
      <c r="AM788" s="23"/>
      <c r="AN788" s="23"/>
      <c r="AO788" s="23"/>
      <c r="AP788" s="23"/>
      <c r="AQ788" s="23"/>
      <c r="AR788" s="23"/>
    </row>
    <row r="789">
      <c r="H789" s="464"/>
      <c r="I789" s="134"/>
      <c r="J789" s="134"/>
      <c r="N789" s="236"/>
      <c r="O789" s="236"/>
      <c r="P789" s="236"/>
      <c r="Q789" s="236"/>
      <c r="R789" s="236"/>
      <c r="S789" s="236"/>
      <c r="T789" s="236"/>
      <c r="U789" s="236"/>
      <c r="V789" s="236"/>
      <c r="W789" s="236"/>
      <c r="X789" s="236"/>
      <c r="Y789" s="236"/>
      <c r="Z789" s="23"/>
      <c r="AA789" s="171"/>
      <c r="AB789" s="171"/>
      <c r="AC789" s="23"/>
      <c r="AD789" s="23"/>
      <c r="AE789" s="23"/>
      <c r="AF789" s="23"/>
      <c r="AG789" s="23"/>
      <c r="AH789" s="23"/>
      <c r="AI789" s="23"/>
      <c r="AJ789" s="23"/>
      <c r="AK789" s="23"/>
      <c r="AL789" s="23"/>
      <c r="AM789" s="23"/>
      <c r="AN789" s="23"/>
      <c r="AO789" s="23"/>
      <c r="AP789" s="23"/>
      <c r="AQ789" s="23"/>
      <c r="AR789" s="23"/>
    </row>
    <row r="790">
      <c r="H790" s="464"/>
      <c r="I790" s="134"/>
      <c r="J790" s="134"/>
      <c r="N790" s="236"/>
      <c r="O790" s="236"/>
      <c r="P790" s="236"/>
      <c r="Q790" s="236"/>
      <c r="R790" s="236"/>
      <c r="S790" s="236"/>
      <c r="T790" s="236"/>
      <c r="U790" s="236"/>
      <c r="V790" s="236"/>
      <c r="W790" s="236"/>
      <c r="X790" s="236"/>
      <c r="Y790" s="236"/>
      <c r="Z790" s="23"/>
      <c r="AA790" s="171"/>
      <c r="AB790" s="171"/>
      <c r="AC790" s="23"/>
      <c r="AD790" s="23"/>
      <c r="AE790" s="23"/>
      <c r="AF790" s="23"/>
      <c r="AG790" s="23"/>
      <c r="AH790" s="23"/>
      <c r="AI790" s="23"/>
      <c r="AJ790" s="23"/>
      <c r="AK790" s="23"/>
      <c r="AL790" s="23"/>
      <c r="AM790" s="23"/>
      <c r="AN790" s="23"/>
      <c r="AO790" s="23"/>
      <c r="AP790" s="23"/>
      <c r="AQ790" s="23"/>
      <c r="AR790" s="23"/>
    </row>
    <row r="791">
      <c r="H791" s="464"/>
      <c r="I791" s="134"/>
      <c r="J791" s="134"/>
      <c r="N791" s="236"/>
      <c r="O791" s="236"/>
      <c r="P791" s="236"/>
      <c r="Q791" s="236"/>
      <c r="R791" s="236"/>
      <c r="S791" s="236"/>
      <c r="T791" s="236"/>
      <c r="U791" s="236"/>
      <c r="V791" s="236"/>
      <c r="W791" s="236"/>
      <c r="X791" s="236"/>
      <c r="Y791" s="236"/>
      <c r="Z791" s="23"/>
      <c r="AA791" s="171"/>
      <c r="AB791" s="171"/>
      <c r="AC791" s="23"/>
      <c r="AD791" s="23"/>
      <c r="AE791" s="23"/>
      <c r="AF791" s="23"/>
      <c r="AG791" s="23"/>
      <c r="AH791" s="23"/>
      <c r="AI791" s="23"/>
      <c r="AJ791" s="23"/>
      <c r="AK791" s="23"/>
      <c r="AL791" s="23"/>
      <c r="AM791" s="23"/>
      <c r="AN791" s="23"/>
      <c r="AO791" s="23"/>
      <c r="AP791" s="23"/>
      <c r="AQ791" s="23"/>
      <c r="AR791" s="23"/>
    </row>
    <row r="792">
      <c r="H792" s="464"/>
      <c r="I792" s="134"/>
      <c r="J792" s="134"/>
      <c r="N792" s="236"/>
      <c r="O792" s="236"/>
      <c r="P792" s="236"/>
      <c r="Q792" s="236"/>
      <c r="R792" s="236"/>
      <c r="S792" s="236"/>
      <c r="T792" s="236"/>
      <c r="U792" s="236"/>
      <c r="V792" s="236"/>
      <c r="W792" s="236"/>
      <c r="X792" s="236"/>
      <c r="Y792" s="236"/>
      <c r="Z792" s="23"/>
      <c r="AA792" s="171"/>
      <c r="AB792" s="171"/>
      <c r="AC792" s="23"/>
      <c r="AD792" s="23"/>
      <c r="AE792" s="23"/>
      <c r="AF792" s="23"/>
      <c r="AG792" s="23"/>
      <c r="AH792" s="23"/>
      <c r="AI792" s="23"/>
      <c r="AJ792" s="23"/>
      <c r="AK792" s="23"/>
      <c r="AL792" s="23"/>
      <c r="AM792" s="23"/>
      <c r="AN792" s="23"/>
      <c r="AO792" s="23"/>
      <c r="AP792" s="23"/>
      <c r="AQ792" s="23"/>
      <c r="AR792" s="23"/>
    </row>
    <row r="793">
      <c r="H793" s="464"/>
      <c r="I793" s="134"/>
      <c r="J793" s="134"/>
      <c r="N793" s="236"/>
      <c r="O793" s="236"/>
      <c r="P793" s="236"/>
      <c r="Q793" s="236"/>
      <c r="R793" s="236"/>
      <c r="S793" s="236"/>
      <c r="T793" s="236"/>
      <c r="U793" s="236"/>
      <c r="V793" s="236"/>
      <c r="W793" s="236"/>
      <c r="X793" s="236"/>
      <c r="Y793" s="236"/>
      <c r="Z793" s="23"/>
      <c r="AA793" s="171"/>
      <c r="AB793" s="171"/>
      <c r="AC793" s="23"/>
      <c r="AD793" s="23"/>
      <c r="AE793" s="23"/>
      <c r="AF793" s="23"/>
      <c r="AG793" s="23"/>
      <c r="AH793" s="23"/>
      <c r="AI793" s="23"/>
      <c r="AJ793" s="23"/>
      <c r="AK793" s="23"/>
      <c r="AL793" s="23"/>
      <c r="AM793" s="23"/>
      <c r="AN793" s="23"/>
      <c r="AO793" s="23"/>
      <c r="AP793" s="23"/>
      <c r="AQ793" s="23"/>
      <c r="AR793" s="23"/>
    </row>
    <row r="794">
      <c r="H794" s="464"/>
      <c r="I794" s="134"/>
      <c r="J794" s="134"/>
      <c r="N794" s="236"/>
      <c r="O794" s="236"/>
      <c r="P794" s="236"/>
      <c r="Q794" s="236"/>
      <c r="R794" s="236"/>
      <c r="S794" s="236"/>
      <c r="T794" s="236"/>
      <c r="U794" s="236"/>
      <c r="V794" s="236"/>
      <c r="W794" s="236"/>
      <c r="X794" s="236"/>
      <c r="Y794" s="236"/>
      <c r="Z794" s="23"/>
      <c r="AA794" s="171"/>
      <c r="AB794" s="171"/>
      <c r="AC794" s="23"/>
      <c r="AD794" s="23"/>
      <c r="AE794" s="23"/>
      <c r="AF794" s="23"/>
      <c r="AG794" s="23"/>
      <c r="AH794" s="23"/>
      <c r="AI794" s="23"/>
      <c r="AJ794" s="23"/>
      <c r="AK794" s="23"/>
      <c r="AL794" s="23"/>
      <c r="AM794" s="23"/>
      <c r="AN794" s="23"/>
      <c r="AO794" s="23"/>
      <c r="AP794" s="23"/>
      <c r="AQ794" s="23"/>
      <c r="AR794" s="23"/>
    </row>
    <row r="795">
      <c r="H795" s="464"/>
      <c r="I795" s="134"/>
      <c r="J795" s="134"/>
      <c r="N795" s="236"/>
      <c r="O795" s="236"/>
      <c r="P795" s="236"/>
      <c r="Q795" s="236"/>
      <c r="R795" s="236"/>
      <c r="S795" s="236"/>
      <c r="T795" s="236"/>
      <c r="U795" s="236"/>
      <c r="V795" s="236"/>
      <c r="W795" s="236"/>
      <c r="X795" s="236"/>
      <c r="Y795" s="236"/>
      <c r="Z795" s="23"/>
      <c r="AA795" s="171"/>
      <c r="AB795" s="171"/>
      <c r="AC795" s="23"/>
      <c r="AD795" s="23"/>
      <c r="AE795" s="23"/>
      <c r="AF795" s="23"/>
      <c r="AG795" s="23"/>
      <c r="AH795" s="23"/>
      <c r="AI795" s="23"/>
      <c r="AJ795" s="23"/>
      <c r="AK795" s="23"/>
      <c r="AL795" s="23"/>
      <c r="AM795" s="23"/>
      <c r="AN795" s="23"/>
      <c r="AO795" s="23"/>
      <c r="AP795" s="23"/>
      <c r="AQ795" s="23"/>
      <c r="AR795" s="23"/>
    </row>
    <row r="796">
      <c r="H796" s="464"/>
      <c r="I796" s="134"/>
      <c r="J796" s="134"/>
      <c r="N796" s="236"/>
      <c r="O796" s="236"/>
      <c r="P796" s="236"/>
      <c r="Q796" s="236"/>
      <c r="R796" s="236"/>
      <c r="S796" s="236"/>
      <c r="T796" s="236"/>
      <c r="U796" s="236"/>
      <c r="V796" s="236"/>
      <c r="W796" s="236"/>
      <c r="X796" s="236"/>
      <c r="Y796" s="236"/>
      <c r="Z796" s="23"/>
      <c r="AA796" s="171"/>
      <c r="AB796" s="171"/>
      <c r="AC796" s="23"/>
      <c r="AD796" s="23"/>
      <c r="AE796" s="23"/>
      <c r="AF796" s="23"/>
      <c r="AG796" s="23"/>
      <c r="AH796" s="23"/>
      <c r="AI796" s="23"/>
      <c r="AJ796" s="23"/>
      <c r="AK796" s="23"/>
      <c r="AL796" s="23"/>
      <c r="AM796" s="23"/>
      <c r="AN796" s="23"/>
      <c r="AO796" s="23"/>
      <c r="AP796" s="23"/>
      <c r="AQ796" s="23"/>
      <c r="AR796" s="23"/>
    </row>
    <row r="797">
      <c r="H797" s="464"/>
      <c r="I797" s="134"/>
      <c r="J797" s="134"/>
      <c r="N797" s="236"/>
      <c r="O797" s="236"/>
      <c r="P797" s="236"/>
      <c r="Q797" s="236"/>
      <c r="R797" s="236"/>
      <c r="S797" s="236"/>
      <c r="T797" s="236"/>
      <c r="U797" s="236"/>
      <c r="V797" s="236"/>
      <c r="W797" s="236"/>
      <c r="X797" s="236"/>
      <c r="Y797" s="236"/>
      <c r="Z797" s="23"/>
      <c r="AA797" s="171"/>
      <c r="AB797" s="171"/>
      <c r="AC797" s="23"/>
      <c r="AD797" s="23"/>
      <c r="AE797" s="23"/>
      <c r="AF797" s="23"/>
      <c r="AG797" s="23"/>
      <c r="AH797" s="23"/>
      <c r="AI797" s="23"/>
      <c r="AJ797" s="23"/>
      <c r="AK797" s="23"/>
      <c r="AL797" s="23"/>
      <c r="AM797" s="23"/>
      <c r="AN797" s="23"/>
      <c r="AO797" s="23"/>
      <c r="AP797" s="23"/>
      <c r="AQ797" s="23"/>
      <c r="AR797" s="23"/>
    </row>
    <row r="798">
      <c r="H798" s="464"/>
      <c r="I798" s="134"/>
      <c r="J798" s="134"/>
      <c r="N798" s="236"/>
      <c r="O798" s="236"/>
      <c r="P798" s="236"/>
      <c r="Q798" s="236"/>
      <c r="R798" s="236"/>
      <c r="S798" s="236"/>
      <c r="T798" s="236"/>
      <c r="U798" s="236"/>
      <c r="V798" s="236"/>
      <c r="W798" s="236"/>
      <c r="X798" s="236"/>
      <c r="Y798" s="236"/>
      <c r="Z798" s="23"/>
      <c r="AA798" s="171"/>
      <c r="AB798" s="171"/>
      <c r="AC798" s="23"/>
      <c r="AD798" s="23"/>
      <c r="AE798" s="23"/>
      <c r="AF798" s="23"/>
      <c r="AG798" s="23"/>
      <c r="AH798" s="23"/>
      <c r="AI798" s="23"/>
      <c r="AJ798" s="23"/>
      <c r="AK798" s="23"/>
      <c r="AL798" s="23"/>
      <c r="AM798" s="23"/>
      <c r="AN798" s="23"/>
      <c r="AO798" s="23"/>
      <c r="AP798" s="23"/>
      <c r="AQ798" s="23"/>
      <c r="AR798" s="23"/>
    </row>
    <row r="799">
      <c r="H799" s="464"/>
      <c r="I799" s="134"/>
      <c r="J799" s="134"/>
      <c r="N799" s="236"/>
      <c r="O799" s="236"/>
      <c r="P799" s="236"/>
      <c r="Q799" s="236"/>
      <c r="R799" s="236"/>
      <c r="S799" s="236"/>
      <c r="T799" s="236"/>
      <c r="U799" s="236"/>
      <c r="V799" s="236"/>
      <c r="W799" s="236"/>
      <c r="X799" s="236"/>
      <c r="Y799" s="236"/>
      <c r="Z799" s="23"/>
      <c r="AA799" s="171"/>
      <c r="AB799" s="171"/>
      <c r="AC799" s="23"/>
      <c r="AD799" s="23"/>
      <c r="AE799" s="23"/>
      <c r="AF799" s="23"/>
      <c r="AG799" s="23"/>
      <c r="AH799" s="23"/>
      <c r="AI799" s="23"/>
      <c r="AJ799" s="23"/>
      <c r="AK799" s="23"/>
      <c r="AL799" s="23"/>
      <c r="AM799" s="23"/>
      <c r="AN799" s="23"/>
      <c r="AO799" s="23"/>
      <c r="AP799" s="23"/>
      <c r="AQ799" s="23"/>
      <c r="AR799" s="23"/>
    </row>
    <row r="800">
      <c r="H800" s="464"/>
      <c r="I800" s="134"/>
      <c r="J800" s="134"/>
      <c r="N800" s="236"/>
      <c r="O800" s="236"/>
      <c r="P800" s="236"/>
      <c r="Q800" s="236"/>
      <c r="R800" s="236"/>
      <c r="S800" s="236"/>
      <c r="T800" s="236"/>
      <c r="U800" s="236"/>
      <c r="V800" s="236"/>
      <c r="W800" s="236"/>
      <c r="X800" s="236"/>
      <c r="Y800" s="236"/>
      <c r="Z800" s="23"/>
      <c r="AA800" s="171"/>
      <c r="AB800" s="171"/>
      <c r="AC800" s="23"/>
      <c r="AD800" s="23"/>
      <c r="AE800" s="23"/>
      <c r="AF800" s="23"/>
      <c r="AG800" s="23"/>
      <c r="AH800" s="23"/>
      <c r="AI800" s="23"/>
      <c r="AJ800" s="23"/>
      <c r="AK800" s="23"/>
      <c r="AL800" s="23"/>
      <c r="AM800" s="23"/>
      <c r="AN800" s="23"/>
      <c r="AO800" s="23"/>
      <c r="AP800" s="23"/>
      <c r="AQ800" s="23"/>
      <c r="AR800" s="23"/>
    </row>
    <row r="801">
      <c r="H801" s="464"/>
      <c r="I801" s="134"/>
      <c r="J801" s="134"/>
      <c r="N801" s="236"/>
      <c r="O801" s="236"/>
      <c r="P801" s="236"/>
      <c r="Q801" s="236"/>
      <c r="R801" s="236"/>
      <c r="S801" s="236"/>
      <c r="T801" s="236"/>
      <c r="U801" s="236"/>
      <c r="V801" s="236"/>
      <c r="W801" s="236"/>
      <c r="X801" s="236"/>
      <c r="Y801" s="236"/>
      <c r="Z801" s="23"/>
      <c r="AA801" s="171"/>
      <c r="AB801" s="171"/>
      <c r="AC801" s="23"/>
      <c r="AD801" s="23"/>
      <c r="AE801" s="23"/>
      <c r="AF801" s="23"/>
      <c r="AG801" s="23"/>
      <c r="AH801" s="23"/>
      <c r="AI801" s="23"/>
      <c r="AJ801" s="23"/>
      <c r="AK801" s="23"/>
      <c r="AL801" s="23"/>
      <c r="AM801" s="23"/>
      <c r="AN801" s="23"/>
      <c r="AO801" s="23"/>
      <c r="AP801" s="23"/>
      <c r="AQ801" s="23"/>
      <c r="AR801" s="23"/>
    </row>
    <row r="802">
      <c r="H802" s="464"/>
      <c r="I802" s="134"/>
      <c r="J802" s="134"/>
      <c r="N802" s="236"/>
      <c r="O802" s="236"/>
      <c r="P802" s="236"/>
      <c r="Q802" s="236"/>
      <c r="R802" s="236"/>
      <c r="S802" s="236"/>
      <c r="T802" s="236"/>
      <c r="U802" s="236"/>
      <c r="V802" s="236"/>
      <c r="W802" s="236"/>
      <c r="X802" s="236"/>
      <c r="Y802" s="236"/>
      <c r="Z802" s="23"/>
      <c r="AA802" s="171"/>
      <c r="AB802" s="171"/>
      <c r="AC802" s="23"/>
      <c r="AD802" s="23"/>
      <c r="AE802" s="23"/>
      <c r="AF802" s="23"/>
      <c r="AG802" s="23"/>
      <c r="AH802" s="23"/>
      <c r="AI802" s="23"/>
      <c r="AJ802" s="23"/>
      <c r="AK802" s="23"/>
      <c r="AL802" s="23"/>
      <c r="AM802" s="23"/>
      <c r="AN802" s="23"/>
      <c r="AO802" s="23"/>
      <c r="AP802" s="23"/>
      <c r="AQ802" s="23"/>
      <c r="AR802" s="23"/>
    </row>
    <row r="803">
      <c r="H803" s="464"/>
      <c r="I803" s="134"/>
      <c r="J803" s="134"/>
      <c r="N803" s="236"/>
      <c r="O803" s="236"/>
      <c r="P803" s="236"/>
      <c r="Q803" s="236"/>
      <c r="R803" s="236"/>
      <c r="S803" s="236"/>
      <c r="T803" s="236"/>
      <c r="U803" s="236"/>
      <c r="V803" s="236"/>
      <c r="W803" s="236"/>
      <c r="X803" s="236"/>
      <c r="Y803" s="236"/>
      <c r="Z803" s="23"/>
      <c r="AA803" s="171"/>
      <c r="AB803" s="171"/>
      <c r="AC803" s="23"/>
      <c r="AD803" s="23"/>
      <c r="AE803" s="23"/>
      <c r="AF803" s="23"/>
      <c r="AG803" s="23"/>
      <c r="AH803" s="23"/>
      <c r="AI803" s="23"/>
      <c r="AJ803" s="23"/>
      <c r="AK803" s="23"/>
      <c r="AL803" s="23"/>
      <c r="AM803" s="23"/>
      <c r="AN803" s="23"/>
      <c r="AO803" s="23"/>
      <c r="AP803" s="23"/>
      <c r="AQ803" s="23"/>
      <c r="AR803" s="23"/>
    </row>
    <row r="804">
      <c r="H804" s="464"/>
      <c r="I804" s="134"/>
      <c r="J804" s="134"/>
      <c r="N804" s="236"/>
      <c r="O804" s="236"/>
      <c r="P804" s="236"/>
      <c r="Q804" s="236"/>
      <c r="R804" s="236"/>
      <c r="S804" s="236"/>
      <c r="T804" s="236"/>
      <c r="U804" s="236"/>
      <c r="V804" s="236"/>
      <c r="W804" s="236"/>
      <c r="X804" s="236"/>
      <c r="Y804" s="236"/>
      <c r="Z804" s="23"/>
      <c r="AA804" s="171"/>
      <c r="AB804" s="171"/>
      <c r="AC804" s="23"/>
      <c r="AD804" s="23"/>
      <c r="AE804" s="23"/>
      <c r="AF804" s="23"/>
      <c r="AG804" s="23"/>
      <c r="AH804" s="23"/>
      <c r="AI804" s="23"/>
      <c r="AJ804" s="23"/>
      <c r="AK804" s="23"/>
      <c r="AL804" s="23"/>
      <c r="AM804" s="23"/>
      <c r="AN804" s="23"/>
      <c r="AO804" s="23"/>
      <c r="AP804" s="23"/>
      <c r="AQ804" s="23"/>
      <c r="AR804" s="23"/>
    </row>
    <row r="805">
      <c r="H805" s="464"/>
      <c r="I805" s="134"/>
      <c r="J805" s="134"/>
      <c r="N805" s="236"/>
      <c r="O805" s="236"/>
      <c r="P805" s="236"/>
      <c r="Q805" s="236"/>
      <c r="R805" s="236"/>
      <c r="S805" s="236"/>
      <c r="T805" s="236"/>
      <c r="U805" s="236"/>
      <c r="V805" s="236"/>
      <c r="W805" s="236"/>
      <c r="X805" s="236"/>
      <c r="Y805" s="236"/>
      <c r="Z805" s="23"/>
      <c r="AA805" s="171"/>
      <c r="AB805" s="171"/>
      <c r="AC805" s="23"/>
      <c r="AD805" s="23"/>
      <c r="AE805" s="23"/>
      <c r="AF805" s="23"/>
      <c r="AG805" s="23"/>
      <c r="AH805" s="23"/>
      <c r="AI805" s="23"/>
      <c r="AJ805" s="23"/>
      <c r="AK805" s="23"/>
      <c r="AL805" s="23"/>
      <c r="AM805" s="23"/>
      <c r="AN805" s="23"/>
      <c r="AO805" s="23"/>
      <c r="AP805" s="23"/>
      <c r="AQ805" s="23"/>
      <c r="AR805" s="23"/>
    </row>
    <row r="806">
      <c r="H806" s="464"/>
      <c r="I806" s="134"/>
      <c r="J806" s="134"/>
      <c r="N806" s="236"/>
      <c r="O806" s="236"/>
      <c r="P806" s="236"/>
      <c r="Q806" s="236"/>
      <c r="R806" s="236"/>
      <c r="S806" s="236"/>
      <c r="T806" s="236"/>
      <c r="U806" s="236"/>
      <c r="V806" s="236"/>
      <c r="W806" s="236"/>
      <c r="X806" s="236"/>
      <c r="Y806" s="236"/>
      <c r="Z806" s="23"/>
      <c r="AA806" s="171"/>
      <c r="AB806" s="171"/>
      <c r="AC806" s="23"/>
      <c r="AD806" s="23"/>
      <c r="AE806" s="23"/>
      <c r="AF806" s="23"/>
      <c r="AG806" s="23"/>
      <c r="AH806" s="23"/>
      <c r="AI806" s="23"/>
      <c r="AJ806" s="23"/>
      <c r="AK806" s="23"/>
      <c r="AL806" s="23"/>
      <c r="AM806" s="23"/>
      <c r="AN806" s="23"/>
      <c r="AO806" s="23"/>
      <c r="AP806" s="23"/>
      <c r="AQ806" s="23"/>
      <c r="AR806" s="23"/>
    </row>
    <row r="807">
      <c r="H807" s="464"/>
      <c r="I807" s="134"/>
      <c r="J807" s="134"/>
      <c r="N807" s="236"/>
      <c r="O807" s="236"/>
      <c r="P807" s="236"/>
      <c r="Q807" s="236"/>
      <c r="R807" s="236"/>
      <c r="S807" s="236"/>
      <c r="T807" s="236"/>
      <c r="U807" s="236"/>
      <c r="V807" s="236"/>
      <c r="W807" s="236"/>
      <c r="X807" s="236"/>
      <c r="Y807" s="236"/>
      <c r="Z807" s="23"/>
      <c r="AA807" s="171"/>
      <c r="AB807" s="171"/>
      <c r="AC807" s="23"/>
      <c r="AD807" s="23"/>
      <c r="AE807" s="23"/>
      <c r="AF807" s="23"/>
      <c r="AG807" s="23"/>
      <c r="AH807" s="23"/>
      <c r="AI807" s="23"/>
      <c r="AJ807" s="23"/>
      <c r="AK807" s="23"/>
      <c r="AL807" s="23"/>
      <c r="AM807" s="23"/>
      <c r="AN807" s="23"/>
      <c r="AO807" s="23"/>
      <c r="AP807" s="23"/>
      <c r="AQ807" s="23"/>
      <c r="AR807" s="23"/>
    </row>
    <row r="808">
      <c r="H808" s="464"/>
      <c r="I808" s="134"/>
      <c r="J808" s="134"/>
      <c r="N808" s="236"/>
      <c r="O808" s="236"/>
      <c r="P808" s="236"/>
      <c r="Q808" s="236"/>
      <c r="R808" s="236"/>
      <c r="S808" s="236"/>
      <c r="T808" s="236"/>
      <c r="U808" s="236"/>
      <c r="V808" s="236"/>
      <c r="W808" s="236"/>
      <c r="X808" s="236"/>
      <c r="Y808" s="236"/>
      <c r="Z808" s="23"/>
      <c r="AA808" s="171"/>
      <c r="AB808" s="171"/>
      <c r="AC808" s="23"/>
      <c r="AD808" s="23"/>
      <c r="AE808" s="23"/>
      <c r="AF808" s="23"/>
      <c r="AG808" s="23"/>
      <c r="AH808" s="23"/>
      <c r="AI808" s="23"/>
      <c r="AJ808" s="23"/>
      <c r="AK808" s="23"/>
      <c r="AL808" s="23"/>
      <c r="AM808" s="23"/>
      <c r="AN808" s="23"/>
      <c r="AO808" s="23"/>
      <c r="AP808" s="23"/>
      <c r="AQ808" s="23"/>
      <c r="AR808" s="23"/>
    </row>
    <row r="809">
      <c r="H809" s="464"/>
      <c r="I809" s="134"/>
      <c r="J809" s="134"/>
      <c r="N809" s="236"/>
      <c r="O809" s="236"/>
      <c r="P809" s="236"/>
      <c r="Q809" s="236"/>
      <c r="R809" s="236"/>
      <c r="S809" s="236"/>
      <c r="T809" s="236"/>
      <c r="U809" s="236"/>
      <c r="V809" s="236"/>
      <c r="W809" s="236"/>
      <c r="X809" s="236"/>
      <c r="Y809" s="236"/>
      <c r="Z809" s="23"/>
      <c r="AA809" s="171"/>
      <c r="AB809" s="171"/>
      <c r="AC809" s="23"/>
      <c r="AD809" s="23"/>
      <c r="AE809" s="23"/>
      <c r="AF809" s="23"/>
      <c r="AG809" s="23"/>
      <c r="AH809" s="23"/>
      <c r="AI809" s="23"/>
      <c r="AJ809" s="23"/>
      <c r="AK809" s="23"/>
      <c r="AL809" s="23"/>
      <c r="AM809" s="23"/>
      <c r="AN809" s="23"/>
      <c r="AO809" s="23"/>
      <c r="AP809" s="23"/>
      <c r="AQ809" s="23"/>
      <c r="AR809" s="23"/>
    </row>
    <row r="810">
      <c r="H810" s="464"/>
      <c r="I810" s="134"/>
      <c r="J810" s="134"/>
      <c r="N810" s="236"/>
      <c r="O810" s="236"/>
      <c r="P810" s="236"/>
      <c r="Q810" s="236"/>
      <c r="R810" s="236"/>
      <c r="S810" s="236"/>
      <c r="T810" s="236"/>
      <c r="U810" s="236"/>
      <c r="V810" s="236"/>
      <c r="W810" s="236"/>
      <c r="X810" s="236"/>
      <c r="Y810" s="236"/>
      <c r="Z810" s="23"/>
      <c r="AA810" s="171"/>
      <c r="AB810" s="171"/>
      <c r="AC810" s="23"/>
      <c r="AD810" s="23"/>
      <c r="AE810" s="23"/>
      <c r="AF810" s="23"/>
      <c r="AG810" s="23"/>
      <c r="AH810" s="23"/>
      <c r="AI810" s="23"/>
      <c r="AJ810" s="23"/>
      <c r="AK810" s="23"/>
      <c r="AL810" s="23"/>
      <c r="AM810" s="23"/>
      <c r="AN810" s="23"/>
      <c r="AO810" s="23"/>
      <c r="AP810" s="23"/>
      <c r="AQ810" s="23"/>
      <c r="AR810" s="23"/>
    </row>
    <row r="811">
      <c r="H811" s="464"/>
      <c r="I811" s="134"/>
      <c r="J811" s="134"/>
      <c r="N811" s="236"/>
      <c r="O811" s="236"/>
      <c r="P811" s="236"/>
      <c r="Q811" s="236"/>
      <c r="R811" s="236"/>
      <c r="S811" s="236"/>
      <c r="T811" s="236"/>
      <c r="U811" s="236"/>
      <c r="V811" s="236"/>
      <c r="W811" s="236"/>
      <c r="X811" s="236"/>
      <c r="Y811" s="236"/>
      <c r="Z811" s="23"/>
      <c r="AA811" s="171"/>
      <c r="AB811" s="171"/>
      <c r="AC811" s="23"/>
      <c r="AD811" s="23"/>
      <c r="AE811" s="23"/>
      <c r="AF811" s="23"/>
      <c r="AG811" s="23"/>
      <c r="AH811" s="23"/>
      <c r="AI811" s="23"/>
      <c r="AJ811" s="23"/>
      <c r="AK811" s="23"/>
      <c r="AL811" s="23"/>
      <c r="AM811" s="23"/>
      <c r="AN811" s="23"/>
      <c r="AO811" s="23"/>
      <c r="AP811" s="23"/>
      <c r="AQ811" s="23"/>
      <c r="AR811" s="23"/>
    </row>
    <row r="812">
      <c r="H812" s="464"/>
      <c r="I812" s="134"/>
      <c r="J812" s="134"/>
      <c r="N812" s="236"/>
      <c r="O812" s="236"/>
      <c r="P812" s="236"/>
      <c r="Q812" s="236"/>
      <c r="R812" s="236"/>
      <c r="S812" s="236"/>
      <c r="T812" s="236"/>
      <c r="U812" s="236"/>
      <c r="V812" s="236"/>
      <c r="W812" s="236"/>
      <c r="X812" s="236"/>
      <c r="Y812" s="236"/>
      <c r="Z812" s="23"/>
      <c r="AA812" s="171"/>
      <c r="AB812" s="171"/>
      <c r="AC812" s="23"/>
      <c r="AD812" s="23"/>
      <c r="AE812" s="23"/>
      <c r="AF812" s="23"/>
      <c r="AG812" s="23"/>
      <c r="AH812" s="23"/>
      <c r="AI812" s="23"/>
      <c r="AJ812" s="23"/>
      <c r="AK812" s="23"/>
      <c r="AL812" s="23"/>
      <c r="AM812" s="23"/>
      <c r="AN812" s="23"/>
      <c r="AO812" s="23"/>
      <c r="AP812" s="23"/>
      <c r="AQ812" s="23"/>
      <c r="AR812" s="23"/>
    </row>
    <row r="813">
      <c r="H813" s="464"/>
      <c r="I813" s="134"/>
      <c r="J813" s="134"/>
      <c r="N813" s="236"/>
      <c r="O813" s="236"/>
      <c r="P813" s="236"/>
      <c r="Q813" s="236"/>
      <c r="R813" s="236"/>
      <c r="S813" s="236"/>
      <c r="T813" s="236"/>
      <c r="U813" s="236"/>
      <c r="V813" s="236"/>
      <c r="W813" s="236"/>
      <c r="X813" s="236"/>
      <c r="Y813" s="236"/>
      <c r="Z813" s="23"/>
      <c r="AA813" s="171"/>
      <c r="AB813" s="171"/>
      <c r="AC813" s="23"/>
      <c r="AD813" s="23"/>
      <c r="AE813" s="23"/>
      <c r="AF813" s="23"/>
      <c r="AG813" s="23"/>
      <c r="AH813" s="23"/>
      <c r="AI813" s="23"/>
      <c r="AJ813" s="23"/>
      <c r="AK813" s="23"/>
      <c r="AL813" s="23"/>
      <c r="AM813" s="23"/>
      <c r="AN813" s="23"/>
      <c r="AO813" s="23"/>
      <c r="AP813" s="23"/>
      <c r="AQ813" s="23"/>
      <c r="AR813" s="23"/>
    </row>
    <row r="814">
      <c r="H814" s="464"/>
      <c r="I814" s="134"/>
      <c r="J814" s="134"/>
      <c r="N814" s="236"/>
      <c r="O814" s="236"/>
      <c r="P814" s="236"/>
      <c r="Q814" s="236"/>
      <c r="R814" s="236"/>
      <c r="S814" s="236"/>
      <c r="T814" s="236"/>
      <c r="U814" s="236"/>
      <c r="V814" s="236"/>
      <c r="W814" s="236"/>
      <c r="X814" s="236"/>
      <c r="Y814" s="236"/>
      <c r="Z814" s="23"/>
      <c r="AA814" s="171"/>
      <c r="AB814" s="171"/>
      <c r="AC814" s="23"/>
      <c r="AD814" s="23"/>
      <c r="AE814" s="23"/>
      <c r="AF814" s="23"/>
      <c r="AG814" s="23"/>
      <c r="AH814" s="23"/>
      <c r="AI814" s="23"/>
      <c r="AJ814" s="23"/>
      <c r="AK814" s="23"/>
      <c r="AL814" s="23"/>
      <c r="AM814" s="23"/>
      <c r="AN814" s="23"/>
      <c r="AO814" s="23"/>
      <c r="AP814" s="23"/>
      <c r="AQ814" s="23"/>
      <c r="AR814" s="23"/>
    </row>
    <row r="815">
      <c r="H815" s="464"/>
      <c r="I815" s="134"/>
      <c r="J815" s="134"/>
      <c r="N815" s="236"/>
      <c r="O815" s="236"/>
      <c r="P815" s="236"/>
      <c r="Q815" s="236"/>
      <c r="R815" s="236"/>
      <c r="S815" s="236"/>
      <c r="T815" s="236"/>
      <c r="U815" s="236"/>
      <c r="V815" s="236"/>
      <c r="W815" s="236"/>
      <c r="X815" s="236"/>
      <c r="Y815" s="236"/>
      <c r="Z815" s="23"/>
      <c r="AA815" s="171"/>
      <c r="AB815" s="171"/>
      <c r="AC815" s="23"/>
      <c r="AD815" s="23"/>
      <c r="AE815" s="23"/>
      <c r="AF815" s="23"/>
      <c r="AG815" s="23"/>
      <c r="AH815" s="23"/>
      <c r="AI815" s="23"/>
      <c r="AJ815" s="23"/>
      <c r="AK815" s="23"/>
      <c r="AL815" s="23"/>
      <c r="AM815" s="23"/>
      <c r="AN815" s="23"/>
      <c r="AO815" s="23"/>
      <c r="AP815" s="23"/>
      <c r="AQ815" s="23"/>
      <c r="AR815" s="23"/>
    </row>
    <row r="816">
      <c r="H816" s="464"/>
      <c r="I816" s="134"/>
      <c r="J816" s="134"/>
      <c r="N816" s="236"/>
      <c r="O816" s="236"/>
      <c r="P816" s="236"/>
      <c r="Q816" s="236"/>
      <c r="R816" s="236"/>
      <c r="S816" s="236"/>
      <c r="T816" s="236"/>
      <c r="U816" s="236"/>
      <c r="V816" s="236"/>
      <c r="W816" s="236"/>
      <c r="X816" s="236"/>
      <c r="Y816" s="236"/>
      <c r="Z816" s="23"/>
      <c r="AA816" s="171"/>
      <c r="AB816" s="171"/>
      <c r="AC816" s="23"/>
      <c r="AD816" s="23"/>
      <c r="AE816" s="23"/>
      <c r="AF816" s="23"/>
      <c r="AG816" s="23"/>
      <c r="AH816" s="23"/>
      <c r="AI816" s="23"/>
      <c r="AJ816" s="23"/>
      <c r="AK816" s="23"/>
      <c r="AL816" s="23"/>
      <c r="AM816" s="23"/>
      <c r="AN816" s="23"/>
      <c r="AO816" s="23"/>
      <c r="AP816" s="23"/>
      <c r="AQ816" s="23"/>
      <c r="AR816" s="23"/>
    </row>
    <row r="817">
      <c r="H817" s="464"/>
      <c r="I817" s="134"/>
      <c r="J817" s="134"/>
      <c r="N817" s="236"/>
      <c r="O817" s="236"/>
      <c r="P817" s="236"/>
      <c r="Q817" s="236"/>
      <c r="R817" s="236"/>
      <c r="S817" s="236"/>
      <c r="T817" s="236"/>
      <c r="U817" s="236"/>
      <c r="V817" s="236"/>
      <c r="W817" s="236"/>
      <c r="X817" s="236"/>
      <c r="Y817" s="236"/>
      <c r="Z817" s="23"/>
      <c r="AA817" s="171"/>
      <c r="AB817" s="171"/>
      <c r="AC817" s="23"/>
      <c r="AD817" s="23"/>
      <c r="AE817" s="23"/>
      <c r="AF817" s="23"/>
      <c r="AG817" s="23"/>
      <c r="AH817" s="23"/>
      <c r="AI817" s="23"/>
      <c r="AJ817" s="23"/>
      <c r="AK817" s="23"/>
      <c r="AL817" s="23"/>
      <c r="AM817" s="23"/>
      <c r="AN817" s="23"/>
      <c r="AO817" s="23"/>
      <c r="AP817" s="23"/>
      <c r="AQ817" s="23"/>
      <c r="AR817" s="23"/>
    </row>
    <row r="818">
      <c r="H818" s="464"/>
      <c r="I818" s="134"/>
      <c r="J818" s="134"/>
      <c r="N818" s="236"/>
      <c r="O818" s="236"/>
      <c r="P818" s="236"/>
      <c r="Q818" s="236"/>
      <c r="R818" s="236"/>
      <c r="S818" s="236"/>
      <c r="T818" s="236"/>
      <c r="U818" s="236"/>
      <c r="V818" s="236"/>
      <c r="W818" s="236"/>
      <c r="X818" s="236"/>
      <c r="Y818" s="236"/>
      <c r="Z818" s="23"/>
      <c r="AA818" s="171"/>
      <c r="AB818" s="171"/>
      <c r="AC818" s="23"/>
      <c r="AD818" s="23"/>
      <c r="AE818" s="23"/>
      <c r="AF818" s="23"/>
      <c r="AG818" s="23"/>
      <c r="AH818" s="23"/>
      <c r="AI818" s="23"/>
      <c r="AJ818" s="23"/>
      <c r="AK818" s="23"/>
      <c r="AL818" s="23"/>
      <c r="AM818" s="23"/>
      <c r="AN818" s="23"/>
      <c r="AO818" s="23"/>
      <c r="AP818" s="23"/>
      <c r="AQ818" s="23"/>
      <c r="AR818" s="23"/>
    </row>
    <row r="819">
      <c r="H819" s="464"/>
      <c r="I819" s="134"/>
      <c r="J819" s="134"/>
      <c r="N819" s="236"/>
      <c r="O819" s="236"/>
      <c r="P819" s="236"/>
      <c r="Q819" s="236"/>
      <c r="R819" s="236"/>
      <c r="S819" s="236"/>
      <c r="T819" s="236"/>
      <c r="U819" s="236"/>
      <c r="V819" s="236"/>
      <c r="W819" s="236"/>
      <c r="X819" s="236"/>
      <c r="Y819" s="236"/>
      <c r="Z819" s="23"/>
      <c r="AA819" s="171"/>
      <c r="AB819" s="171"/>
      <c r="AC819" s="23"/>
      <c r="AD819" s="23"/>
      <c r="AE819" s="23"/>
      <c r="AF819" s="23"/>
      <c r="AG819" s="23"/>
      <c r="AH819" s="23"/>
      <c r="AI819" s="23"/>
      <c r="AJ819" s="23"/>
      <c r="AK819" s="23"/>
      <c r="AL819" s="23"/>
      <c r="AM819" s="23"/>
      <c r="AN819" s="23"/>
      <c r="AO819" s="23"/>
      <c r="AP819" s="23"/>
      <c r="AQ819" s="23"/>
      <c r="AR819" s="23"/>
    </row>
    <row r="820">
      <c r="H820" s="464"/>
      <c r="I820" s="134"/>
      <c r="J820" s="134"/>
      <c r="N820" s="236"/>
      <c r="O820" s="236"/>
      <c r="P820" s="236"/>
      <c r="Q820" s="236"/>
      <c r="R820" s="236"/>
      <c r="S820" s="236"/>
      <c r="T820" s="236"/>
      <c r="U820" s="236"/>
      <c r="V820" s="236"/>
      <c r="W820" s="236"/>
      <c r="X820" s="236"/>
      <c r="Y820" s="236"/>
      <c r="Z820" s="23"/>
      <c r="AA820" s="171"/>
      <c r="AB820" s="171"/>
      <c r="AC820" s="23"/>
      <c r="AD820" s="23"/>
      <c r="AE820" s="23"/>
      <c r="AF820" s="23"/>
      <c r="AG820" s="23"/>
      <c r="AH820" s="23"/>
      <c r="AI820" s="23"/>
      <c r="AJ820" s="23"/>
      <c r="AK820" s="23"/>
      <c r="AL820" s="23"/>
      <c r="AM820" s="23"/>
      <c r="AN820" s="23"/>
      <c r="AO820" s="23"/>
      <c r="AP820" s="23"/>
      <c r="AQ820" s="23"/>
      <c r="AR820" s="23"/>
    </row>
    <row r="821">
      <c r="H821" s="464"/>
      <c r="I821" s="134"/>
      <c r="J821" s="134"/>
      <c r="N821" s="236"/>
      <c r="O821" s="236"/>
      <c r="P821" s="236"/>
      <c r="Q821" s="236"/>
      <c r="R821" s="236"/>
      <c r="S821" s="236"/>
      <c r="T821" s="236"/>
      <c r="U821" s="236"/>
      <c r="V821" s="236"/>
      <c r="W821" s="236"/>
      <c r="X821" s="236"/>
      <c r="Y821" s="236"/>
      <c r="Z821" s="23"/>
      <c r="AA821" s="171"/>
      <c r="AB821" s="171"/>
      <c r="AC821" s="23"/>
      <c r="AD821" s="23"/>
      <c r="AE821" s="23"/>
      <c r="AF821" s="23"/>
      <c r="AG821" s="23"/>
      <c r="AH821" s="23"/>
      <c r="AI821" s="23"/>
      <c r="AJ821" s="23"/>
      <c r="AK821" s="23"/>
      <c r="AL821" s="23"/>
      <c r="AM821" s="23"/>
      <c r="AN821" s="23"/>
      <c r="AO821" s="23"/>
      <c r="AP821" s="23"/>
      <c r="AQ821" s="23"/>
      <c r="AR821" s="23"/>
    </row>
    <row r="822">
      <c r="H822" s="464"/>
      <c r="I822" s="134"/>
      <c r="J822" s="134"/>
      <c r="N822" s="236"/>
      <c r="O822" s="236"/>
      <c r="P822" s="236"/>
      <c r="Q822" s="236"/>
      <c r="R822" s="236"/>
      <c r="S822" s="236"/>
      <c r="T822" s="236"/>
      <c r="U822" s="236"/>
      <c r="V822" s="236"/>
      <c r="W822" s="236"/>
      <c r="X822" s="236"/>
      <c r="Y822" s="236"/>
      <c r="Z822" s="23"/>
      <c r="AA822" s="171"/>
      <c r="AB822" s="171"/>
      <c r="AC822" s="23"/>
      <c r="AD822" s="23"/>
      <c r="AE822" s="23"/>
      <c r="AF822" s="23"/>
      <c r="AG822" s="23"/>
      <c r="AH822" s="23"/>
      <c r="AI822" s="23"/>
      <c r="AJ822" s="23"/>
      <c r="AK822" s="23"/>
      <c r="AL822" s="23"/>
      <c r="AM822" s="23"/>
      <c r="AN822" s="23"/>
      <c r="AO822" s="23"/>
      <c r="AP822" s="23"/>
      <c r="AQ822" s="23"/>
      <c r="AR822" s="23"/>
    </row>
    <row r="823">
      <c r="H823" s="464"/>
      <c r="I823" s="134"/>
      <c r="J823" s="134"/>
      <c r="N823" s="236"/>
      <c r="O823" s="236"/>
      <c r="P823" s="236"/>
      <c r="Q823" s="236"/>
      <c r="R823" s="236"/>
      <c r="S823" s="236"/>
      <c r="T823" s="236"/>
      <c r="U823" s="236"/>
      <c r="V823" s="236"/>
      <c r="W823" s="236"/>
      <c r="X823" s="236"/>
      <c r="Y823" s="236"/>
      <c r="Z823" s="23"/>
      <c r="AA823" s="171"/>
      <c r="AB823" s="171"/>
      <c r="AC823" s="23"/>
      <c r="AD823" s="23"/>
      <c r="AE823" s="23"/>
      <c r="AF823" s="23"/>
      <c r="AG823" s="23"/>
      <c r="AH823" s="23"/>
      <c r="AI823" s="23"/>
      <c r="AJ823" s="23"/>
      <c r="AK823" s="23"/>
      <c r="AL823" s="23"/>
      <c r="AM823" s="23"/>
      <c r="AN823" s="23"/>
      <c r="AO823" s="23"/>
      <c r="AP823" s="23"/>
      <c r="AQ823" s="23"/>
      <c r="AR823" s="23"/>
    </row>
    <row r="824">
      <c r="H824" s="464"/>
      <c r="I824" s="134"/>
      <c r="J824" s="134"/>
      <c r="N824" s="236"/>
      <c r="O824" s="236"/>
      <c r="P824" s="236"/>
      <c r="Q824" s="236"/>
      <c r="R824" s="236"/>
      <c r="S824" s="236"/>
      <c r="T824" s="236"/>
      <c r="U824" s="236"/>
      <c r="V824" s="236"/>
      <c r="W824" s="236"/>
      <c r="X824" s="236"/>
      <c r="Y824" s="236"/>
      <c r="Z824" s="23"/>
      <c r="AA824" s="171"/>
      <c r="AB824" s="171"/>
      <c r="AC824" s="23"/>
      <c r="AD824" s="23"/>
      <c r="AE824" s="23"/>
      <c r="AF824" s="23"/>
      <c r="AG824" s="23"/>
      <c r="AH824" s="23"/>
      <c r="AI824" s="23"/>
      <c r="AJ824" s="23"/>
      <c r="AK824" s="23"/>
      <c r="AL824" s="23"/>
      <c r="AM824" s="23"/>
      <c r="AN824" s="23"/>
      <c r="AO824" s="23"/>
      <c r="AP824" s="23"/>
      <c r="AQ824" s="23"/>
      <c r="AR824" s="23"/>
    </row>
    <row r="825">
      <c r="H825" s="464"/>
      <c r="I825" s="134"/>
      <c r="J825" s="134"/>
      <c r="N825" s="236"/>
      <c r="O825" s="236"/>
      <c r="P825" s="236"/>
      <c r="Q825" s="236"/>
      <c r="R825" s="236"/>
      <c r="S825" s="236"/>
      <c r="T825" s="236"/>
      <c r="U825" s="236"/>
      <c r="V825" s="236"/>
      <c r="W825" s="236"/>
      <c r="X825" s="236"/>
      <c r="Y825" s="236"/>
      <c r="Z825" s="23"/>
      <c r="AA825" s="171"/>
      <c r="AB825" s="171"/>
      <c r="AC825" s="23"/>
      <c r="AD825" s="23"/>
      <c r="AE825" s="23"/>
      <c r="AF825" s="23"/>
      <c r="AG825" s="23"/>
      <c r="AH825" s="23"/>
      <c r="AI825" s="23"/>
      <c r="AJ825" s="23"/>
      <c r="AK825" s="23"/>
      <c r="AL825" s="23"/>
      <c r="AM825" s="23"/>
      <c r="AN825" s="23"/>
      <c r="AO825" s="23"/>
      <c r="AP825" s="23"/>
      <c r="AQ825" s="23"/>
      <c r="AR825" s="23"/>
    </row>
    <row r="826">
      <c r="H826" s="464"/>
      <c r="I826" s="134"/>
      <c r="J826" s="134"/>
      <c r="N826" s="236"/>
      <c r="O826" s="236"/>
      <c r="P826" s="236"/>
      <c r="Q826" s="236"/>
      <c r="R826" s="236"/>
      <c r="S826" s="236"/>
      <c r="T826" s="236"/>
      <c r="U826" s="236"/>
      <c r="V826" s="236"/>
      <c r="W826" s="236"/>
      <c r="X826" s="236"/>
      <c r="Y826" s="236"/>
      <c r="Z826" s="23"/>
      <c r="AA826" s="171"/>
      <c r="AB826" s="171"/>
      <c r="AC826" s="23"/>
      <c r="AD826" s="23"/>
      <c r="AE826" s="23"/>
      <c r="AF826" s="23"/>
      <c r="AG826" s="23"/>
      <c r="AH826" s="23"/>
      <c r="AI826" s="23"/>
      <c r="AJ826" s="23"/>
      <c r="AK826" s="23"/>
      <c r="AL826" s="23"/>
      <c r="AM826" s="23"/>
      <c r="AN826" s="23"/>
      <c r="AO826" s="23"/>
      <c r="AP826" s="23"/>
      <c r="AQ826" s="23"/>
      <c r="AR826" s="23"/>
    </row>
    <row r="827">
      <c r="H827" s="464"/>
      <c r="I827" s="134"/>
      <c r="J827" s="134"/>
      <c r="N827" s="236"/>
      <c r="O827" s="236"/>
      <c r="P827" s="236"/>
      <c r="Q827" s="236"/>
      <c r="R827" s="236"/>
      <c r="S827" s="236"/>
      <c r="T827" s="236"/>
      <c r="U827" s="236"/>
      <c r="V827" s="236"/>
      <c r="W827" s="236"/>
      <c r="X827" s="236"/>
      <c r="Y827" s="236"/>
      <c r="Z827" s="23"/>
      <c r="AA827" s="171"/>
      <c r="AB827" s="171"/>
      <c r="AC827" s="23"/>
      <c r="AD827" s="23"/>
      <c r="AE827" s="23"/>
      <c r="AF827" s="23"/>
      <c r="AG827" s="23"/>
      <c r="AH827" s="23"/>
      <c r="AI827" s="23"/>
      <c r="AJ827" s="23"/>
      <c r="AK827" s="23"/>
      <c r="AL827" s="23"/>
      <c r="AM827" s="23"/>
      <c r="AN827" s="23"/>
      <c r="AO827" s="23"/>
      <c r="AP827" s="23"/>
      <c r="AQ827" s="23"/>
      <c r="AR827" s="23"/>
    </row>
    <row r="828">
      <c r="H828" s="464"/>
      <c r="I828" s="134"/>
      <c r="J828" s="134"/>
      <c r="N828" s="236"/>
      <c r="O828" s="236"/>
      <c r="P828" s="236"/>
      <c r="Q828" s="236"/>
      <c r="R828" s="236"/>
      <c r="S828" s="236"/>
      <c r="T828" s="236"/>
      <c r="U828" s="236"/>
      <c r="V828" s="236"/>
      <c r="W828" s="236"/>
      <c r="X828" s="236"/>
      <c r="Y828" s="236"/>
      <c r="Z828" s="23"/>
      <c r="AA828" s="171"/>
      <c r="AB828" s="171"/>
      <c r="AC828" s="23"/>
      <c r="AD828" s="23"/>
      <c r="AE828" s="23"/>
      <c r="AF828" s="23"/>
      <c r="AG828" s="23"/>
      <c r="AH828" s="23"/>
      <c r="AI828" s="23"/>
      <c r="AJ828" s="23"/>
      <c r="AK828" s="23"/>
      <c r="AL828" s="23"/>
      <c r="AM828" s="23"/>
      <c r="AN828" s="23"/>
      <c r="AO828" s="23"/>
      <c r="AP828" s="23"/>
      <c r="AQ828" s="23"/>
      <c r="AR828" s="23"/>
    </row>
    <row r="829">
      <c r="H829" s="464"/>
      <c r="I829" s="134"/>
      <c r="J829" s="134"/>
      <c r="N829" s="236"/>
      <c r="O829" s="236"/>
      <c r="P829" s="236"/>
      <c r="Q829" s="236"/>
      <c r="R829" s="236"/>
      <c r="S829" s="236"/>
      <c r="T829" s="236"/>
      <c r="U829" s="236"/>
      <c r="V829" s="236"/>
      <c r="W829" s="236"/>
      <c r="X829" s="236"/>
      <c r="Y829" s="236"/>
      <c r="Z829" s="23"/>
      <c r="AA829" s="171"/>
      <c r="AB829" s="171"/>
      <c r="AC829" s="23"/>
      <c r="AD829" s="23"/>
      <c r="AE829" s="23"/>
      <c r="AF829" s="23"/>
      <c r="AG829" s="23"/>
      <c r="AH829" s="23"/>
      <c r="AI829" s="23"/>
      <c r="AJ829" s="23"/>
      <c r="AK829" s="23"/>
      <c r="AL829" s="23"/>
      <c r="AM829" s="23"/>
      <c r="AN829" s="23"/>
      <c r="AO829" s="23"/>
      <c r="AP829" s="23"/>
      <c r="AQ829" s="23"/>
      <c r="AR829" s="23"/>
    </row>
    <row r="830">
      <c r="H830" s="464"/>
      <c r="I830" s="134"/>
      <c r="J830" s="134"/>
      <c r="N830" s="236"/>
      <c r="O830" s="236"/>
      <c r="P830" s="236"/>
      <c r="Q830" s="236"/>
      <c r="R830" s="236"/>
      <c r="S830" s="236"/>
      <c r="T830" s="236"/>
      <c r="U830" s="236"/>
      <c r="V830" s="236"/>
      <c r="W830" s="236"/>
      <c r="X830" s="236"/>
      <c r="Y830" s="236"/>
      <c r="Z830" s="23"/>
      <c r="AA830" s="171"/>
      <c r="AB830" s="171"/>
      <c r="AC830" s="23"/>
      <c r="AD830" s="23"/>
      <c r="AE830" s="23"/>
      <c r="AF830" s="23"/>
      <c r="AG830" s="23"/>
      <c r="AH830" s="23"/>
      <c r="AI830" s="23"/>
      <c r="AJ830" s="23"/>
      <c r="AK830" s="23"/>
      <c r="AL830" s="23"/>
      <c r="AM830" s="23"/>
      <c r="AN830" s="23"/>
      <c r="AO830" s="23"/>
      <c r="AP830" s="23"/>
      <c r="AQ830" s="23"/>
      <c r="AR830" s="23"/>
    </row>
    <row r="831">
      <c r="H831" s="464"/>
      <c r="I831" s="134"/>
      <c r="J831" s="134"/>
      <c r="N831" s="236"/>
      <c r="O831" s="236"/>
      <c r="P831" s="236"/>
      <c r="Q831" s="236"/>
      <c r="R831" s="236"/>
      <c r="S831" s="236"/>
      <c r="T831" s="236"/>
      <c r="U831" s="236"/>
      <c r="V831" s="236"/>
      <c r="W831" s="236"/>
      <c r="X831" s="236"/>
      <c r="Y831" s="236"/>
      <c r="Z831" s="23"/>
      <c r="AA831" s="171"/>
      <c r="AB831" s="171"/>
      <c r="AC831" s="23"/>
      <c r="AD831" s="23"/>
      <c r="AE831" s="23"/>
      <c r="AF831" s="23"/>
      <c r="AG831" s="23"/>
      <c r="AH831" s="23"/>
      <c r="AI831" s="23"/>
      <c r="AJ831" s="23"/>
      <c r="AK831" s="23"/>
      <c r="AL831" s="23"/>
      <c r="AM831" s="23"/>
      <c r="AN831" s="23"/>
      <c r="AO831" s="23"/>
      <c r="AP831" s="23"/>
      <c r="AQ831" s="23"/>
      <c r="AR831" s="23"/>
    </row>
    <row r="832">
      <c r="H832" s="464"/>
      <c r="I832" s="134"/>
      <c r="J832" s="134"/>
      <c r="N832" s="236"/>
      <c r="O832" s="236"/>
      <c r="P832" s="236"/>
      <c r="Q832" s="236"/>
      <c r="R832" s="236"/>
      <c r="S832" s="236"/>
      <c r="T832" s="236"/>
      <c r="U832" s="236"/>
      <c r="V832" s="236"/>
      <c r="W832" s="236"/>
      <c r="X832" s="236"/>
      <c r="Y832" s="236"/>
      <c r="Z832" s="23"/>
      <c r="AA832" s="171"/>
      <c r="AB832" s="171"/>
      <c r="AC832" s="23"/>
      <c r="AD832" s="23"/>
      <c r="AE832" s="23"/>
      <c r="AF832" s="23"/>
      <c r="AG832" s="23"/>
      <c r="AH832" s="23"/>
      <c r="AI832" s="23"/>
      <c r="AJ832" s="23"/>
      <c r="AK832" s="23"/>
      <c r="AL832" s="23"/>
      <c r="AM832" s="23"/>
      <c r="AN832" s="23"/>
      <c r="AO832" s="23"/>
      <c r="AP832" s="23"/>
      <c r="AQ832" s="23"/>
      <c r="AR832" s="23"/>
    </row>
    <row r="833">
      <c r="H833" s="464"/>
      <c r="I833" s="134"/>
      <c r="J833" s="134"/>
      <c r="N833" s="236"/>
      <c r="O833" s="236"/>
      <c r="P833" s="236"/>
      <c r="Q833" s="236"/>
      <c r="R833" s="236"/>
      <c r="S833" s="236"/>
      <c r="T833" s="236"/>
      <c r="U833" s="236"/>
      <c r="V833" s="236"/>
      <c r="W833" s="236"/>
      <c r="X833" s="236"/>
      <c r="Y833" s="236"/>
      <c r="Z833" s="23"/>
      <c r="AA833" s="171"/>
      <c r="AB833" s="171"/>
      <c r="AC833" s="23"/>
      <c r="AD833" s="23"/>
      <c r="AE833" s="23"/>
      <c r="AF833" s="23"/>
      <c r="AG833" s="23"/>
      <c r="AH833" s="23"/>
      <c r="AI833" s="23"/>
      <c r="AJ833" s="23"/>
      <c r="AK833" s="23"/>
      <c r="AL833" s="23"/>
      <c r="AM833" s="23"/>
      <c r="AN833" s="23"/>
      <c r="AO833" s="23"/>
      <c r="AP833" s="23"/>
      <c r="AQ833" s="23"/>
      <c r="AR833" s="23"/>
    </row>
    <row r="834">
      <c r="H834" s="464"/>
      <c r="I834" s="134"/>
      <c r="J834" s="134"/>
      <c r="N834" s="236"/>
      <c r="O834" s="236"/>
      <c r="P834" s="236"/>
      <c r="Q834" s="236"/>
      <c r="R834" s="236"/>
      <c r="S834" s="236"/>
      <c r="T834" s="236"/>
      <c r="U834" s="236"/>
      <c r="V834" s="236"/>
      <c r="W834" s="236"/>
      <c r="X834" s="236"/>
      <c r="Y834" s="236"/>
      <c r="Z834" s="23"/>
      <c r="AA834" s="171"/>
      <c r="AB834" s="171"/>
      <c r="AC834" s="23"/>
      <c r="AD834" s="23"/>
      <c r="AE834" s="23"/>
      <c r="AF834" s="23"/>
      <c r="AG834" s="23"/>
      <c r="AH834" s="23"/>
      <c r="AI834" s="23"/>
      <c r="AJ834" s="23"/>
      <c r="AK834" s="23"/>
      <c r="AL834" s="23"/>
      <c r="AM834" s="23"/>
      <c r="AN834" s="23"/>
      <c r="AO834" s="23"/>
      <c r="AP834" s="23"/>
      <c r="AQ834" s="23"/>
      <c r="AR834" s="23"/>
    </row>
    <row r="835">
      <c r="H835" s="464"/>
      <c r="I835" s="134"/>
      <c r="J835" s="134"/>
      <c r="N835" s="236"/>
      <c r="O835" s="236"/>
      <c r="P835" s="236"/>
      <c r="Q835" s="236"/>
      <c r="R835" s="236"/>
      <c r="S835" s="236"/>
      <c r="T835" s="236"/>
      <c r="U835" s="236"/>
      <c r="V835" s="236"/>
      <c r="W835" s="236"/>
      <c r="X835" s="236"/>
      <c r="Y835" s="236"/>
      <c r="Z835" s="23"/>
      <c r="AA835" s="171"/>
      <c r="AB835" s="171"/>
      <c r="AC835" s="23"/>
      <c r="AD835" s="23"/>
      <c r="AE835" s="23"/>
      <c r="AF835" s="23"/>
      <c r="AG835" s="23"/>
      <c r="AH835" s="23"/>
      <c r="AI835" s="23"/>
      <c r="AJ835" s="23"/>
      <c r="AK835" s="23"/>
      <c r="AL835" s="23"/>
      <c r="AM835" s="23"/>
      <c r="AN835" s="23"/>
      <c r="AO835" s="23"/>
      <c r="AP835" s="23"/>
      <c r="AQ835" s="23"/>
      <c r="AR835" s="23"/>
    </row>
    <row r="836">
      <c r="H836" s="464"/>
      <c r="I836" s="134"/>
      <c r="J836" s="134"/>
      <c r="N836" s="236"/>
      <c r="O836" s="236"/>
      <c r="P836" s="236"/>
      <c r="Q836" s="236"/>
      <c r="R836" s="236"/>
      <c r="S836" s="236"/>
      <c r="T836" s="236"/>
      <c r="U836" s="236"/>
      <c r="V836" s="236"/>
      <c r="W836" s="236"/>
      <c r="X836" s="236"/>
      <c r="Y836" s="236"/>
      <c r="Z836" s="23"/>
      <c r="AA836" s="171"/>
      <c r="AB836" s="171"/>
      <c r="AC836" s="23"/>
      <c r="AD836" s="23"/>
      <c r="AE836" s="23"/>
      <c r="AF836" s="23"/>
      <c r="AG836" s="23"/>
      <c r="AH836" s="23"/>
      <c r="AI836" s="23"/>
      <c r="AJ836" s="23"/>
      <c r="AK836" s="23"/>
      <c r="AL836" s="23"/>
      <c r="AM836" s="23"/>
      <c r="AN836" s="23"/>
      <c r="AO836" s="23"/>
      <c r="AP836" s="23"/>
      <c r="AQ836" s="23"/>
      <c r="AR836" s="23"/>
    </row>
    <row r="837">
      <c r="H837" s="464"/>
      <c r="I837" s="134"/>
      <c r="J837" s="134"/>
      <c r="N837" s="236"/>
      <c r="O837" s="236"/>
      <c r="P837" s="236"/>
      <c r="Q837" s="236"/>
      <c r="R837" s="236"/>
      <c r="S837" s="236"/>
      <c r="T837" s="236"/>
      <c r="U837" s="236"/>
      <c r="V837" s="236"/>
      <c r="W837" s="236"/>
      <c r="X837" s="236"/>
      <c r="Y837" s="236"/>
      <c r="Z837" s="23"/>
      <c r="AA837" s="171"/>
      <c r="AB837" s="171"/>
      <c r="AC837" s="23"/>
      <c r="AD837" s="23"/>
      <c r="AE837" s="23"/>
      <c r="AF837" s="23"/>
      <c r="AG837" s="23"/>
      <c r="AH837" s="23"/>
      <c r="AI837" s="23"/>
      <c r="AJ837" s="23"/>
      <c r="AK837" s="23"/>
      <c r="AL837" s="23"/>
      <c r="AM837" s="23"/>
      <c r="AN837" s="23"/>
      <c r="AO837" s="23"/>
      <c r="AP837" s="23"/>
      <c r="AQ837" s="23"/>
      <c r="AR837" s="23"/>
    </row>
    <row r="838">
      <c r="H838" s="464"/>
      <c r="I838" s="134"/>
      <c r="J838" s="134"/>
      <c r="N838" s="236"/>
      <c r="O838" s="236"/>
      <c r="P838" s="236"/>
      <c r="Q838" s="236"/>
      <c r="R838" s="236"/>
      <c r="S838" s="236"/>
      <c r="T838" s="236"/>
      <c r="U838" s="236"/>
      <c r="V838" s="236"/>
      <c r="W838" s="236"/>
      <c r="X838" s="236"/>
      <c r="Y838" s="236"/>
      <c r="Z838" s="23"/>
      <c r="AA838" s="171"/>
      <c r="AB838" s="171"/>
      <c r="AC838" s="23"/>
      <c r="AD838" s="23"/>
      <c r="AE838" s="23"/>
      <c r="AF838" s="23"/>
      <c r="AG838" s="23"/>
      <c r="AH838" s="23"/>
      <c r="AI838" s="23"/>
      <c r="AJ838" s="23"/>
      <c r="AK838" s="23"/>
      <c r="AL838" s="23"/>
      <c r="AM838" s="23"/>
      <c r="AN838" s="23"/>
      <c r="AO838" s="23"/>
      <c r="AP838" s="23"/>
      <c r="AQ838" s="23"/>
      <c r="AR838" s="23"/>
    </row>
    <row r="839">
      <c r="H839" s="464"/>
      <c r="I839" s="134"/>
      <c r="J839" s="134"/>
      <c r="N839" s="236"/>
      <c r="O839" s="236"/>
      <c r="P839" s="236"/>
      <c r="Q839" s="236"/>
      <c r="R839" s="236"/>
      <c r="S839" s="236"/>
      <c r="T839" s="236"/>
      <c r="U839" s="236"/>
      <c r="V839" s="236"/>
      <c r="W839" s="236"/>
      <c r="X839" s="236"/>
      <c r="Y839" s="236"/>
      <c r="Z839" s="23"/>
      <c r="AA839" s="171"/>
      <c r="AB839" s="171"/>
      <c r="AC839" s="23"/>
      <c r="AD839" s="23"/>
      <c r="AE839" s="23"/>
      <c r="AF839" s="23"/>
      <c r="AG839" s="23"/>
      <c r="AH839" s="23"/>
      <c r="AI839" s="23"/>
      <c r="AJ839" s="23"/>
      <c r="AK839" s="23"/>
      <c r="AL839" s="23"/>
      <c r="AM839" s="23"/>
      <c r="AN839" s="23"/>
      <c r="AO839" s="23"/>
      <c r="AP839" s="23"/>
      <c r="AQ839" s="23"/>
      <c r="AR839" s="23"/>
    </row>
    <row r="840">
      <c r="H840" s="464"/>
      <c r="I840" s="134"/>
      <c r="J840" s="134"/>
      <c r="N840" s="236"/>
      <c r="O840" s="236"/>
      <c r="P840" s="236"/>
      <c r="Q840" s="236"/>
      <c r="R840" s="236"/>
      <c r="S840" s="236"/>
      <c r="T840" s="236"/>
      <c r="U840" s="236"/>
      <c r="V840" s="236"/>
      <c r="W840" s="236"/>
      <c r="X840" s="236"/>
      <c r="Y840" s="236"/>
      <c r="Z840" s="23"/>
      <c r="AA840" s="171"/>
      <c r="AB840" s="171"/>
      <c r="AC840" s="23"/>
      <c r="AD840" s="23"/>
      <c r="AE840" s="23"/>
      <c r="AF840" s="23"/>
      <c r="AG840" s="23"/>
      <c r="AH840" s="23"/>
      <c r="AI840" s="23"/>
      <c r="AJ840" s="23"/>
      <c r="AK840" s="23"/>
      <c r="AL840" s="23"/>
      <c r="AM840" s="23"/>
      <c r="AN840" s="23"/>
      <c r="AO840" s="23"/>
      <c r="AP840" s="23"/>
      <c r="AQ840" s="23"/>
      <c r="AR840" s="23"/>
    </row>
    <row r="841">
      <c r="H841" s="464"/>
      <c r="I841" s="134"/>
      <c r="J841" s="134"/>
      <c r="N841" s="236"/>
      <c r="O841" s="236"/>
      <c r="P841" s="236"/>
      <c r="Q841" s="236"/>
      <c r="R841" s="236"/>
      <c r="S841" s="236"/>
      <c r="T841" s="236"/>
      <c r="U841" s="236"/>
      <c r="V841" s="236"/>
      <c r="W841" s="236"/>
      <c r="X841" s="236"/>
      <c r="Y841" s="236"/>
      <c r="Z841" s="23"/>
      <c r="AA841" s="171"/>
      <c r="AB841" s="171"/>
      <c r="AC841" s="23"/>
      <c r="AD841" s="23"/>
      <c r="AE841" s="23"/>
      <c r="AF841" s="23"/>
      <c r="AG841" s="23"/>
      <c r="AH841" s="23"/>
      <c r="AI841" s="23"/>
      <c r="AJ841" s="23"/>
      <c r="AK841" s="23"/>
      <c r="AL841" s="23"/>
      <c r="AM841" s="23"/>
      <c r="AN841" s="23"/>
      <c r="AO841" s="23"/>
      <c r="AP841" s="23"/>
      <c r="AQ841" s="23"/>
      <c r="AR841" s="23"/>
    </row>
    <row r="842">
      <c r="H842" s="464"/>
      <c r="I842" s="134"/>
      <c r="J842" s="134"/>
      <c r="N842" s="236"/>
      <c r="O842" s="236"/>
      <c r="P842" s="236"/>
      <c r="Q842" s="236"/>
      <c r="R842" s="236"/>
      <c r="S842" s="236"/>
      <c r="T842" s="236"/>
      <c r="U842" s="236"/>
      <c r="V842" s="236"/>
      <c r="W842" s="236"/>
      <c r="X842" s="236"/>
      <c r="Y842" s="236"/>
      <c r="Z842" s="23"/>
      <c r="AA842" s="171"/>
      <c r="AB842" s="171"/>
      <c r="AC842" s="23"/>
      <c r="AD842" s="23"/>
      <c r="AE842" s="23"/>
      <c r="AF842" s="23"/>
      <c r="AG842" s="23"/>
      <c r="AH842" s="23"/>
      <c r="AI842" s="23"/>
      <c r="AJ842" s="23"/>
      <c r="AK842" s="23"/>
      <c r="AL842" s="23"/>
      <c r="AM842" s="23"/>
      <c r="AN842" s="23"/>
      <c r="AO842" s="23"/>
      <c r="AP842" s="23"/>
      <c r="AQ842" s="23"/>
      <c r="AR842" s="23"/>
    </row>
    <row r="843">
      <c r="H843" s="464"/>
      <c r="I843" s="134"/>
      <c r="J843" s="134"/>
      <c r="N843" s="236"/>
      <c r="O843" s="236"/>
      <c r="P843" s="236"/>
      <c r="Q843" s="236"/>
      <c r="R843" s="236"/>
      <c r="S843" s="236"/>
      <c r="T843" s="236"/>
      <c r="U843" s="236"/>
      <c r="V843" s="236"/>
      <c r="W843" s="236"/>
      <c r="X843" s="236"/>
      <c r="Y843" s="236"/>
      <c r="Z843" s="23"/>
      <c r="AA843" s="171"/>
      <c r="AB843" s="171"/>
      <c r="AC843" s="23"/>
      <c r="AD843" s="23"/>
      <c r="AE843" s="23"/>
      <c r="AF843" s="23"/>
      <c r="AG843" s="23"/>
      <c r="AH843" s="23"/>
      <c r="AI843" s="23"/>
      <c r="AJ843" s="23"/>
      <c r="AK843" s="23"/>
      <c r="AL843" s="23"/>
      <c r="AM843" s="23"/>
      <c r="AN843" s="23"/>
      <c r="AO843" s="23"/>
      <c r="AP843" s="23"/>
      <c r="AQ843" s="23"/>
      <c r="AR843" s="23"/>
    </row>
    <row r="844">
      <c r="H844" s="464"/>
      <c r="I844" s="134"/>
      <c r="J844" s="134"/>
      <c r="N844" s="236"/>
      <c r="O844" s="236"/>
      <c r="P844" s="236"/>
      <c r="Q844" s="236"/>
      <c r="R844" s="236"/>
      <c r="S844" s="236"/>
      <c r="T844" s="236"/>
      <c r="U844" s="236"/>
      <c r="V844" s="236"/>
      <c r="W844" s="236"/>
      <c r="X844" s="236"/>
      <c r="Y844" s="236"/>
      <c r="Z844" s="23"/>
      <c r="AA844" s="171"/>
      <c r="AB844" s="171"/>
      <c r="AC844" s="23"/>
      <c r="AD844" s="23"/>
      <c r="AE844" s="23"/>
      <c r="AF844" s="23"/>
      <c r="AG844" s="23"/>
      <c r="AH844" s="23"/>
      <c r="AI844" s="23"/>
      <c r="AJ844" s="23"/>
      <c r="AK844" s="23"/>
      <c r="AL844" s="23"/>
      <c r="AM844" s="23"/>
      <c r="AN844" s="23"/>
      <c r="AO844" s="23"/>
      <c r="AP844" s="23"/>
      <c r="AQ844" s="23"/>
      <c r="AR844" s="23"/>
    </row>
    <row r="845">
      <c r="H845" s="464"/>
      <c r="I845" s="134"/>
      <c r="J845" s="134"/>
      <c r="N845" s="236"/>
      <c r="O845" s="236"/>
      <c r="P845" s="236"/>
      <c r="Q845" s="236"/>
      <c r="R845" s="236"/>
      <c r="S845" s="236"/>
      <c r="T845" s="236"/>
      <c r="U845" s="236"/>
      <c r="V845" s="236"/>
      <c r="W845" s="236"/>
      <c r="X845" s="236"/>
      <c r="Y845" s="236"/>
      <c r="Z845" s="23"/>
      <c r="AA845" s="171"/>
      <c r="AB845" s="171"/>
      <c r="AC845" s="23"/>
      <c r="AD845" s="23"/>
      <c r="AE845" s="23"/>
      <c r="AF845" s="23"/>
      <c r="AG845" s="23"/>
      <c r="AH845" s="23"/>
      <c r="AI845" s="23"/>
      <c r="AJ845" s="23"/>
      <c r="AK845" s="23"/>
      <c r="AL845" s="23"/>
      <c r="AM845" s="23"/>
      <c r="AN845" s="23"/>
      <c r="AO845" s="23"/>
      <c r="AP845" s="23"/>
      <c r="AQ845" s="23"/>
      <c r="AR845" s="23"/>
    </row>
    <row r="846">
      <c r="H846" s="464"/>
      <c r="I846" s="134"/>
      <c r="J846" s="134"/>
      <c r="N846" s="236"/>
      <c r="O846" s="236"/>
      <c r="P846" s="236"/>
      <c r="Q846" s="236"/>
      <c r="R846" s="236"/>
      <c r="S846" s="236"/>
      <c r="T846" s="236"/>
      <c r="U846" s="236"/>
      <c r="V846" s="236"/>
      <c r="W846" s="236"/>
      <c r="X846" s="236"/>
      <c r="Y846" s="236"/>
      <c r="Z846" s="23"/>
      <c r="AA846" s="171"/>
      <c r="AB846" s="171"/>
      <c r="AC846" s="23"/>
      <c r="AD846" s="23"/>
      <c r="AE846" s="23"/>
      <c r="AF846" s="23"/>
      <c r="AG846" s="23"/>
      <c r="AH846" s="23"/>
      <c r="AI846" s="23"/>
      <c r="AJ846" s="23"/>
      <c r="AK846" s="23"/>
      <c r="AL846" s="23"/>
      <c r="AM846" s="23"/>
      <c r="AN846" s="23"/>
      <c r="AO846" s="23"/>
      <c r="AP846" s="23"/>
      <c r="AQ846" s="23"/>
      <c r="AR846" s="23"/>
    </row>
    <row r="847">
      <c r="H847" s="464"/>
      <c r="I847" s="134"/>
      <c r="J847" s="134"/>
      <c r="N847" s="236"/>
      <c r="O847" s="236"/>
      <c r="P847" s="236"/>
      <c r="Q847" s="236"/>
      <c r="R847" s="236"/>
      <c r="S847" s="236"/>
      <c r="T847" s="236"/>
      <c r="U847" s="236"/>
      <c r="V847" s="236"/>
      <c r="W847" s="236"/>
      <c r="X847" s="236"/>
      <c r="Y847" s="236"/>
      <c r="Z847" s="23"/>
      <c r="AA847" s="171"/>
      <c r="AB847" s="171"/>
      <c r="AC847" s="23"/>
      <c r="AD847" s="23"/>
      <c r="AE847" s="23"/>
      <c r="AF847" s="23"/>
      <c r="AG847" s="23"/>
      <c r="AH847" s="23"/>
      <c r="AI847" s="23"/>
      <c r="AJ847" s="23"/>
      <c r="AK847" s="23"/>
      <c r="AL847" s="23"/>
      <c r="AM847" s="23"/>
      <c r="AN847" s="23"/>
      <c r="AO847" s="23"/>
      <c r="AP847" s="23"/>
      <c r="AQ847" s="23"/>
      <c r="AR847" s="23"/>
    </row>
    <row r="848">
      <c r="H848" s="464"/>
      <c r="I848" s="134"/>
      <c r="J848" s="134"/>
      <c r="N848" s="236"/>
      <c r="O848" s="236"/>
      <c r="P848" s="236"/>
      <c r="Q848" s="236"/>
      <c r="R848" s="236"/>
      <c r="S848" s="236"/>
      <c r="T848" s="236"/>
      <c r="U848" s="236"/>
      <c r="V848" s="236"/>
      <c r="W848" s="236"/>
      <c r="X848" s="236"/>
      <c r="Y848" s="236"/>
      <c r="Z848" s="23"/>
      <c r="AA848" s="171"/>
      <c r="AB848" s="171"/>
      <c r="AC848" s="23"/>
      <c r="AD848" s="23"/>
      <c r="AE848" s="23"/>
      <c r="AF848" s="23"/>
      <c r="AG848" s="23"/>
      <c r="AH848" s="23"/>
      <c r="AI848" s="23"/>
      <c r="AJ848" s="23"/>
      <c r="AK848" s="23"/>
      <c r="AL848" s="23"/>
      <c r="AM848" s="23"/>
      <c r="AN848" s="23"/>
      <c r="AO848" s="23"/>
      <c r="AP848" s="23"/>
      <c r="AQ848" s="23"/>
      <c r="AR848" s="23"/>
    </row>
    <row r="849">
      <c r="H849" s="464"/>
      <c r="I849" s="134"/>
      <c r="J849" s="134"/>
      <c r="N849" s="236"/>
      <c r="O849" s="236"/>
      <c r="P849" s="236"/>
      <c r="Q849" s="236"/>
      <c r="R849" s="236"/>
      <c r="S849" s="236"/>
      <c r="T849" s="236"/>
      <c r="U849" s="236"/>
      <c r="V849" s="236"/>
      <c r="W849" s="236"/>
      <c r="X849" s="236"/>
      <c r="Y849" s="236"/>
      <c r="Z849" s="23"/>
      <c r="AA849" s="171"/>
      <c r="AB849" s="171"/>
      <c r="AC849" s="23"/>
      <c r="AD849" s="23"/>
      <c r="AE849" s="23"/>
      <c r="AF849" s="23"/>
      <c r="AG849" s="23"/>
      <c r="AH849" s="23"/>
      <c r="AI849" s="23"/>
      <c r="AJ849" s="23"/>
      <c r="AK849" s="23"/>
      <c r="AL849" s="23"/>
      <c r="AM849" s="23"/>
      <c r="AN849" s="23"/>
      <c r="AO849" s="23"/>
      <c r="AP849" s="23"/>
      <c r="AQ849" s="23"/>
      <c r="AR849" s="23"/>
    </row>
    <row r="850">
      <c r="H850" s="464"/>
      <c r="I850" s="134"/>
      <c r="J850" s="134"/>
      <c r="N850" s="236"/>
      <c r="O850" s="236"/>
      <c r="P850" s="236"/>
      <c r="Q850" s="236"/>
      <c r="R850" s="236"/>
      <c r="S850" s="236"/>
      <c r="T850" s="236"/>
      <c r="U850" s="236"/>
      <c r="V850" s="236"/>
      <c r="W850" s="236"/>
      <c r="X850" s="236"/>
      <c r="Y850" s="236"/>
      <c r="Z850" s="23"/>
      <c r="AA850" s="171"/>
      <c r="AB850" s="171"/>
      <c r="AC850" s="23"/>
      <c r="AD850" s="23"/>
      <c r="AE850" s="23"/>
      <c r="AF850" s="23"/>
      <c r="AG850" s="23"/>
      <c r="AH850" s="23"/>
      <c r="AI850" s="23"/>
      <c r="AJ850" s="23"/>
      <c r="AK850" s="23"/>
      <c r="AL850" s="23"/>
      <c r="AM850" s="23"/>
      <c r="AN850" s="23"/>
      <c r="AO850" s="23"/>
      <c r="AP850" s="23"/>
      <c r="AQ850" s="23"/>
      <c r="AR850" s="23"/>
    </row>
    <row r="851">
      <c r="H851" s="464"/>
      <c r="I851" s="134"/>
      <c r="J851" s="134"/>
      <c r="N851" s="236"/>
      <c r="O851" s="236"/>
      <c r="P851" s="236"/>
      <c r="Q851" s="236"/>
      <c r="R851" s="236"/>
      <c r="S851" s="236"/>
      <c r="T851" s="236"/>
      <c r="U851" s="236"/>
      <c r="V851" s="236"/>
      <c r="W851" s="236"/>
      <c r="X851" s="236"/>
      <c r="Y851" s="236"/>
      <c r="Z851" s="23"/>
      <c r="AA851" s="171"/>
      <c r="AB851" s="171"/>
      <c r="AC851" s="23"/>
      <c r="AD851" s="23"/>
      <c r="AE851" s="23"/>
      <c r="AF851" s="23"/>
      <c r="AG851" s="23"/>
      <c r="AH851" s="23"/>
      <c r="AI851" s="23"/>
      <c r="AJ851" s="23"/>
      <c r="AK851" s="23"/>
      <c r="AL851" s="23"/>
      <c r="AM851" s="23"/>
      <c r="AN851" s="23"/>
      <c r="AO851" s="23"/>
      <c r="AP851" s="23"/>
      <c r="AQ851" s="23"/>
      <c r="AR851" s="23"/>
    </row>
    <row r="852">
      <c r="H852" s="464"/>
      <c r="I852" s="134"/>
      <c r="J852" s="134"/>
      <c r="N852" s="236"/>
      <c r="O852" s="236"/>
      <c r="P852" s="236"/>
      <c r="Q852" s="236"/>
      <c r="R852" s="236"/>
      <c r="S852" s="236"/>
      <c r="T852" s="236"/>
      <c r="U852" s="236"/>
      <c r="V852" s="236"/>
      <c r="W852" s="236"/>
      <c r="X852" s="236"/>
      <c r="Y852" s="236"/>
      <c r="Z852" s="23"/>
      <c r="AA852" s="171"/>
      <c r="AB852" s="171"/>
      <c r="AC852" s="23"/>
      <c r="AD852" s="23"/>
      <c r="AE852" s="23"/>
      <c r="AF852" s="23"/>
      <c r="AG852" s="23"/>
      <c r="AH852" s="23"/>
      <c r="AI852" s="23"/>
      <c r="AJ852" s="23"/>
      <c r="AK852" s="23"/>
      <c r="AL852" s="23"/>
      <c r="AM852" s="23"/>
      <c r="AN852" s="23"/>
      <c r="AO852" s="23"/>
      <c r="AP852" s="23"/>
      <c r="AQ852" s="23"/>
      <c r="AR852" s="23"/>
    </row>
    <row r="853">
      <c r="H853" s="464"/>
      <c r="I853" s="134"/>
      <c r="J853" s="134"/>
      <c r="N853" s="236"/>
      <c r="O853" s="236"/>
      <c r="P853" s="236"/>
      <c r="Q853" s="236"/>
      <c r="R853" s="236"/>
      <c r="S853" s="236"/>
      <c r="T853" s="236"/>
      <c r="U853" s="236"/>
      <c r="V853" s="236"/>
      <c r="W853" s="236"/>
      <c r="X853" s="236"/>
      <c r="Y853" s="236"/>
      <c r="Z853" s="23"/>
      <c r="AA853" s="171"/>
      <c r="AB853" s="171"/>
      <c r="AC853" s="23"/>
      <c r="AD853" s="23"/>
      <c r="AE853" s="23"/>
      <c r="AF853" s="23"/>
      <c r="AG853" s="23"/>
      <c r="AH853" s="23"/>
      <c r="AI853" s="23"/>
      <c r="AJ853" s="23"/>
      <c r="AK853" s="23"/>
      <c r="AL853" s="23"/>
      <c r="AM853" s="23"/>
      <c r="AN853" s="23"/>
      <c r="AO853" s="23"/>
      <c r="AP853" s="23"/>
      <c r="AQ853" s="23"/>
      <c r="AR853" s="23"/>
    </row>
    <row r="854">
      <c r="H854" s="464"/>
      <c r="I854" s="134"/>
      <c r="J854" s="134"/>
      <c r="N854" s="236"/>
      <c r="O854" s="236"/>
      <c r="P854" s="236"/>
      <c r="Q854" s="236"/>
      <c r="R854" s="236"/>
      <c r="S854" s="236"/>
      <c r="T854" s="236"/>
      <c r="U854" s="236"/>
      <c r="V854" s="236"/>
      <c r="W854" s="236"/>
      <c r="X854" s="236"/>
      <c r="Y854" s="236"/>
      <c r="Z854" s="23"/>
      <c r="AA854" s="171"/>
      <c r="AB854" s="171"/>
      <c r="AC854" s="23"/>
      <c r="AD854" s="23"/>
      <c r="AE854" s="23"/>
      <c r="AF854" s="23"/>
      <c r="AG854" s="23"/>
      <c r="AH854" s="23"/>
      <c r="AI854" s="23"/>
      <c r="AJ854" s="23"/>
      <c r="AK854" s="23"/>
      <c r="AL854" s="23"/>
      <c r="AM854" s="23"/>
      <c r="AN854" s="23"/>
      <c r="AO854" s="23"/>
      <c r="AP854" s="23"/>
      <c r="AQ854" s="23"/>
      <c r="AR854" s="23"/>
    </row>
    <row r="855">
      <c r="H855" s="464"/>
      <c r="I855" s="134"/>
      <c r="J855" s="134"/>
      <c r="N855" s="236"/>
      <c r="O855" s="236"/>
      <c r="P855" s="236"/>
      <c r="Q855" s="236"/>
      <c r="R855" s="236"/>
      <c r="S855" s="236"/>
      <c r="T855" s="236"/>
      <c r="U855" s="236"/>
      <c r="V855" s="236"/>
      <c r="W855" s="236"/>
      <c r="X855" s="236"/>
      <c r="Y855" s="236"/>
      <c r="Z855" s="23"/>
      <c r="AA855" s="171"/>
      <c r="AB855" s="171"/>
      <c r="AC855" s="23"/>
      <c r="AD855" s="23"/>
      <c r="AE855" s="23"/>
      <c r="AF855" s="23"/>
      <c r="AG855" s="23"/>
      <c r="AH855" s="23"/>
      <c r="AI855" s="23"/>
      <c r="AJ855" s="23"/>
      <c r="AK855" s="23"/>
      <c r="AL855" s="23"/>
      <c r="AM855" s="23"/>
      <c r="AN855" s="23"/>
      <c r="AO855" s="23"/>
      <c r="AP855" s="23"/>
      <c r="AQ855" s="23"/>
      <c r="AR855" s="23"/>
    </row>
    <row r="856">
      <c r="H856" s="464"/>
      <c r="I856" s="134"/>
      <c r="J856" s="134"/>
      <c r="N856" s="236"/>
      <c r="O856" s="236"/>
      <c r="P856" s="236"/>
      <c r="Q856" s="236"/>
      <c r="R856" s="236"/>
      <c r="S856" s="236"/>
      <c r="T856" s="236"/>
      <c r="U856" s="236"/>
      <c r="V856" s="236"/>
      <c r="W856" s="236"/>
      <c r="X856" s="236"/>
      <c r="Y856" s="236"/>
      <c r="Z856" s="23"/>
      <c r="AA856" s="171"/>
      <c r="AB856" s="171"/>
      <c r="AC856" s="23"/>
      <c r="AD856" s="23"/>
      <c r="AE856" s="23"/>
      <c r="AF856" s="23"/>
      <c r="AG856" s="23"/>
      <c r="AH856" s="23"/>
      <c r="AI856" s="23"/>
      <c r="AJ856" s="23"/>
      <c r="AK856" s="23"/>
      <c r="AL856" s="23"/>
      <c r="AM856" s="23"/>
      <c r="AN856" s="23"/>
      <c r="AO856" s="23"/>
      <c r="AP856" s="23"/>
      <c r="AQ856" s="23"/>
      <c r="AR856" s="23"/>
    </row>
    <row r="857">
      <c r="H857" s="464"/>
      <c r="I857" s="134"/>
      <c r="J857" s="134"/>
      <c r="N857" s="236"/>
      <c r="O857" s="236"/>
      <c r="P857" s="236"/>
      <c r="Q857" s="236"/>
      <c r="R857" s="236"/>
      <c r="S857" s="236"/>
      <c r="T857" s="236"/>
      <c r="U857" s="236"/>
      <c r="V857" s="236"/>
      <c r="W857" s="236"/>
      <c r="X857" s="236"/>
      <c r="Y857" s="236"/>
      <c r="Z857" s="23"/>
      <c r="AA857" s="171"/>
      <c r="AB857" s="171"/>
      <c r="AC857" s="23"/>
      <c r="AD857" s="23"/>
      <c r="AE857" s="23"/>
      <c r="AF857" s="23"/>
      <c r="AG857" s="23"/>
      <c r="AH857" s="23"/>
      <c r="AI857" s="23"/>
      <c r="AJ857" s="23"/>
      <c r="AK857" s="23"/>
      <c r="AL857" s="23"/>
      <c r="AM857" s="23"/>
      <c r="AN857" s="23"/>
      <c r="AO857" s="23"/>
      <c r="AP857" s="23"/>
      <c r="AQ857" s="23"/>
      <c r="AR857" s="23"/>
    </row>
    <row r="858">
      <c r="H858" s="464"/>
      <c r="I858" s="134"/>
      <c r="J858" s="134"/>
      <c r="N858" s="236"/>
      <c r="O858" s="236"/>
      <c r="P858" s="236"/>
      <c r="Q858" s="236"/>
      <c r="R858" s="236"/>
      <c r="S858" s="236"/>
      <c r="T858" s="236"/>
      <c r="U858" s="236"/>
      <c r="V858" s="236"/>
      <c r="W858" s="236"/>
      <c r="X858" s="236"/>
      <c r="Y858" s="236"/>
      <c r="Z858" s="23"/>
      <c r="AA858" s="171"/>
      <c r="AB858" s="171"/>
      <c r="AC858" s="23"/>
      <c r="AD858" s="23"/>
      <c r="AE858" s="23"/>
      <c r="AF858" s="23"/>
      <c r="AG858" s="23"/>
      <c r="AH858" s="23"/>
      <c r="AI858" s="23"/>
      <c r="AJ858" s="23"/>
      <c r="AK858" s="23"/>
      <c r="AL858" s="23"/>
      <c r="AM858" s="23"/>
      <c r="AN858" s="23"/>
      <c r="AO858" s="23"/>
      <c r="AP858" s="23"/>
      <c r="AQ858" s="23"/>
      <c r="AR858" s="23"/>
    </row>
    <row r="859">
      <c r="H859" s="464"/>
      <c r="I859" s="134"/>
      <c r="J859" s="134"/>
      <c r="N859" s="236"/>
      <c r="O859" s="236"/>
      <c r="P859" s="236"/>
      <c r="Q859" s="236"/>
      <c r="R859" s="236"/>
      <c r="S859" s="236"/>
      <c r="T859" s="236"/>
      <c r="U859" s="236"/>
      <c r="V859" s="236"/>
      <c r="W859" s="236"/>
      <c r="X859" s="236"/>
      <c r="Y859" s="236"/>
      <c r="Z859" s="23"/>
      <c r="AA859" s="171"/>
      <c r="AB859" s="171"/>
      <c r="AC859" s="23"/>
      <c r="AD859" s="23"/>
      <c r="AE859" s="23"/>
      <c r="AF859" s="23"/>
      <c r="AG859" s="23"/>
      <c r="AH859" s="23"/>
      <c r="AI859" s="23"/>
      <c r="AJ859" s="23"/>
      <c r="AK859" s="23"/>
      <c r="AL859" s="23"/>
      <c r="AM859" s="23"/>
      <c r="AN859" s="23"/>
      <c r="AO859" s="23"/>
      <c r="AP859" s="23"/>
      <c r="AQ859" s="23"/>
      <c r="AR859" s="23"/>
    </row>
    <row r="860">
      <c r="H860" s="464"/>
      <c r="I860" s="134"/>
      <c r="J860" s="134"/>
      <c r="N860" s="236"/>
      <c r="O860" s="236"/>
      <c r="P860" s="236"/>
      <c r="Q860" s="236"/>
      <c r="R860" s="236"/>
      <c r="S860" s="236"/>
      <c r="T860" s="236"/>
      <c r="U860" s="236"/>
      <c r="V860" s="236"/>
      <c r="W860" s="236"/>
      <c r="X860" s="236"/>
      <c r="Y860" s="236"/>
      <c r="Z860" s="23"/>
      <c r="AA860" s="171"/>
      <c r="AB860" s="171"/>
      <c r="AC860" s="23"/>
      <c r="AD860" s="23"/>
      <c r="AE860" s="23"/>
      <c r="AF860" s="23"/>
      <c r="AG860" s="23"/>
      <c r="AH860" s="23"/>
      <c r="AI860" s="23"/>
      <c r="AJ860" s="23"/>
      <c r="AK860" s="23"/>
      <c r="AL860" s="23"/>
      <c r="AM860" s="23"/>
      <c r="AN860" s="23"/>
      <c r="AO860" s="23"/>
      <c r="AP860" s="23"/>
      <c r="AQ860" s="23"/>
      <c r="AR860" s="23"/>
    </row>
    <row r="861">
      <c r="H861" s="464"/>
      <c r="I861" s="134"/>
      <c r="J861" s="134"/>
      <c r="N861" s="236"/>
      <c r="O861" s="236"/>
      <c r="P861" s="236"/>
      <c r="Q861" s="236"/>
      <c r="R861" s="236"/>
      <c r="S861" s="236"/>
      <c r="T861" s="236"/>
      <c r="U861" s="236"/>
      <c r="V861" s="236"/>
      <c r="W861" s="236"/>
      <c r="X861" s="236"/>
      <c r="Y861" s="236"/>
      <c r="Z861" s="23"/>
      <c r="AA861" s="171"/>
      <c r="AB861" s="171"/>
      <c r="AC861" s="23"/>
      <c r="AD861" s="23"/>
      <c r="AE861" s="23"/>
      <c r="AF861" s="23"/>
      <c r="AG861" s="23"/>
      <c r="AH861" s="23"/>
      <c r="AI861" s="23"/>
      <c r="AJ861" s="23"/>
      <c r="AK861" s="23"/>
      <c r="AL861" s="23"/>
      <c r="AM861" s="23"/>
      <c r="AN861" s="23"/>
      <c r="AO861" s="23"/>
      <c r="AP861" s="23"/>
      <c r="AQ861" s="23"/>
      <c r="AR861" s="23"/>
    </row>
    <row r="862">
      <c r="H862" s="464"/>
      <c r="I862" s="134"/>
      <c r="J862" s="134"/>
      <c r="N862" s="236"/>
      <c r="O862" s="236"/>
      <c r="P862" s="236"/>
      <c r="Q862" s="236"/>
      <c r="R862" s="236"/>
      <c r="S862" s="236"/>
      <c r="T862" s="236"/>
      <c r="U862" s="236"/>
      <c r="V862" s="236"/>
      <c r="W862" s="236"/>
      <c r="X862" s="236"/>
      <c r="Y862" s="236"/>
      <c r="Z862" s="23"/>
      <c r="AA862" s="171"/>
      <c r="AB862" s="171"/>
      <c r="AC862" s="23"/>
      <c r="AD862" s="23"/>
      <c r="AE862" s="23"/>
      <c r="AF862" s="23"/>
      <c r="AG862" s="23"/>
      <c r="AH862" s="23"/>
      <c r="AI862" s="23"/>
      <c r="AJ862" s="23"/>
      <c r="AK862" s="23"/>
      <c r="AL862" s="23"/>
      <c r="AM862" s="23"/>
      <c r="AN862" s="23"/>
      <c r="AO862" s="23"/>
      <c r="AP862" s="23"/>
      <c r="AQ862" s="23"/>
      <c r="AR862" s="23"/>
    </row>
    <row r="863">
      <c r="H863" s="464"/>
      <c r="I863" s="134"/>
      <c r="J863" s="134"/>
      <c r="N863" s="236"/>
      <c r="O863" s="236"/>
      <c r="P863" s="236"/>
      <c r="Q863" s="236"/>
      <c r="R863" s="236"/>
      <c r="S863" s="236"/>
      <c r="T863" s="236"/>
      <c r="U863" s="236"/>
      <c r="V863" s="236"/>
      <c r="W863" s="236"/>
      <c r="X863" s="236"/>
      <c r="Y863" s="236"/>
      <c r="Z863" s="23"/>
      <c r="AA863" s="171"/>
      <c r="AB863" s="171"/>
      <c r="AC863" s="23"/>
      <c r="AD863" s="23"/>
      <c r="AE863" s="23"/>
      <c r="AF863" s="23"/>
      <c r="AG863" s="23"/>
      <c r="AH863" s="23"/>
      <c r="AI863" s="23"/>
      <c r="AJ863" s="23"/>
      <c r="AK863" s="23"/>
      <c r="AL863" s="23"/>
      <c r="AM863" s="23"/>
      <c r="AN863" s="23"/>
      <c r="AO863" s="23"/>
      <c r="AP863" s="23"/>
      <c r="AQ863" s="23"/>
      <c r="AR863" s="23"/>
    </row>
    <row r="864">
      <c r="H864" s="464"/>
      <c r="I864" s="134"/>
      <c r="J864" s="134"/>
      <c r="N864" s="236"/>
      <c r="O864" s="236"/>
      <c r="P864" s="236"/>
      <c r="Q864" s="236"/>
      <c r="R864" s="236"/>
      <c r="S864" s="236"/>
      <c r="T864" s="236"/>
      <c r="U864" s="236"/>
      <c r="V864" s="236"/>
      <c r="W864" s="236"/>
      <c r="X864" s="236"/>
      <c r="Y864" s="236"/>
      <c r="Z864" s="23"/>
      <c r="AA864" s="171"/>
      <c r="AB864" s="171"/>
      <c r="AC864" s="23"/>
      <c r="AD864" s="23"/>
      <c r="AE864" s="23"/>
      <c r="AF864" s="23"/>
      <c r="AG864" s="23"/>
      <c r="AH864" s="23"/>
      <c r="AI864" s="23"/>
      <c r="AJ864" s="23"/>
      <c r="AK864" s="23"/>
      <c r="AL864" s="23"/>
      <c r="AM864" s="23"/>
      <c r="AN864" s="23"/>
      <c r="AO864" s="23"/>
      <c r="AP864" s="23"/>
      <c r="AQ864" s="23"/>
      <c r="AR864" s="23"/>
    </row>
    <row r="865">
      <c r="H865" s="464"/>
      <c r="I865" s="134"/>
      <c r="J865" s="134"/>
      <c r="N865" s="236"/>
      <c r="O865" s="236"/>
      <c r="P865" s="236"/>
      <c r="Q865" s="236"/>
      <c r="R865" s="236"/>
      <c r="S865" s="236"/>
      <c r="T865" s="236"/>
      <c r="U865" s="236"/>
      <c r="V865" s="236"/>
      <c r="W865" s="236"/>
      <c r="X865" s="236"/>
      <c r="Y865" s="236"/>
      <c r="Z865" s="23"/>
      <c r="AA865" s="171"/>
      <c r="AB865" s="171"/>
      <c r="AC865" s="23"/>
      <c r="AD865" s="23"/>
      <c r="AE865" s="23"/>
      <c r="AF865" s="23"/>
      <c r="AG865" s="23"/>
      <c r="AH865" s="23"/>
      <c r="AI865" s="23"/>
      <c r="AJ865" s="23"/>
      <c r="AK865" s="23"/>
      <c r="AL865" s="23"/>
      <c r="AM865" s="23"/>
      <c r="AN865" s="23"/>
      <c r="AO865" s="23"/>
      <c r="AP865" s="23"/>
      <c r="AQ865" s="23"/>
      <c r="AR865" s="23"/>
    </row>
    <row r="866">
      <c r="H866" s="464"/>
      <c r="I866" s="134"/>
      <c r="J866" s="134"/>
      <c r="N866" s="236"/>
      <c r="O866" s="236"/>
      <c r="P866" s="236"/>
      <c r="Q866" s="236"/>
      <c r="R866" s="236"/>
      <c r="S866" s="236"/>
      <c r="T866" s="236"/>
      <c r="U866" s="236"/>
      <c r="V866" s="236"/>
      <c r="W866" s="236"/>
      <c r="X866" s="236"/>
      <c r="Y866" s="236"/>
      <c r="Z866" s="23"/>
      <c r="AA866" s="171"/>
      <c r="AB866" s="171"/>
      <c r="AC866" s="23"/>
      <c r="AD866" s="23"/>
      <c r="AE866" s="23"/>
      <c r="AF866" s="23"/>
      <c r="AG866" s="23"/>
      <c r="AH866" s="23"/>
      <c r="AI866" s="23"/>
      <c r="AJ866" s="23"/>
      <c r="AK866" s="23"/>
      <c r="AL866" s="23"/>
      <c r="AM866" s="23"/>
      <c r="AN866" s="23"/>
      <c r="AO866" s="23"/>
      <c r="AP866" s="23"/>
      <c r="AQ866" s="23"/>
      <c r="AR866" s="23"/>
    </row>
    <row r="867">
      <c r="H867" s="464"/>
      <c r="I867" s="134"/>
      <c r="J867" s="134"/>
      <c r="N867" s="236"/>
      <c r="O867" s="236"/>
      <c r="P867" s="236"/>
      <c r="Q867" s="236"/>
      <c r="R867" s="236"/>
      <c r="S867" s="236"/>
      <c r="T867" s="236"/>
      <c r="U867" s="236"/>
      <c r="V867" s="236"/>
      <c r="W867" s="236"/>
      <c r="X867" s="236"/>
      <c r="Y867" s="236"/>
      <c r="Z867" s="23"/>
      <c r="AA867" s="171"/>
      <c r="AB867" s="171"/>
      <c r="AC867" s="23"/>
      <c r="AD867" s="23"/>
      <c r="AE867" s="23"/>
      <c r="AF867" s="23"/>
      <c r="AG867" s="23"/>
      <c r="AH867" s="23"/>
      <c r="AI867" s="23"/>
      <c r="AJ867" s="23"/>
      <c r="AK867" s="23"/>
      <c r="AL867" s="23"/>
      <c r="AM867" s="23"/>
      <c r="AN867" s="23"/>
      <c r="AO867" s="23"/>
      <c r="AP867" s="23"/>
      <c r="AQ867" s="23"/>
      <c r="AR867" s="23"/>
    </row>
    <row r="868">
      <c r="H868" s="464"/>
      <c r="I868" s="134"/>
      <c r="J868" s="134"/>
      <c r="N868" s="236"/>
      <c r="O868" s="236"/>
      <c r="P868" s="236"/>
      <c r="Q868" s="236"/>
      <c r="R868" s="236"/>
      <c r="S868" s="236"/>
      <c r="T868" s="236"/>
      <c r="U868" s="236"/>
      <c r="V868" s="236"/>
      <c r="W868" s="236"/>
      <c r="X868" s="236"/>
      <c r="Y868" s="236"/>
      <c r="Z868" s="23"/>
      <c r="AA868" s="171"/>
      <c r="AB868" s="171"/>
      <c r="AC868" s="23"/>
      <c r="AD868" s="23"/>
      <c r="AE868" s="23"/>
      <c r="AF868" s="23"/>
      <c r="AG868" s="23"/>
      <c r="AH868" s="23"/>
      <c r="AI868" s="23"/>
      <c r="AJ868" s="23"/>
      <c r="AK868" s="23"/>
      <c r="AL868" s="23"/>
      <c r="AM868" s="23"/>
      <c r="AN868" s="23"/>
      <c r="AO868" s="23"/>
      <c r="AP868" s="23"/>
      <c r="AQ868" s="23"/>
      <c r="AR868" s="23"/>
    </row>
    <row r="869">
      <c r="H869" s="464"/>
      <c r="I869" s="134"/>
      <c r="J869" s="134"/>
      <c r="N869" s="236"/>
      <c r="O869" s="236"/>
      <c r="P869" s="236"/>
      <c r="Q869" s="236"/>
      <c r="R869" s="236"/>
      <c r="S869" s="236"/>
      <c r="T869" s="236"/>
      <c r="U869" s="236"/>
      <c r="V869" s="236"/>
      <c r="W869" s="236"/>
      <c r="X869" s="236"/>
      <c r="Y869" s="236"/>
      <c r="Z869" s="23"/>
      <c r="AA869" s="171"/>
      <c r="AB869" s="171"/>
      <c r="AC869" s="23"/>
      <c r="AD869" s="23"/>
      <c r="AE869" s="23"/>
      <c r="AF869" s="23"/>
      <c r="AG869" s="23"/>
      <c r="AH869" s="23"/>
      <c r="AI869" s="23"/>
      <c r="AJ869" s="23"/>
      <c r="AK869" s="23"/>
      <c r="AL869" s="23"/>
      <c r="AM869" s="23"/>
      <c r="AN869" s="23"/>
      <c r="AO869" s="23"/>
      <c r="AP869" s="23"/>
      <c r="AQ869" s="23"/>
      <c r="AR869" s="23"/>
    </row>
    <row r="870">
      <c r="H870" s="464"/>
      <c r="I870" s="134"/>
      <c r="J870" s="134"/>
      <c r="N870" s="236"/>
      <c r="O870" s="236"/>
      <c r="P870" s="236"/>
      <c r="Q870" s="236"/>
      <c r="R870" s="236"/>
      <c r="S870" s="236"/>
      <c r="T870" s="236"/>
      <c r="U870" s="236"/>
      <c r="V870" s="236"/>
      <c r="W870" s="236"/>
      <c r="X870" s="236"/>
      <c r="Y870" s="236"/>
      <c r="Z870" s="23"/>
      <c r="AA870" s="171"/>
      <c r="AB870" s="171"/>
      <c r="AC870" s="23"/>
      <c r="AD870" s="23"/>
      <c r="AE870" s="23"/>
      <c r="AF870" s="23"/>
      <c r="AG870" s="23"/>
      <c r="AH870" s="23"/>
      <c r="AI870" s="23"/>
      <c r="AJ870" s="23"/>
      <c r="AK870" s="23"/>
      <c r="AL870" s="23"/>
      <c r="AM870" s="23"/>
      <c r="AN870" s="23"/>
      <c r="AO870" s="23"/>
      <c r="AP870" s="23"/>
      <c r="AQ870" s="23"/>
      <c r="AR870" s="23"/>
    </row>
    <row r="871">
      <c r="H871" s="464"/>
      <c r="I871" s="134"/>
      <c r="J871" s="134"/>
      <c r="N871" s="236"/>
      <c r="O871" s="236"/>
      <c r="P871" s="236"/>
      <c r="Q871" s="236"/>
      <c r="R871" s="236"/>
      <c r="S871" s="236"/>
      <c r="T871" s="236"/>
      <c r="U871" s="236"/>
      <c r="V871" s="236"/>
      <c r="W871" s="236"/>
      <c r="X871" s="236"/>
      <c r="Y871" s="236"/>
      <c r="Z871" s="23"/>
      <c r="AA871" s="171"/>
      <c r="AB871" s="171"/>
      <c r="AC871" s="23"/>
      <c r="AD871" s="23"/>
      <c r="AE871" s="23"/>
      <c r="AF871" s="23"/>
      <c r="AG871" s="23"/>
      <c r="AH871" s="23"/>
      <c r="AI871" s="23"/>
      <c r="AJ871" s="23"/>
      <c r="AK871" s="23"/>
      <c r="AL871" s="23"/>
      <c r="AM871" s="23"/>
      <c r="AN871" s="23"/>
      <c r="AO871" s="23"/>
      <c r="AP871" s="23"/>
      <c r="AQ871" s="23"/>
      <c r="AR871" s="23"/>
    </row>
    <row r="872">
      <c r="H872" s="464"/>
      <c r="I872" s="134"/>
      <c r="J872" s="134"/>
      <c r="N872" s="236"/>
      <c r="O872" s="236"/>
      <c r="P872" s="236"/>
      <c r="Q872" s="236"/>
      <c r="R872" s="236"/>
      <c r="S872" s="236"/>
      <c r="T872" s="236"/>
      <c r="U872" s="236"/>
      <c r="V872" s="236"/>
      <c r="W872" s="236"/>
      <c r="X872" s="236"/>
      <c r="Y872" s="236"/>
      <c r="Z872" s="23"/>
      <c r="AA872" s="171"/>
      <c r="AB872" s="171"/>
      <c r="AC872" s="23"/>
      <c r="AD872" s="23"/>
      <c r="AE872" s="23"/>
      <c r="AF872" s="23"/>
      <c r="AG872" s="23"/>
      <c r="AH872" s="23"/>
      <c r="AI872" s="23"/>
      <c r="AJ872" s="23"/>
      <c r="AK872" s="23"/>
      <c r="AL872" s="23"/>
      <c r="AM872" s="23"/>
      <c r="AN872" s="23"/>
      <c r="AO872" s="23"/>
      <c r="AP872" s="23"/>
      <c r="AQ872" s="23"/>
      <c r="AR872" s="23"/>
    </row>
    <row r="873">
      <c r="H873" s="464"/>
      <c r="I873" s="134"/>
      <c r="J873" s="134"/>
      <c r="N873" s="236"/>
      <c r="O873" s="236"/>
      <c r="P873" s="236"/>
      <c r="Q873" s="236"/>
      <c r="R873" s="236"/>
      <c r="S873" s="236"/>
      <c r="T873" s="236"/>
      <c r="U873" s="236"/>
      <c r="V873" s="236"/>
      <c r="W873" s="236"/>
      <c r="X873" s="236"/>
      <c r="Y873" s="236"/>
      <c r="Z873" s="23"/>
      <c r="AA873" s="171"/>
      <c r="AB873" s="171"/>
      <c r="AC873" s="23"/>
      <c r="AD873" s="23"/>
      <c r="AE873" s="23"/>
      <c r="AF873" s="23"/>
      <c r="AG873" s="23"/>
      <c r="AH873" s="23"/>
      <c r="AI873" s="23"/>
      <c r="AJ873" s="23"/>
      <c r="AK873" s="23"/>
      <c r="AL873" s="23"/>
      <c r="AM873" s="23"/>
      <c r="AN873" s="23"/>
      <c r="AO873" s="23"/>
      <c r="AP873" s="23"/>
      <c r="AQ873" s="23"/>
      <c r="AR873" s="23"/>
    </row>
    <row r="874">
      <c r="H874" s="464"/>
      <c r="I874" s="134"/>
      <c r="J874" s="134"/>
      <c r="N874" s="236"/>
      <c r="O874" s="236"/>
      <c r="P874" s="236"/>
      <c r="Q874" s="236"/>
      <c r="R874" s="236"/>
      <c r="S874" s="236"/>
      <c r="T874" s="236"/>
      <c r="U874" s="236"/>
      <c r="V874" s="236"/>
      <c r="W874" s="236"/>
      <c r="X874" s="236"/>
      <c r="Y874" s="236"/>
      <c r="Z874" s="23"/>
      <c r="AA874" s="171"/>
      <c r="AB874" s="171"/>
      <c r="AC874" s="23"/>
      <c r="AD874" s="23"/>
      <c r="AE874" s="23"/>
      <c r="AF874" s="23"/>
      <c r="AG874" s="23"/>
      <c r="AH874" s="23"/>
      <c r="AI874" s="23"/>
      <c r="AJ874" s="23"/>
      <c r="AK874" s="23"/>
      <c r="AL874" s="23"/>
      <c r="AM874" s="23"/>
      <c r="AN874" s="23"/>
      <c r="AO874" s="23"/>
      <c r="AP874" s="23"/>
      <c r="AQ874" s="23"/>
      <c r="AR874" s="23"/>
    </row>
    <row r="875">
      <c r="H875" s="464"/>
      <c r="I875" s="134"/>
      <c r="J875" s="134"/>
      <c r="N875" s="236"/>
      <c r="O875" s="236"/>
      <c r="P875" s="236"/>
      <c r="Q875" s="236"/>
      <c r="R875" s="236"/>
      <c r="S875" s="236"/>
      <c r="T875" s="236"/>
      <c r="U875" s="236"/>
      <c r="V875" s="236"/>
      <c r="W875" s="236"/>
      <c r="X875" s="236"/>
      <c r="Y875" s="236"/>
      <c r="Z875" s="23"/>
      <c r="AA875" s="171"/>
      <c r="AB875" s="171"/>
      <c r="AC875" s="23"/>
      <c r="AD875" s="23"/>
      <c r="AE875" s="23"/>
      <c r="AF875" s="23"/>
      <c r="AG875" s="23"/>
      <c r="AH875" s="23"/>
      <c r="AI875" s="23"/>
      <c r="AJ875" s="23"/>
      <c r="AK875" s="23"/>
      <c r="AL875" s="23"/>
      <c r="AM875" s="23"/>
      <c r="AN875" s="23"/>
      <c r="AO875" s="23"/>
      <c r="AP875" s="23"/>
      <c r="AQ875" s="23"/>
      <c r="AR875" s="23"/>
    </row>
    <row r="876">
      <c r="H876" s="464"/>
      <c r="I876" s="134"/>
      <c r="J876" s="134"/>
      <c r="N876" s="236"/>
      <c r="O876" s="236"/>
      <c r="P876" s="236"/>
      <c r="Q876" s="236"/>
      <c r="R876" s="236"/>
      <c r="S876" s="236"/>
      <c r="T876" s="236"/>
      <c r="U876" s="236"/>
      <c r="V876" s="236"/>
      <c r="W876" s="236"/>
      <c r="X876" s="236"/>
      <c r="Y876" s="236"/>
      <c r="Z876" s="23"/>
      <c r="AA876" s="171"/>
      <c r="AB876" s="171"/>
      <c r="AC876" s="23"/>
      <c r="AD876" s="23"/>
      <c r="AE876" s="23"/>
      <c r="AF876" s="23"/>
      <c r="AG876" s="23"/>
      <c r="AH876" s="23"/>
      <c r="AI876" s="23"/>
      <c r="AJ876" s="23"/>
      <c r="AK876" s="23"/>
      <c r="AL876" s="23"/>
      <c r="AM876" s="23"/>
      <c r="AN876" s="23"/>
      <c r="AO876" s="23"/>
      <c r="AP876" s="23"/>
      <c r="AQ876" s="23"/>
      <c r="AR876" s="23"/>
    </row>
    <row r="877">
      <c r="H877" s="464"/>
      <c r="I877" s="134"/>
      <c r="J877" s="134"/>
      <c r="N877" s="236"/>
      <c r="O877" s="236"/>
      <c r="P877" s="236"/>
      <c r="Q877" s="236"/>
      <c r="R877" s="236"/>
      <c r="S877" s="236"/>
      <c r="T877" s="236"/>
      <c r="U877" s="236"/>
      <c r="V877" s="236"/>
      <c r="W877" s="236"/>
      <c r="X877" s="236"/>
      <c r="Y877" s="236"/>
      <c r="Z877" s="23"/>
      <c r="AA877" s="171"/>
      <c r="AB877" s="171"/>
      <c r="AC877" s="23"/>
      <c r="AD877" s="23"/>
      <c r="AE877" s="23"/>
      <c r="AF877" s="23"/>
      <c r="AG877" s="23"/>
      <c r="AH877" s="23"/>
      <c r="AI877" s="23"/>
      <c r="AJ877" s="23"/>
      <c r="AK877" s="23"/>
      <c r="AL877" s="23"/>
      <c r="AM877" s="23"/>
      <c r="AN877" s="23"/>
      <c r="AO877" s="23"/>
      <c r="AP877" s="23"/>
      <c r="AQ877" s="23"/>
      <c r="AR877" s="23"/>
    </row>
    <row r="878">
      <c r="H878" s="464"/>
      <c r="I878" s="134"/>
      <c r="J878" s="134"/>
      <c r="N878" s="236"/>
      <c r="O878" s="236"/>
      <c r="P878" s="236"/>
      <c r="Q878" s="236"/>
      <c r="R878" s="236"/>
      <c r="S878" s="236"/>
      <c r="T878" s="236"/>
      <c r="U878" s="236"/>
      <c r="V878" s="236"/>
      <c r="W878" s="236"/>
      <c r="X878" s="236"/>
      <c r="Y878" s="236"/>
      <c r="Z878" s="23"/>
      <c r="AA878" s="171"/>
      <c r="AB878" s="171"/>
      <c r="AC878" s="23"/>
      <c r="AD878" s="23"/>
      <c r="AE878" s="23"/>
      <c r="AF878" s="23"/>
      <c r="AG878" s="23"/>
      <c r="AH878" s="23"/>
      <c r="AI878" s="23"/>
      <c r="AJ878" s="23"/>
      <c r="AK878" s="23"/>
      <c r="AL878" s="23"/>
      <c r="AM878" s="23"/>
      <c r="AN878" s="23"/>
      <c r="AO878" s="23"/>
      <c r="AP878" s="23"/>
      <c r="AQ878" s="23"/>
      <c r="AR878" s="23"/>
    </row>
    <row r="879">
      <c r="H879" s="464"/>
      <c r="I879" s="134"/>
      <c r="J879" s="134"/>
      <c r="N879" s="236"/>
      <c r="O879" s="236"/>
      <c r="P879" s="236"/>
      <c r="Q879" s="236"/>
      <c r="R879" s="236"/>
      <c r="S879" s="236"/>
      <c r="T879" s="236"/>
      <c r="U879" s="236"/>
      <c r="V879" s="236"/>
      <c r="W879" s="236"/>
      <c r="X879" s="236"/>
      <c r="Y879" s="236"/>
      <c r="Z879" s="23"/>
      <c r="AA879" s="171"/>
      <c r="AB879" s="171"/>
      <c r="AC879" s="23"/>
      <c r="AD879" s="23"/>
      <c r="AE879" s="23"/>
      <c r="AF879" s="23"/>
      <c r="AG879" s="23"/>
      <c r="AH879" s="23"/>
      <c r="AI879" s="23"/>
      <c r="AJ879" s="23"/>
      <c r="AK879" s="23"/>
      <c r="AL879" s="23"/>
      <c r="AM879" s="23"/>
      <c r="AN879" s="23"/>
      <c r="AO879" s="23"/>
      <c r="AP879" s="23"/>
      <c r="AQ879" s="23"/>
      <c r="AR879" s="23"/>
    </row>
    <row r="880">
      <c r="H880" s="464"/>
      <c r="I880" s="134"/>
      <c r="J880" s="134"/>
      <c r="N880" s="236"/>
      <c r="O880" s="236"/>
      <c r="P880" s="236"/>
      <c r="Q880" s="236"/>
      <c r="R880" s="236"/>
      <c r="S880" s="236"/>
      <c r="T880" s="236"/>
      <c r="U880" s="236"/>
      <c r="V880" s="236"/>
      <c r="W880" s="236"/>
      <c r="X880" s="236"/>
      <c r="Y880" s="236"/>
      <c r="Z880" s="23"/>
      <c r="AA880" s="171"/>
      <c r="AB880" s="171"/>
      <c r="AC880" s="23"/>
      <c r="AD880" s="23"/>
      <c r="AE880" s="23"/>
      <c r="AF880" s="23"/>
      <c r="AG880" s="23"/>
      <c r="AH880" s="23"/>
      <c r="AI880" s="23"/>
      <c r="AJ880" s="23"/>
      <c r="AK880" s="23"/>
      <c r="AL880" s="23"/>
      <c r="AM880" s="23"/>
      <c r="AN880" s="23"/>
      <c r="AO880" s="23"/>
      <c r="AP880" s="23"/>
      <c r="AQ880" s="23"/>
      <c r="AR880" s="23"/>
    </row>
    <row r="881">
      <c r="H881" s="464"/>
      <c r="I881" s="134"/>
      <c r="J881" s="134"/>
      <c r="N881" s="236"/>
      <c r="O881" s="236"/>
      <c r="P881" s="236"/>
      <c r="Q881" s="236"/>
      <c r="R881" s="236"/>
      <c r="S881" s="236"/>
      <c r="T881" s="236"/>
      <c r="U881" s="236"/>
      <c r="V881" s="236"/>
      <c r="W881" s="236"/>
      <c r="X881" s="236"/>
      <c r="Y881" s="236"/>
      <c r="Z881" s="23"/>
      <c r="AA881" s="171"/>
      <c r="AB881" s="171"/>
      <c r="AC881" s="23"/>
      <c r="AD881" s="23"/>
      <c r="AE881" s="23"/>
      <c r="AF881" s="23"/>
      <c r="AG881" s="23"/>
      <c r="AH881" s="23"/>
      <c r="AI881" s="23"/>
      <c r="AJ881" s="23"/>
      <c r="AK881" s="23"/>
      <c r="AL881" s="23"/>
      <c r="AM881" s="23"/>
      <c r="AN881" s="23"/>
      <c r="AO881" s="23"/>
      <c r="AP881" s="23"/>
      <c r="AQ881" s="23"/>
      <c r="AR881" s="23"/>
    </row>
    <row r="882">
      <c r="H882" s="464"/>
      <c r="I882" s="134"/>
      <c r="J882" s="134"/>
      <c r="N882" s="236"/>
      <c r="O882" s="236"/>
      <c r="P882" s="236"/>
      <c r="Q882" s="236"/>
      <c r="R882" s="236"/>
      <c r="S882" s="236"/>
      <c r="T882" s="236"/>
      <c r="U882" s="236"/>
      <c r="V882" s="236"/>
      <c r="W882" s="236"/>
      <c r="X882" s="236"/>
      <c r="Y882" s="236"/>
      <c r="Z882" s="23"/>
      <c r="AA882" s="171"/>
      <c r="AB882" s="171"/>
      <c r="AC882" s="23"/>
      <c r="AD882" s="23"/>
      <c r="AE882" s="23"/>
      <c r="AF882" s="23"/>
      <c r="AG882" s="23"/>
      <c r="AH882" s="23"/>
      <c r="AI882" s="23"/>
      <c r="AJ882" s="23"/>
      <c r="AK882" s="23"/>
      <c r="AL882" s="23"/>
      <c r="AM882" s="23"/>
      <c r="AN882" s="23"/>
      <c r="AO882" s="23"/>
      <c r="AP882" s="23"/>
      <c r="AQ882" s="23"/>
      <c r="AR882" s="23"/>
    </row>
    <row r="883">
      <c r="H883" s="464"/>
      <c r="I883" s="134"/>
      <c r="J883" s="134"/>
      <c r="N883" s="236"/>
      <c r="O883" s="236"/>
      <c r="P883" s="236"/>
      <c r="Q883" s="236"/>
      <c r="R883" s="236"/>
      <c r="S883" s="236"/>
      <c r="T883" s="236"/>
      <c r="U883" s="236"/>
      <c r="V883" s="236"/>
      <c r="W883" s="236"/>
      <c r="X883" s="236"/>
      <c r="Y883" s="236"/>
      <c r="Z883" s="23"/>
      <c r="AA883" s="171"/>
      <c r="AB883" s="171"/>
      <c r="AC883" s="23"/>
      <c r="AD883" s="23"/>
      <c r="AE883" s="23"/>
      <c r="AF883" s="23"/>
      <c r="AG883" s="23"/>
      <c r="AH883" s="23"/>
      <c r="AI883" s="23"/>
      <c r="AJ883" s="23"/>
      <c r="AK883" s="23"/>
      <c r="AL883" s="23"/>
      <c r="AM883" s="23"/>
      <c r="AN883" s="23"/>
      <c r="AO883" s="23"/>
      <c r="AP883" s="23"/>
      <c r="AQ883" s="23"/>
      <c r="AR883" s="23"/>
    </row>
    <row r="884">
      <c r="H884" s="464"/>
      <c r="I884" s="134"/>
      <c r="J884" s="134"/>
      <c r="N884" s="236"/>
      <c r="O884" s="236"/>
      <c r="P884" s="236"/>
      <c r="Q884" s="236"/>
      <c r="R884" s="236"/>
      <c r="S884" s="236"/>
      <c r="T884" s="236"/>
      <c r="U884" s="236"/>
      <c r="V884" s="236"/>
      <c r="W884" s="236"/>
      <c r="X884" s="236"/>
      <c r="Y884" s="236"/>
      <c r="Z884" s="23"/>
      <c r="AA884" s="171"/>
      <c r="AB884" s="171"/>
      <c r="AC884" s="23"/>
      <c r="AD884" s="23"/>
      <c r="AE884" s="23"/>
      <c r="AF884" s="23"/>
      <c r="AG884" s="23"/>
      <c r="AH884" s="23"/>
      <c r="AI884" s="23"/>
      <c r="AJ884" s="23"/>
      <c r="AK884" s="23"/>
      <c r="AL884" s="23"/>
      <c r="AM884" s="23"/>
      <c r="AN884" s="23"/>
      <c r="AO884" s="23"/>
      <c r="AP884" s="23"/>
      <c r="AQ884" s="23"/>
      <c r="AR884" s="23"/>
    </row>
    <row r="885">
      <c r="H885" s="464"/>
      <c r="I885" s="134"/>
      <c r="J885" s="134"/>
      <c r="N885" s="236"/>
      <c r="O885" s="236"/>
      <c r="P885" s="236"/>
      <c r="Q885" s="236"/>
      <c r="R885" s="236"/>
      <c r="S885" s="236"/>
      <c r="T885" s="236"/>
      <c r="U885" s="236"/>
      <c r="V885" s="236"/>
      <c r="W885" s="236"/>
      <c r="X885" s="236"/>
      <c r="Y885" s="236"/>
      <c r="Z885" s="23"/>
      <c r="AA885" s="171"/>
      <c r="AB885" s="171"/>
      <c r="AC885" s="23"/>
      <c r="AD885" s="23"/>
      <c r="AE885" s="23"/>
      <c r="AF885" s="23"/>
      <c r="AG885" s="23"/>
      <c r="AH885" s="23"/>
      <c r="AI885" s="23"/>
      <c r="AJ885" s="23"/>
      <c r="AK885" s="23"/>
      <c r="AL885" s="23"/>
      <c r="AM885" s="23"/>
      <c r="AN885" s="23"/>
      <c r="AO885" s="23"/>
      <c r="AP885" s="23"/>
      <c r="AQ885" s="23"/>
      <c r="AR885" s="23"/>
    </row>
    <row r="886">
      <c r="H886" s="464"/>
      <c r="I886" s="134"/>
      <c r="J886" s="134"/>
      <c r="N886" s="236"/>
      <c r="O886" s="236"/>
      <c r="P886" s="236"/>
      <c r="Q886" s="236"/>
      <c r="R886" s="236"/>
      <c r="S886" s="236"/>
      <c r="T886" s="236"/>
      <c r="U886" s="236"/>
      <c r="V886" s="236"/>
      <c r="W886" s="236"/>
      <c r="X886" s="236"/>
      <c r="Y886" s="236"/>
      <c r="Z886" s="23"/>
      <c r="AA886" s="171"/>
      <c r="AB886" s="171"/>
      <c r="AC886" s="23"/>
      <c r="AD886" s="23"/>
      <c r="AE886" s="23"/>
      <c r="AF886" s="23"/>
      <c r="AG886" s="23"/>
      <c r="AH886" s="23"/>
      <c r="AI886" s="23"/>
      <c r="AJ886" s="23"/>
      <c r="AK886" s="23"/>
      <c r="AL886" s="23"/>
      <c r="AM886" s="23"/>
      <c r="AN886" s="23"/>
      <c r="AO886" s="23"/>
      <c r="AP886" s="23"/>
      <c r="AQ886" s="23"/>
      <c r="AR886" s="23"/>
    </row>
    <row r="887">
      <c r="H887" s="464"/>
      <c r="I887" s="134"/>
      <c r="J887" s="134"/>
      <c r="N887" s="236"/>
      <c r="O887" s="236"/>
      <c r="P887" s="236"/>
      <c r="Q887" s="236"/>
      <c r="R887" s="236"/>
      <c r="S887" s="236"/>
      <c r="T887" s="236"/>
      <c r="U887" s="236"/>
      <c r="V887" s="236"/>
      <c r="W887" s="236"/>
      <c r="X887" s="236"/>
      <c r="Y887" s="236"/>
      <c r="Z887" s="23"/>
      <c r="AA887" s="171"/>
      <c r="AB887" s="171"/>
      <c r="AC887" s="23"/>
      <c r="AD887" s="23"/>
      <c r="AE887" s="23"/>
      <c r="AF887" s="23"/>
      <c r="AG887" s="23"/>
      <c r="AH887" s="23"/>
      <c r="AI887" s="23"/>
      <c r="AJ887" s="23"/>
      <c r="AK887" s="23"/>
      <c r="AL887" s="23"/>
      <c r="AM887" s="23"/>
      <c r="AN887" s="23"/>
      <c r="AO887" s="23"/>
      <c r="AP887" s="23"/>
      <c r="AQ887" s="23"/>
      <c r="AR887" s="23"/>
    </row>
    <row r="888">
      <c r="H888" s="464"/>
      <c r="I888" s="134"/>
      <c r="J888" s="134"/>
      <c r="N888" s="236"/>
      <c r="O888" s="236"/>
      <c r="P888" s="236"/>
      <c r="Q888" s="236"/>
      <c r="R888" s="236"/>
      <c r="S888" s="236"/>
      <c r="T888" s="236"/>
      <c r="U888" s="236"/>
      <c r="V888" s="236"/>
      <c r="W888" s="236"/>
      <c r="X888" s="236"/>
      <c r="Y888" s="236"/>
      <c r="Z888" s="23"/>
      <c r="AA888" s="171"/>
      <c r="AB888" s="171"/>
      <c r="AC888" s="23"/>
      <c r="AD888" s="23"/>
      <c r="AE888" s="23"/>
      <c r="AF888" s="23"/>
      <c r="AG888" s="23"/>
      <c r="AH888" s="23"/>
      <c r="AI888" s="23"/>
      <c r="AJ888" s="23"/>
      <c r="AK888" s="23"/>
      <c r="AL888" s="23"/>
      <c r="AM888" s="23"/>
      <c r="AN888" s="23"/>
      <c r="AO888" s="23"/>
      <c r="AP888" s="23"/>
      <c r="AQ888" s="23"/>
      <c r="AR888" s="23"/>
    </row>
    <row r="889">
      <c r="H889" s="464"/>
      <c r="I889" s="134"/>
      <c r="J889" s="134"/>
      <c r="N889" s="236"/>
      <c r="O889" s="236"/>
      <c r="P889" s="236"/>
      <c r="Q889" s="236"/>
      <c r="R889" s="236"/>
      <c r="S889" s="236"/>
      <c r="T889" s="236"/>
      <c r="U889" s="236"/>
      <c r="V889" s="236"/>
      <c r="W889" s="236"/>
      <c r="X889" s="236"/>
      <c r="Y889" s="236"/>
      <c r="Z889" s="23"/>
      <c r="AA889" s="171"/>
      <c r="AB889" s="171"/>
      <c r="AC889" s="23"/>
      <c r="AD889" s="23"/>
      <c r="AE889" s="23"/>
      <c r="AF889" s="23"/>
      <c r="AG889" s="23"/>
      <c r="AH889" s="23"/>
      <c r="AI889" s="23"/>
      <c r="AJ889" s="23"/>
      <c r="AK889" s="23"/>
      <c r="AL889" s="23"/>
      <c r="AM889" s="23"/>
      <c r="AN889" s="23"/>
      <c r="AO889" s="23"/>
      <c r="AP889" s="23"/>
      <c r="AQ889" s="23"/>
      <c r="AR889" s="23"/>
    </row>
    <row r="890">
      <c r="H890" s="464"/>
      <c r="I890" s="134"/>
      <c r="J890" s="134"/>
      <c r="N890" s="236"/>
      <c r="O890" s="236"/>
      <c r="P890" s="236"/>
      <c r="Q890" s="236"/>
      <c r="R890" s="236"/>
      <c r="S890" s="236"/>
      <c r="T890" s="236"/>
      <c r="U890" s="236"/>
      <c r="V890" s="236"/>
      <c r="W890" s="236"/>
      <c r="X890" s="236"/>
      <c r="Y890" s="236"/>
      <c r="Z890" s="23"/>
      <c r="AA890" s="171"/>
      <c r="AB890" s="171"/>
      <c r="AC890" s="23"/>
      <c r="AD890" s="23"/>
      <c r="AE890" s="23"/>
      <c r="AF890" s="23"/>
      <c r="AG890" s="23"/>
      <c r="AH890" s="23"/>
      <c r="AI890" s="23"/>
      <c r="AJ890" s="23"/>
      <c r="AK890" s="23"/>
      <c r="AL890" s="23"/>
      <c r="AM890" s="23"/>
      <c r="AN890" s="23"/>
      <c r="AO890" s="23"/>
      <c r="AP890" s="23"/>
      <c r="AQ890" s="23"/>
      <c r="AR890" s="23"/>
    </row>
    <row r="891">
      <c r="H891" s="464"/>
      <c r="I891" s="134"/>
      <c r="J891" s="134"/>
      <c r="N891" s="236"/>
      <c r="O891" s="236"/>
      <c r="P891" s="236"/>
      <c r="Q891" s="236"/>
      <c r="R891" s="236"/>
      <c r="S891" s="236"/>
      <c r="T891" s="236"/>
      <c r="U891" s="236"/>
      <c r="V891" s="236"/>
      <c r="W891" s="236"/>
      <c r="X891" s="236"/>
      <c r="Y891" s="236"/>
      <c r="Z891" s="23"/>
      <c r="AA891" s="171"/>
      <c r="AB891" s="171"/>
      <c r="AC891" s="23"/>
      <c r="AD891" s="23"/>
      <c r="AE891" s="23"/>
      <c r="AF891" s="23"/>
      <c r="AG891" s="23"/>
      <c r="AH891" s="23"/>
      <c r="AI891" s="23"/>
      <c r="AJ891" s="23"/>
      <c r="AK891" s="23"/>
      <c r="AL891" s="23"/>
      <c r="AM891" s="23"/>
      <c r="AN891" s="23"/>
      <c r="AO891" s="23"/>
      <c r="AP891" s="23"/>
      <c r="AQ891" s="23"/>
      <c r="AR891" s="23"/>
    </row>
    <row r="892">
      <c r="H892" s="464"/>
      <c r="I892" s="134"/>
      <c r="J892" s="134"/>
      <c r="N892" s="236"/>
      <c r="O892" s="236"/>
      <c r="P892" s="236"/>
      <c r="Q892" s="236"/>
      <c r="R892" s="236"/>
      <c r="S892" s="236"/>
      <c r="T892" s="236"/>
      <c r="U892" s="236"/>
      <c r="V892" s="236"/>
      <c r="W892" s="236"/>
      <c r="X892" s="236"/>
      <c r="Y892" s="236"/>
      <c r="Z892" s="23"/>
      <c r="AA892" s="171"/>
      <c r="AB892" s="171"/>
      <c r="AC892" s="23"/>
      <c r="AD892" s="23"/>
      <c r="AE892" s="23"/>
      <c r="AF892" s="23"/>
      <c r="AG892" s="23"/>
      <c r="AH892" s="23"/>
      <c r="AI892" s="23"/>
      <c r="AJ892" s="23"/>
      <c r="AK892" s="23"/>
      <c r="AL892" s="23"/>
      <c r="AM892" s="23"/>
      <c r="AN892" s="23"/>
      <c r="AO892" s="23"/>
      <c r="AP892" s="23"/>
      <c r="AQ892" s="23"/>
      <c r="AR892" s="23"/>
    </row>
    <row r="893">
      <c r="H893" s="464"/>
      <c r="I893" s="134"/>
      <c r="J893" s="134"/>
      <c r="N893" s="236"/>
      <c r="O893" s="236"/>
      <c r="P893" s="236"/>
      <c r="Q893" s="236"/>
      <c r="R893" s="236"/>
      <c r="S893" s="236"/>
      <c r="T893" s="236"/>
      <c r="U893" s="236"/>
      <c r="V893" s="236"/>
      <c r="W893" s="236"/>
      <c r="X893" s="236"/>
      <c r="Y893" s="236"/>
      <c r="Z893" s="23"/>
      <c r="AA893" s="171"/>
      <c r="AB893" s="171"/>
      <c r="AC893" s="23"/>
      <c r="AD893" s="23"/>
      <c r="AE893" s="23"/>
      <c r="AF893" s="23"/>
      <c r="AG893" s="23"/>
      <c r="AH893" s="23"/>
      <c r="AI893" s="23"/>
      <c r="AJ893" s="23"/>
      <c r="AK893" s="23"/>
      <c r="AL893" s="23"/>
      <c r="AM893" s="23"/>
      <c r="AN893" s="23"/>
      <c r="AO893" s="23"/>
      <c r="AP893" s="23"/>
      <c r="AQ893" s="23"/>
      <c r="AR893" s="23"/>
    </row>
    <row r="894">
      <c r="H894" s="464"/>
      <c r="I894" s="134"/>
      <c r="J894" s="134"/>
      <c r="N894" s="236"/>
      <c r="O894" s="236"/>
      <c r="P894" s="236"/>
      <c r="Q894" s="236"/>
      <c r="R894" s="236"/>
      <c r="S894" s="236"/>
      <c r="T894" s="236"/>
      <c r="U894" s="236"/>
      <c r="V894" s="236"/>
      <c r="W894" s="236"/>
      <c r="X894" s="236"/>
      <c r="Y894" s="236"/>
      <c r="Z894" s="23"/>
      <c r="AA894" s="171"/>
      <c r="AB894" s="171"/>
      <c r="AC894" s="23"/>
      <c r="AD894" s="23"/>
      <c r="AE894" s="23"/>
      <c r="AF894" s="23"/>
      <c r="AG894" s="23"/>
      <c r="AH894" s="23"/>
      <c r="AI894" s="23"/>
      <c r="AJ894" s="23"/>
      <c r="AK894" s="23"/>
      <c r="AL894" s="23"/>
      <c r="AM894" s="23"/>
      <c r="AN894" s="23"/>
      <c r="AO894" s="23"/>
      <c r="AP894" s="23"/>
      <c r="AQ894" s="23"/>
      <c r="AR894" s="23"/>
    </row>
    <row r="895">
      <c r="H895" s="464"/>
      <c r="I895" s="134"/>
      <c r="J895" s="134"/>
      <c r="N895" s="236"/>
      <c r="O895" s="236"/>
      <c r="P895" s="236"/>
      <c r="Q895" s="236"/>
      <c r="R895" s="236"/>
      <c r="S895" s="236"/>
      <c r="T895" s="236"/>
      <c r="U895" s="236"/>
      <c r="V895" s="236"/>
      <c r="W895" s="236"/>
      <c r="X895" s="236"/>
      <c r="Y895" s="236"/>
      <c r="Z895" s="23"/>
      <c r="AA895" s="171"/>
      <c r="AB895" s="171"/>
      <c r="AC895" s="23"/>
      <c r="AD895" s="23"/>
      <c r="AE895" s="23"/>
      <c r="AF895" s="23"/>
      <c r="AG895" s="23"/>
      <c r="AH895" s="23"/>
      <c r="AI895" s="23"/>
      <c r="AJ895" s="23"/>
      <c r="AK895" s="23"/>
      <c r="AL895" s="23"/>
      <c r="AM895" s="23"/>
      <c r="AN895" s="23"/>
      <c r="AO895" s="23"/>
      <c r="AP895" s="23"/>
      <c r="AQ895" s="23"/>
      <c r="AR895" s="23"/>
    </row>
    <row r="896">
      <c r="H896" s="464"/>
      <c r="I896" s="134"/>
      <c r="J896" s="134"/>
      <c r="N896" s="236"/>
      <c r="O896" s="236"/>
      <c r="P896" s="236"/>
      <c r="Q896" s="236"/>
      <c r="R896" s="236"/>
      <c r="S896" s="236"/>
      <c r="T896" s="236"/>
      <c r="U896" s="236"/>
      <c r="V896" s="236"/>
      <c r="W896" s="236"/>
      <c r="X896" s="236"/>
      <c r="Y896" s="236"/>
      <c r="Z896" s="23"/>
      <c r="AA896" s="171"/>
      <c r="AB896" s="171"/>
      <c r="AC896" s="23"/>
      <c r="AD896" s="23"/>
      <c r="AE896" s="23"/>
      <c r="AF896" s="23"/>
      <c r="AG896" s="23"/>
      <c r="AH896" s="23"/>
      <c r="AI896" s="23"/>
      <c r="AJ896" s="23"/>
      <c r="AK896" s="23"/>
      <c r="AL896" s="23"/>
      <c r="AM896" s="23"/>
      <c r="AN896" s="23"/>
      <c r="AO896" s="23"/>
      <c r="AP896" s="23"/>
      <c r="AQ896" s="23"/>
      <c r="AR896" s="23"/>
    </row>
    <row r="897">
      <c r="H897" s="464"/>
      <c r="I897" s="134"/>
      <c r="J897" s="134"/>
      <c r="N897" s="236"/>
      <c r="O897" s="236"/>
      <c r="P897" s="236"/>
      <c r="Q897" s="236"/>
      <c r="R897" s="236"/>
      <c r="S897" s="236"/>
      <c r="T897" s="236"/>
      <c r="U897" s="236"/>
      <c r="V897" s="236"/>
      <c r="W897" s="236"/>
      <c r="X897" s="236"/>
      <c r="Y897" s="236"/>
      <c r="Z897" s="23"/>
      <c r="AA897" s="171"/>
      <c r="AB897" s="171"/>
      <c r="AC897" s="23"/>
      <c r="AD897" s="23"/>
      <c r="AE897" s="23"/>
      <c r="AF897" s="23"/>
      <c r="AG897" s="23"/>
      <c r="AH897" s="23"/>
      <c r="AI897" s="23"/>
      <c r="AJ897" s="23"/>
      <c r="AK897" s="23"/>
      <c r="AL897" s="23"/>
      <c r="AM897" s="23"/>
      <c r="AN897" s="23"/>
      <c r="AO897" s="23"/>
      <c r="AP897" s="23"/>
      <c r="AQ897" s="23"/>
      <c r="AR897" s="23"/>
    </row>
    <row r="898">
      <c r="H898" s="464"/>
      <c r="I898" s="134"/>
      <c r="J898" s="134"/>
      <c r="N898" s="236"/>
      <c r="O898" s="236"/>
      <c r="P898" s="236"/>
      <c r="Q898" s="236"/>
      <c r="R898" s="236"/>
      <c r="S898" s="236"/>
      <c r="T898" s="236"/>
      <c r="U898" s="236"/>
      <c r="V898" s="236"/>
      <c r="W898" s="236"/>
      <c r="X898" s="236"/>
      <c r="Y898" s="236"/>
      <c r="Z898" s="23"/>
      <c r="AA898" s="171"/>
      <c r="AB898" s="171"/>
      <c r="AC898" s="23"/>
      <c r="AD898" s="23"/>
      <c r="AE898" s="23"/>
      <c r="AF898" s="23"/>
      <c r="AG898" s="23"/>
      <c r="AH898" s="23"/>
      <c r="AI898" s="23"/>
      <c r="AJ898" s="23"/>
      <c r="AK898" s="23"/>
      <c r="AL898" s="23"/>
      <c r="AM898" s="23"/>
      <c r="AN898" s="23"/>
      <c r="AO898" s="23"/>
      <c r="AP898" s="23"/>
      <c r="AQ898" s="23"/>
      <c r="AR898" s="23"/>
    </row>
    <row r="899">
      <c r="H899" s="464"/>
      <c r="I899" s="134"/>
      <c r="J899" s="134"/>
      <c r="N899" s="236"/>
      <c r="O899" s="236"/>
      <c r="P899" s="236"/>
      <c r="Q899" s="236"/>
      <c r="R899" s="236"/>
      <c r="S899" s="236"/>
      <c r="T899" s="236"/>
      <c r="U899" s="236"/>
      <c r="V899" s="236"/>
      <c r="W899" s="236"/>
      <c r="X899" s="236"/>
      <c r="Y899" s="236"/>
      <c r="Z899" s="23"/>
      <c r="AA899" s="171"/>
      <c r="AB899" s="171"/>
      <c r="AC899" s="23"/>
      <c r="AD899" s="23"/>
      <c r="AE899" s="23"/>
      <c r="AF899" s="23"/>
      <c r="AG899" s="23"/>
      <c r="AH899" s="23"/>
      <c r="AI899" s="23"/>
      <c r="AJ899" s="23"/>
      <c r="AK899" s="23"/>
      <c r="AL899" s="23"/>
      <c r="AM899" s="23"/>
      <c r="AN899" s="23"/>
      <c r="AO899" s="23"/>
      <c r="AP899" s="23"/>
      <c r="AQ899" s="23"/>
      <c r="AR899" s="23"/>
    </row>
    <row r="900">
      <c r="H900" s="464"/>
      <c r="I900" s="134"/>
      <c r="J900" s="134"/>
      <c r="N900" s="236"/>
      <c r="O900" s="236"/>
      <c r="P900" s="236"/>
      <c r="Q900" s="236"/>
      <c r="R900" s="236"/>
      <c r="S900" s="236"/>
      <c r="T900" s="236"/>
      <c r="U900" s="236"/>
      <c r="V900" s="236"/>
      <c r="W900" s="236"/>
      <c r="X900" s="236"/>
      <c r="Y900" s="236"/>
      <c r="Z900" s="23"/>
      <c r="AA900" s="171"/>
      <c r="AB900" s="171"/>
      <c r="AC900" s="23"/>
      <c r="AD900" s="23"/>
      <c r="AE900" s="23"/>
      <c r="AF900" s="23"/>
      <c r="AG900" s="23"/>
      <c r="AH900" s="23"/>
      <c r="AI900" s="23"/>
      <c r="AJ900" s="23"/>
      <c r="AK900" s="23"/>
      <c r="AL900" s="23"/>
      <c r="AM900" s="23"/>
      <c r="AN900" s="23"/>
      <c r="AO900" s="23"/>
      <c r="AP900" s="23"/>
      <c r="AQ900" s="23"/>
      <c r="AR900" s="23"/>
    </row>
    <row r="901">
      <c r="H901" s="464"/>
      <c r="I901" s="134"/>
      <c r="J901" s="134"/>
      <c r="N901" s="236"/>
      <c r="O901" s="236"/>
      <c r="P901" s="236"/>
      <c r="Q901" s="236"/>
      <c r="R901" s="236"/>
      <c r="S901" s="236"/>
      <c r="T901" s="236"/>
      <c r="U901" s="236"/>
      <c r="V901" s="236"/>
      <c r="W901" s="236"/>
      <c r="X901" s="236"/>
      <c r="Y901" s="236"/>
      <c r="Z901" s="23"/>
      <c r="AA901" s="171"/>
      <c r="AB901" s="171"/>
      <c r="AC901" s="23"/>
      <c r="AD901" s="23"/>
      <c r="AE901" s="23"/>
      <c r="AF901" s="23"/>
      <c r="AG901" s="23"/>
      <c r="AH901" s="23"/>
      <c r="AI901" s="23"/>
      <c r="AJ901" s="23"/>
      <c r="AK901" s="23"/>
      <c r="AL901" s="23"/>
      <c r="AM901" s="23"/>
      <c r="AN901" s="23"/>
      <c r="AO901" s="23"/>
      <c r="AP901" s="23"/>
      <c r="AQ901" s="23"/>
      <c r="AR901" s="23"/>
    </row>
    <row r="902">
      <c r="H902" s="464"/>
      <c r="I902" s="134"/>
      <c r="J902" s="134"/>
      <c r="N902" s="236"/>
      <c r="O902" s="236"/>
      <c r="P902" s="236"/>
      <c r="Q902" s="236"/>
      <c r="R902" s="236"/>
      <c r="S902" s="236"/>
      <c r="T902" s="236"/>
      <c r="U902" s="236"/>
      <c r="V902" s="236"/>
      <c r="W902" s="236"/>
      <c r="X902" s="236"/>
      <c r="Y902" s="236"/>
      <c r="Z902" s="23"/>
      <c r="AA902" s="171"/>
      <c r="AB902" s="171"/>
      <c r="AC902" s="23"/>
      <c r="AD902" s="23"/>
      <c r="AE902" s="23"/>
      <c r="AF902" s="23"/>
      <c r="AG902" s="23"/>
      <c r="AH902" s="23"/>
      <c r="AI902" s="23"/>
      <c r="AJ902" s="23"/>
      <c r="AK902" s="23"/>
      <c r="AL902" s="23"/>
      <c r="AM902" s="23"/>
      <c r="AN902" s="23"/>
      <c r="AO902" s="23"/>
      <c r="AP902" s="23"/>
      <c r="AQ902" s="23"/>
      <c r="AR902" s="23"/>
    </row>
    <row r="903">
      <c r="H903" s="464"/>
      <c r="I903" s="134"/>
      <c r="J903" s="134"/>
      <c r="N903" s="236"/>
      <c r="O903" s="236"/>
      <c r="P903" s="236"/>
      <c r="Q903" s="236"/>
      <c r="R903" s="236"/>
      <c r="S903" s="236"/>
      <c r="T903" s="236"/>
      <c r="U903" s="236"/>
      <c r="V903" s="236"/>
      <c r="W903" s="236"/>
      <c r="X903" s="236"/>
      <c r="Y903" s="236"/>
      <c r="Z903" s="23"/>
      <c r="AA903" s="171"/>
      <c r="AB903" s="171"/>
      <c r="AC903" s="23"/>
      <c r="AD903" s="23"/>
      <c r="AE903" s="23"/>
      <c r="AF903" s="23"/>
      <c r="AG903" s="23"/>
      <c r="AH903" s="23"/>
      <c r="AI903" s="23"/>
      <c r="AJ903" s="23"/>
      <c r="AK903" s="23"/>
      <c r="AL903" s="23"/>
      <c r="AM903" s="23"/>
      <c r="AN903" s="23"/>
      <c r="AO903" s="23"/>
      <c r="AP903" s="23"/>
      <c r="AQ903" s="23"/>
      <c r="AR903" s="23"/>
    </row>
    <row r="904">
      <c r="H904" s="464"/>
      <c r="I904" s="134"/>
      <c r="J904" s="134"/>
      <c r="N904" s="236"/>
      <c r="O904" s="236"/>
      <c r="P904" s="236"/>
      <c r="Q904" s="236"/>
      <c r="R904" s="236"/>
      <c r="S904" s="236"/>
      <c r="T904" s="236"/>
      <c r="U904" s="236"/>
      <c r="V904" s="236"/>
      <c r="W904" s="236"/>
      <c r="X904" s="236"/>
      <c r="Y904" s="236"/>
      <c r="Z904" s="23"/>
      <c r="AA904" s="171"/>
      <c r="AB904" s="171"/>
      <c r="AC904" s="23"/>
      <c r="AD904" s="23"/>
      <c r="AE904" s="23"/>
      <c r="AF904" s="23"/>
      <c r="AG904" s="23"/>
      <c r="AH904" s="23"/>
      <c r="AI904" s="23"/>
      <c r="AJ904" s="23"/>
      <c r="AK904" s="23"/>
      <c r="AL904" s="23"/>
      <c r="AM904" s="23"/>
      <c r="AN904" s="23"/>
      <c r="AO904" s="23"/>
      <c r="AP904" s="23"/>
      <c r="AQ904" s="23"/>
      <c r="AR904" s="23"/>
    </row>
    <row r="905">
      <c r="H905" s="464"/>
      <c r="I905" s="134"/>
      <c r="J905" s="134"/>
      <c r="N905" s="236"/>
      <c r="O905" s="236"/>
      <c r="P905" s="236"/>
      <c r="Q905" s="236"/>
      <c r="R905" s="236"/>
      <c r="S905" s="236"/>
      <c r="T905" s="236"/>
      <c r="U905" s="236"/>
      <c r="V905" s="236"/>
      <c r="W905" s="236"/>
      <c r="X905" s="236"/>
      <c r="Y905" s="236"/>
      <c r="Z905" s="23"/>
      <c r="AA905" s="171"/>
      <c r="AB905" s="171"/>
      <c r="AC905" s="23"/>
      <c r="AD905" s="23"/>
      <c r="AE905" s="23"/>
      <c r="AF905" s="23"/>
      <c r="AG905" s="23"/>
      <c r="AH905" s="23"/>
      <c r="AI905" s="23"/>
      <c r="AJ905" s="23"/>
      <c r="AK905" s="23"/>
      <c r="AL905" s="23"/>
      <c r="AM905" s="23"/>
      <c r="AN905" s="23"/>
      <c r="AO905" s="23"/>
      <c r="AP905" s="23"/>
      <c r="AQ905" s="23"/>
      <c r="AR905" s="23"/>
    </row>
    <row r="906">
      <c r="H906" s="464"/>
      <c r="I906" s="134"/>
      <c r="J906" s="134"/>
      <c r="N906" s="236"/>
      <c r="O906" s="236"/>
      <c r="P906" s="236"/>
      <c r="Q906" s="236"/>
      <c r="R906" s="236"/>
      <c r="S906" s="236"/>
      <c r="T906" s="236"/>
      <c r="U906" s="236"/>
      <c r="V906" s="236"/>
      <c r="W906" s="236"/>
      <c r="X906" s="236"/>
      <c r="Y906" s="236"/>
      <c r="Z906" s="23"/>
      <c r="AA906" s="171"/>
      <c r="AB906" s="171"/>
      <c r="AC906" s="23"/>
      <c r="AD906" s="23"/>
      <c r="AE906" s="23"/>
      <c r="AF906" s="23"/>
      <c r="AG906" s="23"/>
      <c r="AH906" s="23"/>
      <c r="AI906" s="23"/>
      <c r="AJ906" s="23"/>
      <c r="AK906" s="23"/>
      <c r="AL906" s="23"/>
      <c r="AM906" s="23"/>
      <c r="AN906" s="23"/>
      <c r="AO906" s="23"/>
      <c r="AP906" s="23"/>
      <c r="AQ906" s="23"/>
      <c r="AR906" s="23"/>
    </row>
    <row r="907">
      <c r="H907" s="464"/>
      <c r="I907" s="134"/>
      <c r="J907" s="134"/>
      <c r="N907" s="236"/>
      <c r="O907" s="236"/>
      <c r="P907" s="236"/>
      <c r="Q907" s="236"/>
      <c r="R907" s="236"/>
      <c r="S907" s="236"/>
      <c r="T907" s="236"/>
      <c r="U907" s="236"/>
      <c r="V907" s="236"/>
      <c r="W907" s="236"/>
      <c r="X907" s="236"/>
      <c r="Y907" s="236"/>
      <c r="Z907" s="23"/>
      <c r="AA907" s="171"/>
      <c r="AB907" s="171"/>
      <c r="AC907" s="23"/>
      <c r="AD907" s="23"/>
      <c r="AE907" s="23"/>
      <c r="AF907" s="23"/>
      <c r="AG907" s="23"/>
      <c r="AH907" s="23"/>
      <c r="AI907" s="23"/>
      <c r="AJ907" s="23"/>
      <c r="AK907" s="23"/>
      <c r="AL907" s="23"/>
      <c r="AM907" s="23"/>
      <c r="AN907" s="23"/>
      <c r="AO907" s="23"/>
      <c r="AP907" s="23"/>
      <c r="AQ907" s="23"/>
      <c r="AR907" s="23"/>
    </row>
    <row r="908">
      <c r="H908" s="464"/>
      <c r="I908" s="134"/>
      <c r="J908" s="134"/>
      <c r="N908" s="236"/>
      <c r="O908" s="236"/>
      <c r="P908" s="236"/>
      <c r="Q908" s="236"/>
      <c r="R908" s="236"/>
      <c r="S908" s="236"/>
      <c r="T908" s="236"/>
      <c r="U908" s="236"/>
      <c r="V908" s="236"/>
      <c r="W908" s="236"/>
      <c r="X908" s="236"/>
      <c r="Y908" s="236"/>
      <c r="Z908" s="23"/>
      <c r="AA908" s="171"/>
      <c r="AB908" s="171"/>
      <c r="AC908" s="23"/>
      <c r="AD908" s="23"/>
      <c r="AE908" s="23"/>
      <c r="AF908" s="23"/>
      <c r="AG908" s="23"/>
      <c r="AH908" s="23"/>
      <c r="AI908" s="23"/>
      <c r="AJ908" s="23"/>
      <c r="AK908" s="23"/>
      <c r="AL908" s="23"/>
      <c r="AM908" s="23"/>
      <c r="AN908" s="23"/>
      <c r="AO908" s="23"/>
      <c r="AP908" s="23"/>
      <c r="AQ908" s="23"/>
      <c r="AR908" s="23"/>
    </row>
    <row r="909">
      <c r="H909" s="464"/>
      <c r="I909" s="134"/>
      <c r="J909" s="134"/>
      <c r="N909" s="236"/>
      <c r="O909" s="236"/>
      <c r="P909" s="236"/>
      <c r="Q909" s="236"/>
      <c r="R909" s="236"/>
      <c r="S909" s="236"/>
      <c r="T909" s="236"/>
      <c r="U909" s="236"/>
      <c r="V909" s="236"/>
      <c r="W909" s="236"/>
      <c r="X909" s="236"/>
      <c r="Y909" s="236"/>
      <c r="Z909" s="23"/>
      <c r="AA909" s="171"/>
      <c r="AB909" s="171"/>
      <c r="AC909" s="23"/>
      <c r="AD909" s="23"/>
      <c r="AE909" s="23"/>
      <c r="AF909" s="23"/>
      <c r="AG909" s="23"/>
      <c r="AH909" s="23"/>
      <c r="AI909" s="23"/>
      <c r="AJ909" s="23"/>
      <c r="AK909" s="23"/>
      <c r="AL909" s="23"/>
      <c r="AM909" s="23"/>
      <c r="AN909" s="23"/>
      <c r="AO909" s="23"/>
      <c r="AP909" s="23"/>
      <c r="AQ909" s="23"/>
      <c r="AR909" s="23"/>
    </row>
    <row r="910">
      <c r="H910" s="464"/>
      <c r="I910" s="134"/>
      <c r="J910" s="134"/>
      <c r="N910" s="236"/>
      <c r="O910" s="236"/>
      <c r="P910" s="236"/>
      <c r="Q910" s="236"/>
      <c r="R910" s="236"/>
      <c r="S910" s="236"/>
      <c r="T910" s="236"/>
      <c r="U910" s="236"/>
      <c r="V910" s="236"/>
      <c r="W910" s="236"/>
      <c r="X910" s="236"/>
      <c r="Y910" s="236"/>
      <c r="Z910" s="23"/>
      <c r="AA910" s="171"/>
      <c r="AB910" s="171"/>
      <c r="AC910" s="23"/>
      <c r="AD910" s="23"/>
      <c r="AE910" s="23"/>
      <c r="AF910" s="23"/>
      <c r="AG910" s="23"/>
      <c r="AH910" s="23"/>
      <c r="AI910" s="23"/>
      <c r="AJ910" s="23"/>
      <c r="AK910" s="23"/>
      <c r="AL910" s="23"/>
      <c r="AM910" s="23"/>
      <c r="AN910" s="23"/>
      <c r="AO910" s="23"/>
      <c r="AP910" s="23"/>
      <c r="AQ910" s="23"/>
      <c r="AR910" s="23"/>
    </row>
    <row r="911">
      <c r="H911" s="464"/>
      <c r="I911" s="134"/>
      <c r="J911" s="134"/>
      <c r="N911" s="236"/>
      <c r="O911" s="236"/>
      <c r="P911" s="236"/>
      <c r="Q911" s="236"/>
      <c r="R911" s="236"/>
      <c r="S911" s="236"/>
      <c r="T911" s="236"/>
      <c r="U911" s="236"/>
      <c r="V911" s="236"/>
      <c r="W911" s="236"/>
      <c r="X911" s="236"/>
      <c r="Y911" s="236"/>
      <c r="Z911" s="23"/>
      <c r="AA911" s="171"/>
      <c r="AB911" s="171"/>
      <c r="AC911" s="23"/>
      <c r="AD911" s="23"/>
      <c r="AE911" s="23"/>
      <c r="AF911" s="23"/>
      <c r="AG911" s="23"/>
      <c r="AH911" s="23"/>
      <c r="AI911" s="23"/>
      <c r="AJ911" s="23"/>
      <c r="AK911" s="23"/>
      <c r="AL911" s="23"/>
      <c r="AM911" s="23"/>
      <c r="AN911" s="23"/>
      <c r="AO911" s="23"/>
      <c r="AP911" s="23"/>
      <c r="AQ911" s="23"/>
      <c r="AR911" s="23"/>
    </row>
    <row r="912">
      <c r="H912" s="464"/>
      <c r="I912" s="134"/>
      <c r="J912" s="134"/>
      <c r="N912" s="236"/>
      <c r="O912" s="236"/>
      <c r="P912" s="236"/>
      <c r="Q912" s="236"/>
      <c r="R912" s="236"/>
      <c r="S912" s="236"/>
      <c r="T912" s="236"/>
      <c r="U912" s="236"/>
      <c r="V912" s="236"/>
      <c r="W912" s="236"/>
      <c r="X912" s="236"/>
      <c r="Y912" s="236"/>
      <c r="Z912" s="23"/>
      <c r="AA912" s="171"/>
      <c r="AB912" s="171"/>
      <c r="AC912" s="23"/>
      <c r="AD912" s="23"/>
      <c r="AE912" s="23"/>
      <c r="AF912" s="23"/>
      <c r="AG912" s="23"/>
      <c r="AH912" s="23"/>
      <c r="AI912" s="23"/>
      <c r="AJ912" s="23"/>
      <c r="AK912" s="23"/>
      <c r="AL912" s="23"/>
      <c r="AM912" s="23"/>
      <c r="AN912" s="23"/>
      <c r="AO912" s="23"/>
      <c r="AP912" s="23"/>
      <c r="AQ912" s="23"/>
      <c r="AR912" s="23"/>
    </row>
    <row r="913">
      <c r="H913" s="464"/>
      <c r="I913" s="134"/>
      <c r="J913" s="134"/>
      <c r="N913" s="236"/>
      <c r="O913" s="236"/>
      <c r="P913" s="236"/>
      <c r="Q913" s="236"/>
      <c r="R913" s="236"/>
      <c r="S913" s="236"/>
      <c r="T913" s="236"/>
      <c r="U913" s="236"/>
      <c r="V913" s="236"/>
      <c r="W913" s="236"/>
      <c r="X913" s="236"/>
      <c r="Y913" s="236"/>
      <c r="Z913" s="23"/>
      <c r="AA913" s="171"/>
      <c r="AB913" s="171"/>
      <c r="AC913" s="23"/>
      <c r="AD913" s="23"/>
      <c r="AE913" s="23"/>
      <c r="AF913" s="23"/>
      <c r="AG913" s="23"/>
      <c r="AH913" s="23"/>
      <c r="AI913" s="23"/>
      <c r="AJ913" s="23"/>
      <c r="AK913" s="23"/>
      <c r="AL913" s="23"/>
      <c r="AM913" s="23"/>
      <c r="AN913" s="23"/>
      <c r="AO913" s="23"/>
      <c r="AP913" s="23"/>
      <c r="AQ913" s="23"/>
      <c r="AR913" s="23"/>
    </row>
    <row r="914">
      <c r="H914" s="464"/>
      <c r="I914" s="134"/>
      <c r="J914" s="134"/>
      <c r="N914" s="236"/>
      <c r="O914" s="236"/>
      <c r="P914" s="236"/>
      <c r="Q914" s="236"/>
      <c r="R914" s="236"/>
      <c r="S914" s="236"/>
      <c r="T914" s="236"/>
      <c r="U914" s="236"/>
      <c r="V914" s="236"/>
      <c r="W914" s="236"/>
      <c r="X914" s="236"/>
      <c r="Y914" s="236"/>
      <c r="Z914" s="23"/>
      <c r="AA914" s="171"/>
      <c r="AB914" s="171"/>
      <c r="AC914" s="23"/>
      <c r="AD914" s="23"/>
      <c r="AE914" s="23"/>
      <c r="AF914" s="23"/>
      <c r="AG914" s="23"/>
      <c r="AH914" s="23"/>
      <c r="AI914" s="23"/>
      <c r="AJ914" s="23"/>
      <c r="AK914" s="23"/>
      <c r="AL914" s="23"/>
      <c r="AM914" s="23"/>
      <c r="AN914" s="23"/>
      <c r="AO914" s="23"/>
      <c r="AP914" s="23"/>
      <c r="AQ914" s="23"/>
      <c r="AR914" s="23"/>
    </row>
    <row r="915">
      <c r="H915" s="464"/>
      <c r="I915" s="134"/>
      <c r="J915" s="134"/>
      <c r="N915" s="236"/>
      <c r="O915" s="236"/>
      <c r="P915" s="236"/>
      <c r="Q915" s="236"/>
      <c r="R915" s="236"/>
      <c r="S915" s="236"/>
      <c r="T915" s="236"/>
      <c r="U915" s="236"/>
      <c r="V915" s="236"/>
      <c r="W915" s="236"/>
      <c r="X915" s="236"/>
      <c r="Y915" s="236"/>
      <c r="Z915" s="23"/>
      <c r="AA915" s="171"/>
      <c r="AB915" s="171"/>
      <c r="AC915" s="23"/>
      <c r="AD915" s="23"/>
      <c r="AE915" s="23"/>
      <c r="AF915" s="23"/>
      <c r="AG915" s="23"/>
      <c r="AH915" s="23"/>
      <c r="AI915" s="23"/>
      <c r="AJ915" s="23"/>
      <c r="AK915" s="23"/>
      <c r="AL915" s="23"/>
      <c r="AM915" s="23"/>
      <c r="AN915" s="23"/>
      <c r="AO915" s="23"/>
      <c r="AP915" s="23"/>
      <c r="AQ915" s="23"/>
      <c r="AR915" s="23"/>
    </row>
    <row r="916">
      <c r="H916" s="464"/>
      <c r="I916" s="134"/>
      <c r="J916" s="134"/>
      <c r="N916" s="236"/>
      <c r="O916" s="236"/>
      <c r="P916" s="236"/>
      <c r="Q916" s="236"/>
      <c r="R916" s="236"/>
      <c r="S916" s="236"/>
      <c r="T916" s="236"/>
      <c r="U916" s="236"/>
      <c r="V916" s="236"/>
      <c r="W916" s="236"/>
      <c r="X916" s="236"/>
      <c r="Y916" s="236"/>
      <c r="Z916" s="23"/>
      <c r="AA916" s="171"/>
      <c r="AB916" s="171"/>
      <c r="AC916" s="23"/>
      <c r="AD916" s="23"/>
      <c r="AE916" s="23"/>
      <c r="AF916" s="23"/>
      <c r="AG916" s="23"/>
      <c r="AH916" s="23"/>
      <c r="AI916" s="23"/>
      <c r="AJ916" s="23"/>
      <c r="AK916" s="23"/>
      <c r="AL916" s="23"/>
      <c r="AM916" s="23"/>
      <c r="AN916" s="23"/>
      <c r="AO916" s="23"/>
      <c r="AP916" s="23"/>
      <c r="AQ916" s="23"/>
      <c r="AR916" s="23"/>
    </row>
    <row r="917">
      <c r="H917" s="464"/>
      <c r="I917" s="134"/>
      <c r="J917" s="134"/>
      <c r="N917" s="236"/>
      <c r="O917" s="236"/>
      <c r="P917" s="236"/>
      <c r="Q917" s="236"/>
      <c r="R917" s="236"/>
      <c r="S917" s="236"/>
      <c r="T917" s="236"/>
      <c r="U917" s="236"/>
      <c r="V917" s="236"/>
      <c r="W917" s="236"/>
      <c r="X917" s="236"/>
      <c r="Y917" s="236"/>
      <c r="Z917" s="23"/>
      <c r="AA917" s="171"/>
      <c r="AB917" s="171"/>
      <c r="AC917" s="23"/>
      <c r="AD917" s="23"/>
      <c r="AE917" s="23"/>
      <c r="AF917" s="23"/>
      <c r="AG917" s="23"/>
      <c r="AH917" s="23"/>
      <c r="AI917" s="23"/>
      <c r="AJ917" s="23"/>
      <c r="AK917" s="23"/>
      <c r="AL917" s="23"/>
      <c r="AM917" s="23"/>
      <c r="AN917" s="23"/>
      <c r="AO917" s="23"/>
      <c r="AP917" s="23"/>
      <c r="AQ917" s="23"/>
      <c r="AR917" s="23"/>
    </row>
    <row r="918">
      <c r="H918" s="464"/>
      <c r="I918" s="134"/>
      <c r="J918" s="134"/>
      <c r="N918" s="236"/>
      <c r="O918" s="236"/>
      <c r="P918" s="236"/>
      <c r="Q918" s="236"/>
      <c r="R918" s="236"/>
      <c r="S918" s="236"/>
      <c r="T918" s="236"/>
      <c r="U918" s="236"/>
      <c r="V918" s="236"/>
      <c r="W918" s="236"/>
      <c r="X918" s="236"/>
      <c r="Y918" s="236"/>
      <c r="Z918" s="23"/>
      <c r="AA918" s="171"/>
      <c r="AB918" s="171"/>
      <c r="AC918" s="23"/>
      <c r="AD918" s="23"/>
      <c r="AE918" s="23"/>
      <c r="AF918" s="23"/>
      <c r="AG918" s="23"/>
      <c r="AH918" s="23"/>
      <c r="AI918" s="23"/>
      <c r="AJ918" s="23"/>
      <c r="AK918" s="23"/>
      <c r="AL918" s="23"/>
      <c r="AM918" s="23"/>
      <c r="AN918" s="23"/>
      <c r="AO918" s="23"/>
      <c r="AP918" s="23"/>
      <c r="AQ918" s="23"/>
      <c r="AR918" s="23"/>
    </row>
    <row r="919">
      <c r="H919" s="464"/>
      <c r="I919" s="134"/>
      <c r="J919" s="134"/>
      <c r="N919" s="236"/>
      <c r="O919" s="236"/>
      <c r="P919" s="236"/>
      <c r="Q919" s="236"/>
      <c r="R919" s="236"/>
      <c r="S919" s="236"/>
      <c r="T919" s="236"/>
      <c r="U919" s="236"/>
      <c r="V919" s="236"/>
      <c r="W919" s="236"/>
      <c r="X919" s="236"/>
      <c r="Y919" s="236"/>
      <c r="Z919" s="23"/>
      <c r="AA919" s="171"/>
      <c r="AB919" s="171"/>
      <c r="AC919" s="23"/>
      <c r="AD919" s="23"/>
      <c r="AE919" s="23"/>
      <c r="AF919" s="23"/>
      <c r="AG919" s="23"/>
      <c r="AH919" s="23"/>
      <c r="AI919" s="23"/>
      <c r="AJ919" s="23"/>
      <c r="AK919" s="23"/>
      <c r="AL919" s="23"/>
      <c r="AM919" s="23"/>
      <c r="AN919" s="23"/>
      <c r="AO919" s="23"/>
      <c r="AP919" s="23"/>
      <c r="AQ919" s="23"/>
      <c r="AR919" s="23"/>
    </row>
    <row r="920">
      <c r="H920" s="464"/>
      <c r="I920" s="134"/>
      <c r="J920" s="134"/>
      <c r="N920" s="236"/>
      <c r="O920" s="236"/>
      <c r="P920" s="236"/>
      <c r="Q920" s="236"/>
      <c r="R920" s="236"/>
      <c r="S920" s="236"/>
      <c r="T920" s="236"/>
      <c r="U920" s="236"/>
      <c r="V920" s="236"/>
      <c r="W920" s="236"/>
      <c r="X920" s="236"/>
      <c r="Y920" s="236"/>
      <c r="Z920" s="23"/>
      <c r="AA920" s="171"/>
      <c r="AB920" s="171"/>
      <c r="AC920" s="23"/>
      <c r="AD920" s="23"/>
      <c r="AE920" s="23"/>
      <c r="AF920" s="23"/>
      <c r="AG920" s="23"/>
      <c r="AH920" s="23"/>
      <c r="AI920" s="23"/>
      <c r="AJ920" s="23"/>
      <c r="AK920" s="23"/>
      <c r="AL920" s="23"/>
      <c r="AM920" s="23"/>
      <c r="AN920" s="23"/>
      <c r="AO920" s="23"/>
      <c r="AP920" s="23"/>
      <c r="AQ920" s="23"/>
      <c r="AR920" s="23"/>
    </row>
    <row r="921">
      <c r="H921" s="464"/>
      <c r="I921" s="134"/>
      <c r="J921" s="134"/>
      <c r="N921" s="236"/>
      <c r="O921" s="236"/>
      <c r="P921" s="236"/>
      <c r="Q921" s="236"/>
      <c r="R921" s="236"/>
      <c r="S921" s="236"/>
      <c r="T921" s="236"/>
      <c r="U921" s="236"/>
      <c r="V921" s="236"/>
      <c r="W921" s="236"/>
      <c r="X921" s="236"/>
      <c r="Y921" s="236"/>
      <c r="Z921" s="23"/>
      <c r="AA921" s="171"/>
      <c r="AB921" s="171"/>
      <c r="AC921" s="23"/>
      <c r="AD921" s="23"/>
      <c r="AE921" s="23"/>
      <c r="AF921" s="23"/>
      <c r="AG921" s="23"/>
      <c r="AH921" s="23"/>
      <c r="AI921" s="23"/>
      <c r="AJ921" s="23"/>
      <c r="AK921" s="23"/>
      <c r="AL921" s="23"/>
      <c r="AM921" s="23"/>
      <c r="AN921" s="23"/>
      <c r="AO921" s="23"/>
      <c r="AP921" s="23"/>
      <c r="AQ921" s="23"/>
      <c r="AR921" s="23"/>
    </row>
    <row r="922">
      <c r="H922" s="464"/>
      <c r="I922" s="134"/>
      <c r="J922" s="134"/>
      <c r="N922" s="236"/>
      <c r="O922" s="236"/>
      <c r="P922" s="236"/>
      <c r="Q922" s="236"/>
      <c r="R922" s="236"/>
      <c r="S922" s="236"/>
      <c r="T922" s="236"/>
      <c r="U922" s="236"/>
      <c r="V922" s="236"/>
      <c r="W922" s="236"/>
      <c r="X922" s="236"/>
      <c r="Y922" s="236"/>
      <c r="Z922" s="23"/>
      <c r="AA922" s="171"/>
      <c r="AB922" s="171"/>
      <c r="AC922" s="23"/>
      <c r="AD922" s="23"/>
      <c r="AE922" s="23"/>
      <c r="AF922" s="23"/>
      <c r="AG922" s="23"/>
      <c r="AH922" s="23"/>
      <c r="AI922" s="23"/>
      <c r="AJ922" s="23"/>
      <c r="AK922" s="23"/>
      <c r="AL922" s="23"/>
      <c r="AM922" s="23"/>
      <c r="AN922" s="23"/>
      <c r="AO922" s="23"/>
      <c r="AP922" s="23"/>
      <c r="AQ922" s="23"/>
      <c r="AR922" s="23"/>
    </row>
    <row r="923">
      <c r="H923" s="464"/>
      <c r="I923" s="134"/>
      <c r="J923" s="134"/>
      <c r="N923" s="236"/>
      <c r="O923" s="236"/>
      <c r="P923" s="236"/>
      <c r="Q923" s="236"/>
      <c r="R923" s="236"/>
      <c r="S923" s="236"/>
      <c r="T923" s="236"/>
      <c r="U923" s="236"/>
      <c r="V923" s="236"/>
      <c r="W923" s="236"/>
      <c r="X923" s="236"/>
      <c r="Y923" s="236"/>
      <c r="Z923" s="23"/>
      <c r="AA923" s="171"/>
      <c r="AB923" s="171"/>
      <c r="AC923" s="23"/>
      <c r="AD923" s="23"/>
      <c r="AE923" s="23"/>
      <c r="AF923" s="23"/>
      <c r="AG923" s="23"/>
      <c r="AH923" s="23"/>
      <c r="AI923" s="23"/>
      <c r="AJ923" s="23"/>
      <c r="AK923" s="23"/>
      <c r="AL923" s="23"/>
      <c r="AM923" s="23"/>
      <c r="AN923" s="23"/>
      <c r="AO923" s="23"/>
      <c r="AP923" s="23"/>
      <c r="AQ923" s="23"/>
      <c r="AR923" s="23"/>
    </row>
    <row r="924">
      <c r="H924" s="464"/>
      <c r="I924" s="134"/>
      <c r="J924" s="134"/>
      <c r="N924" s="236"/>
      <c r="O924" s="236"/>
      <c r="P924" s="236"/>
      <c r="Q924" s="236"/>
      <c r="R924" s="236"/>
      <c r="S924" s="236"/>
      <c r="T924" s="236"/>
      <c r="U924" s="236"/>
      <c r="V924" s="236"/>
      <c r="W924" s="236"/>
      <c r="X924" s="236"/>
      <c r="Y924" s="236"/>
      <c r="Z924" s="23"/>
      <c r="AA924" s="171"/>
      <c r="AB924" s="171"/>
      <c r="AC924" s="23"/>
      <c r="AD924" s="23"/>
      <c r="AE924" s="23"/>
      <c r="AF924" s="23"/>
      <c r="AG924" s="23"/>
      <c r="AH924" s="23"/>
      <c r="AI924" s="23"/>
      <c r="AJ924" s="23"/>
      <c r="AK924" s="23"/>
      <c r="AL924" s="23"/>
      <c r="AM924" s="23"/>
      <c r="AN924" s="23"/>
      <c r="AO924" s="23"/>
      <c r="AP924" s="23"/>
      <c r="AQ924" s="23"/>
      <c r="AR924" s="23"/>
    </row>
    <row r="925">
      <c r="H925" s="464"/>
      <c r="I925" s="134"/>
      <c r="J925" s="134"/>
      <c r="N925" s="236"/>
      <c r="O925" s="236"/>
      <c r="P925" s="236"/>
      <c r="Q925" s="236"/>
      <c r="R925" s="236"/>
      <c r="S925" s="236"/>
      <c r="T925" s="236"/>
      <c r="U925" s="236"/>
      <c r="V925" s="236"/>
      <c r="W925" s="236"/>
      <c r="X925" s="236"/>
      <c r="Y925" s="236"/>
      <c r="Z925" s="23"/>
      <c r="AA925" s="171"/>
      <c r="AB925" s="171"/>
      <c r="AC925" s="23"/>
      <c r="AD925" s="23"/>
      <c r="AE925" s="23"/>
      <c r="AF925" s="23"/>
      <c r="AG925" s="23"/>
      <c r="AH925" s="23"/>
      <c r="AI925" s="23"/>
      <c r="AJ925" s="23"/>
      <c r="AK925" s="23"/>
      <c r="AL925" s="23"/>
      <c r="AM925" s="23"/>
      <c r="AN925" s="23"/>
      <c r="AO925" s="23"/>
      <c r="AP925" s="23"/>
      <c r="AQ925" s="23"/>
      <c r="AR925" s="23"/>
    </row>
    <row r="926">
      <c r="H926" s="464"/>
      <c r="I926" s="134"/>
      <c r="J926" s="134"/>
      <c r="N926" s="236"/>
      <c r="O926" s="236"/>
      <c r="P926" s="236"/>
      <c r="Q926" s="236"/>
      <c r="R926" s="236"/>
      <c r="S926" s="236"/>
      <c r="T926" s="236"/>
      <c r="U926" s="236"/>
      <c r="V926" s="236"/>
      <c r="W926" s="236"/>
      <c r="X926" s="236"/>
      <c r="Y926" s="236"/>
      <c r="Z926" s="23"/>
      <c r="AA926" s="171"/>
      <c r="AB926" s="171"/>
      <c r="AC926" s="23"/>
      <c r="AD926" s="23"/>
      <c r="AE926" s="23"/>
      <c r="AF926" s="23"/>
      <c r="AG926" s="23"/>
      <c r="AH926" s="23"/>
      <c r="AI926" s="23"/>
      <c r="AJ926" s="23"/>
      <c r="AK926" s="23"/>
      <c r="AL926" s="23"/>
      <c r="AM926" s="23"/>
      <c r="AN926" s="23"/>
      <c r="AO926" s="23"/>
      <c r="AP926" s="23"/>
      <c r="AQ926" s="23"/>
      <c r="AR926" s="23"/>
    </row>
    <row r="927">
      <c r="H927" s="464"/>
      <c r="I927" s="134"/>
      <c r="J927" s="134"/>
      <c r="N927" s="236"/>
      <c r="O927" s="236"/>
      <c r="P927" s="236"/>
      <c r="Q927" s="236"/>
      <c r="R927" s="236"/>
      <c r="S927" s="236"/>
      <c r="T927" s="236"/>
      <c r="U927" s="236"/>
      <c r="V927" s="236"/>
      <c r="W927" s="236"/>
      <c r="X927" s="236"/>
      <c r="Y927" s="236"/>
      <c r="Z927" s="23"/>
      <c r="AA927" s="171"/>
      <c r="AB927" s="171"/>
      <c r="AC927" s="23"/>
      <c r="AD927" s="23"/>
      <c r="AE927" s="23"/>
      <c r="AF927" s="23"/>
      <c r="AG927" s="23"/>
      <c r="AH927" s="23"/>
      <c r="AI927" s="23"/>
      <c r="AJ927" s="23"/>
      <c r="AK927" s="23"/>
      <c r="AL927" s="23"/>
      <c r="AM927" s="23"/>
      <c r="AN927" s="23"/>
      <c r="AO927" s="23"/>
      <c r="AP927" s="23"/>
      <c r="AQ927" s="23"/>
      <c r="AR927" s="23"/>
    </row>
    <row r="928">
      <c r="H928" s="464"/>
      <c r="I928" s="134"/>
      <c r="J928" s="134"/>
      <c r="N928" s="236"/>
      <c r="O928" s="236"/>
      <c r="P928" s="236"/>
      <c r="Q928" s="236"/>
      <c r="R928" s="236"/>
      <c r="S928" s="236"/>
      <c r="T928" s="236"/>
      <c r="U928" s="236"/>
      <c r="V928" s="236"/>
      <c r="W928" s="236"/>
      <c r="X928" s="236"/>
      <c r="Y928" s="236"/>
      <c r="Z928" s="23"/>
      <c r="AA928" s="171"/>
      <c r="AB928" s="171"/>
      <c r="AC928" s="23"/>
      <c r="AD928" s="23"/>
      <c r="AE928" s="23"/>
      <c r="AF928" s="23"/>
      <c r="AG928" s="23"/>
      <c r="AH928" s="23"/>
      <c r="AI928" s="23"/>
      <c r="AJ928" s="23"/>
      <c r="AK928" s="23"/>
      <c r="AL928" s="23"/>
      <c r="AM928" s="23"/>
      <c r="AN928" s="23"/>
      <c r="AO928" s="23"/>
      <c r="AP928" s="23"/>
      <c r="AQ928" s="23"/>
      <c r="AR928" s="23"/>
    </row>
    <row r="929">
      <c r="H929" s="464"/>
      <c r="I929" s="134"/>
      <c r="J929" s="134"/>
      <c r="N929" s="236"/>
      <c r="O929" s="236"/>
      <c r="P929" s="236"/>
      <c r="Q929" s="236"/>
      <c r="R929" s="236"/>
      <c r="S929" s="236"/>
      <c r="T929" s="236"/>
      <c r="U929" s="236"/>
      <c r="V929" s="236"/>
      <c r="W929" s="236"/>
      <c r="X929" s="236"/>
      <c r="Y929" s="236"/>
      <c r="Z929" s="23"/>
      <c r="AA929" s="171"/>
      <c r="AB929" s="171"/>
      <c r="AC929" s="23"/>
      <c r="AD929" s="23"/>
      <c r="AE929" s="23"/>
      <c r="AF929" s="23"/>
      <c r="AG929" s="23"/>
      <c r="AH929" s="23"/>
      <c r="AI929" s="23"/>
      <c r="AJ929" s="23"/>
      <c r="AK929" s="23"/>
      <c r="AL929" s="23"/>
      <c r="AM929" s="23"/>
      <c r="AN929" s="23"/>
      <c r="AO929" s="23"/>
      <c r="AP929" s="23"/>
      <c r="AQ929" s="23"/>
      <c r="AR929" s="23"/>
    </row>
    <row r="930">
      <c r="H930" s="464"/>
      <c r="I930" s="134"/>
      <c r="J930" s="134"/>
      <c r="N930" s="236"/>
      <c r="O930" s="236"/>
      <c r="P930" s="236"/>
      <c r="Q930" s="236"/>
      <c r="R930" s="236"/>
      <c r="S930" s="236"/>
      <c r="T930" s="236"/>
      <c r="U930" s="236"/>
      <c r="V930" s="236"/>
      <c r="W930" s="236"/>
      <c r="X930" s="236"/>
      <c r="Y930" s="236"/>
      <c r="Z930" s="23"/>
      <c r="AA930" s="171"/>
      <c r="AB930" s="171"/>
      <c r="AC930" s="23"/>
      <c r="AD930" s="23"/>
      <c r="AE930" s="23"/>
      <c r="AF930" s="23"/>
      <c r="AG930" s="23"/>
      <c r="AH930" s="23"/>
      <c r="AI930" s="23"/>
      <c r="AJ930" s="23"/>
      <c r="AK930" s="23"/>
      <c r="AL930" s="23"/>
      <c r="AM930" s="23"/>
      <c r="AN930" s="23"/>
      <c r="AO930" s="23"/>
      <c r="AP930" s="23"/>
      <c r="AQ930" s="23"/>
      <c r="AR930" s="23"/>
    </row>
    <row r="931">
      <c r="H931" s="464"/>
      <c r="I931" s="134"/>
      <c r="J931" s="134"/>
      <c r="N931" s="236"/>
      <c r="O931" s="236"/>
      <c r="P931" s="236"/>
      <c r="Q931" s="236"/>
      <c r="R931" s="236"/>
      <c r="S931" s="236"/>
      <c r="T931" s="236"/>
      <c r="U931" s="236"/>
      <c r="V931" s="236"/>
      <c r="W931" s="236"/>
      <c r="X931" s="236"/>
      <c r="Y931" s="236"/>
      <c r="Z931" s="23"/>
      <c r="AA931" s="171"/>
      <c r="AB931" s="171"/>
      <c r="AC931" s="23"/>
      <c r="AD931" s="23"/>
      <c r="AE931" s="23"/>
      <c r="AF931" s="23"/>
      <c r="AG931" s="23"/>
      <c r="AH931" s="23"/>
      <c r="AI931" s="23"/>
      <c r="AJ931" s="23"/>
      <c r="AK931" s="23"/>
      <c r="AL931" s="23"/>
      <c r="AM931" s="23"/>
      <c r="AN931" s="23"/>
      <c r="AO931" s="23"/>
      <c r="AP931" s="23"/>
      <c r="AQ931" s="23"/>
      <c r="AR931" s="23"/>
    </row>
    <row r="932">
      <c r="H932" s="464"/>
      <c r="I932" s="134"/>
      <c r="J932" s="134"/>
      <c r="N932" s="236"/>
      <c r="O932" s="236"/>
      <c r="P932" s="236"/>
      <c r="Q932" s="236"/>
      <c r="R932" s="236"/>
      <c r="S932" s="236"/>
      <c r="T932" s="236"/>
      <c r="U932" s="236"/>
      <c r="V932" s="236"/>
      <c r="W932" s="236"/>
      <c r="X932" s="236"/>
      <c r="Y932" s="236"/>
      <c r="Z932" s="23"/>
      <c r="AA932" s="171"/>
      <c r="AB932" s="171"/>
      <c r="AC932" s="23"/>
      <c r="AD932" s="23"/>
      <c r="AE932" s="23"/>
      <c r="AF932" s="23"/>
      <c r="AG932" s="23"/>
      <c r="AH932" s="23"/>
      <c r="AI932" s="23"/>
      <c r="AJ932" s="23"/>
      <c r="AK932" s="23"/>
      <c r="AL932" s="23"/>
      <c r="AM932" s="23"/>
      <c r="AN932" s="23"/>
      <c r="AO932" s="23"/>
      <c r="AP932" s="23"/>
      <c r="AQ932" s="23"/>
      <c r="AR932" s="23"/>
    </row>
    <row r="933">
      <c r="H933" s="464"/>
      <c r="I933" s="134"/>
      <c r="J933" s="134"/>
      <c r="N933" s="236"/>
      <c r="O933" s="236"/>
      <c r="P933" s="236"/>
      <c r="Q933" s="236"/>
      <c r="R933" s="236"/>
      <c r="S933" s="236"/>
      <c r="T933" s="236"/>
      <c r="U933" s="236"/>
      <c r="V933" s="236"/>
      <c r="W933" s="236"/>
      <c r="X933" s="236"/>
      <c r="Y933" s="236"/>
      <c r="Z933" s="23"/>
      <c r="AA933" s="171"/>
      <c r="AB933" s="171"/>
      <c r="AC933" s="23"/>
      <c r="AD933" s="23"/>
      <c r="AE933" s="23"/>
      <c r="AF933" s="23"/>
      <c r="AG933" s="23"/>
      <c r="AH933" s="23"/>
      <c r="AI933" s="23"/>
      <c r="AJ933" s="23"/>
      <c r="AK933" s="23"/>
      <c r="AL933" s="23"/>
      <c r="AM933" s="23"/>
      <c r="AN933" s="23"/>
      <c r="AO933" s="23"/>
      <c r="AP933" s="23"/>
      <c r="AQ933" s="23"/>
      <c r="AR933" s="23"/>
    </row>
    <row r="934">
      <c r="H934" s="464"/>
      <c r="I934" s="134"/>
      <c r="J934" s="134"/>
      <c r="N934" s="236"/>
      <c r="O934" s="236"/>
      <c r="P934" s="236"/>
      <c r="Q934" s="236"/>
      <c r="R934" s="236"/>
      <c r="S934" s="236"/>
      <c r="T934" s="236"/>
      <c r="U934" s="236"/>
      <c r="V934" s="236"/>
      <c r="W934" s="236"/>
      <c r="X934" s="236"/>
      <c r="Y934" s="236"/>
      <c r="Z934" s="23"/>
      <c r="AA934" s="171"/>
      <c r="AB934" s="171"/>
      <c r="AC934" s="23"/>
      <c r="AD934" s="23"/>
      <c r="AE934" s="23"/>
      <c r="AF934" s="23"/>
      <c r="AG934" s="23"/>
      <c r="AH934" s="23"/>
      <c r="AI934" s="23"/>
      <c r="AJ934" s="23"/>
      <c r="AK934" s="23"/>
      <c r="AL934" s="23"/>
      <c r="AM934" s="23"/>
      <c r="AN934" s="23"/>
      <c r="AO934" s="23"/>
      <c r="AP934" s="23"/>
      <c r="AQ934" s="23"/>
      <c r="AR934" s="23"/>
    </row>
    <row r="935">
      <c r="H935" s="464"/>
      <c r="I935" s="134"/>
      <c r="J935" s="134"/>
      <c r="N935" s="236"/>
      <c r="O935" s="236"/>
      <c r="P935" s="236"/>
      <c r="Q935" s="236"/>
      <c r="R935" s="236"/>
      <c r="S935" s="236"/>
      <c r="T935" s="236"/>
      <c r="U935" s="236"/>
      <c r="V935" s="236"/>
      <c r="W935" s="236"/>
      <c r="X935" s="236"/>
      <c r="Y935" s="236"/>
      <c r="Z935" s="23"/>
      <c r="AA935" s="171"/>
      <c r="AB935" s="171"/>
      <c r="AC935" s="23"/>
      <c r="AD935" s="23"/>
      <c r="AE935" s="23"/>
      <c r="AF935" s="23"/>
      <c r="AG935" s="23"/>
      <c r="AH935" s="23"/>
      <c r="AI935" s="23"/>
      <c r="AJ935" s="23"/>
      <c r="AK935" s="23"/>
      <c r="AL935" s="23"/>
      <c r="AM935" s="23"/>
      <c r="AN935" s="23"/>
      <c r="AO935" s="23"/>
      <c r="AP935" s="23"/>
      <c r="AQ935" s="23"/>
      <c r="AR935" s="23"/>
    </row>
    <row r="936">
      <c r="H936" s="464"/>
      <c r="I936" s="134"/>
      <c r="J936" s="134"/>
      <c r="N936" s="236"/>
      <c r="O936" s="236"/>
      <c r="P936" s="236"/>
      <c r="Q936" s="236"/>
      <c r="R936" s="236"/>
      <c r="S936" s="236"/>
      <c r="T936" s="236"/>
      <c r="U936" s="236"/>
      <c r="V936" s="236"/>
      <c r="W936" s="236"/>
      <c r="X936" s="236"/>
      <c r="Y936" s="236"/>
      <c r="Z936" s="23"/>
      <c r="AA936" s="171"/>
      <c r="AB936" s="171"/>
      <c r="AC936" s="23"/>
      <c r="AD936" s="23"/>
      <c r="AE936" s="23"/>
      <c r="AF936" s="23"/>
      <c r="AG936" s="23"/>
      <c r="AH936" s="23"/>
      <c r="AI936" s="23"/>
      <c r="AJ936" s="23"/>
      <c r="AK936" s="23"/>
      <c r="AL936" s="23"/>
      <c r="AM936" s="23"/>
      <c r="AN936" s="23"/>
      <c r="AO936" s="23"/>
      <c r="AP936" s="23"/>
      <c r="AQ936" s="23"/>
      <c r="AR936" s="23"/>
    </row>
    <row r="937">
      <c r="H937" s="464"/>
      <c r="I937" s="134"/>
      <c r="J937" s="134"/>
      <c r="N937" s="236"/>
      <c r="O937" s="236"/>
      <c r="P937" s="236"/>
      <c r="Q937" s="236"/>
      <c r="R937" s="236"/>
      <c r="S937" s="236"/>
      <c r="T937" s="236"/>
      <c r="U937" s="236"/>
      <c r="V937" s="236"/>
      <c r="W937" s="236"/>
      <c r="X937" s="236"/>
      <c r="Y937" s="236"/>
      <c r="Z937" s="23"/>
      <c r="AA937" s="171"/>
      <c r="AB937" s="171"/>
      <c r="AC937" s="23"/>
      <c r="AD937" s="23"/>
      <c r="AE937" s="23"/>
      <c r="AF937" s="23"/>
      <c r="AG937" s="23"/>
      <c r="AH937" s="23"/>
      <c r="AI937" s="23"/>
      <c r="AJ937" s="23"/>
      <c r="AK937" s="23"/>
      <c r="AL937" s="23"/>
      <c r="AM937" s="23"/>
      <c r="AN937" s="23"/>
      <c r="AO937" s="23"/>
      <c r="AP937" s="23"/>
      <c r="AQ937" s="23"/>
      <c r="AR937" s="23"/>
    </row>
    <row r="938">
      <c r="H938" s="464"/>
      <c r="I938" s="134"/>
      <c r="J938" s="134"/>
      <c r="N938" s="236"/>
      <c r="O938" s="236"/>
      <c r="P938" s="236"/>
      <c r="Q938" s="236"/>
      <c r="R938" s="236"/>
      <c r="S938" s="236"/>
      <c r="T938" s="236"/>
      <c r="U938" s="236"/>
      <c r="V938" s="236"/>
      <c r="W938" s="236"/>
      <c r="X938" s="236"/>
      <c r="Y938" s="236"/>
      <c r="Z938" s="23"/>
      <c r="AA938" s="171"/>
      <c r="AB938" s="171"/>
      <c r="AC938" s="23"/>
      <c r="AD938" s="23"/>
      <c r="AE938" s="23"/>
      <c r="AF938" s="23"/>
      <c r="AG938" s="23"/>
      <c r="AH938" s="23"/>
      <c r="AI938" s="23"/>
      <c r="AJ938" s="23"/>
      <c r="AK938" s="23"/>
      <c r="AL938" s="23"/>
      <c r="AM938" s="23"/>
      <c r="AN938" s="23"/>
      <c r="AO938" s="23"/>
      <c r="AP938" s="23"/>
      <c r="AQ938" s="23"/>
      <c r="AR938" s="23"/>
    </row>
    <row r="939">
      <c r="H939" s="464"/>
      <c r="I939" s="134"/>
      <c r="J939" s="134"/>
      <c r="N939" s="236"/>
      <c r="O939" s="236"/>
      <c r="P939" s="236"/>
      <c r="Q939" s="236"/>
      <c r="R939" s="236"/>
      <c r="S939" s="236"/>
      <c r="T939" s="236"/>
      <c r="U939" s="236"/>
      <c r="V939" s="236"/>
      <c r="W939" s="236"/>
      <c r="X939" s="236"/>
      <c r="Y939" s="236"/>
      <c r="Z939" s="23"/>
      <c r="AA939" s="171"/>
      <c r="AB939" s="171"/>
      <c r="AC939" s="23"/>
      <c r="AD939" s="23"/>
      <c r="AE939" s="23"/>
      <c r="AF939" s="23"/>
      <c r="AG939" s="23"/>
      <c r="AH939" s="23"/>
      <c r="AI939" s="23"/>
      <c r="AJ939" s="23"/>
      <c r="AK939" s="23"/>
      <c r="AL939" s="23"/>
      <c r="AM939" s="23"/>
      <c r="AN939" s="23"/>
      <c r="AO939" s="23"/>
      <c r="AP939" s="23"/>
      <c r="AQ939" s="23"/>
      <c r="AR939" s="23"/>
    </row>
    <row r="940">
      <c r="H940" s="464"/>
      <c r="I940" s="134"/>
      <c r="J940" s="134"/>
      <c r="N940" s="236"/>
      <c r="O940" s="236"/>
      <c r="P940" s="236"/>
      <c r="Q940" s="236"/>
      <c r="R940" s="236"/>
      <c r="S940" s="236"/>
      <c r="T940" s="236"/>
      <c r="U940" s="236"/>
      <c r="V940" s="236"/>
      <c r="W940" s="236"/>
      <c r="X940" s="236"/>
      <c r="Y940" s="236"/>
      <c r="Z940" s="23"/>
      <c r="AA940" s="171"/>
      <c r="AB940" s="171"/>
      <c r="AC940" s="23"/>
      <c r="AD940" s="23"/>
      <c r="AE940" s="23"/>
      <c r="AF940" s="23"/>
      <c r="AG940" s="23"/>
      <c r="AH940" s="23"/>
      <c r="AI940" s="23"/>
      <c r="AJ940" s="23"/>
      <c r="AK940" s="23"/>
      <c r="AL940" s="23"/>
      <c r="AM940" s="23"/>
      <c r="AN940" s="23"/>
      <c r="AO940" s="23"/>
      <c r="AP940" s="23"/>
      <c r="AQ940" s="23"/>
      <c r="AR940" s="23"/>
    </row>
    <row r="941">
      <c r="H941" s="464"/>
      <c r="I941" s="134"/>
      <c r="J941" s="134"/>
      <c r="N941" s="236"/>
      <c r="O941" s="236"/>
      <c r="P941" s="236"/>
      <c r="Q941" s="236"/>
      <c r="R941" s="236"/>
      <c r="S941" s="236"/>
      <c r="T941" s="236"/>
      <c r="U941" s="236"/>
      <c r="V941" s="236"/>
      <c r="W941" s="236"/>
      <c r="X941" s="236"/>
      <c r="Y941" s="236"/>
      <c r="Z941" s="23"/>
      <c r="AA941" s="171"/>
      <c r="AB941" s="171"/>
      <c r="AC941" s="23"/>
      <c r="AD941" s="23"/>
      <c r="AE941" s="23"/>
      <c r="AF941" s="23"/>
      <c r="AG941" s="23"/>
      <c r="AH941" s="23"/>
      <c r="AI941" s="23"/>
      <c r="AJ941" s="23"/>
      <c r="AK941" s="23"/>
      <c r="AL941" s="23"/>
      <c r="AM941" s="23"/>
      <c r="AN941" s="23"/>
      <c r="AO941" s="23"/>
      <c r="AP941" s="23"/>
      <c r="AQ941" s="23"/>
      <c r="AR941" s="23"/>
    </row>
    <row r="942">
      <c r="H942" s="464"/>
      <c r="I942" s="134"/>
      <c r="J942" s="134"/>
      <c r="N942" s="236"/>
      <c r="O942" s="236"/>
      <c r="P942" s="236"/>
      <c r="Q942" s="236"/>
      <c r="R942" s="236"/>
      <c r="S942" s="236"/>
      <c r="T942" s="236"/>
      <c r="U942" s="236"/>
      <c r="V942" s="236"/>
      <c r="W942" s="236"/>
      <c r="X942" s="236"/>
      <c r="Y942" s="236"/>
      <c r="Z942" s="23"/>
      <c r="AA942" s="171"/>
      <c r="AB942" s="171"/>
      <c r="AC942" s="23"/>
      <c r="AD942" s="23"/>
      <c r="AE942" s="23"/>
      <c r="AF942" s="23"/>
      <c r="AG942" s="23"/>
      <c r="AH942" s="23"/>
      <c r="AI942" s="23"/>
      <c r="AJ942" s="23"/>
      <c r="AK942" s="23"/>
      <c r="AL942" s="23"/>
      <c r="AM942" s="23"/>
      <c r="AN942" s="23"/>
      <c r="AO942" s="23"/>
      <c r="AP942" s="23"/>
      <c r="AQ942" s="23"/>
      <c r="AR942" s="23"/>
    </row>
    <row r="943">
      <c r="H943" s="464"/>
      <c r="I943" s="134"/>
      <c r="J943" s="134"/>
      <c r="N943" s="236"/>
      <c r="O943" s="236"/>
      <c r="P943" s="236"/>
      <c r="Q943" s="236"/>
      <c r="R943" s="236"/>
      <c r="S943" s="236"/>
      <c r="T943" s="236"/>
      <c r="U943" s="236"/>
      <c r="V943" s="236"/>
      <c r="W943" s="236"/>
      <c r="X943" s="236"/>
      <c r="Y943" s="236"/>
      <c r="Z943" s="23"/>
      <c r="AA943" s="171"/>
      <c r="AB943" s="171"/>
      <c r="AC943" s="23"/>
      <c r="AD943" s="23"/>
      <c r="AE943" s="23"/>
      <c r="AF943" s="23"/>
      <c r="AG943" s="23"/>
      <c r="AH943" s="23"/>
      <c r="AI943" s="23"/>
      <c r="AJ943" s="23"/>
      <c r="AK943" s="23"/>
      <c r="AL943" s="23"/>
      <c r="AM943" s="23"/>
      <c r="AN943" s="23"/>
      <c r="AO943" s="23"/>
      <c r="AP943" s="23"/>
      <c r="AQ943" s="23"/>
      <c r="AR943" s="23"/>
    </row>
    <row r="944">
      <c r="H944" s="464"/>
      <c r="I944" s="134"/>
      <c r="J944" s="134"/>
      <c r="N944" s="236"/>
      <c r="O944" s="236"/>
      <c r="P944" s="236"/>
      <c r="Q944" s="236"/>
      <c r="R944" s="236"/>
      <c r="S944" s="236"/>
      <c r="T944" s="236"/>
      <c r="U944" s="236"/>
      <c r="V944" s="236"/>
      <c r="W944" s="236"/>
      <c r="X944" s="236"/>
      <c r="Y944" s="236"/>
      <c r="Z944" s="23"/>
      <c r="AA944" s="171"/>
      <c r="AB944" s="171"/>
      <c r="AC944" s="23"/>
      <c r="AD944" s="23"/>
      <c r="AE944" s="23"/>
      <c r="AF944" s="23"/>
      <c r="AG944" s="23"/>
      <c r="AH944" s="23"/>
      <c r="AI944" s="23"/>
      <c r="AJ944" s="23"/>
      <c r="AK944" s="23"/>
      <c r="AL944" s="23"/>
      <c r="AM944" s="23"/>
      <c r="AN944" s="23"/>
      <c r="AO944" s="23"/>
      <c r="AP944" s="23"/>
      <c r="AQ944" s="23"/>
      <c r="AR944" s="23"/>
    </row>
    <row r="945">
      <c r="H945" s="464"/>
      <c r="I945" s="134"/>
      <c r="J945" s="134"/>
      <c r="N945" s="236"/>
      <c r="O945" s="236"/>
      <c r="P945" s="236"/>
      <c r="Q945" s="236"/>
      <c r="R945" s="236"/>
      <c r="S945" s="236"/>
      <c r="T945" s="236"/>
      <c r="U945" s="236"/>
      <c r="V945" s="236"/>
      <c r="W945" s="236"/>
      <c r="X945" s="236"/>
      <c r="Y945" s="236"/>
      <c r="Z945" s="23"/>
      <c r="AA945" s="171"/>
      <c r="AB945" s="171"/>
      <c r="AC945" s="23"/>
      <c r="AD945" s="23"/>
      <c r="AE945" s="23"/>
      <c r="AF945" s="23"/>
      <c r="AG945" s="23"/>
      <c r="AH945" s="23"/>
      <c r="AI945" s="23"/>
      <c r="AJ945" s="23"/>
      <c r="AK945" s="23"/>
      <c r="AL945" s="23"/>
      <c r="AM945" s="23"/>
      <c r="AN945" s="23"/>
      <c r="AO945" s="23"/>
      <c r="AP945" s="23"/>
      <c r="AQ945" s="23"/>
      <c r="AR945" s="23"/>
    </row>
    <row r="946">
      <c r="H946" s="464"/>
      <c r="I946" s="134"/>
      <c r="J946" s="134"/>
      <c r="N946" s="236"/>
      <c r="O946" s="236"/>
      <c r="P946" s="236"/>
      <c r="Q946" s="236"/>
      <c r="R946" s="236"/>
      <c r="S946" s="236"/>
      <c r="T946" s="236"/>
      <c r="U946" s="236"/>
      <c r="V946" s="236"/>
      <c r="W946" s="236"/>
      <c r="X946" s="236"/>
      <c r="Y946" s="236"/>
      <c r="Z946" s="23"/>
      <c r="AA946" s="171"/>
      <c r="AB946" s="171"/>
      <c r="AC946" s="23"/>
      <c r="AD946" s="23"/>
      <c r="AE946" s="23"/>
      <c r="AF946" s="23"/>
      <c r="AG946" s="23"/>
      <c r="AH946" s="23"/>
      <c r="AI946" s="23"/>
      <c r="AJ946" s="23"/>
      <c r="AK946" s="23"/>
      <c r="AL946" s="23"/>
      <c r="AM946" s="23"/>
      <c r="AN946" s="23"/>
      <c r="AO946" s="23"/>
      <c r="AP946" s="23"/>
      <c r="AQ946" s="23"/>
      <c r="AR946" s="23"/>
    </row>
    <row r="947">
      <c r="H947" s="464"/>
      <c r="I947" s="134"/>
      <c r="J947" s="134"/>
      <c r="N947" s="236"/>
      <c r="O947" s="236"/>
      <c r="P947" s="236"/>
      <c r="Q947" s="236"/>
      <c r="R947" s="236"/>
      <c r="S947" s="236"/>
      <c r="T947" s="236"/>
      <c r="U947" s="236"/>
      <c r="V947" s="236"/>
      <c r="W947" s="236"/>
      <c r="X947" s="236"/>
      <c r="Y947" s="236"/>
      <c r="Z947" s="23"/>
      <c r="AA947" s="171"/>
      <c r="AB947" s="171"/>
      <c r="AC947" s="23"/>
      <c r="AD947" s="23"/>
      <c r="AE947" s="23"/>
      <c r="AF947" s="23"/>
      <c r="AG947" s="23"/>
      <c r="AH947" s="23"/>
      <c r="AI947" s="23"/>
      <c r="AJ947" s="23"/>
      <c r="AK947" s="23"/>
      <c r="AL947" s="23"/>
      <c r="AM947" s="23"/>
      <c r="AN947" s="23"/>
      <c r="AO947" s="23"/>
      <c r="AP947" s="23"/>
      <c r="AQ947" s="23"/>
      <c r="AR947" s="23"/>
    </row>
    <row r="948">
      <c r="H948" s="464"/>
      <c r="I948" s="134"/>
      <c r="J948" s="134"/>
      <c r="N948" s="236"/>
      <c r="O948" s="236"/>
      <c r="P948" s="236"/>
      <c r="Q948" s="236"/>
      <c r="R948" s="236"/>
      <c r="S948" s="236"/>
      <c r="T948" s="236"/>
      <c r="U948" s="236"/>
      <c r="V948" s="236"/>
      <c r="W948" s="236"/>
      <c r="X948" s="236"/>
      <c r="Y948" s="236"/>
      <c r="Z948" s="23"/>
      <c r="AA948" s="171"/>
      <c r="AB948" s="171"/>
      <c r="AC948" s="23"/>
      <c r="AD948" s="23"/>
      <c r="AE948" s="23"/>
      <c r="AF948" s="23"/>
      <c r="AG948" s="23"/>
      <c r="AH948" s="23"/>
      <c r="AI948" s="23"/>
      <c r="AJ948" s="23"/>
      <c r="AK948" s="23"/>
      <c r="AL948" s="23"/>
      <c r="AM948" s="23"/>
      <c r="AN948" s="23"/>
      <c r="AO948" s="23"/>
      <c r="AP948" s="23"/>
      <c r="AQ948" s="23"/>
      <c r="AR948" s="23"/>
    </row>
    <row r="949">
      <c r="H949" s="464"/>
      <c r="I949" s="134"/>
      <c r="J949" s="134"/>
      <c r="N949" s="236"/>
      <c r="O949" s="236"/>
      <c r="P949" s="236"/>
      <c r="Q949" s="236"/>
      <c r="R949" s="236"/>
      <c r="S949" s="236"/>
      <c r="T949" s="236"/>
      <c r="U949" s="236"/>
      <c r="V949" s="236"/>
      <c r="W949" s="236"/>
      <c r="X949" s="236"/>
      <c r="Y949" s="236"/>
      <c r="Z949" s="23"/>
      <c r="AA949" s="171"/>
      <c r="AB949" s="171"/>
      <c r="AC949" s="23"/>
      <c r="AD949" s="23"/>
      <c r="AE949" s="23"/>
      <c r="AF949" s="23"/>
      <c r="AG949" s="23"/>
      <c r="AH949" s="23"/>
      <c r="AI949" s="23"/>
      <c r="AJ949" s="23"/>
      <c r="AK949" s="23"/>
      <c r="AL949" s="23"/>
      <c r="AM949" s="23"/>
      <c r="AN949" s="23"/>
      <c r="AO949" s="23"/>
      <c r="AP949" s="23"/>
      <c r="AQ949" s="23"/>
      <c r="AR949" s="23"/>
    </row>
    <row r="950">
      <c r="H950" s="464"/>
      <c r="I950" s="134"/>
      <c r="J950" s="134"/>
      <c r="N950" s="236"/>
      <c r="O950" s="236"/>
      <c r="P950" s="236"/>
      <c r="Q950" s="236"/>
      <c r="R950" s="236"/>
      <c r="S950" s="236"/>
      <c r="T950" s="236"/>
      <c r="U950" s="236"/>
      <c r="V950" s="236"/>
      <c r="W950" s="236"/>
      <c r="X950" s="236"/>
      <c r="Y950" s="236"/>
      <c r="Z950" s="23"/>
      <c r="AA950" s="171"/>
      <c r="AB950" s="171"/>
      <c r="AC950" s="23"/>
      <c r="AD950" s="23"/>
      <c r="AE950" s="23"/>
      <c r="AF950" s="23"/>
      <c r="AG950" s="23"/>
      <c r="AH950" s="23"/>
      <c r="AI950" s="23"/>
      <c r="AJ950" s="23"/>
      <c r="AK950" s="23"/>
      <c r="AL950" s="23"/>
      <c r="AM950" s="23"/>
      <c r="AN950" s="23"/>
      <c r="AO950" s="23"/>
      <c r="AP950" s="23"/>
      <c r="AQ950" s="23"/>
      <c r="AR950" s="23"/>
    </row>
    <row r="951">
      <c r="H951" s="464"/>
      <c r="I951" s="134"/>
      <c r="J951" s="134"/>
      <c r="N951" s="236"/>
      <c r="O951" s="236"/>
      <c r="P951" s="236"/>
      <c r="Q951" s="236"/>
      <c r="R951" s="236"/>
      <c r="S951" s="236"/>
      <c r="T951" s="236"/>
      <c r="U951" s="236"/>
      <c r="V951" s="236"/>
      <c r="W951" s="236"/>
      <c r="X951" s="236"/>
      <c r="Y951" s="236"/>
      <c r="Z951" s="23"/>
      <c r="AA951" s="171"/>
      <c r="AB951" s="171"/>
      <c r="AC951" s="23"/>
      <c r="AD951" s="23"/>
      <c r="AE951" s="23"/>
      <c r="AF951" s="23"/>
      <c r="AG951" s="23"/>
      <c r="AH951" s="23"/>
      <c r="AI951" s="23"/>
      <c r="AJ951" s="23"/>
      <c r="AK951" s="23"/>
      <c r="AL951" s="23"/>
      <c r="AM951" s="23"/>
      <c r="AN951" s="23"/>
      <c r="AO951" s="23"/>
      <c r="AP951" s="23"/>
      <c r="AQ951" s="23"/>
      <c r="AR951" s="23"/>
    </row>
    <row r="952">
      <c r="H952" s="464"/>
      <c r="I952" s="134"/>
      <c r="J952" s="134"/>
      <c r="N952" s="236"/>
      <c r="O952" s="236"/>
      <c r="P952" s="236"/>
      <c r="Q952" s="236"/>
      <c r="R952" s="236"/>
      <c r="S952" s="236"/>
      <c r="T952" s="236"/>
      <c r="U952" s="236"/>
      <c r="V952" s="236"/>
      <c r="W952" s="236"/>
      <c r="X952" s="236"/>
      <c r="Y952" s="236"/>
      <c r="Z952" s="23"/>
      <c r="AA952" s="171"/>
      <c r="AB952" s="171"/>
      <c r="AC952" s="23"/>
      <c r="AD952" s="23"/>
      <c r="AE952" s="23"/>
      <c r="AF952" s="23"/>
      <c r="AG952" s="23"/>
      <c r="AH952" s="23"/>
      <c r="AI952" s="23"/>
      <c r="AJ952" s="23"/>
      <c r="AK952" s="23"/>
      <c r="AL952" s="23"/>
      <c r="AM952" s="23"/>
      <c r="AN952" s="23"/>
      <c r="AO952" s="23"/>
      <c r="AP952" s="23"/>
      <c r="AQ952" s="23"/>
      <c r="AR952" s="23"/>
    </row>
    <row r="953">
      <c r="H953" s="464"/>
      <c r="I953" s="134"/>
      <c r="J953" s="134"/>
      <c r="N953" s="236"/>
      <c r="O953" s="236"/>
      <c r="P953" s="236"/>
      <c r="Q953" s="236"/>
      <c r="R953" s="236"/>
      <c r="S953" s="236"/>
      <c r="T953" s="236"/>
      <c r="U953" s="236"/>
      <c r="V953" s="236"/>
      <c r="W953" s="236"/>
      <c r="X953" s="236"/>
      <c r="Y953" s="236"/>
      <c r="Z953" s="23"/>
      <c r="AA953" s="171"/>
      <c r="AB953" s="171"/>
      <c r="AC953" s="23"/>
      <c r="AD953" s="23"/>
      <c r="AE953" s="23"/>
      <c r="AF953" s="23"/>
      <c r="AG953" s="23"/>
      <c r="AH953" s="23"/>
      <c r="AI953" s="23"/>
      <c r="AJ953" s="23"/>
      <c r="AK953" s="23"/>
      <c r="AL953" s="23"/>
      <c r="AM953" s="23"/>
      <c r="AN953" s="23"/>
      <c r="AO953" s="23"/>
      <c r="AP953" s="23"/>
      <c r="AQ953" s="23"/>
      <c r="AR953" s="23"/>
    </row>
    <row r="954">
      <c r="H954" s="464"/>
      <c r="I954" s="134"/>
      <c r="J954" s="134"/>
      <c r="N954" s="236"/>
      <c r="O954" s="236"/>
      <c r="P954" s="236"/>
      <c r="Q954" s="236"/>
      <c r="R954" s="236"/>
      <c r="S954" s="236"/>
      <c r="T954" s="236"/>
      <c r="U954" s="236"/>
      <c r="V954" s="236"/>
      <c r="W954" s="236"/>
      <c r="X954" s="236"/>
      <c r="Y954" s="236"/>
      <c r="Z954" s="23"/>
      <c r="AA954" s="171"/>
      <c r="AB954" s="171"/>
      <c r="AC954" s="23"/>
      <c r="AD954" s="23"/>
      <c r="AE954" s="23"/>
      <c r="AF954" s="23"/>
      <c r="AG954" s="23"/>
      <c r="AH954" s="23"/>
      <c r="AI954" s="23"/>
      <c r="AJ954" s="23"/>
      <c r="AK954" s="23"/>
      <c r="AL954" s="23"/>
      <c r="AM954" s="23"/>
      <c r="AN954" s="23"/>
      <c r="AO954" s="23"/>
      <c r="AP954" s="23"/>
      <c r="AQ954" s="23"/>
      <c r="AR954" s="23"/>
    </row>
    <row r="955">
      <c r="H955" s="464"/>
      <c r="I955" s="134"/>
      <c r="J955" s="134"/>
      <c r="N955" s="236"/>
      <c r="O955" s="236"/>
      <c r="P955" s="236"/>
      <c r="Q955" s="236"/>
      <c r="R955" s="236"/>
      <c r="S955" s="236"/>
      <c r="T955" s="236"/>
      <c r="U955" s="236"/>
      <c r="V955" s="236"/>
      <c r="W955" s="236"/>
      <c r="X955" s="236"/>
      <c r="Y955" s="236"/>
      <c r="Z955" s="23"/>
      <c r="AA955" s="171"/>
      <c r="AB955" s="171"/>
      <c r="AC955" s="23"/>
      <c r="AD955" s="23"/>
      <c r="AE955" s="23"/>
      <c r="AF955" s="23"/>
      <c r="AG955" s="23"/>
      <c r="AH955" s="23"/>
      <c r="AI955" s="23"/>
      <c r="AJ955" s="23"/>
      <c r="AK955" s="23"/>
      <c r="AL955" s="23"/>
      <c r="AM955" s="23"/>
      <c r="AN955" s="23"/>
      <c r="AO955" s="23"/>
      <c r="AP955" s="23"/>
      <c r="AQ955" s="23"/>
      <c r="AR955" s="23"/>
    </row>
    <row r="956">
      <c r="H956" s="464"/>
      <c r="I956" s="134"/>
      <c r="J956" s="134"/>
      <c r="N956" s="236"/>
      <c r="O956" s="236"/>
      <c r="P956" s="236"/>
      <c r="Q956" s="236"/>
      <c r="R956" s="236"/>
      <c r="S956" s="236"/>
      <c r="T956" s="236"/>
      <c r="U956" s="236"/>
      <c r="V956" s="236"/>
      <c r="W956" s="236"/>
      <c r="X956" s="236"/>
      <c r="Y956" s="236"/>
      <c r="Z956" s="23"/>
      <c r="AA956" s="171"/>
      <c r="AB956" s="171"/>
      <c r="AC956" s="23"/>
      <c r="AD956" s="23"/>
      <c r="AE956" s="23"/>
      <c r="AF956" s="23"/>
      <c r="AG956" s="23"/>
      <c r="AH956" s="23"/>
      <c r="AI956" s="23"/>
      <c r="AJ956" s="23"/>
      <c r="AK956" s="23"/>
      <c r="AL956" s="23"/>
      <c r="AM956" s="23"/>
      <c r="AN956" s="23"/>
      <c r="AO956" s="23"/>
      <c r="AP956" s="23"/>
      <c r="AQ956" s="23"/>
      <c r="AR956" s="23"/>
    </row>
    <row r="957">
      <c r="H957" s="464"/>
      <c r="I957" s="134"/>
      <c r="J957" s="134"/>
      <c r="N957" s="236"/>
      <c r="O957" s="236"/>
      <c r="P957" s="236"/>
      <c r="Q957" s="236"/>
      <c r="R957" s="236"/>
      <c r="S957" s="236"/>
      <c r="T957" s="236"/>
      <c r="U957" s="236"/>
      <c r="V957" s="236"/>
      <c r="W957" s="236"/>
      <c r="X957" s="236"/>
      <c r="Y957" s="236"/>
      <c r="Z957" s="23"/>
      <c r="AA957" s="171"/>
      <c r="AB957" s="171"/>
      <c r="AC957" s="23"/>
      <c r="AD957" s="23"/>
      <c r="AE957" s="23"/>
      <c r="AF957" s="23"/>
      <c r="AG957" s="23"/>
      <c r="AH957" s="23"/>
      <c r="AI957" s="23"/>
      <c r="AJ957" s="23"/>
      <c r="AK957" s="23"/>
      <c r="AL957" s="23"/>
      <c r="AM957" s="23"/>
      <c r="AN957" s="23"/>
      <c r="AO957" s="23"/>
      <c r="AP957" s="23"/>
      <c r="AQ957" s="23"/>
      <c r="AR957" s="23"/>
    </row>
    <row r="958">
      <c r="H958" s="464"/>
      <c r="I958" s="134"/>
      <c r="J958" s="134"/>
      <c r="N958" s="236"/>
      <c r="O958" s="236"/>
      <c r="P958" s="236"/>
      <c r="Q958" s="236"/>
      <c r="R958" s="236"/>
      <c r="S958" s="236"/>
      <c r="T958" s="236"/>
      <c r="U958" s="236"/>
      <c r="V958" s="236"/>
      <c r="W958" s="236"/>
      <c r="X958" s="236"/>
      <c r="Y958" s="236"/>
      <c r="Z958" s="23"/>
      <c r="AA958" s="171"/>
      <c r="AB958" s="171"/>
      <c r="AC958" s="23"/>
      <c r="AD958" s="23"/>
      <c r="AE958" s="23"/>
      <c r="AF958" s="23"/>
      <c r="AG958" s="23"/>
      <c r="AH958" s="23"/>
      <c r="AI958" s="23"/>
      <c r="AJ958" s="23"/>
      <c r="AK958" s="23"/>
      <c r="AL958" s="23"/>
      <c r="AM958" s="23"/>
      <c r="AN958" s="23"/>
      <c r="AO958" s="23"/>
      <c r="AP958" s="23"/>
      <c r="AQ958" s="23"/>
      <c r="AR958" s="23"/>
    </row>
    <row r="959">
      <c r="H959" s="464"/>
      <c r="I959" s="134"/>
      <c r="J959" s="134"/>
      <c r="N959" s="236"/>
      <c r="O959" s="236"/>
      <c r="P959" s="236"/>
      <c r="Q959" s="236"/>
      <c r="R959" s="236"/>
      <c r="S959" s="236"/>
      <c r="T959" s="236"/>
      <c r="U959" s="236"/>
      <c r="V959" s="236"/>
      <c r="W959" s="236"/>
      <c r="X959" s="236"/>
      <c r="Y959" s="236"/>
      <c r="Z959" s="23"/>
      <c r="AA959" s="171"/>
      <c r="AB959" s="171"/>
      <c r="AC959" s="23"/>
      <c r="AD959" s="23"/>
      <c r="AE959" s="23"/>
      <c r="AF959" s="23"/>
      <c r="AG959" s="23"/>
      <c r="AH959" s="23"/>
      <c r="AI959" s="23"/>
      <c r="AJ959" s="23"/>
      <c r="AK959" s="23"/>
      <c r="AL959" s="23"/>
      <c r="AM959" s="23"/>
      <c r="AN959" s="23"/>
      <c r="AO959" s="23"/>
      <c r="AP959" s="23"/>
      <c r="AQ959" s="23"/>
      <c r="AR959" s="23"/>
    </row>
    <row r="960">
      <c r="H960" s="464"/>
      <c r="I960" s="134"/>
      <c r="J960" s="134"/>
      <c r="N960" s="236"/>
      <c r="O960" s="236"/>
      <c r="P960" s="236"/>
      <c r="Q960" s="236"/>
      <c r="R960" s="236"/>
      <c r="S960" s="236"/>
      <c r="T960" s="236"/>
      <c r="U960" s="236"/>
      <c r="V960" s="236"/>
      <c r="W960" s="236"/>
      <c r="X960" s="236"/>
      <c r="Y960" s="236"/>
      <c r="Z960" s="23"/>
      <c r="AA960" s="171"/>
      <c r="AB960" s="171"/>
      <c r="AC960" s="23"/>
      <c r="AD960" s="23"/>
      <c r="AE960" s="23"/>
      <c r="AF960" s="23"/>
      <c r="AG960" s="23"/>
      <c r="AH960" s="23"/>
      <c r="AI960" s="23"/>
      <c r="AJ960" s="23"/>
      <c r="AK960" s="23"/>
      <c r="AL960" s="23"/>
      <c r="AM960" s="23"/>
      <c r="AN960" s="23"/>
      <c r="AO960" s="23"/>
      <c r="AP960" s="23"/>
      <c r="AQ960" s="23"/>
      <c r="AR960" s="23"/>
    </row>
    <row r="961">
      <c r="H961" s="464"/>
      <c r="I961" s="134"/>
      <c r="J961" s="134"/>
      <c r="N961" s="236"/>
      <c r="O961" s="236"/>
      <c r="P961" s="236"/>
      <c r="Q961" s="236"/>
      <c r="R961" s="236"/>
      <c r="S961" s="236"/>
      <c r="T961" s="236"/>
      <c r="U961" s="236"/>
      <c r="V961" s="236"/>
      <c r="W961" s="236"/>
      <c r="X961" s="236"/>
      <c r="Y961" s="236"/>
      <c r="Z961" s="23"/>
      <c r="AA961" s="171"/>
      <c r="AB961" s="171"/>
      <c r="AC961" s="23"/>
      <c r="AD961" s="23"/>
      <c r="AE961" s="23"/>
      <c r="AF961" s="23"/>
      <c r="AG961" s="23"/>
      <c r="AH961" s="23"/>
      <c r="AI961" s="23"/>
      <c r="AJ961" s="23"/>
      <c r="AK961" s="23"/>
      <c r="AL961" s="23"/>
      <c r="AM961" s="23"/>
      <c r="AN961" s="23"/>
      <c r="AO961" s="23"/>
      <c r="AP961" s="23"/>
      <c r="AQ961" s="23"/>
      <c r="AR961" s="23"/>
    </row>
    <row r="962">
      <c r="H962" s="464"/>
      <c r="I962" s="134"/>
      <c r="J962" s="134"/>
      <c r="N962" s="236"/>
      <c r="O962" s="236"/>
      <c r="P962" s="236"/>
      <c r="Q962" s="236"/>
      <c r="R962" s="236"/>
      <c r="S962" s="236"/>
      <c r="T962" s="236"/>
      <c r="U962" s="236"/>
      <c r="V962" s="236"/>
      <c r="W962" s="236"/>
      <c r="X962" s="236"/>
      <c r="Y962" s="236"/>
      <c r="Z962" s="23"/>
      <c r="AA962" s="171"/>
      <c r="AB962" s="171"/>
      <c r="AC962" s="23"/>
      <c r="AD962" s="23"/>
      <c r="AE962" s="23"/>
      <c r="AF962" s="23"/>
      <c r="AG962" s="23"/>
      <c r="AH962" s="23"/>
      <c r="AI962" s="23"/>
      <c r="AJ962" s="23"/>
      <c r="AK962" s="23"/>
      <c r="AL962" s="23"/>
      <c r="AM962" s="23"/>
      <c r="AN962" s="23"/>
      <c r="AO962" s="23"/>
      <c r="AP962" s="23"/>
      <c r="AQ962" s="23"/>
      <c r="AR962" s="23"/>
    </row>
    <row r="963">
      <c r="H963" s="464"/>
      <c r="I963" s="134"/>
      <c r="J963" s="134"/>
      <c r="N963" s="236"/>
      <c r="O963" s="236"/>
      <c r="P963" s="236"/>
      <c r="Q963" s="236"/>
      <c r="R963" s="236"/>
      <c r="S963" s="236"/>
      <c r="T963" s="236"/>
      <c r="U963" s="236"/>
      <c r="V963" s="236"/>
      <c r="W963" s="236"/>
      <c r="X963" s="236"/>
      <c r="Y963" s="236"/>
      <c r="Z963" s="23"/>
      <c r="AA963" s="171"/>
      <c r="AB963" s="171"/>
      <c r="AC963" s="23"/>
      <c r="AD963" s="23"/>
      <c r="AE963" s="23"/>
      <c r="AF963" s="23"/>
      <c r="AG963" s="23"/>
      <c r="AH963" s="23"/>
      <c r="AI963" s="23"/>
      <c r="AJ963" s="23"/>
      <c r="AK963" s="23"/>
      <c r="AL963" s="23"/>
      <c r="AM963" s="23"/>
      <c r="AN963" s="23"/>
      <c r="AO963" s="23"/>
      <c r="AP963" s="23"/>
      <c r="AQ963" s="23"/>
      <c r="AR963" s="23"/>
    </row>
    <row r="964">
      <c r="H964" s="464"/>
      <c r="I964" s="134"/>
      <c r="J964" s="134"/>
      <c r="N964" s="236"/>
      <c r="O964" s="236"/>
      <c r="P964" s="236"/>
      <c r="Q964" s="236"/>
      <c r="R964" s="236"/>
      <c r="S964" s="236"/>
      <c r="T964" s="236"/>
      <c r="U964" s="236"/>
      <c r="V964" s="236"/>
      <c r="W964" s="236"/>
      <c r="X964" s="236"/>
      <c r="Y964" s="236"/>
      <c r="Z964" s="23"/>
      <c r="AA964" s="171"/>
      <c r="AB964" s="171"/>
      <c r="AC964" s="23"/>
      <c r="AD964" s="23"/>
      <c r="AE964" s="23"/>
      <c r="AF964" s="23"/>
      <c r="AG964" s="23"/>
      <c r="AH964" s="23"/>
      <c r="AI964" s="23"/>
      <c r="AJ964" s="23"/>
      <c r="AK964" s="23"/>
      <c r="AL964" s="23"/>
      <c r="AM964" s="23"/>
      <c r="AN964" s="23"/>
      <c r="AO964" s="23"/>
      <c r="AP964" s="23"/>
      <c r="AQ964" s="23"/>
      <c r="AR964" s="23"/>
    </row>
    <row r="965">
      <c r="H965" s="464"/>
      <c r="I965" s="134"/>
      <c r="J965" s="134"/>
      <c r="N965" s="236"/>
      <c r="O965" s="236"/>
      <c r="P965" s="236"/>
      <c r="Q965" s="236"/>
      <c r="R965" s="236"/>
      <c r="S965" s="236"/>
      <c r="T965" s="236"/>
      <c r="U965" s="236"/>
      <c r="V965" s="236"/>
      <c r="W965" s="236"/>
      <c r="X965" s="236"/>
      <c r="Y965" s="236"/>
      <c r="Z965" s="23"/>
      <c r="AA965" s="171"/>
      <c r="AB965" s="171"/>
      <c r="AC965" s="23"/>
      <c r="AD965" s="23"/>
      <c r="AE965" s="23"/>
      <c r="AF965" s="23"/>
      <c r="AG965" s="23"/>
      <c r="AH965" s="23"/>
      <c r="AI965" s="23"/>
      <c r="AJ965" s="23"/>
      <c r="AK965" s="23"/>
      <c r="AL965" s="23"/>
      <c r="AM965" s="23"/>
      <c r="AN965" s="23"/>
      <c r="AO965" s="23"/>
      <c r="AP965" s="23"/>
      <c r="AQ965" s="23"/>
      <c r="AR965" s="23"/>
    </row>
    <row r="966">
      <c r="H966" s="464"/>
      <c r="I966" s="134"/>
      <c r="J966" s="134"/>
      <c r="N966" s="236"/>
      <c r="O966" s="236"/>
      <c r="P966" s="236"/>
      <c r="Q966" s="236"/>
      <c r="R966" s="236"/>
      <c r="S966" s="236"/>
      <c r="T966" s="236"/>
      <c r="U966" s="236"/>
      <c r="V966" s="236"/>
      <c r="W966" s="236"/>
      <c r="X966" s="236"/>
      <c r="Y966" s="236"/>
      <c r="Z966" s="23"/>
      <c r="AA966" s="171"/>
      <c r="AB966" s="171"/>
      <c r="AC966" s="23"/>
      <c r="AD966" s="23"/>
      <c r="AE966" s="23"/>
      <c r="AF966" s="23"/>
      <c r="AG966" s="23"/>
      <c r="AH966" s="23"/>
      <c r="AI966" s="23"/>
      <c r="AJ966" s="23"/>
      <c r="AK966" s="23"/>
      <c r="AL966" s="23"/>
      <c r="AM966" s="23"/>
      <c r="AN966" s="23"/>
      <c r="AO966" s="23"/>
      <c r="AP966" s="23"/>
      <c r="AQ966" s="23"/>
      <c r="AR966" s="23"/>
    </row>
    <row r="967">
      <c r="H967" s="464"/>
      <c r="I967" s="134"/>
      <c r="J967" s="134"/>
      <c r="N967" s="236"/>
      <c r="O967" s="236"/>
      <c r="P967" s="236"/>
      <c r="Q967" s="236"/>
      <c r="R967" s="236"/>
      <c r="S967" s="236"/>
      <c r="T967" s="236"/>
      <c r="U967" s="236"/>
      <c r="V967" s="236"/>
      <c r="W967" s="236"/>
      <c r="X967" s="236"/>
      <c r="Y967" s="236"/>
      <c r="Z967" s="23"/>
      <c r="AA967" s="171"/>
      <c r="AB967" s="171"/>
      <c r="AC967" s="23"/>
      <c r="AD967" s="23"/>
      <c r="AE967" s="23"/>
      <c r="AF967" s="23"/>
      <c r="AG967" s="23"/>
      <c r="AH967" s="23"/>
      <c r="AI967" s="23"/>
      <c r="AJ967" s="23"/>
      <c r="AK967" s="23"/>
      <c r="AL967" s="23"/>
      <c r="AM967" s="23"/>
      <c r="AN967" s="23"/>
      <c r="AO967" s="23"/>
      <c r="AP967" s="23"/>
      <c r="AQ967" s="23"/>
      <c r="AR967" s="23"/>
    </row>
    <row r="968">
      <c r="H968" s="464"/>
      <c r="I968" s="134"/>
      <c r="J968" s="134"/>
      <c r="N968" s="236"/>
      <c r="O968" s="236"/>
      <c r="P968" s="236"/>
      <c r="Q968" s="236"/>
      <c r="R968" s="236"/>
      <c r="S968" s="236"/>
      <c r="T968" s="236"/>
      <c r="U968" s="236"/>
      <c r="V968" s="236"/>
      <c r="W968" s="236"/>
      <c r="X968" s="236"/>
      <c r="Y968" s="236"/>
      <c r="Z968" s="23"/>
      <c r="AA968" s="171"/>
      <c r="AB968" s="171"/>
      <c r="AC968" s="23"/>
      <c r="AD968" s="23"/>
      <c r="AE968" s="23"/>
      <c r="AF968" s="23"/>
      <c r="AG968" s="23"/>
      <c r="AH968" s="23"/>
      <c r="AI968" s="23"/>
      <c r="AJ968" s="23"/>
      <c r="AK968" s="23"/>
      <c r="AL968" s="23"/>
      <c r="AM968" s="23"/>
      <c r="AN968" s="23"/>
      <c r="AO968" s="23"/>
      <c r="AP968" s="23"/>
      <c r="AQ968" s="23"/>
      <c r="AR968" s="23"/>
    </row>
    <row r="969">
      <c r="H969" s="464"/>
      <c r="I969" s="134"/>
      <c r="J969" s="134"/>
      <c r="N969" s="236"/>
      <c r="O969" s="236"/>
      <c r="P969" s="236"/>
      <c r="Q969" s="236"/>
      <c r="R969" s="236"/>
      <c r="S969" s="236"/>
      <c r="T969" s="236"/>
      <c r="U969" s="236"/>
      <c r="V969" s="236"/>
      <c r="W969" s="236"/>
      <c r="X969" s="236"/>
      <c r="Y969" s="236"/>
      <c r="Z969" s="23"/>
      <c r="AA969" s="171"/>
      <c r="AB969" s="171"/>
      <c r="AC969" s="23"/>
      <c r="AD969" s="23"/>
      <c r="AE969" s="23"/>
      <c r="AF969" s="23"/>
      <c r="AG969" s="23"/>
      <c r="AH969" s="23"/>
      <c r="AI969" s="23"/>
      <c r="AJ969" s="23"/>
      <c r="AK969" s="23"/>
      <c r="AL969" s="23"/>
      <c r="AM969" s="23"/>
      <c r="AN969" s="23"/>
      <c r="AO969" s="23"/>
      <c r="AP969" s="23"/>
      <c r="AQ969" s="23"/>
      <c r="AR969" s="23"/>
    </row>
    <row r="970">
      <c r="H970" s="464"/>
      <c r="I970" s="134"/>
      <c r="J970" s="134"/>
      <c r="N970" s="236"/>
      <c r="O970" s="236"/>
      <c r="P970" s="236"/>
      <c r="Q970" s="236"/>
      <c r="R970" s="236"/>
      <c r="S970" s="236"/>
      <c r="T970" s="236"/>
      <c r="U970" s="236"/>
      <c r="V970" s="236"/>
      <c r="W970" s="236"/>
      <c r="X970" s="236"/>
      <c r="Y970" s="236"/>
      <c r="Z970" s="23"/>
      <c r="AA970" s="171"/>
      <c r="AB970" s="171"/>
      <c r="AC970" s="23"/>
      <c r="AD970" s="23"/>
      <c r="AE970" s="23"/>
      <c r="AF970" s="23"/>
      <c r="AG970" s="23"/>
      <c r="AH970" s="23"/>
      <c r="AI970" s="23"/>
      <c r="AJ970" s="23"/>
      <c r="AK970" s="23"/>
      <c r="AL970" s="23"/>
      <c r="AM970" s="23"/>
      <c r="AN970" s="23"/>
      <c r="AO970" s="23"/>
      <c r="AP970" s="23"/>
      <c r="AQ970" s="23"/>
      <c r="AR970" s="23"/>
    </row>
    <row r="971">
      <c r="H971" s="464"/>
      <c r="I971" s="134"/>
      <c r="J971" s="134"/>
      <c r="N971" s="236"/>
      <c r="O971" s="236"/>
      <c r="P971" s="236"/>
      <c r="Q971" s="236"/>
      <c r="R971" s="236"/>
      <c r="S971" s="236"/>
      <c r="T971" s="236"/>
      <c r="U971" s="236"/>
      <c r="V971" s="236"/>
      <c r="W971" s="236"/>
      <c r="X971" s="236"/>
      <c r="Y971" s="236"/>
      <c r="Z971" s="23"/>
      <c r="AA971" s="171"/>
      <c r="AB971" s="171"/>
      <c r="AC971" s="23"/>
      <c r="AD971" s="23"/>
      <c r="AE971" s="23"/>
      <c r="AF971" s="23"/>
      <c r="AG971" s="23"/>
      <c r="AH971" s="23"/>
      <c r="AI971" s="23"/>
      <c r="AJ971" s="23"/>
      <c r="AK971" s="23"/>
      <c r="AL971" s="23"/>
      <c r="AM971" s="23"/>
      <c r="AN971" s="23"/>
      <c r="AO971" s="23"/>
      <c r="AP971" s="23"/>
      <c r="AQ971" s="23"/>
      <c r="AR971" s="23"/>
    </row>
    <row r="972">
      <c r="H972" s="464"/>
      <c r="I972" s="134"/>
      <c r="J972" s="134"/>
      <c r="N972" s="236"/>
      <c r="O972" s="236"/>
      <c r="P972" s="236"/>
      <c r="Q972" s="236"/>
      <c r="R972" s="236"/>
      <c r="S972" s="236"/>
      <c r="T972" s="236"/>
      <c r="U972" s="236"/>
      <c r="V972" s="236"/>
      <c r="W972" s="236"/>
      <c r="X972" s="236"/>
      <c r="Y972" s="236"/>
      <c r="Z972" s="23"/>
      <c r="AA972" s="171"/>
      <c r="AB972" s="171"/>
      <c r="AC972" s="23"/>
      <c r="AD972" s="23"/>
      <c r="AE972" s="23"/>
      <c r="AF972" s="23"/>
      <c r="AG972" s="23"/>
      <c r="AH972" s="23"/>
      <c r="AI972" s="23"/>
      <c r="AJ972" s="23"/>
      <c r="AK972" s="23"/>
      <c r="AL972" s="23"/>
      <c r="AM972" s="23"/>
      <c r="AN972" s="23"/>
      <c r="AO972" s="23"/>
      <c r="AP972" s="23"/>
      <c r="AQ972" s="23"/>
      <c r="AR972" s="23"/>
    </row>
    <row r="973">
      <c r="H973" s="464"/>
      <c r="I973" s="134"/>
      <c r="J973" s="134"/>
      <c r="N973" s="236"/>
      <c r="O973" s="236"/>
      <c r="P973" s="236"/>
      <c r="Q973" s="236"/>
      <c r="R973" s="236"/>
      <c r="S973" s="236"/>
      <c r="T973" s="236"/>
      <c r="U973" s="236"/>
      <c r="V973" s="236"/>
      <c r="W973" s="236"/>
      <c r="X973" s="236"/>
      <c r="Y973" s="236"/>
      <c r="Z973" s="23"/>
      <c r="AA973" s="171"/>
      <c r="AB973" s="171"/>
      <c r="AC973" s="23"/>
      <c r="AD973" s="23"/>
      <c r="AE973" s="23"/>
      <c r="AF973" s="23"/>
      <c r="AG973" s="23"/>
      <c r="AH973" s="23"/>
      <c r="AI973" s="23"/>
      <c r="AJ973" s="23"/>
      <c r="AK973" s="23"/>
      <c r="AL973" s="23"/>
      <c r="AM973" s="23"/>
      <c r="AN973" s="23"/>
      <c r="AO973" s="23"/>
      <c r="AP973" s="23"/>
      <c r="AQ973" s="23"/>
      <c r="AR973" s="23"/>
    </row>
    <row r="974">
      <c r="H974" s="464"/>
      <c r="I974" s="134"/>
      <c r="J974" s="134"/>
      <c r="N974" s="236"/>
      <c r="O974" s="236"/>
      <c r="P974" s="236"/>
      <c r="Q974" s="236"/>
      <c r="R974" s="236"/>
      <c r="S974" s="236"/>
      <c r="T974" s="236"/>
      <c r="U974" s="236"/>
      <c r="V974" s="236"/>
      <c r="W974" s="236"/>
      <c r="X974" s="236"/>
      <c r="Y974" s="236"/>
      <c r="Z974" s="23"/>
      <c r="AA974" s="171"/>
      <c r="AB974" s="171"/>
      <c r="AC974" s="23"/>
      <c r="AD974" s="23"/>
      <c r="AE974" s="23"/>
      <c r="AF974" s="23"/>
      <c r="AG974" s="23"/>
      <c r="AH974" s="23"/>
      <c r="AI974" s="23"/>
      <c r="AJ974" s="23"/>
      <c r="AK974" s="23"/>
      <c r="AL974" s="23"/>
      <c r="AM974" s="23"/>
      <c r="AN974" s="23"/>
      <c r="AO974" s="23"/>
      <c r="AP974" s="23"/>
      <c r="AQ974" s="23"/>
      <c r="AR974" s="23"/>
    </row>
    <row r="975">
      <c r="H975" s="464"/>
      <c r="I975" s="134"/>
      <c r="J975" s="134"/>
      <c r="N975" s="236"/>
      <c r="O975" s="236"/>
      <c r="P975" s="236"/>
      <c r="Q975" s="236"/>
      <c r="R975" s="236"/>
      <c r="S975" s="236"/>
      <c r="T975" s="236"/>
      <c r="U975" s="236"/>
      <c r="V975" s="236"/>
      <c r="W975" s="236"/>
      <c r="X975" s="236"/>
      <c r="Y975" s="236"/>
      <c r="Z975" s="23"/>
      <c r="AA975" s="171"/>
      <c r="AB975" s="171"/>
      <c r="AC975" s="23"/>
      <c r="AD975" s="23"/>
      <c r="AE975" s="23"/>
      <c r="AF975" s="23"/>
      <c r="AG975" s="23"/>
      <c r="AH975" s="23"/>
      <c r="AI975" s="23"/>
      <c r="AJ975" s="23"/>
      <c r="AK975" s="23"/>
      <c r="AL975" s="23"/>
      <c r="AM975" s="23"/>
      <c r="AN975" s="23"/>
      <c r="AO975" s="23"/>
      <c r="AP975" s="23"/>
      <c r="AQ975" s="23"/>
      <c r="AR975" s="23"/>
    </row>
    <row r="976">
      <c r="H976" s="464"/>
      <c r="I976" s="134"/>
      <c r="J976" s="134"/>
      <c r="N976" s="236"/>
      <c r="O976" s="236"/>
      <c r="P976" s="236"/>
      <c r="Q976" s="236"/>
      <c r="R976" s="236"/>
      <c r="S976" s="236"/>
      <c r="T976" s="236"/>
      <c r="U976" s="236"/>
      <c r="V976" s="236"/>
      <c r="W976" s="236"/>
      <c r="X976" s="236"/>
      <c r="Y976" s="236"/>
      <c r="Z976" s="23"/>
      <c r="AA976" s="171"/>
      <c r="AB976" s="171"/>
      <c r="AC976" s="23"/>
      <c r="AD976" s="23"/>
      <c r="AE976" s="23"/>
      <c r="AF976" s="23"/>
      <c r="AG976" s="23"/>
      <c r="AH976" s="23"/>
      <c r="AI976" s="23"/>
      <c r="AJ976" s="23"/>
      <c r="AK976" s="23"/>
      <c r="AL976" s="23"/>
      <c r="AM976" s="23"/>
      <c r="AN976" s="23"/>
      <c r="AO976" s="23"/>
      <c r="AP976" s="23"/>
      <c r="AQ976" s="23"/>
      <c r="AR976" s="23"/>
    </row>
    <row r="977">
      <c r="H977" s="464"/>
      <c r="I977" s="134"/>
      <c r="J977" s="134"/>
      <c r="N977" s="236"/>
      <c r="O977" s="236"/>
      <c r="P977" s="236"/>
      <c r="Q977" s="236"/>
      <c r="R977" s="236"/>
      <c r="S977" s="236"/>
      <c r="T977" s="236"/>
      <c r="U977" s="236"/>
      <c r="V977" s="236"/>
      <c r="W977" s="236"/>
      <c r="X977" s="236"/>
      <c r="Y977" s="236"/>
      <c r="Z977" s="23"/>
      <c r="AA977" s="171"/>
      <c r="AB977" s="171"/>
      <c r="AC977" s="23"/>
      <c r="AD977" s="23"/>
      <c r="AE977" s="23"/>
      <c r="AF977" s="23"/>
      <c r="AG977" s="23"/>
      <c r="AH977" s="23"/>
      <c r="AI977" s="23"/>
      <c r="AJ977" s="23"/>
      <c r="AK977" s="23"/>
      <c r="AL977" s="23"/>
      <c r="AM977" s="23"/>
      <c r="AN977" s="23"/>
      <c r="AO977" s="23"/>
      <c r="AP977" s="23"/>
      <c r="AQ977" s="23"/>
      <c r="AR977" s="23"/>
    </row>
    <row r="978">
      <c r="H978" s="464"/>
      <c r="I978" s="134"/>
      <c r="J978" s="134"/>
      <c r="N978" s="236"/>
      <c r="O978" s="236"/>
      <c r="P978" s="236"/>
      <c r="Q978" s="236"/>
      <c r="R978" s="236"/>
      <c r="S978" s="236"/>
      <c r="T978" s="236"/>
      <c r="U978" s="236"/>
      <c r="V978" s="236"/>
      <c r="W978" s="236"/>
      <c r="X978" s="236"/>
      <c r="Y978" s="236"/>
      <c r="Z978" s="23"/>
      <c r="AA978" s="171"/>
      <c r="AB978" s="171"/>
      <c r="AC978" s="23"/>
      <c r="AD978" s="23"/>
      <c r="AE978" s="23"/>
      <c r="AF978" s="23"/>
      <c r="AG978" s="23"/>
      <c r="AH978" s="23"/>
      <c r="AI978" s="23"/>
      <c r="AJ978" s="23"/>
      <c r="AK978" s="23"/>
      <c r="AL978" s="23"/>
      <c r="AM978" s="23"/>
      <c r="AN978" s="23"/>
      <c r="AO978" s="23"/>
      <c r="AP978" s="23"/>
      <c r="AQ978" s="23"/>
      <c r="AR978" s="23"/>
    </row>
    <row r="979">
      <c r="H979" s="464"/>
      <c r="I979" s="134"/>
      <c r="J979" s="134"/>
      <c r="N979" s="236"/>
      <c r="O979" s="236"/>
      <c r="P979" s="236"/>
      <c r="Q979" s="236"/>
      <c r="R979" s="236"/>
      <c r="S979" s="236"/>
      <c r="T979" s="236"/>
      <c r="U979" s="236"/>
      <c r="V979" s="236"/>
      <c r="W979" s="236"/>
      <c r="X979" s="236"/>
      <c r="Y979" s="236"/>
      <c r="Z979" s="23"/>
      <c r="AA979" s="171"/>
      <c r="AB979" s="171"/>
      <c r="AC979" s="23"/>
      <c r="AD979" s="23"/>
      <c r="AE979" s="23"/>
      <c r="AF979" s="23"/>
      <c r="AG979" s="23"/>
      <c r="AH979" s="23"/>
      <c r="AI979" s="23"/>
      <c r="AJ979" s="23"/>
      <c r="AK979" s="23"/>
      <c r="AL979" s="23"/>
      <c r="AM979" s="23"/>
      <c r="AN979" s="23"/>
      <c r="AO979" s="23"/>
      <c r="AP979" s="23"/>
      <c r="AQ979" s="23"/>
      <c r="AR979" s="23"/>
    </row>
    <row r="980">
      <c r="H980" s="464"/>
      <c r="I980" s="134"/>
      <c r="J980" s="134"/>
      <c r="N980" s="236"/>
      <c r="O980" s="236"/>
      <c r="P980" s="236"/>
      <c r="Q980" s="236"/>
      <c r="R980" s="236"/>
      <c r="S980" s="236"/>
      <c r="T980" s="236"/>
      <c r="U980" s="236"/>
      <c r="V980" s="236"/>
      <c r="W980" s="236"/>
      <c r="X980" s="236"/>
      <c r="Y980" s="236"/>
      <c r="Z980" s="23"/>
      <c r="AA980" s="171"/>
      <c r="AB980" s="171"/>
      <c r="AC980" s="23"/>
      <c r="AD980" s="23"/>
      <c r="AE980" s="23"/>
      <c r="AF980" s="23"/>
      <c r="AG980" s="23"/>
      <c r="AH980" s="23"/>
      <c r="AI980" s="23"/>
      <c r="AJ980" s="23"/>
      <c r="AK980" s="23"/>
      <c r="AL980" s="23"/>
      <c r="AM980" s="23"/>
      <c r="AN980" s="23"/>
      <c r="AO980" s="23"/>
      <c r="AP980" s="23"/>
      <c r="AQ980" s="23"/>
      <c r="AR980" s="23"/>
    </row>
    <row r="981">
      <c r="H981" s="464"/>
      <c r="I981" s="134"/>
      <c r="J981" s="134"/>
      <c r="N981" s="236"/>
      <c r="O981" s="236"/>
      <c r="P981" s="236"/>
      <c r="Q981" s="236"/>
      <c r="R981" s="236"/>
      <c r="S981" s="236"/>
      <c r="T981" s="236"/>
      <c r="U981" s="236"/>
      <c r="V981" s="236"/>
      <c r="W981" s="236"/>
      <c r="X981" s="236"/>
      <c r="Y981" s="236"/>
      <c r="Z981" s="23"/>
      <c r="AA981" s="171"/>
      <c r="AB981" s="171"/>
      <c r="AC981" s="23"/>
      <c r="AD981" s="23"/>
      <c r="AE981" s="23"/>
      <c r="AF981" s="23"/>
      <c r="AG981" s="23"/>
      <c r="AH981" s="23"/>
      <c r="AI981" s="23"/>
      <c r="AJ981" s="23"/>
      <c r="AK981" s="23"/>
      <c r="AL981" s="23"/>
      <c r="AM981" s="23"/>
      <c r="AN981" s="23"/>
      <c r="AO981" s="23"/>
      <c r="AP981" s="23"/>
      <c r="AQ981" s="23"/>
      <c r="AR981" s="23"/>
    </row>
    <row r="982">
      <c r="H982" s="464"/>
      <c r="I982" s="134"/>
      <c r="J982" s="134"/>
      <c r="N982" s="236"/>
      <c r="O982" s="236"/>
      <c r="P982" s="236"/>
      <c r="Q982" s="236"/>
      <c r="R982" s="236"/>
      <c r="S982" s="236"/>
      <c r="T982" s="236"/>
      <c r="U982" s="236"/>
      <c r="V982" s="236"/>
      <c r="W982" s="236"/>
      <c r="X982" s="236"/>
      <c r="Y982" s="236"/>
      <c r="Z982" s="23"/>
      <c r="AA982" s="171"/>
      <c r="AB982" s="171"/>
      <c r="AC982" s="23"/>
      <c r="AD982" s="23"/>
      <c r="AE982" s="23"/>
      <c r="AF982" s="23"/>
      <c r="AG982" s="23"/>
      <c r="AH982" s="23"/>
      <c r="AI982" s="23"/>
      <c r="AJ982" s="23"/>
      <c r="AK982" s="23"/>
      <c r="AL982" s="23"/>
      <c r="AM982" s="23"/>
      <c r="AN982" s="23"/>
      <c r="AO982" s="23"/>
      <c r="AP982" s="23"/>
      <c r="AQ982" s="23"/>
      <c r="AR982" s="23"/>
    </row>
    <row r="983">
      <c r="H983" s="464"/>
      <c r="I983" s="134"/>
      <c r="J983" s="134"/>
      <c r="N983" s="236"/>
      <c r="O983" s="236"/>
      <c r="P983" s="236"/>
      <c r="Q983" s="236"/>
      <c r="R983" s="236"/>
      <c r="S983" s="236"/>
      <c r="T983" s="236"/>
      <c r="U983" s="236"/>
      <c r="V983" s="236"/>
      <c r="W983" s="236"/>
      <c r="X983" s="236"/>
      <c r="Y983" s="236"/>
      <c r="Z983" s="23"/>
      <c r="AA983" s="171"/>
      <c r="AB983" s="171"/>
      <c r="AC983" s="23"/>
      <c r="AD983" s="23"/>
      <c r="AE983" s="23"/>
      <c r="AF983" s="23"/>
      <c r="AG983" s="23"/>
      <c r="AH983" s="23"/>
      <c r="AI983" s="23"/>
      <c r="AJ983" s="23"/>
      <c r="AK983" s="23"/>
      <c r="AL983" s="23"/>
      <c r="AM983" s="23"/>
      <c r="AN983" s="23"/>
      <c r="AO983" s="23"/>
      <c r="AP983" s="23"/>
      <c r="AQ983" s="23"/>
      <c r="AR983" s="23"/>
    </row>
    <row r="984">
      <c r="H984" s="464"/>
      <c r="I984" s="134"/>
      <c r="J984" s="134"/>
      <c r="N984" s="236"/>
      <c r="O984" s="236"/>
      <c r="P984" s="236"/>
      <c r="Q984" s="236"/>
      <c r="R984" s="236"/>
      <c r="S984" s="236"/>
      <c r="T984" s="236"/>
      <c r="U984" s="236"/>
      <c r="V984" s="236"/>
      <c r="W984" s="236"/>
      <c r="X984" s="236"/>
      <c r="Y984" s="236"/>
      <c r="Z984" s="23"/>
      <c r="AA984" s="171"/>
      <c r="AB984" s="171"/>
      <c r="AC984" s="23"/>
      <c r="AD984" s="23"/>
      <c r="AE984" s="23"/>
      <c r="AF984" s="23"/>
      <c r="AG984" s="23"/>
      <c r="AH984" s="23"/>
      <c r="AI984" s="23"/>
      <c r="AJ984" s="23"/>
      <c r="AK984" s="23"/>
      <c r="AL984" s="23"/>
      <c r="AM984" s="23"/>
      <c r="AN984" s="23"/>
      <c r="AO984" s="23"/>
      <c r="AP984" s="23"/>
      <c r="AQ984" s="23"/>
      <c r="AR984" s="23"/>
    </row>
    <row r="985">
      <c r="H985" s="464"/>
      <c r="I985" s="134"/>
      <c r="J985" s="134"/>
      <c r="N985" s="236"/>
      <c r="O985" s="236"/>
      <c r="P985" s="236"/>
      <c r="Q985" s="236"/>
      <c r="R985" s="236"/>
      <c r="S985" s="236"/>
      <c r="T985" s="236"/>
      <c r="U985" s="236"/>
      <c r="V985" s="236"/>
      <c r="W985" s="236"/>
      <c r="X985" s="236"/>
      <c r="Y985" s="236"/>
      <c r="Z985" s="23"/>
      <c r="AA985" s="171"/>
      <c r="AB985" s="171"/>
      <c r="AC985" s="23"/>
      <c r="AD985" s="23"/>
      <c r="AE985" s="23"/>
      <c r="AF985" s="23"/>
      <c r="AG985" s="23"/>
      <c r="AH985" s="23"/>
      <c r="AI985" s="23"/>
      <c r="AJ985" s="23"/>
      <c r="AK985" s="23"/>
      <c r="AL985" s="23"/>
      <c r="AM985" s="23"/>
      <c r="AN985" s="23"/>
      <c r="AO985" s="23"/>
      <c r="AP985" s="23"/>
      <c r="AQ985" s="23"/>
      <c r="AR985" s="23"/>
    </row>
    <row r="986">
      <c r="H986" s="464"/>
      <c r="I986" s="134"/>
      <c r="J986" s="134"/>
      <c r="N986" s="236"/>
      <c r="O986" s="236"/>
      <c r="P986" s="236"/>
      <c r="Q986" s="236"/>
      <c r="R986" s="236"/>
      <c r="S986" s="236"/>
      <c r="T986" s="236"/>
      <c r="U986" s="236"/>
      <c r="V986" s="236"/>
      <c r="W986" s="236"/>
      <c r="X986" s="236"/>
      <c r="Y986" s="236"/>
      <c r="Z986" s="23"/>
      <c r="AA986" s="171"/>
      <c r="AB986" s="171"/>
      <c r="AC986" s="23"/>
      <c r="AD986" s="23"/>
      <c r="AE986" s="23"/>
      <c r="AF986" s="23"/>
      <c r="AG986" s="23"/>
      <c r="AH986" s="23"/>
      <c r="AI986" s="23"/>
      <c r="AJ986" s="23"/>
      <c r="AK986" s="23"/>
      <c r="AL986" s="23"/>
      <c r="AM986" s="23"/>
      <c r="AN986" s="23"/>
      <c r="AO986" s="23"/>
      <c r="AP986" s="23"/>
      <c r="AQ986" s="23"/>
      <c r="AR986" s="23"/>
    </row>
    <row r="987">
      <c r="H987" s="464"/>
      <c r="I987" s="134"/>
      <c r="J987" s="134"/>
      <c r="N987" s="236"/>
      <c r="O987" s="236"/>
      <c r="P987" s="236"/>
      <c r="Q987" s="236"/>
      <c r="R987" s="236"/>
      <c r="S987" s="236"/>
      <c r="T987" s="236"/>
      <c r="U987" s="236"/>
      <c r="V987" s="236"/>
      <c r="W987" s="236"/>
      <c r="X987" s="236"/>
      <c r="Y987" s="236"/>
      <c r="Z987" s="23"/>
      <c r="AA987" s="171"/>
      <c r="AB987" s="171"/>
      <c r="AC987" s="23"/>
      <c r="AD987" s="23"/>
      <c r="AE987" s="23"/>
      <c r="AF987" s="23"/>
      <c r="AG987" s="23"/>
      <c r="AH987" s="23"/>
      <c r="AI987" s="23"/>
      <c r="AJ987" s="23"/>
      <c r="AK987" s="23"/>
      <c r="AL987" s="23"/>
      <c r="AM987" s="23"/>
      <c r="AN987" s="23"/>
      <c r="AO987" s="23"/>
      <c r="AP987" s="23"/>
      <c r="AQ987" s="23"/>
      <c r="AR987" s="23"/>
    </row>
    <row r="988">
      <c r="H988" s="464"/>
      <c r="I988" s="134"/>
      <c r="J988" s="134"/>
      <c r="N988" s="236"/>
      <c r="O988" s="236"/>
      <c r="P988" s="236"/>
      <c r="Q988" s="236"/>
      <c r="R988" s="236"/>
      <c r="S988" s="236"/>
      <c r="T988" s="236"/>
      <c r="U988" s="236"/>
      <c r="V988" s="236"/>
      <c r="W988" s="236"/>
      <c r="X988" s="236"/>
      <c r="Y988" s="236"/>
      <c r="Z988" s="23"/>
      <c r="AA988" s="171"/>
      <c r="AB988" s="171"/>
      <c r="AC988" s="23"/>
      <c r="AD988" s="23"/>
      <c r="AE988" s="23"/>
      <c r="AF988" s="23"/>
      <c r="AG988" s="23"/>
      <c r="AH988" s="23"/>
      <c r="AI988" s="23"/>
      <c r="AJ988" s="23"/>
      <c r="AK988" s="23"/>
      <c r="AL988" s="23"/>
      <c r="AM988" s="23"/>
      <c r="AN988" s="23"/>
      <c r="AO988" s="23"/>
      <c r="AP988" s="23"/>
      <c r="AQ988" s="23"/>
      <c r="AR988" s="23"/>
    </row>
    <row r="989">
      <c r="H989" s="464"/>
      <c r="I989" s="134"/>
      <c r="J989" s="134"/>
      <c r="N989" s="236"/>
      <c r="O989" s="236"/>
      <c r="P989" s="236"/>
      <c r="Q989" s="236"/>
      <c r="R989" s="236"/>
      <c r="S989" s="236"/>
      <c r="T989" s="236"/>
      <c r="U989" s="236"/>
      <c r="V989" s="236"/>
      <c r="W989" s="236"/>
      <c r="X989" s="236"/>
      <c r="Y989" s="236"/>
      <c r="Z989" s="23"/>
      <c r="AA989" s="171"/>
      <c r="AB989" s="171"/>
      <c r="AC989" s="23"/>
      <c r="AD989" s="23"/>
      <c r="AE989" s="23"/>
      <c r="AF989" s="23"/>
      <c r="AG989" s="23"/>
      <c r="AH989" s="23"/>
      <c r="AI989" s="23"/>
      <c r="AJ989" s="23"/>
      <c r="AK989" s="23"/>
      <c r="AL989" s="23"/>
      <c r="AM989" s="23"/>
      <c r="AN989" s="23"/>
      <c r="AO989" s="23"/>
      <c r="AP989" s="23"/>
      <c r="AQ989" s="23"/>
      <c r="AR989" s="23"/>
    </row>
    <row r="990">
      <c r="H990" s="464"/>
      <c r="I990" s="134"/>
      <c r="J990" s="134"/>
      <c r="N990" s="236"/>
      <c r="O990" s="236"/>
      <c r="P990" s="236"/>
      <c r="Q990" s="236"/>
      <c r="R990" s="236"/>
      <c r="S990" s="236"/>
      <c r="T990" s="236"/>
      <c r="U990" s="236"/>
      <c r="V990" s="236"/>
      <c r="W990" s="236"/>
      <c r="X990" s="236"/>
      <c r="Y990" s="236"/>
      <c r="Z990" s="23"/>
      <c r="AA990" s="171"/>
      <c r="AB990" s="171"/>
      <c r="AC990" s="23"/>
      <c r="AD990" s="23"/>
      <c r="AE990" s="23"/>
      <c r="AF990" s="23"/>
      <c r="AG990" s="23"/>
      <c r="AH990" s="23"/>
      <c r="AI990" s="23"/>
      <c r="AJ990" s="23"/>
      <c r="AK990" s="23"/>
      <c r="AL990" s="23"/>
      <c r="AM990" s="23"/>
      <c r="AN990" s="23"/>
      <c r="AO990" s="23"/>
      <c r="AP990" s="23"/>
      <c r="AQ990" s="23"/>
      <c r="AR990" s="23"/>
    </row>
    <row r="991">
      <c r="H991" s="464"/>
      <c r="I991" s="134"/>
      <c r="J991" s="134"/>
      <c r="N991" s="236"/>
      <c r="O991" s="236"/>
      <c r="P991" s="236"/>
      <c r="Q991" s="236"/>
      <c r="R991" s="236"/>
      <c r="S991" s="236"/>
      <c r="T991" s="236"/>
      <c r="U991" s="236"/>
      <c r="V991" s="236"/>
      <c r="W991" s="236"/>
      <c r="X991" s="236"/>
      <c r="Y991" s="236"/>
      <c r="Z991" s="23"/>
      <c r="AA991" s="171"/>
      <c r="AB991" s="171"/>
      <c r="AC991" s="23"/>
      <c r="AD991" s="23"/>
      <c r="AE991" s="23"/>
      <c r="AF991" s="23"/>
      <c r="AG991" s="23"/>
      <c r="AH991" s="23"/>
      <c r="AI991" s="23"/>
      <c r="AJ991" s="23"/>
      <c r="AK991" s="23"/>
      <c r="AL991" s="23"/>
      <c r="AM991" s="23"/>
      <c r="AN991" s="23"/>
      <c r="AO991" s="23"/>
      <c r="AP991" s="23"/>
      <c r="AQ991" s="23"/>
      <c r="AR991" s="23"/>
    </row>
    <row r="992">
      <c r="H992" s="464"/>
      <c r="I992" s="134"/>
      <c r="J992" s="134"/>
      <c r="N992" s="236"/>
      <c r="O992" s="236"/>
      <c r="P992" s="236"/>
      <c r="Q992" s="236"/>
      <c r="R992" s="236"/>
      <c r="S992" s="236"/>
      <c r="T992" s="236"/>
      <c r="U992" s="236"/>
      <c r="V992" s="236"/>
      <c r="W992" s="236"/>
      <c r="X992" s="236"/>
      <c r="Y992" s="236"/>
      <c r="Z992" s="23"/>
      <c r="AA992" s="171"/>
      <c r="AB992" s="171"/>
      <c r="AC992" s="23"/>
      <c r="AD992" s="23"/>
      <c r="AE992" s="23"/>
      <c r="AF992" s="23"/>
      <c r="AG992" s="23"/>
      <c r="AH992" s="23"/>
      <c r="AI992" s="23"/>
      <c r="AJ992" s="23"/>
      <c r="AK992" s="23"/>
      <c r="AL992" s="23"/>
      <c r="AM992" s="23"/>
      <c r="AN992" s="23"/>
      <c r="AO992" s="23"/>
      <c r="AP992" s="23"/>
      <c r="AQ992" s="23"/>
      <c r="AR992" s="23"/>
    </row>
    <row r="993">
      <c r="H993" s="464"/>
      <c r="I993" s="134"/>
      <c r="J993" s="134"/>
      <c r="N993" s="236"/>
      <c r="O993" s="236"/>
      <c r="P993" s="236"/>
      <c r="Q993" s="236"/>
      <c r="R993" s="236"/>
      <c r="S993" s="236"/>
      <c r="T993" s="236"/>
      <c r="U993" s="236"/>
      <c r="V993" s="236"/>
      <c r="W993" s="236"/>
      <c r="X993" s="236"/>
      <c r="Y993" s="236"/>
      <c r="Z993" s="23"/>
      <c r="AA993" s="171"/>
      <c r="AB993" s="171"/>
      <c r="AC993" s="23"/>
      <c r="AD993" s="23"/>
      <c r="AE993" s="23"/>
      <c r="AF993" s="23"/>
      <c r="AG993" s="23"/>
      <c r="AH993" s="23"/>
      <c r="AI993" s="23"/>
      <c r="AJ993" s="23"/>
      <c r="AK993" s="23"/>
      <c r="AL993" s="23"/>
      <c r="AM993" s="23"/>
      <c r="AN993" s="23"/>
      <c r="AO993" s="23"/>
      <c r="AP993" s="23"/>
      <c r="AQ993" s="23"/>
      <c r="AR993" s="23"/>
    </row>
    <row r="994">
      <c r="H994" s="464"/>
      <c r="I994" s="134"/>
      <c r="J994" s="134"/>
      <c r="N994" s="236"/>
      <c r="O994" s="236"/>
      <c r="P994" s="236"/>
      <c r="Q994" s="236"/>
      <c r="R994" s="236"/>
      <c r="S994" s="236"/>
      <c r="T994" s="236"/>
      <c r="U994" s="236"/>
      <c r="V994" s="236"/>
      <c r="W994" s="236"/>
      <c r="X994" s="236"/>
      <c r="Y994" s="236"/>
      <c r="Z994" s="23"/>
      <c r="AA994" s="171"/>
      <c r="AB994" s="171"/>
      <c r="AC994" s="23"/>
      <c r="AD994" s="23"/>
      <c r="AE994" s="23"/>
      <c r="AF994" s="23"/>
      <c r="AG994" s="23"/>
      <c r="AH994" s="23"/>
      <c r="AI994" s="23"/>
      <c r="AJ994" s="23"/>
      <c r="AK994" s="23"/>
      <c r="AL994" s="23"/>
      <c r="AM994" s="23"/>
      <c r="AN994" s="23"/>
      <c r="AO994" s="23"/>
      <c r="AP994" s="23"/>
      <c r="AQ994" s="23"/>
      <c r="AR994" s="23"/>
    </row>
    <row r="995">
      <c r="H995" s="464"/>
      <c r="I995" s="134"/>
      <c r="J995" s="134"/>
      <c r="N995" s="236"/>
      <c r="O995" s="236"/>
      <c r="P995" s="236"/>
      <c r="Q995" s="236"/>
      <c r="R995" s="236"/>
      <c r="S995" s="236"/>
      <c r="T995" s="236"/>
      <c r="U995" s="236"/>
      <c r="V995" s="236"/>
      <c r="W995" s="236"/>
      <c r="X995" s="236"/>
      <c r="Y995" s="236"/>
      <c r="Z995" s="23"/>
      <c r="AA995" s="171"/>
      <c r="AB995" s="171"/>
      <c r="AC995" s="23"/>
      <c r="AD995" s="23"/>
      <c r="AE995" s="23"/>
      <c r="AF995" s="23"/>
      <c r="AG995" s="23"/>
      <c r="AH995" s="23"/>
      <c r="AI995" s="23"/>
      <c r="AJ995" s="23"/>
      <c r="AK995" s="23"/>
      <c r="AL995" s="23"/>
      <c r="AM995" s="23"/>
      <c r="AN995" s="23"/>
      <c r="AO995" s="23"/>
      <c r="AP995" s="23"/>
      <c r="AQ995" s="23"/>
      <c r="AR995" s="23"/>
    </row>
    <row r="996">
      <c r="H996" s="464"/>
      <c r="I996" s="134"/>
      <c r="J996" s="134"/>
      <c r="N996" s="236"/>
      <c r="O996" s="236"/>
      <c r="P996" s="236"/>
      <c r="Q996" s="236"/>
      <c r="R996" s="236"/>
      <c r="S996" s="236"/>
      <c r="T996" s="236"/>
      <c r="U996" s="236"/>
      <c r="V996" s="236"/>
      <c r="W996" s="236"/>
      <c r="X996" s="236"/>
      <c r="Y996" s="236"/>
      <c r="Z996" s="23"/>
      <c r="AA996" s="171"/>
      <c r="AB996" s="171"/>
      <c r="AC996" s="23"/>
      <c r="AD996" s="23"/>
      <c r="AE996" s="23"/>
      <c r="AF996" s="23"/>
      <c r="AG996" s="23"/>
      <c r="AH996" s="23"/>
      <c r="AI996" s="23"/>
      <c r="AJ996" s="23"/>
      <c r="AK996" s="23"/>
      <c r="AL996" s="23"/>
      <c r="AM996" s="23"/>
      <c r="AN996" s="23"/>
      <c r="AO996" s="23"/>
      <c r="AP996" s="23"/>
      <c r="AQ996" s="23"/>
      <c r="AR996" s="23"/>
    </row>
    <row r="997">
      <c r="H997" s="464"/>
      <c r="I997" s="134"/>
      <c r="J997" s="134"/>
      <c r="N997" s="236"/>
      <c r="O997" s="236"/>
      <c r="P997" s="236"/>
      <c r="Q997" s="236"/>
      <c r="R997" s="236"/>
      <c r="S997" s="236"/>
      <c r="T997" s="236"/>
      <c r="U997" s="236"/>
      <c r="V997" s="236"/>
      <c r="W997" s="236"/>
      <c r="X997" s="236"/>
      <c r="Y997" s="236"/>
      <c r="Z997" s="23"/>
      <c r="AA997" s="171"/>
      <c r="AB997" s="171"/>
      <c r="AC997" s="23"/>
      <c r="AD997" s="23"/>
      <c r="AE997" s="23"/>
      <c r="AF997" s="23"/>
      <c r="AG997" s="23"/>
      <c r="AH997" s="23"/>
      <c r="AI997" s="23"/>
      <c r="AJ997" s="23"/>
      <c r="AK997" s="23"/>
      <c r="AL997" s="23"/>
      <c r="AM997" s="23"/>
      <c r="AN997" s="23"/>
      <c r="AO997" s="23"/>
      <c r="AP997" s="23"/>
      <c r="AQ997" s="23"/>
      <c r="AR997" s="23"/>
    </row>
    <row r="998">
      <c r="H998" s="464"/>
      <c r="I998" s="134"/>
      <c r="J998" s="134"/>
      <c r="N998" s="236"/>
      <c r="O998" s="236"/>
      <c r="P998" s="236"/>
      <c r="Q998" s="236"/>
      <c r="R998" s="236"/>
      <c r="S998" s="236"/>
      <c r="T998" s="236"/>
      <c r="U998" s="236"/>
      <c r="V998" s="236"/>
      <c r="W998" s="236"/>
      <c r="X998" s="236"/>
      <c r="Y998" s="236"/>
      <c r="Z998" s="23"/>
      <c r="AA998" s="171"/>
      <c r="AB998" s="171"/>
      <c r="AC998" s="23"/>
      <c r="AD998" s="23"/>
      <c r="AE998" s="23"/>
      <c r="AF998" s="23"/>
      <c r="AG998" s="23"/>
      <c r="AH998" s="23"/>
      <c r="AI998" s="23"/>
      <c r="AJ998" s="23"/>
      <c r="AK998" s="23"/>
      <c r="AL998" s="23"/>
      <c r="AM998" s="23"/>
      <c r="AN998" s="23"/>
      <c r="AO998" s="23"/>
      <c r="AP998" s="23"/>
      <c r="AQ998" s="23"/>
      <c r="AR998" s="23"/>
    </row>
    <row r="999">
      <c r="H999" s="464"/>
      <c r="I999" s="134"/>
      <c r="J999" s="134"/>
      <c r="N999" s="236"/>
      <c r="O999" s="236"/>
      <c r="P999" s="236"/>
      <c r="Q999" s="236"/>
      <c r="R999" s="236"/>
      <c r="S999" s="236"/>
      <c r="T999" s="236"/>
      <c r="U999" s="236"/>
      <c r="V999" s="236"/>
      <c r="W999" s="236"/>
      <c r="X999" s="236"/>
      <c r="Y999" s="236"/>
      <c r="Z999" s="23"/>
      <c r="AA999" s="171"/>
      <c r="AB999" s="171"/>
      <c r="AC999" s="23"/>
      <c r="AD999" s="23"/>
      <c r="AE999" s="23"/>
      <c r="AF999" s="23"/>
      <c r="AG999" s="23"/>
      <c r="AH999" s="23"/>
      <c r="AI999" s="23"/>
      <c r="AJ999" s="23"/>
      <c r="AK999" s="23"/>
      <c r="AL999" s="23"/>
      <c r="AM999" s="23"/>
      <c r="AN999" s="23"/>
      <c r="AO999" s="23"/>
      <c r="AP999" s="23"/>
      <c r="AQ999" s="23"/>
      <c r="AR999" s="23"/>
    </row>
    <row r="1000">
      <c r="H1000" s="464"/>
      <c r="I1000" s="134"/>
      <c r="J1000" s="134"/>
      <c r="N1000" s="236"/>
      <c r="O1000" s="236"/>
      <c r="P1000" s="236"/>
      <c r="Q1000" s="236"/>
      <c r="R1000" s="236"/>
      <c r="S1000" s="236"/>
      <c r="T1000" s="236"/>
      <c r="U1000" s="236"/>
      <c r="V1000" s="236"/>
      <c r="W1000" s="236"/>
      <c r="X1000" s="236"/>
      <c r="Y1000" s="236"/>
      <c r="Z1000" s="23"/>
      <c r="AA1000" s="171"/>
      <c r="AB1000" s="171"/>
      <c r="AC1000" s="23"/>
      <c r="AD1000" s="23"/>
      <c r="AE1000" s="23"/>
      <c r="AF1000" s="23"/>
      <c r="AG1000" s="23"/>
      <c r="AH1000" s="23"/>
      <c r="AI1000" s="23"/>
      <c r="AJ1000" s="23"/>
      <c r="AK1000" s="23"/>
      <c r="AL1000" s="23"/>
      <c r="AM1000" s="23"/>
      <c r="AN1000" s="23"/>
      <c r="AO1000" s="23"/>
      <c r="AP1000" s="23"/>
      <c r="AQ1000" s="23"/>
      <c r="AR1000" s="23"/>
    </row>
    <row r="1001">
      <c r="H1001" s="464"/>
      <c r="I1001" s="134"/>
      <c r="J1001" s="134"/>
      <c r="N1001" s="236"/>
      <c r="O1001" s="236"/>
      <c r="P1001" s="236"/>
      <c r="Q1001" s="236"/>
      <c r="R1001" s="236"/>
      <c r="S1001" s="236"/>
      <c r="T1001" s="236"/>
      <c r="U1001" s="236"/>
      <c r="V1001" s="236"/>
      <c r="W1001" s="236"/>
      <c r="X1001" s="236"/>
      <c r="Y1001" s="236"/>
      <c r="Z1001" s="23"/>
      <c r="AA1001" s="171"/>
      <c r="AB1001" s="171"/>
      <c r="AC1001" s="23"/>
      <c r="AD1001" s="23"/>
      <c r="AE1001" s="23"/>
      <c r="AF1001" s="23"/>
      <c r="AG1001" s="23"/>
      <c r="AH1001" s="23"/>
      <c r="AI1001" s="23"/>
      <c r="AJ1001" s="23"/>
      <c r="AK1001" s="23"/>
      <c r="AL1001" s="23"/>
      <c r="AM1001" s="23"/>
      <c r="AN1001" s="23"/>
      <c r="AO1001" s="23"/>
      <c r="AP1001" s="23"/>
      <c r="AQ1001" s="23"/>
      <c r="AR1001" s="23"/>
    </row>
    <row r="1002">
      <c r="H1002" s="464"/>
      <c r="I1002" s="134"/>
      <c r="J1002" s="134"/>
      <c r="N1002" s="236"/>
      <c r="O1002" s="236"/>
      <c r="P1002" s="236"/>
      <c r="Q1002" s="236"/>
      <c r="R1002" s="236"/>
      <c r="S1002" s="236"/>
      <c r="T1002" s="236"/>
      <c r="U1002" s="236"/>
      <c r="V1002" s="236"/>
      <c r="W1002" s="236"/>
      <c r="X1002" s="236"/>
      <c r="Y1002" s="236"/>
      <c r="Z1002" s="23"/>
      <c r="AA1002" s="171"/>
      <c r="AB1002" s="171"/>
      <c r="AC1002" s="23"/>
      <c r="AD1002" s="23"/>
      <c r="AE1002" s="23"/>
      <c r="AF1002" s="23"/>
      <c r="AG1002" s="23"/>
      <c r="AH1002" s="23"/>
      <c r="AI1002" s="23"/>
      <c r="AJ1002" s="23"/>
      <c r="AK1002" s="23"/>
      <c r="AL1002" s="23"/>
      <c r="AM1002" s="23"/>
      <c r="AN1002" s="23"/>
      <c r="AO1002" s="23"/>
      <c r="AP1002" s="23"/>
      <c r="AQ1002" s="23"/>
      <c r="AR1002" s="23"/>
    </row>
    <row r="1003">
      <c r="H1003" s="464"/>
      <c r="I1003" s="134"/>
      <c r="J1003" s="134"/>
      <c r="N1003" s="236"/>
      <c r="O1003" s="236"/>
      <c r="P1003" s="236"/>
      <c r="Q1003" s="236"/>
      <c r="R1003" s="236"/>
      <c r="S1003" s="236"/>
      <c r="T1003" s="236"/>
      <c r="U1003" s="236"/>
      <c r="V1003" s="236"/>
      <c r="W1003" s="236"/>
      <c r="X1003" s="236"/>
      <c r="Y1003" s="236"/>
      <c r="Z1003" s="23"/>
      <c r="AA1003" s="171"/>
      <c r="AB1003" s="171"/>
      <c r="AC1003" s="23"/>
      <c r="AD1003" s="23"/>
      <c r="AE1003" s="23"/>
      <c r="AF1003" s="23"/>
      <c r="AG1003" s="23"/>
      <c r="AH1003" s="23"/>
      <c r="AI1003" s="23"/>
      <c r="AJ1003" s="23"/>
      <c r="AK1003" s="23"/>
      <c r="AL1003" s="23"/>
      <c r="AM1003" s="23"/>
      <c r="AN1003" s="23"/>
      <c r="AO1003" s="23"/>
      <c r="AP1003" s="23"/>
      <c r="AQ1003" s="23"/>
      <c r="AR1003" s="23"/>
    </row>
    <row r="1004">
      <c r="H1004" s="464"/>
      <c r="I1004" s="134"/>
      <c r="J1004" s="134"/>
      <c r="N1004" s="236"/>
      <c r="O1004" s="236"/>
      <c r="P1004" s="236"/>
      <c r="Q1004" s="236"/>
      <c r="R1004" s="236"/>
      <c r="S1004" s="236"/>
      <c r="T1004" s="236"/>
      <c r="U1004" s="236"/>
      <c r="V1004" s="236"/>
      <c r="W1004" s="236"/>
      <c r="X1004" s="236"/>
      <c r="Y1004" s="236"/>
      <c r="Z1004" s="23"/>
      <c r="AA1004" s="171"/>
      <c r="AB1004" s="171"/>
      <c r="AC1004" s="23"/>
      <c r="AD1004" s="23"/>
      <c r="AE1004" s="23"/>
      <c r="AF1004" s="23"/>
      <c r="AG1004" s="23"/>
      <c r="AH1004" s="23"/>
      <c r="AI1004" s="23"/>
      <c r="AJ1004" s="23"/>
      <c r="AK1004" s="23"/>
      <c r="AL1004" s="23"/>
      <c r="AM1004" s="23"/>
      <c r="AN1004" s="23"/>
      <c r="AO1004" s="23"/>
      <c r="AP1004" s="23"/>
      <c r="AQ1004" s="23"/>
      <c r="AR1004" s="23"/>
    </row>
    <row r="1005">
      <c r="H1005" s="464"/>
      <c r="I1005" s="134"/>
      <c r="J1005" s="134"/>
      <c r="N1005" s="236"/>
      <c r="O1005" s="236"/>
      <c r="P1005" s="236"/>
      <c r="Q1005" s="236"/>
      <c r="R1005" s="236"/>
      <c r="S1005" s="236"/>
      <c r="T1005" s="236"/>
      <c r="U1005" s="236"/>
      <c r="V1005" s="236"/>
      <c r="W1005" s="236"/>
      <c r="X1005" s="236"/>
      <c r="Y1005" s="236"/>
      <c r="Z1005" s="23"/>
      <c r="AA1005" s="171"/>
      <c r="AB1005" s="171"/>
      <c r="AC1005" s="23"/>
      <c r="AD1005" s="23"/>
      <c r="AE1005" s="23"/>
      <c r="AF1005" s="23"/>
      <c r="AG1005" s="23"/>
      <c r="AH1005" s="23"/>
      <c r="AI1005" s="23"/>
      <c r="AJ1005" s="23"/>
      <c r="AK1005" s="23"/>
      <c r="AL1005" s="23"/>
      <c r="AM1005" s="23"/>
      <c r="AN1005" s="23"/>
      <c r="AO1005" s="23"/>
      <c r="AP1005" s="23"/>
      <c r="AQ1005" s="23"/>
      <c r="AR1005" s="23"/>
    </row>
    <row r="1006">
      <c r="H1006" s="464"/>
      <c r="I1006" s="134"/>
      <c r="J1006" s="134"/>
      <c r="N1006" s="236"/>
      <c r="O1006" s="236"/>
      <c r="P1006" s="236"/>
      <c r="Q1006" s="236"/>
      <c r="R1006" s="236"/>
      <c r="S1006" s="236"/>
      <c r="T1006" s="236"/>
      <c r="U1006" s="236"/>
      <c r="V1006" s="236"/>
      <c r="W1006" s="236"/>
      <c r="X1006" s="236"/>
      <c r="Y1006" s="236"/>
      <c r="Z1006" s="23"/>
      <c r="AA1006" s="171"/>
      <c r="AB1006" s="171"/>
      <c r="AC1006" s="23"/>
      <c r="AD1006" s="23"/>
      <c r="AE1006" s="23"/>
      <c r="AF1006" s="23"/>
      <c r="AG1006" s="23"/>
      <c r="AH1006" s="23"/>
      <c r="AI1006" s="23"/>
      <c r="AJ1006" s="23"/>
      <c r="AK1006" s="23"/>
      <c r="AL1006" s="23"/>
      <c r="AM1006" s="23"/>
      <c r="AN1006" s="23"/>
      <c r="AO1006" s="23"/>
      <c r="AP1006" s="23"/>
      <c r="AQ1006" s="23"/>
      <c r="AR1006" s="23"/>
    </row>
    <row r="1007">
      <c r="H1007" s="464"/>
      <c r="I1007" s="134"/>
      <c r="J1007" s="134"/>
      <c r="N1007" s="236"/>
      <c r="O1007" s="236"/>
      <c r="P1007" s="236"/>
      <c r="Q1007" s="236"/>
      <c r="R1007" s="236"/>
      <c r="S1007" s="236"/>
      <c r="T1007" s="236"/>
      <c r="U1007" s="236"/>
      <c r="V1007" s="236"/>
      <c r="W1007" s="236"/>
      <c r="X1007" s="236"/>
      <c r="Y1007" s="236"/>
      <c r="Z1007" s="23"/>
      <c r="AA1007" s="171"/>
      <c r="AB1007" s="171"/>
      <c r="AC1007" s="23"/>
      <c r="AD1007" s="23"/>
      <c r="AE1007" s="23"/>
      <c r="AF1007" s="23"/>
      <c r="AG1007" s="23"/>
      <c r="AH1007" s="23"/>
      <c r="AI1007" s="23"/>
      <c r="AJ1007" s="23"/>
      <c r="AK1007" s="23"/>
      <c r="AL1007" s="23"/>
      <c r="AM1007" s="23"/>
      <c r="AN1007" s="23"/>
      <c r="AO1007" s="23"/>
      <c r="AP1007" s="23"/>
      <c r="AQ1007" s="23"/>
      <c r="AR1007" s="23"/>
    </row>
    <row r="1008">
      <c r="H1008" s="464"/>
      <c r="I1008" s="134"/>
      <c r="J1008" s="134"/>
      <c r="N1008" s="236"/>
      <c r="O1008" s="236"/>
      <c r="P1008" s="236"/>
      <c r="Q1008" s="236"/>
      <c r="R1008" s="236"/>
      <c r="S1008" s="236"/>
      <c r="T1008" s="236"/>
      <c r="U1008" s="236"/>
      <c r="V1008" s="236"/>
      <c r="W1008" s="236"/>
      <c r="X1008" s="236"/>
      <c r="Y1008" s="236"/>
      <c r="Z1008" s="23"/>
      <c r="AA1008" s="171"/>
      <c r="AB1008" s="171"/>
      <c r="AC1008" s="23"/>
      <c r="AD1008" s="23"/>
      <c r="AE1008" s="23"/>
      <c r="AF1008" s="23"/>
      <c r="AG1008" s="23"/>
      <c r="AH1008" s="23"/>
      <c r="AI1008" s="23"/>
      <c r="AJ1008" s="23"/>
      <c r="AK1008" s="23"/>
      <c r="AL1008" s="23"/>
      <c r="AM1008" s="23"/>
      <c r="AN1008" s="23"/>
      <c r="AO1008" s="23"/>
      <c r="AP1008" s="23"/>
      <c r="AQ1008" s="23"/>
      <c r="AR1008" s="23"/>
    </row>
    <row r="1009">
      <c r="H1009" s="464"/>
      <c r="I1009" s="134"/>
      <c r="J1009" s="134"/>
      <c r="N1009" s="236"/>
      <c r="O1009" s="236"/>
      <c r="P1009" s="236"/>
      <c r="Q1009" s="236"/>
      <c r="R1009" s="236"/>
      <c r="S1009" s="236"/>
      <c r="T1009" s="236"/>
      <c r="U1009" s="236"/>
      <c r="V1009" s="236"/>
      <c r="W1009" s="236"/>
      <c r="X1009" s="236"/>
      <c r="Y1009" s="236"/>
      <c r="Z1009" s="23"/>
      <c r="AA1009" s="171"/>
      <c r="AB1009" s="171"/>
      <c r="AC1009" s="23"/>
      <c r="AD1009" s="23"/>
      <c r="AE1009" s="23"/>
      <c r="AF1009" s="23"/>
      <c r="AG1009" s="23"/>
      <c r="AH1009" s="23"/>
      <c r="AI1009" s="23"/>
      <c r="AJ1009" s="23"/>
      <c r="AK1009" s="23"/>
      <c r="AL1009" s="23"/>
      <c r="AM1009" s="23"/>
      <c r="AN1009" s="23"/>
      <c r="AO1009" s="23"/>
      <c r="AP1009" s="23"/>
      <c r="AQ1009" s="23"/>
      <c r="AR1009" s="23"/>
    </row>
    <row r="1010">
      <c r="H1010" s="464"/>
      <c r="I1010" s="134"/>
      <c r="J1010" s="134"/>
      <c r="N1010" s="236"/>
      <c r="O1010" s="236"/>
      <c r="P1010" s="236"/>
      <c r="Q1010" s="236"/>
      <c r="R1010" s="236"/>
      <c r="S1010" s="236"/>
      <c r="T1010" s="236"/>
      <c r="U1010" s="236"/>
      <c r="V1010" s="236"/>
      <c r="W1010" s="236"/>
      <c r="X1010" s="236"/>
      <c r="Y1010" s="236"/>
      <c r="Z1010" s="23"/>
      <c r="AA1010" s="171"/>
      <c r="AB1010" s="171"/>
      <c r="AC1010" s="23"/>
      <c r="AD1010" s="23"/>
      <c r="AE1010" s="23"/>
      <c r="AF1010" s="23"/>
      <c r="AG1010" s="23"/>
      <c r="AH1010" s="23"/>
      <c r="AI1010" s="23"/>
      <c r="AJ1010" s="23"/>
      <c r="AK1010" s="23"/>
      <c r="AL1010" s="23"/>
      <c r="AM1010" s="23"/>
      <c r="AN1010" s="23"/>
      <c r="AO1010" s="23"/>
      <c r="AP1010" s="23"/>
      <c r="AQ1010" s="23"/>
      <c r="AR1010" s="23"/>
    </row>
    <row r="1011">
      <c r="H1011" s="464"/>
      <c r="I1011" s="134"/>
      <c r="J1011" s="134"/>
      <c r="N1011" s="236"/>
      <c r="O1011" s="236"/>
      <c r="P1011" s="236"/>
      <c r="Q1011" s="236"/>
      <c r="R1011" s="236"/>
      <c r="S1011" s="236"/>
      <c r="T1011" s="236"/>
      <c r="U1011" s="236"/>
      <c r="V1011" s="236"/>
      <c r="W1011" s="236"/>
      <c r="X1011" s="236"/>
      <c r="Y1011" s="236"/>
      <c r="Z1011" s="23"/>
      <c r="AA1011" s="171"/>
      <c r="AB1011" s="171"/>
      <c r="AC1011" s="23"/>
      <c r="AD1011" s="23"/>
      <c r="AE1011" s="23"/>
      <c r="AF1011" s="23"/>
      <c r="AG1011" s="23"/>
      <c r="AH1011" s="23"/>
      <c r="AI1011" s="23"/>
      <c r="AJ1011" s="23"/>
      <c r="AK1011" s="23"/>
      <c r="AL1011" s="23"/>
      <c r="AM1011" s="23"/>
      <c r="AN1011" s="23"/>
      <c r="AO1011" s="23"/>
      <c r="AP1011" s="23"/>
      <c r="AQ1011" s="23"/>
      <c r="AR1011" s="23"/>
    </row>
    <row r="1012">
      <c r="H1012" s="464"/>
      <c r="I1012" s="134"/>
      <c r="J1012" s="134"/>
      <c r="N1012" s="236"/>
      <c r="O1012" s="236"/>
      <c r="P1012" s="236"/>
      <c r="Q1012" s="236"/>
      <c r="R1012" s="236"/>
      <c r="S1012" s="236"/>
      <c r="T1012" s="236"/>
      <c r="U1012" s="236"/>
      <c r="V1012" s="236"/>
      <c r="W1012" s="236"/>
      <c r="X1012" s="236"/>
      <c r="Y1012" s="236"/>
      <c r="Z1012" s="23"/>
      <c r="AA1012" s="171"/>
      <c r="AB1012" s="171"/>
      <c r="AC1012" s="23"/>
      <c r="AD1012" s="23"/>
      <c r="AE1012" s="23"/>
      <c r="AF1012" s="23"/>
      <c r="AG1012" s="23"/>
      <c r="AH1012" s="23"/>
      <c r="AI1012" s="23"/>
      <c r="AJ1012" s="23"/>
      <c r="AK1012" s="23"/>
      <c r="AL1012" s="23"/>
      <c r="AM1012" s="23"/>
      <c r="AN1012" s="23"/>
      <c r="AO1012" s="23"/>
      <c r="AP1012" s="23"/>
      <c r="AQ1012" s="23"/>
      <c r="AR1012" s="23"/>
    </row>
    <row r="1013">
      <c r="H1013" s="464"/>
      <c r="I1013" s="134"/>
      <c r="J1013" s="134"/>
      <c r="N1013" s="236"/>
      <c r="O1013" s="236"/>
      <c r="P1013" s="236"/>
      <c r="Q1013" s="236"/>
      <c r="R1013" s="236"/>
      <c r="S1013" s="236"/>
      <c r="T1013" s="236"/>
      <c r="U1013" s="236"/>
      <c r="V1013" s="236"/>
      <c r="W1013" s="236"/>
      <c r="X1013" s="236"/>
      <c r="Y1013" s="236"/>
      <c r="Z1013" s="23"/>
      <c r="AA1013" s="171"/>
      <c r="AB1013" s="171"/>
      <c r="AC1013" s="23"/>
      <c r="AD1013" s="23"/>
      <c r="AE1013" s="23"/>
      <c r="AF1013" s="23"/>
      <c r="AG1013" s="23"/>
      <c r="AH1013" s="23"/>
      <c r="AI1013" s="23"/>
      <c r="AJ1013" s="23"/>
      <c r="AK1013" s="23"/>
      <c r="AL1013" s="23"/>
      <c r="AM1013" s="23"/>
      <c r="AN1013" s="23"/>
      <c r="AO1013" s="23"/>
      <c r="AP1013" s="23"/>
      <c r="AQ1013" s="23"/>
      <c r="AR1013" s="23"/>
    </row>
    <row r="1014">
      <c r="H1014" s="464"/>
      <c r="I1014" s="134"/>
      <c r="J1014" s="134"/>
      <c r="N1014" s="236"/>
      <c r="O1014" s="236"/>
      <c r="P1014" s="236"/>
      <c r="Q1014" s="236"/>
      <c r="R1014" s="236"/>
      <c r="S1014" s="236"/>
      <c r="T1014" s="236"/>
      <c r="U1014" s="236"/>
      <c r="V1014" s="236"/>
      <c r="W1014" s="236"/>
      <c r="X1014" s="236"/>
      <c r="Y1014" s="236"/>
      <c r="Z1014" s="23"/>
      <c r="AA1014" s="171"/>
      <c r="AB1014" s="171"/>
      <c r="AC1014" s="23"/>
      <c r="AD1014" s="23"/>
      <c r="AE1014" s="23"/>
      <c r="AF1014" s="23"/>
      <c r="AG1014" s="23"/>
      <c r="AH1014" s="23"/>
      <c r="AI1014" s="23"/>
      <c r="AJ1014" s="23"/>
      <c r="AK1014" s="23"/>
      <c r="AL1014" s="23"/>
      <c r="AM1014" s="23"/>
      <c r="AN1014" s="23"/>
      <c r="AO1014" s="23"/>
      <c r="AP1014" s="23"/>
      <c r="AQ1014" s="23"/>
      <c r="AR1014" s="23"/>
    </row>
    <row r="1015">
      <c r="H1015" s="464"/>
      <c r="I1015" s="134"/>
      <c r="J1015" s="134"/>
      <c r="N1015" s="236"/>
      <c r="O1015" s="236"/>
      <c r="P1015" s="236"/>
      <c r="Q1015" s="236"/>
      <c r="R1015" s="236"/>
      <c r="S1015" s="236"/>
      <c r="T1015" s="236"/>
      <c r="U1015" s="236"/>
      <c r="V1015" s="236"/>
      <c r="W1015" s="236"/>
      <c r="X1015" s="236"/>
      <c r="Y1015" s="236"/>
      <c r="Z1015" s="23"/>
      <c r="AA1015" s="171"/>
      <c r="AB1015" s="171"/>
      <c r="AC1015" s="23"/>
      <c r="AD1015" s="23"/>
      <c r="AE1015" s="23"/>
      <c r="AF1015" s="23"/>
      <c r="AG1015" s="23"/>
      <c r="AH1015" s="23"/>
      <c r="AI1015" s="23"/>
      <c r="AJ1015" s="23"/>
      <c r="AK1015" s="23"/>
      <c r="AL1015" s="23"/>
      <c r="AM1015" s="23"/>
      <c r="AN1015" s="23"/>
      <c r="AO1015" s="23"/>
      <c r="AP1015" s="23"/>
      <c r="AQ1015" s="23"/>
      <c r="AR1015" s="23"/>
    </row>
    <row r="1016">
      <c r="H1016" s="464"/>
      <c r="I1016" s="134"/>
      <c r="J1016" s="134"/>
      <c r="N1016" s="236"/>
      <c r="O1016" s="236"/>
      <c r="P1016" s="236"/>
      <c r="Q1016" s="236"/>
      <c r="R1016" s="236"/>
      <c r="S1016" s="236"/>
      <c r="T1016" s="236"/>
      <c r="U1016" s="236"/>
      <c r="V1016" s="236"/>
      <c r="W1016" s="236"/>
      <c r="X1016" s="236"/>
      <c r="Y1016" s="236"/>
      <c r="Z1016" s="23"/>
      <c r="AA1016" s="171"/>
      <c r="AB1016" s="171"/>
      <c r="AC1016" s="23"/>
      <c r="AD1016" s="23"/>
      <c r="AE1016" s="23"/>
      <c r="AF1016" s="23"/>
      <c r="AG1016" s="23"/>
      <c r="AH1016" s="23"/>
      <c r="AI1016" s="23"/>
      <c r="AJ1016" s="23"/>
      <c r="AK1016" s="23"/>
      <c r="AL1016" s="23"/>
      <c r="AM1016" s="23"/>
      <c r="AN1016" s="23"/>
      <c r="AO1016" s="23"/>
      <c r="AP1016" s="23"/>
      <c r="AQ1016" s="23"/>
      <c r="AR1016" s="23"/>
    </row>
    <row r="1017">
      <c r="H1017" s="464"/>
      <c r="I1017" s="134"/>
      <c r="J1017" s="134"/>
      <c r="N1017" s="236"/>
      <c r="O1017" s="236"/>
      <c r="P1017" s="236"/>
      <c r="Q1017" s="236"/>
      <c r="R1017" s="236"/>
      <c r="S1017" s="236"/>
      <c r="T1017" s="236"/>
      <c r="U1017" s="236"/>
      <c r="V1017" s="236"/>
      <c r="W1017" s="236"/>
      <c r="X1017" s="236"/>
      <c r="Y1017" s="236"/>
      <c r="Z1017" s="23"/>
      <c r="AA1017" s="171"/>
      <c r="AB1017" s="171"/>
      <c r="AC1017" s="23"/>
      <c r="AD1017" s="23"/>
      <c r="AE1017" s="23"/>
      <c r="AF1017" s="23"/>
      <c r="AG1017" s="23"/>
      <c r="AH1017" s="23"/>
      <c r="AI1017" s="23"/>
      <c r="AJ1017" s="23"/>
      <c r="AK1017" s="23"/>
      <c r="AL1017" s="23"/>
      <c r="AM1017" s="23"/>
      <c r="AN1017" s="23"/>
      <c r="AO1017" s="23"/>
      <c r="AP1017" s="23"/>
      <c r="AQ1017" s="23"/>
      <c r="AR1017" s="23"/>
    </row>
    <row r="1018">
      <c r="H1018" s="464"/>
      <c r="I1018" s="134"/>
      <c r="J1018" s="134"/>
      <c r="N1018" s="236"/>
      <c r="O1018" s="236"/>
      <c r="P1018" s="236"/>
      <c r="Q1018" s="236"/>
      <c r="R1018" s="236"/>
      <c r="S1018" s="236"/>
      <c r="T1018" s="236"/>
      <c r="U1018" s="236"/>
      <c r="V1018" s="236"/>
      <c r="W1018" s="236"/>
      <c r="X1018" s="236"/>
      <c r="Y1018" s="236"/>
      <c r="Z1018" s="23"/>
      <c r="AA1018" s="171"/>
      <c r="AB1018" s="171"/>
      <c r="AC1018" s="23"/>
      <c r="AD1018" s="23"/>
      <c r="AE1018" s="23"/>
      <c r="AF1018" s="23"/>
      <c r="AG1018" s="23"/>
      <c r="AH1018" s="23"/>
      <c r="AI1018" s="23"/>
      <c r="AJ1018" s="23"/>
      <c r="AK1018" s="23"/>
      <c r="AL1018" s="23"/>
      <c r="AM1018" s="23"/>
      <c r="AN1018" s="23"/>
      <c r="AO1018" s="23"/>
      <c r="AP1018" s="23"/>
      <c r="AQ1018" s="23"/>
      <c r="AR1018" s="23"/>
    </row>
    <row r="1019">
      <c r="H1019" s="464"/>
      <c r="I1019" s="134"/>
      <c r="J1019" s="134"/>
      <c r="N1019" s="236"/>
      <c r="O1019" s="236"/>
      <c r="P1019" s="236"/>
      <c r="Q1019" s="236"/>
      <c r="R1019" s="236"/>
      <c r="S1019" s="236"/>
      <c r="T1019" s="236"/>
      <c r="U1019" s="236"/>
      <c r="V1019" s="236"/>
      <c r="W1019" s="236"/>
      <c r="X1019" s="236"/>
      <c r="Y1019" s="236"/>
      <c r="Z1019" s="23"/>
      <c r="AA1019" s="171"/>
      <c r="AB1019" s="171"/>
      <c r="AC1019" s="23"/>
      <c r="AD1019" s="23"/>
      <c r="AE1019" s="23"/>
      <c r="AF1019" s="23"/>
      <c r="AG1019" s="23"/>
      <c r="AH1019" s="23"/>
      <c r="AI1019" s="23"/>
      <c r="AJ1019" s="23"/>
      <c r="AK1019" s="23"/>
      <c r="AL1019" s="23"/>
      <c r="AM1019" s="23"/>
      <c r="AN1019" s="23"/>
      <c r="AO1019" s="23"/>
      <c r="AP1019" s="23"/>
      <c r="AQ1019" s="23"/>
      <c r="AR1019" s="23"/>
    </row>
    <row r="1020">
      <c r="H1020" s="464"/>
      <c r="I1020" s="134"/>
      <c r="J1020" s="134"/>
      <c r="N1020" s="236"/>
      <c r="O1020" s="236"/>
      <c r="P1020" s="236"/>
      <c r="Q1020" s="236"/>
      <c r="R1020" s="236"/>
      <c r="S1020" s="236"/>
      <c r="T1020" s="236"/>
      <c r="U1020" s="236"/>
      <c r="V1020" s="236"/>
      <c r="W1020" s="236"/>
      <c r="X1020" s="236"/>
      <c r="Y1020" s="236"/>
      <c r="Z1020" s="23"/>
      <c r="AA1020" s="171"/>
      <c r="AB1020" s="171"/>
      <c r="AC1020" s="23"/>
      <c r="AD1020" s="23"/>
      <c r="AE1020" s="23"/>
      <c r="AF1020" s="23"/>
      <c r="AG1020" s="23"/>
      <c r="AH1020" s="23"/>
      <c r="AI1020" s="23"/>
      <c r="AJ1020" s="23"/>
      <c r="AK1020" s="23"/>
      <c r="AL1020" s="23"/>
      <c r="AM1020" s="23"/>
      <c r="AN1020" s="23"/>
      <c r="AO1020" s="23"/>
      <c r="AP1020" s="23"/>
      <c r="AQ1020" s="23"/>
      <c r="AR1020" s="23"/>
    </row>
    <row r="1021">
      <c r="H1021" s="464"/>
      <c r="I1021" s="134"/>
      <c r="J1021" s="134"/>
      <c r="N1021" s="236"/>
      <c r="O1021" s="236"/>
      <c r="P1021" s="236"/>
      <c r="Q1021" s="236"/>
      <c r="R1021" s="236"/>
      <c r="S1021" s="236"/>
      <c r="T1021" s="236"/>
      <c r="U1021" s="236"/>
      <c r="V1021" s="236"/>
      <c r="W1021" s="236"/>
      <c r="X1021" s="236"/>
      <c r="Y1021" s="236"/>
      <c r="Z1021" s="23"/>
      <c r="AA1021" s="171"/>
      <c r="AB1021" s="171"/>
      <c r="AC1021" s="23"/>
      <c r="AD1021" s="23"/>
      <c r="AE1021" s="23"/>
      <c r="AF1021" s="23"/>
      <c r="AG1021" s="23"/>
      <c r="AH1021" s="23"/>
      <c r="AI1021" s="23"/>
      <c r="AJ1021" s="23"/>
      <c r="AK1021" s="23"/>
      <c r="AL1021" s="23"/>
      <c r="AM1021" s="23"/>
      <c r="AN1021" s="23"/>
      <c r="AO1021" s="23"/>
      <c r="AP1021" s="23"/>
      <c r="AQ1021" s="23"/>
      <c r="AR1021" s="23"/>
    </row>
    <row r="1022">
      <c r="H1022" s="464"/>
      <c r="I1022" s="134"/>
      <c r="J1022" s="134"/>
      <c r="N1022" s="236"/>
      <c r="O1022" s="236"/>
      <c r="P1022" s="236"/>
      <c r="Q1022" s="236"/>
      <c r="R1022" s="236"/>
      <c r="S1022" s="236"/>
      <c r="T1022" s="236"/>
      <c r="U1022" s="236"/>
      <c r="V1022" s="236"/>
      <c r="W1022" s="236"/>
      <c r="X1022" s="236"/>
      <c r="Y1022" s="236"/>
      <c r="Z1022" s="23"/>
      <c r="AA1022" s="171"/>
      <c r="AB1022" s="171"/>
      <c r="AC1022" s="23"/>
      <c r="AD1022" s="23"/>
      <c r="AE1022" s="23"/>
      <c r="AF1022" s="23"/>
      <c r="AG1022" s="23"/>
      <c r="AH1022" s="23"/>
      <c r="AI1022" s="23"/>
      <c r="AJ1022" s="23"/>
      <c r="AK1022" s="23"/>
      <c r="AL1022" s="23"/>
      <c r="AM1022" s="23"/>
      <c r="AN1022" s="23"/>
      <c r="AO1022" s="23"/>
      <c r="AP1022" s="23"/>
      <c r="AQ1022" s="23"/>
      <c r="AR1022" s="23"/>
    </row>
    <row r="1023">
      <c r="H1023" s="464"/>
      <c r="I1023" s="134"/>
      <c r="J1023" s="134"/>
      <c r="N1023" s="236"/>
      <c r="O1023" s="236"/>
      <c r="P1023" s="236"/>
      <c r="Q1023" s="236"/>
      <c r="R1023" s="236"/>
      <c r="S1023" s="236"/>
      <c r="T1023" s="236"/>
      <c r="U1023" s="236"/>
      <c r="V1023" s="236"/>
      <c r="W1023" s="236"/>
      <c r="X1023" s="236"/>
      <c r="Y1023" s="236"/>
      <c r="Z1023" s="23"/>
      <c r="AA1023" s="171"/>
      <c r="AB1023" s="171"/>
      <c r="AC1023" s="23"/>
      <c r="AD1023" s="23"/>
      <c r="AE1023" s="23"/>
      <c r="AF1023" s="23"/>
      <c r="AG1023" s="23"/>
      <c r="AH1023" s="23"/>
      <c r="AI1023" s="23"/>
      <c r="AJ1023" s="23"/>
      <c r="AK1023" s="23"/>
      <c r="AL1023" s="23"/>
      <c r="AM1023" s="23"/>
      <c r="AN1023" s="23"/>
      <c r="AO1023" s="23"/>
      <c r="AP1023" s="23"/>
      <c r="AQ1023" s="23"/>
      <c r="AR1023" s="23"/>
    </row>
    <row r="1024">
      <c r="H1024" s="464"/>
      <c r="I1024" s="134"/>
      <c r="J1024" s="134"/>
      <c r="N1024" s="236"/>
      <c r="O1024" s="236"/>
      <c r="P1024" s="236"/>
      <c r="Q1024" s="236"/>
      <c r="R1024" s="236"/>
      <c r="S1024" s="236"/>
      <c r="T1024" s="236"/>
      <c r="U1024" s="236"/>
      <c r="V1024" s="236"/>
      <c r="W1024" s="236"/>
      <c r="X1024" s="236"/>
      <c r="Y1024" s="236"/>
      <c r="Z1024" s="23"/>
      <c r="AA1024" s="171"/>
      <c r="AB1024" s="171"/>
      <c r="AC1024" s="23"/>
      <c r="AD1024" s="23"/>
      <c r="AE1024" s="23"/>
      <c r="AF1024" s="23"/>
      <c r="AG1024" s="23"/>
      <c r="AH1024" s="23"/>
      <c r="AI1024" s="23"/>
      <c r="AJ1024" s="23"/>
      <c r="AK1024" s="23"/>
      <c r="AL1024" s="23"/>
      <c r="AM1024" s="23"/>
      <c r="AN1024" s="23"/>
      <c r="AO1024" s="23"/>
      <c r="AP1024" s="23"/>
      <c r="AQ1024" s="23"/>
      <c r="AR1024" s="23"/>
    </row>
    <row r="1025">
      <c r="H1025" s="464"/>
      <c r="I1025" s="134"/>
      <c r="J1025" s="134"/>
      <c r="N1025" s="236"/>
      <c r="O1025" s="236"/>
      <c r="P1025" s="236"/>
      <c r="Q1025" s="236"/>
      <c r="R1025" s="236"/>
      <c r="S1025" s="236"/>
      <c r="T1025" s="236"/>
      <c r="U1025" s="236"/>
      <c r="V1025" s="236"/>
      <c r="W1025" s="236"/>
      <c r="X1025" s="236"/>
      <c r="Y1025" s="236"/>
      <c r="Z1025" s="23"/>
      <c r="AA1025" s="171"/>
      <c r="AB1025" s="171"/>
      <c r="AC1025" s="23"/>
      <c r="AD1025" s="23"/>
      <c r="AE1025" s="23"/>
      <c r="AF1025" s="23"/>
      <c r="AG1025" s="23"/>
      <c r="AH1025" s="23"/>
      <c r="AI1025" s="23"/>
      <c r="AJ1025" s="23"/>
      <c r="AK1025" s="23"/>
      <c r="AL1025" s="23"/>
      <c r="AM1025" s="23"/>
      <c r="AN1025" s="23"/>
      <c r="AO1025" s="23"/>
      <c r="AP1025" s="23"/>
      <c r="AQ1025" s="23"/>
      <c r="AR1025" s="23"/>
    </row>
    <row r="1026">
      <c r="H1026" s="464"/>
      <c r="I1026" s="134"/>
      <c r="J1026" s="134"/>
      <c r="N1026" s="236"/>
      <c r="O1026" s="236"/>
      <c r="P1026" s="236"/>
      <c r="Q1026" s="236"/>
      <c r="R1026" s="236"/>
      <c r="S1026" s="236"/>
      <c r="T1026" s="236"/>
      <c r="U1026" s="236"/>
      <c r="V1026" s="236"/>
      <c r="W1026" s="236"/>
      <c r="X1026" s="236"/>
      <c r="Y1026" s="236"/>
      <c r="Z1026" s="23"/>
      <c r="AA1026" s="171"/>
      <c r="AB1026" s="171"/>
      <c r="AC1026" s="23"/>
      <c r="AD1026" s="23"/>
      <c r="AE1026" s="23"/>
      <c r="AF1026" s="23"/>
      <c r="AG1026" s="23"/>
      <c r="AH1026" s="23"/>
      <c r="AI1026" s="23"/>
      <c r="AJ1026" s="23"/>
      <c r="AK1026" s="23"/>
      <c r="AL1026" s="23"/>
      <c r="AM1026" s="23"/>
      <c r="AN1026" s="23"/>
      <c r="AO1026" s="23"/>
      <c r="AP1026" s="23"/>
      <c r="AQ1026" s="23"/>
      <c r="AR1026" s="23"/>
    </row>
    <row r="1027">
      <c r="H1027" s="464"/>
      <c r="I1027" s="134"/>
      <c r="J1027" s="134"/>
      <c r="N1027" s="236"/>
      <c r="O1027" s="236"/>
      <c r="P1027" s="236"/>
      <c r="Q1027" s="236"/>
      <c r="R1027" s="236"/>
      <c r="S1027" s="236"/>
      <c r="T1027" s="236"/>
      <c r="U1027" s="236"/>
      <c r="V1027" s="236"/>
      <c r="W1027" s="236"/>
      <c r="X1027" s="236"/>
      <c r="Y1027" s="236"/>
      <c r="Z1027" s="23"/>
      <c r="AA1027" s="171"/>
      <c r="AB1027" s="171"/>
      <c r="AC1027" s="23"/>
      <c r="AD1027" s="23"/>
      <c r="AE1027" s="23"/>
      <c r="AF1027" s="23"/>
      <c r="AG1027" s="23"/>
      <c r="AH1027" s="23"/>
      <c r="AI1027" s="23"/>
      <c r="AJ1027" s="23"/>
      <c r="AK1027" s="23"/>
      <c r="AL1027" s="23"/>
      <c r="AM1027" s="23"/>
      <c r="AN1027" s="23"/>
      <c r="AO1027" s="23"/>
      <c r="AP1027" s="23"/>
      <c r="AQ1027" s="23"/>
      <c r="AR1027" s="23"/>
    </row>
    <row r="1028">
      <c r="H1028" s="464"/>
      <c r="I1028" s="134"/>
      <c r="J1028" s="134"/>
      <c r="N1028" s="236"/>
      <c r="O1028" s="236"/>
      <c r="P1028" s="236"/>
      <c r="Q1028" s="236"/>
      <c r="R1028" s="236"/>
      <c r="S1028" s="236"/>
      <c r="T1028" s="236"/>
      <c r="U1028" s="236"/>
      <c r="V1028" s="236"/>
      <c r="W1028" s="236"/>
      <c r="X1028" s="236"/>
      <c r="Y1028" s="236"/>
      <c r="Z1028" s="23"/>
      <c r="AA1028" s="171"/>
      <c r="AB1028" s="171"/>
      <c r="AC1028" s="23"/>
      <c r="AD1028" s="23"/>
      <c r="AE1028" s="23"/>
      <c r="AF1028" s="23"/>
      <c r="AG1028" s="23"/>
      <c r="AH1028" s="23"/>
      <c r="AI1028" s="23"/>
      <c r="AJ1028" s="23"/>
      <c r="AK1028" s="23"/>
      <c r="AL1028" s="23"/>
      <c r="AM1028" s="23"/>
      <c r="AN1028" s="23"/>
      <c r="AO1028" s="23"/>
      <c r="AP1028" s="23"/>
      <c r="AQ1028" s="23"/>
      <c r="AR1028" s="23"/>
    </row>
    <row r="1029">
      <c r="H1029" s="464"/>
      <c r="I1029" s="134"/>
      <c r="J1029" s="134"/>
      <c r="N1029" s="236"/>
      <c r="O1029" s="236"/>
      <c r="P1029" s="236"/>
      <c r="Q1029" s="236"/>
      <c r="R1029" s="236"/>
      <c r="S1029" s="236"/>
      <c r="T1029" s="236"/>
      <c r="U1029" s="236"/>
      <c r="V1029" s="236"/>
      <c r="W1029" s="236"/>
      <c r="X1029" s="236"/>
      <c r="Y1029" s="236"/>
      <c r="Z1029" s="23"/>
      <c r="AA1029" s="171"/>
      <c r="AB1029" s="171"/>
      <c r="AC1029" s="23"/>
      <c r="AD1029" s="23"/>
      <c r="AE1029" s="23"/>
      <c r="AF1029" s="23"/>
      <c r="AG1029" s="23"/>
      <c r="AH1029" s="23"/>
      <c r="AI1029" s="23"/>
      <c r="AJ1029" s="23"/>
      <c r="AK1029" s="23"/>
      <c r="AL1029" s="23"/>
      <c r="AM1029" s="23"/>
      <c r="AN1029" s="23"/>
      <c r="AO1029" s="23"/>
      <c r="AP1029" s="23"/>
      <c r="AQ1029" s="23"/>
      <c r="AR1029" s="23"/>
    </row>
    <row r="1030">
      <c r="H1030" s="464"/>
      <c r="I1030" s="134"/>
      <c r="J1030" s="134"/>
      <c r="N1030" s="236"/>
      <c r="O1030" s="236"/>
      <c r="P1030" s="236"/>
      <c r="Q1030" s="236"/>
      <c r="R1030" s="236"/>
      <c r="S1030" s="236"/>
      <c r="T1030" s="236"/>
      <c r="U1030" s="236"/>
      <c r="V1030" s="236"/>
      <c r="W1030" s="236"/>
      <c r="X1030" s="236"/>
      <c r="Y1030" s="236"/>
      <c r="Z1030" s="23"/>
      <c r="AA1030" s="171"/>
      <c r="AB1030" s="171"/>
      <c r="AC1030" s="23"/>
      <c r="AD1030" s="23"/>
      <c r="AE1030" s="23"/>
      <c r="AF1030" s="23"/>
      <c r="AG1030" s="23"/>
      <c r="AH1030" s="23"/>
      <c r="AI1030" s="23"/>
      <c r="AJ1030" s="23"/>
      <c r="AK1030" s="23"/>
      <c r="AL1030" s="23"/>
      <c r="AM1030" s="23"/>
      <c r="AN1030" s="23"/>
      <c r="AO1030" s="23"/>
      <c r="AP1030" s="23"/>
      <c r="AQ1030" s="23"/>
      <c r="AR1030" s="23"/>
    </row>
    <row r="1031">
      <c r="H1031" s="464"/>
      <c r="I1031" s="134"/>
      <c r="J1031" s="134"/>
      <c r="N1031" s="236"/>
      <c r="O1031" s="236"/>
      <c r="P1031" s="236"/>
      <c r="Q1031" s="236"/>
      <c r="R1031" s="236"/>
      <c r="S1031" s="236"/>
      <c r="T1031" s="236"/>
      <c r="U1031" s="236"/>
      <c r="V1031" s="236"/>
      <c r="W1031" s="236"/>
      <c r="X1031" s="236"/>
      <c r="Y1031" s="236"/>
      <c r="Z1031" s="23"/>
      <c r="AA1031" s="171"/>
      <c r="AB1031" s="171"/>
      <c r="AC1031" s="23"/>
      <c r="AD1031" s="23"/>
      <c r="AE1031" s="23"/>
      <c r="AF1031" s="23"/>
      <c r="AG1031" s="23"/>
      <c r="AH1031" s="23"/>
      <c r="AI1031" s="23"/>
      <c r="AJ1031" s="23"/>
      <c r="AK1031" s="23"/>
      <c r="AL1031" s="23"/>
      <c r="AM1031" s="23"/>
      <c r="AN1031" s="23"/>
      <c r="AO1031" s="23"/>
      <c r="AP1031" s="23"/>
      <c r="AQ1031" s="23"/>
      <c r="AR1031" s="23"/>
    </row>
    <row r="1032">
      <c r="H1032" s="464"/>
      <c r="I1032" s="134"/>
      <c r="J1032" s="134"/>
      <c r="N1032" s="236"/>
      <c r="O1032" s="236"/>
      <c r="P1032" s="236"/>
      <c r="Q1032" s="236"/>
      <c r="R1032" s="236"/>
      <c r="S1032" s="236"/>
      <c r="T1032" s="236"/>
      <c r="U1032" s="236"/>
      <c r="V1032" s="236"/>
      <c r="W1032" s="236"/>
      <c r="X1032" s="236"/>
      <c r="Y1032" s="236"/>
      <c r="Z1032" s="23"/>
      <c r="AA1032" s="171"/>
      <c r="AB1032" s="171"/>
      <c r="AC1032" s="23"/>
      <c r="AD1032" s="23"/>
      <c r="AE1032" s="23"/>
      <c r="AF1032" s="23"/>
      <c r="AG1032" s="23"/>
      <c r="AH1032" s="23"/>
      <c r="AI1032" s="23"/>
      <c r="AJ1032" s="23"/>
      <c r="AK1032" s="23"/>
      <c r="AL1032" s="23"/>
      <c r="AM1032" s="23"/>
      <c r="AN1032" s="23"/>
      <c r="AO1032" s="23"/>
      <c r="AP1032" s="23"/>
      <c r="AQ1032" s="23"/>
      <c r="AR1032" s="23"/>
    </row>
    <row r="1033">
      <c r="H1033" s="464"/>
      <c r="I1033" s="134"/>
      <c r="J1033" s="134"/>
      <c r="N1033" s="236"/>
      <c r="O1033" s="236"/>
      <c r="P1033" s="236"/>
      <c r="Q1033" s="236"/>
      <c r="R1033" s="236"/>
      <c r="S1033" s="236"/>
      <c r="T1033" s="236"/>
      <c r="U1033" s="236"/>
      <c r="V1033" s="236"/>
      <c r="W1033" s="236"/>
      <c r="X1033" s="236"/>
      <c r="Y1033" s="236"/>
      <c r="Z1033" s="23"/>
      <c r="AA1033" s="171"/>
      <c r="AB1033" s="171"/>
      <c r="AC1033" s="23"/>
      <c r="AD1033" s="23"/>
      <c r="AE1033" s="23"/>
      <c r="AF1033" s="23"/>
      <c r="AG1033" s="23"/>
      <c r="AH1033" s="23"/>
      <c r="AI1033" s="23"/>
      <c r="AJ1033" s="23"/>
      <c r="AK1033" s="23"/>
      <c r="AL1033" s="23"/>
      <c r="AM1033" s="23"/>
      <c r="AN1033" s="23"/>
      <c r="AO1033" s="23"/>
      <c r="AP1033" s="23"/>
      <c r="AQ1033" s="23"/>
      <c r="AR1033" s="23"/>
    </row>
    <row r="1034">
      <c r="H1034" s="464"/>
      <c r="I1034" s="134"/>
      <c r="J1034" s="134"/>
      <c r="N1034" s="236"/>
      <c r="O1034" s="236"/>
      <c r="P1034" s="236"/>
      <c r="Q1034" s="236"/>
      <c r="R1034" s="236"/>
      <c r="S1034" s="236"/>
      <c r="T1034" s="236"/>
      <c r="U1034" s="236"/>
      <c r="V1034" s="236"/>
      <c r="W1034" s="236"/>
      <c r="X1034" s="236"/>
      <c r="Y1034" s="236"/>
      <c r="Z1034" s="23"/>
      <c r="AA1034" s="171"/>
      <c r="AB1034" s="171"/>
      <c r="AC1034" s="23"/>
      <c r="AD1034" s="23"/>
      <c r="AE1034" s="23"/>
      <c r="AF1034" s="23"/>
      <c r="AG1034" s="23"/>
      <c r="AH1034" s="23"/>
      <c r="AI1034" s="23"/>
      <c r="AJ1034" s="23"/>
      <c r="AK1034" s="23"/>
      <c r="AL1034" s="23"/>
      <c r="AM1034" s="23"/>
      <c r="AN1034" s="23"/>
      <c r="AO1034" s="23"/>
      <c r="AP1034" s="23"/>
      <c r="AQ1034" s="23"/>
      <c r="AR1034" s="23"/>
    </row>
    <row r="1035">
      <c r="H1035" s="464"/>
      <c r="I1035" s="134"/>
      <c r="J1035" s="134"/>
      <c r="N1035" s="236"/>
      <c r="O1035" s="236"/>
      <c r="P1035" s="236"/>
      <c r="Q1035" s="236"/>
      <c r="R1035" s="236"/>
      <c r="S1035" s="236"/>
      <c r="T1035" s="236"/>
      <c r="U1035" s="236"/>
      <c r="V1035" s="236"/>
      <c r="W1035" s="236"/>
      <c r="X1035" s="236"/>
      <c r="Y1035" s="236"/>
      <c r="Z1035" s="23"/>
      <c r="AA1035" s="171"/>
      <c r="AB1035" s="171"/>
      <c r="AC1035" s="23"/>
      <c r="AD1035" s="23"/>
      <c r="AE1035" s="23"/>
      <c r="AF1035" s="23"/>
      <c r="AG1035" s="23"/>
      <c r="AH1035" s="23"/>
      <c r="AI1035" s="23"/>
      <c r="AJ1035" s="23"/>
      <c r="AK1035" s="23"/>
      <c r="AL1035" s="23"/>
      <c r="AM1035" s="23"/>
      <c r="AN1035" s="23"/>
      <c r="AO1035" s="23"/>
      <c r="AP1035" s="23"/>
      <c r="AQ1035" s="23"/>
      <c r="AR1035" s="23"/>
    </row>
    <row r="1036">
      <c r="H1036" s="464"/>
      <c r="I1036" s="134"/>
      <c r="J1036" s="134"/>
      <c r="N1036" s="236"/>
      <c r="O1036" s="236"/>
      <c r="P1036" s="236"/>
      <c r="Q1036" s="236"/>
      <c r="R1036" s="236"/>
      <c r="S1036" s="236"/>
      <c r="T1036" s="236"/>
      <c r="U1036" s="236"/>
      <c r="V1036" s="236"/>
      <c r="W1036" s="236"/>
      <c r="X1036" s="236"/>
      <c r="Y1036" s="236"/>
      <c r="Z1036" s="23"/>
      <c r="AA1036" s="171"/>
      <c r="AB1036" s="171"/>
      <c r="AC1036" s="23"/>
      <c r="AD1036" s="23"/>
      <c r="AE1036" s="23"/>
      <c r="AF1036" s="23"/>
      <c r="AG1036" s="23"/>
      <c r="AH1036" s="23"/>
      <c r="AI1036" s="23"/>
      <c r="AJ1036" s="23"/>
      <c r="AK1036" s="23"/>
      <c r="AL1036" s="23"/>
      <c r="AM1036" s="23"/>
      <c r="AN1036" s="23"/>
      <c r="AO1036" s="23"/>
      <c r="AP1036" s="23"/>
      <c r="AQ1036" s="23"/>
      <c r="AR1036" s="23"/>
    </row>
    <row r="1037">
      <c r="H1037" s="464"/>
      <c r="I1037" s="134"/>
      <c r="J1037" s="134"/>
      <c r="N1037" s="236"/>
      <c r="O1037" s="236"/>
      <c r="P1037" s="236"/>
      <c r="Q1037" s="236"/>
      <c r="R1037" s="236"/>
      <c r="S1037" s="236"/>
      <c r="T1037" s="236"/>
      <c r="U1037" s="236"/>
      <c r="V1037" s="236"/>
      <c r="W1037" s="236"/>
      <c r="X1037" s="236"/>
      <c r="Y1037" s="236"/>
      <c r="Z1037" s="23"/>
      <c r="AA1037" s="171"/>
      <c r="AB1037" s="171"/>
      <c r="AC1037" s="23"/>
      <c r="AD1037" s="23"/>
      <c r="AE1037" s="23"/>
      <c r="AF1037" s="23"/>
      <c r="AG1037" s="23"/>
      <c r="AH1037" s="23"/>
      <c r="AI1037" s="23"/>
      <c r="AJ1037" s="23"/>
      <c r="AK1037" s="23"/>
      <c r="AL1037" s="23"/>
      <c r="AM1037" s="23"/>
      <c r="AN1037" s="23"/>
      <c r="AO1037" s="23"/>
      <c r="AP1037" s="23"/>
      <c r="AQ1037" s="23"/>
      <c r="AR1037" s="23"/>
    </row>
    <row r="1038">
      <c r="H1038" s="464"/>
      <c r="I1038" s="134"/>
      <c r="J1038" s="134"/>
      <c r="N1038" s="236"/>
      <c r="O1038" s="236"/>
      <c r="P1038" s="236"/>
      <c r="Q1038" s="236"/>
      <c r="R1038" s="236"/>
      <c r="S1038" s="236"/>
      <c r="T1038" s="236"/>
      <c r="U1038" s="236"/>
      <c r="V1038" s="236"/>
      <c r="W1038" s="236"/>
      <c r="X1038" s="236"/>
      <c r="Y1038" s="236"/>
      <c r="Z1038" s="23"/>
      <c r="AA1038" s="171"/>
      <c r="AB1038" s="171"/>
      <c r="AC1038" s="23"/>
      <c r="AD1038" s="23"/>
      <c r="AE1038" s="23"/>
      <c r="AF1038" s="23"/>
      <c r="AG1038" s="23"/>
      <c r="AH1038" s="23"/>
      <c r="AI1038" s="23"/>
      <c r="AJ1038" s="23"/>
      <c r="AK1038" s="23"/>
      <c r="AL1038" s="23"/>
      <c r="AM1038" s="23"/>
      <c r="AN1038" s="23"/>
      <c r="AO1038" s="23"/>
      <c r="AP1038" s="23"/>
      <c r="AQ1038" s="23"/>
      <c r="AR1038" s="23"/>
    </row>
    <row r="1039">
      <c r="H1039" s="464"/>
      <c r="I1039" s="134"/>
      <c r="J1039" s="134"/>
      <c r="N1039" s="236"/>
      <c r="O1039" s="236"/>
      <c r="P1039" s="236"/>
      <c r="Q1039" s="236"/>
      <c r="R1039" s="236"/>
      <c r="S1039" s="236"/>
      <c r="T1039" s="236"/>
      <c r="U1039" s="236"/>
      <c r="V1039" s="236"/>
      <c r="W1039" s="236"/>
      <c r="X1039" s="236"/>
      <c r="Y1039" s="236"/>
      <c r="Z1039" s="23"/>
      <c r="AA1039" s="171"/>
      <c r="AB1039" s="171"/>
      <c r="AC1039" s="23"/>
      <c r="AD1039" s="23"/>
      <c r="AE1039" s="23"/>
      <c r="AF1039" s="23"/>
      <c r="AG1039" s="23"/>
      <c r="AH1039" s="23"/>
      <c r="AI1039" s="23"/>
      <c r="AJ1039" s="23"/>
      <c r="AK1039" s="23"/>
      <c r="AL1039" s="23"/>
      <c r="AM1039" s="23"/>
      <c r="AN1039" s="23"/>
      <c r="AO1039" s="23"/>
      <c r="AP1039" s="23"/>
      <c r="AQ1039" s="23"/>
      <c r="AR1039" s="23"/>
    </row>
    <row r="1040">
      <c r="H1040" s="464"/>
      <c r="I1040" s="134"/>
      <c r="J1040" s="134"/>
      <c r="N1040" s="236"/>
      <c r="O1040" s="236"/>
      <c r="P1040" s="236"/>
      <c r="Q1040" s="236"/>
      <c r="R1040" s="236"/>
      <c r="S1040" s="236"/>
      <c r="T1040" s="236"/>
      <c r="U1040" s="236"/>
      <c r="V1040" s="236"/>
      <c r="W1040" s="236"/>
      <c r="X1040" s="236"/>
      <c r="Y1040" s="236"/>
      <c r="Z1040" s="23"/>
      <c r="AA1040" s="171"/>
      <c r="AB1040" s="171"/>
      <c r="AC1040" s="23"/>
      <c r="AD1040" s="23"/>
      <c r="AE1040" s="23"/>
      <c r="AF1040" s="23"/>
      <c r="AG1040" s="23"/>
      <c r="AH1040" s="23"/>
      <c r="AI1040" s="23"/>
      <c r="AJ1040" s="23"/>
      <c r="AK1040" s="23"/>
      <c r="AL1040" s="23"/>
      <c r="AM1040" s="23"/>
      <c r="AN1040" s="23"/>
      <c r="AO1040" s="23"/>
      <c r="AP1040" s="23"/>
      <c r="AQ1040" s="23"/>
      <c r="AR1040" s="23"/>
    </row>
    <row r="1041">
      <c r="H1041" s="464"/>
      <c r="I1041" s="134"/>
      <c r="J1041" s="134"/>
      <c r="N1041" s="236"/>
      <c r="O1041" s="236"/>
      <c r="P1041" s="236"/>
      <c r="Q1041" s="236"/>
      <c r="R1041" s="236"/>
      <c r="S1041" s="236"/>
      <c r="T1041" s="236"/>
      <c r="U1041" s="236"/>
      <c r="V1041" s="236"/>
      <c r="W1041" s="236"/>
      <c r="X1041" s="236"/>
      <c r="Y1041" s="236"/>
      <c r="Z1041" s="23"/>
      <c r="AA1041" s="171"/>
      <c r="AB1041" s="171"/>
      <c r="AC1041" s="23"/>
      <c r="AD1041" s="23"/>
      <c r="AE1041" s="23"/>
      <c r="AF1041" s="23"/>
      <c r="AG1041" s="23"/>
      <c r="AH1041" s="23"/>
      <c r="AI1041" s="23"/>
      <c r="AJ1041" s="23"/>
      <c r="AK1041" s="23"/>
      <c r="AL1041" s="23"/>
      <c r="AM1041" s="23"/>
      <c r="AN1041" s="23"/>
      <c r="AO1041" s="23"/>
      <c r="AP1041" s="23"/>
      <c r="AQ1041" s="23"/>
      <c r="AR1041" s="23"/>
    </row>
    <row r="1042">
      <c r="H1042" s="464"/>
      <c r="I1042" s="134"/>
      <c r="J1042" s="134"/>
      <c r="N1042" s="236"/>
      <c r="O1042" s="236"/>
      <c r="P1042" s="236"/>
      <c r="Q1042" s="236"/>
      <c r="R1042" s="236"/>
      <c r="S1042" s="236"/>
      <c r="T1042" s="236"/>
      <c r="U1042" s="236"/>
      <c r="V1042" s="236"/>
      <c r="W1042" s="236"/>
      <c r="X1042" s="236"/>
      <c r="Y1042" s="236"/>
      <c r="Z1042" s="23"/>
      <c r="AA1042" s="171"/>
      <c r="AB1042" s="171"/>
      <c r="AC1042" s="23"/>
      <c r="AD1042" s="23"/>
      <c r="AE1042" s="23"/>
      <c r="AF1042" s="23"/>
      <c r="AG1042" s="23"/>
      <c r="AH1042" s="23"/>
      <c r="AI1042" s="23"/>
      <c r="AJ1042" s="23"/>
      <c r="AK1042" s="23"/>
      <c r="AL1042" s="23"/>
      <c r="AM1042" s="23"/>
      <c r="AN1042" s="23"/>
      <c r="AO1042" s="23"/>
      <c r="AP1042" s="23"/>
      <c r="AQ1042" s="23"/>
      <c r="AR1042" s="23"/>
    </row>
    <row r="1043">
      <c r="H1043" s="464"/>
      <c r="I1043" s="134"/>
      <c r="J1043" s="134"/>
      <c r="N1043" s="236"/>
      <c r="O1043" s="236"/>
      <c r="P1043" s="236"/>
      <c r="Q1043" s="236"/>
      <c r="R1043" s="236"/>
      <c r="S1043" s="236"/>
      <c r="T1043" s="236"/>
      <c r="U1043" s="236"/>
      <c r="V1043" s="236"/>
      <c r="W1043" s="236"/>
      <c r="X1043" s="236"/>
      <c r="Y1043" s="236"/>
      <c r="Z1043" s="23"/>
      <c r="AA1043" s="171"/>
      <c r="AB1043" s="171"/>
      <c r="AC1043" s="23"/>
      <c r="AD1043" s="23"/>
      <c r="AE1043" s="23"/>
      <c r="AF1043" s="23"/>
      <c r="AG1043" s="23"/>
      <c r="AH1043" s="23"/>
      <c r="AI1043" s="23"/>
      <c r="AJ1043" s="23"/>
      <c r="AK1043" s="23"/>
      <c r="AL1043" s="23"/>
      <c r="AM1043" s="23"/>
      <c r="AN1043" s="23"/>
      <c r="AO1043" s="23"/>
      <c r="AP1043" s="23"/>
      <c r="AQ1043" s="23"/>
      <c r="AR1043" s="23"/>
    </row>
    <row r="1044">
      <c r="H1044" s="464"/>
      <c r="I1044" s="134"/>
      <c r="J1044" s="134"/>
      <c r="N1044" s="236"/>
      <c r="O1044" s="236"/>
      <c r="P1044" s="236"/>
      <c r="Q1044" s="236"/>
      <c r="R1044" s="236"/>
      <c r="S1044" s="236"/>
      <c r="T1044" s="236"/>
      <c r="U1044" s="236"/>
      <c r="V1044" s="236"/>
      <c r="W1044" s="236"/>
      <c r="X1044" s="236"/>
      <c r="Y1044" s="236"/>
      <c r="Z1044" s="23"/>
      <c r="AA1044" s="171"/>
      <c r="AB1044" s="171"/>
      <c r="AC1044" s="23"/>
      <c r="AD1044" s="23"/>
      <c r="AE1044" s="23"/>
      <c r="AF1044" s="23"/>
      <c r="AG1044" s="23"/>
      <c r="AH1044" s="23"/>
      <c r="AI1044" s="23"/>
      <c r="AJ1044" s="23"/>
      <c r="AK1044" s="23"/>
      <c r="AL1044" s="23"/>
      <c r="AM1044" s="23"/>
      <c r="AN1044" s="23"/>
      <c r="AO1044" s="23"/>
      <c r="AP1044" s="23"/>
      <c r="AQ1044" s="23"/>
      <c r="AR1044" s="23"/>
    </row>
    <row r="1045">
      <c r="H1045" s="464"/>
      <c r="I1045" s="134"/>
      <c r="J1045" s="134"/>
      <c r="N1045" s="236"/>
      <c r="O1045" s="236"/>
      <c r="P1045" s="236"/>
      <c r="Q1045" s="236"/>
      <c r="R1045" s="236"/>
      <c r="S1045" s="236"/>
      <c r="T1045" s="236"/>
      <c r="U1045" s="236"/>
      <c r="V1045" s="236"/>
      <c r="W1045" s="236"/>
      <c r="X1045" s="236"/>
      <c r="Y1045" s="236"/>
      <c r="Z1045" s="23"/>
      <c r="AA1045" s="171"/>
      <c r="AB1045" s="171"/>
      <c r="AC1045" s="23"/>
      <c r="AD1045" s="23"/>
      <c r="AE1045" s="23"/>
      <c r="AF1045" s="23"/>
      <c r="AG1045" s="23"/>
      <c r="AH1045" s="23"/>
      <c r="AI1045" s="23"/>
      <c r="AJ1045" s="23"/>
      <c r="AK1045" s="23"/>
      <c r="AL1045" s="23"/>
      <c r="AM1045" s="23"/>
      <c r="AN1045" s="23"/>
      <c r="AO1045" s="23"/>
      <c r="AP1045" s="23"/>
      <c r="AQ1045" s="23"/>
      <c r="AR1045" s="23"/>
    </row>
    <row r="1046">
      <c r="H1046" s="464"/>
      <c r="I1046" s="134"/>
      <c r="J1046" s="134"/>
      <c r="N1046" s="236"/>
      <c r="O1046" s="236"/>
      <c r="P1046" s="236"/>
      <c r="Q1046" s="236"/>
      <c r="R1046" s="236"/>
      <c r="S1046" s="236"/>
      <c r="T1046" s="236"/>
      <c r="U1046" s="236"/>
      <c r="V1046" s="236"/>
      <c r="W1046" s="236"/>
      <c r="X1046" s="236"/>
      <c r="Y1046" s="236"/>
      <c r="Z1046" s="23"/>
      <c r="AA1046" s="171"/>
      <c r="AB1046" s="171"/>
      <c r="AC1046" s="23"/>
      <c r="AD1046" s="23"/>
      <c r="AE1046" s="23"/>
      <c r="AF1046" s="23"/>
      <c r="AG1046" s="23"/>
      <c r="AH1046" s="23"/>
      <c r="AI1046" s="23"/>
      <c r="AJ1046" s="23"/>
      <c r="AK1046" s="23"/>
      <c r="AL1046" s="23"/>
      <c r="AM1046" s="23"/>
      <c r="AN1046" s="23"/>
      <c r="AO1046" s="23"/>
      <c r="AP1046" s="23"/>
      <c r="AQ1046" s="23"/>
      <c r="AR1046" s="23"/>
    </row>
    <row r="1047">
      <c r="H1047" s="464"/>
      <c r="I1047" s="134"/>
      <c r="J1047" s="134"/>
      <c r="N1047" s="236"/>
      <c r="O1047" s="236"/>
      <c r="P1047" s="236"/>
      <c r="Q1047" s="236"/>
      <c r="R1047" s="236"/>
      <c r="S1047" s="236"/>
      <c r="T1047" s="236"/>
      <c r="U1047" s="236"/>
      <c r="V1047" s="236"/>
      <c r="W1047" s="236"/>
      <c r="X1047" s="236"/>
      <c r="Y1047" s="236"/>
      <c r="Z1047" s="23"/>
      <c r="AA1047" s="171"/>
      <c r="AB1047" s="171"/>
      <c r="AC1047" s="23"/>
      <c r="AD1047" s="23"/>
      <c r="AE1047" s="23"/>
      <c r="AF1047" s="23"/>
      <c r="AG1047" s="23"/>
      <c r="AH1047" s="23"/>
      <c r="AI1047" s="23"/>
      <c r="AJ1047" s="23"/>
      <c r="AK1047" s="23"/>
      <c r="AL1047" s="23"/>
      <c r="AM1047" s="23"/>
      <c r="AN1047" s="23"/>
      <c r="AO1047" s="23"/>
      <c r="AP1047" s="23"/>
      <c r="AQ1047" s="23"/>
      <c r="AR1047" s="23"/>
    </row>
    <row r="1048">
      <c r="H1048" s="464"/>
      <c r="I1048" s="134"/>
      <c r="J1048" s="134"/>
      <c r="N1048" s="236"/>
      <c r="O1048" s="236"/>
      <c r="P1048" s="236"/>
      <c r="Q1048" s="236"/>
      <c r="R1048" s="236"/>
      <c r="S1048" s="236"/>
      <c r="T1048" s="236"/>
      <c r="U1048" s="236"/>
      <c r="V1048" s="236"/>
      <c r="W1048" s="236"/>
      <c r="X1048" s="236"/>
      <c r="Y1048" s="236"/>
      <c r="Z1048" s="23"/>
      <c r="AA1048" s="171"/>
      <c r="AB1048" s="171"/>
      <c r="AC1048" s="23"/>
      <c r="AD1048" s="23"/>
      <c r="AE1048" s="23"/>
      <c r="AF1048" s="23"/>
      <c r="AG1048" s="23"/>
      <c r="AH1048" s="23"/>
      <c r="AI1048" s="23"/>
      <c r="AJ1048" s="23"/>
      <c r="AK1048" s="23"/>
      <c r="AL1048" s="23"/>
      <c r="AM1048" s="23"/>
      <c r="AN1048" s="23"/>
      <c r="AO1048" s="23"/>
      <c r="AP1048" s="23"/>
      <c r="AQ1048" s="23"/>
      <c r="AR1048" s="23"/>
    </row>
    <row r="1049">
      <c r="H1049" s="464"/>
      <c r="I1049" s="134"/>
      <c r="J1049" s="134"/>
      <c r="N1049" s="236"/>
      <c r="O1049" s="236"/>
      <c r="P1049" s="236"/>
      <c r="Q1049" s="236"/>
      <c r="R1049" s="236"/>
      <c r="S1049" s="236"/>
      <c r="T1049" s="236"/>
      <c r="U1049" s="236"/>
      <c r="V1049" s="236"/>
      <c r="W1049" s="236"/>
      <c r="X1049" s="236"/>
      <c r="Y1049" s="236"/>
      <c r="Z1049" s="23"/>
      <c r="AA1049" s="171"/>
      <c r="AB1049" s="171"/>
      <c r="AC1049" s="23"/>
      <c r="AD1049" s="23"/>
      <c r="AE1049" s="23"/>
      <c r="AF1049" s="23"/>
      <c r="AG1049" s="23"/>
      <c r="AH1049" s="23"/>
      <c r="AI1049" s="23"/>
      <c r="AJ1049" s="23"/>
      <c r="AK1049" s="23"/>
      <c r="AL1049" s="23"/>
      <c r="AM1049" s="23"/>
      <c r="AN1049" s="23"/>
      <c r="AO1049" s="23"/>
      <c r="AP1049" s="23"/>
      <c r="AQ1049" s="23"/>
      <c r="AR1049" s="23"/>
    </row>
    <row r="1050">
      <c r="H1050" s="464"/>
      <c r="I1050" s="134"/>
      <c r="J1050" s="134"/>
      <c r="N1050" s="236"/>
      <c r="O1050" s="236"/>
      <c r="P1050" s="236"/>
      <c r="Q1050" s="236"/>
      <c r="R1050" s="236"/>
      <c r="S1050" s="236"/>
      <c r="T1050" s="236"/>
      <c r="U1050" s="236"/>
      <c r="V1050" s="236"/>
      <c r="W1050" s="236"/>
      <c r="X1050" s="236"/>
      <c r="Y1050" s="236"/>
      <c r="Z1050" s="23"/>
      <c r="AA1050" s="171"/>
      <c r="AB1050" s="171"/>
      <c r="AC1050" s="23"/>
      <c r="AD1050" s="23"/>
      <c r="AE1050" s="23"/>
      <c r="AF1050" s="23"/>
      <c r="AG1050" s="23"/>
      <c r="AH1050" s="23"/>
      <c r="AI1050" s="23"/>
      <c r="AJ1050" s="23"/>
      <c r="AK1050" s="23"/>
      <c r="AL1050" s="23"/>
      <c r="AM1050" s="23"/>
      <c r="AN1050" s="23"/>
      <c r="AO1050" s="23"/>
      <c r="AP1050" s="23"/>
      <c r="AQ1050" s="23"/>
      <c r="AR1050" s="23"/>
    </row>
    <row r="1051">
      <c r="H1051" s="464"/>
      <c r="I1051" s="134"/>
      <c r="J1051" s="134"/>
      <c r="N1051" s="236"/>
      <c r="O1051" s="236"/>
      <c r="P1051" s="236"/>
      <c r="Q1051" s="236"/>
      <c r="R1051" s="236"/>
      <c r="S1051" s="236"/>
      <c r="T1051" s="236"/>
      <c r="U1051" s="236"/>
      <c r="V1051" s="236"/>
      <c r="W1051" s="236"/>
      <c r="X1051" s="236"/>
      <c r="Y1051" s="236"/>
      <c r="Z1051" s="23"/>
      <c r="AA1051" s="171"/>
      <c r="AB1051" s="171"/>
      <c r="AC1051" s="23"/>
      <c r="AD1051" s="23"/>
      <c r="AE1051" s="23"/>
      <c r="AF1051" s="23"/>
      <c r="AG1051" s="23"/>
      <c r="AH1051" s="23"/>
      <c r="AI1051" s="23"/>
      <c r="AJ1051" s="23"/>
      <c r="AK1051" s="23"/>
      <c r="AL1051" s="23"/>
      <c r="AM1051" s="23"/>
      <c r="AN1051" s="23"/>
      <c r="AO1051" s="23"/>
      <c r="AP1051" s="23"/>
      <c r="AQ1051" s="23"/>
      <c r="AR1051" s="23"/>
    </row>
    <row r="1052">
      <c r="H1052" s="464"/>
      <c r="I1052" s="134"/>
      <c r="J1052" s="134"/>
      <c r="N1052" s="236"/>
      <c r="O1052" s="236"/>
      <c r="P1052" s="236"/>
      <c r="Q1052" s="236"/>
      <c r="R1052" s="236"/>
      <c r="S1052" s="236"/>
      <c r="T1052" s="236"/>
      <c r="U1052" s="236"/>
      <c r="V1052" s="236"/>
      <c r="W1052" s="236"/>
      <c r="X1052" s="236"/>
      <c r="Y1052" s="236"/>
      <c r="Z1052" s="23"/>
      <c r="AA1052" s="171"/>
      <c r="AB1052" s="171"/>
      <c r="AC1052" s="23"/>
      <c r="AD1052" s="23"/>
      <c r="AE1052" s="23"/>
      <c r="AF1052" s="23"/>
      <c r="AG1052" s="23"/>
      <c r="AH1052" s="23"/>
      <c r="AI1052" s="23"/>
      <c r="AJ1052" s="23"/>
      <c r="AK1052" s="23"/>
      <c r="AL1052" s="23"/>
      <c r="AM1052" s="23"/>
      <c r="AN1052" s="23"/>
      <c r="AO1052" s="23"/>
      <c r="AP1052" s="23"/>
      <c r="AQ1052" s="23"/>
      <c r="AR1052" s="23"/>
    </row>
    <row r="1053">
      <c r="H1053" s="464"/>
      <c r="I1053" s="134"/>
      <c r="J1053" s="134"/>
      <c r="N1053" s="236"/>
      <c r="O1053" s="236"/>
      <c r="P1053" s="236"/>
      <c r="Q1053" s="236"/>
      <c r="R1053" s="236"/>
      <c r="S1053" s="236"/>
      <c r="T1053" s="236"/>
      <c r="U1053" s="236"/>
      <c r="V1053" s="236"/>
      <c r="W1053" s="236"/>
      <c r="X1053" s="236"/>
      <c r="Y1053" s="236"/>
      <c r="Z1053" s="23"/>
      <c r="AA1053" s="171"/>
      <c r="AB1053" s="171"/>
      <c r="AC1053" s="23"/>
      <c r="AD1053" s="23"/>
      <c r="AE1053" s="23"/>
      <c r="AF1053" s="23"/>
      <c r="AG1053" s="23"/>
      <c r="AH1053" s="23"/>
      <c r="AI1053" s="23"/>
      <c r="AJ1053" s="23"/>
      <c r="AK1053" s="23"/>
      <c r="AL1053" s="23"/>
      <c r="AM1053" s="23"/>
      <c r="AN1053" s="23"/>
      <c r="AO1053" s="23"/>
      <c r="AP1053" s="23"/>
      <c r="AQ1053" s="23"/>
      <c r="AR1053" s="23"/>
    </row>
    <row r="1054">
      <c r="H1054" s="464"/>
      <c r="I1054" s="134"/>
      <c r="J1054" s="134"/>
      <c r="N1054" s="236"/>
      <c r="O1054" s="236"/>
      <c r="P1054" s="236"/>
      <c r="Q1054" s="236"/>
      <c r="R1054" s="236"/>
      <c r="S1054" s="236"/>
      <c r="T1054" s="236"/>
      <c r="U1054" s="236"/>
      <c r="V1054" s="236"/>
      <c r="W1054" s="236"/>
      <c r="X1054" s="236"/>
      <c r="Y1054" s="236"/>
      <c r="Z1054" s="23"/>
      <c r="AA1054" s="171"/>
      <c r="AB1054" s="171"/>
      <c r="AC1054" s="23"/>
      <c r="AD1054" s="23"/>
      <c r="AE1054" s="23"/>
      <c r="AF1054" s="23"/>
      <c r="AG1054" s="23"/>
      <c r="AH1054" s="23"/>
      <c r="AI1054" s="23"/>
      <c r="AJ1054" s="23"/>
      <c r="AK1054" s="23"/>
      <c r="AL1054" s="23"/>
      <c r="AM1054" s="23"/>
      <c r="AN1054" s="23"/>
      <c r="AO1054" s="23"/>
      <c r="AP1054" s="23"/>
      <c r="AQ1054" s="23"/>
      <c r="AR1054" s="23"/>
    </row>
    <row r="1055">
      <c r="H1055" s="464"/>
      <c r="I1055" s="134"/>
      <c r="J1055" s="134"/>
      <c r="N1055" s="236"/>
      <c r="O1055" s="236"/>
      <c r="P1055" s="236"/>
      <c r="Q1055" s="236"/>
      <c r="R1055" s="236"/>
      <c r="S1055" s="236"/>
      <c r="T1055" s="236"/>
      <c r="U1055" s="236"/>
      <c r="V1055" s="236"/>
      <c r="W1055" s="236"/>
      <c r="X1055" s="236"/>
      <c r="Y1055" s="236"/>
      <c r="Z1055" s="23"/>
      <c r="AA1055" s="171"/>
      <c r="AB1055" s="171"/>
      <c r="AC1055" s="23"/>
      <c r="AD1055" s="23"/>
      <c r="AE1055" s="23"/>
      <c r="AF1055" s="23"/>
      <c r="AG1055" s="23"/>
      <c r="AH1055" s="23"/>
      <c r="AI1055" s="23"/>
      <c r="AJ1055" s="23"/>
      <c r="AK1055" s="23"/>
      <c r="AL1055" s="23"/>
      <c r="AM1055" s="23"/>
      <c r="AN1055" s="23"/>
      <c r="AO1055" s="23"/>
      <c r="AP1055" s="23"/>
      <c r="AQ1055" s="23"/>
      <c r="AR1055" s="23"/>
    </row>
    <row r="1056">
      <c r="H1056" s="464"/>
      <c r="I1056" s="134"/>
      <c r="J1056" s="134"/>
      <c r="N1056" s="236"/>
      <c r="O1056" s="236"/>
      <c r="P1056" s="236"/>
      <c r="Q1056" s="236"/>
      <c r="R1056" s="236"/>
      <c r="S1056" s="236"/>
      <c r="T1056" s="236"/>
      <c r="U1056" s="236"/>
      <c r="V1056" s="236"/>
      <c r="W1056" s="236"/>
      <c r="X1056" s="236"/>
      <c r="Y1056" s="236"/>
      <c r="Z1056" s="23"/>
      <c r="AA1056" s="171"/>
      <c r="AB1056" s="171"/>
      <c r="AC1056" s="23"/>
      <c r="AD1056" s="23"/>
      <c r="AE1056" s="23"/>
      <c r="AF1056" s="23"/>
      <c r="AG1056" s="23"/>
      <c r="AH1056" s="23"/>
      <c r="AI1056" s="23"/>
      <c r="AJ1056" s="23"/>
      <c r="AK1056" s="23"/>
      <c r="AL1056" s="23"/>
      <c r="AM1056" s="23"/>
      <c r="AN1056" s="23"/>
      <c r="AO1056" s="23"/>
      <c r="AP1056" s="23"/>
      <c r="AQ1056" s="23"/>
      <c r="AR1056" s="23"/>
    </row>
    <row r="1057">
      <c r="H1057" s="464"/>
      <c r="I1057" s="134"/>
      <c r="J1057" s="134"/>
      <c r="N1057" s="236"/>
      <c r="O1057" s="236"/>
      <c r="P1057" s="236"/>
      <c r="Q1057" s="236"/>
      <c r="R1057" s="236"/>
      <c r="S1057" s="236"/>
      <c r="T1057" s="236"/>
      <c r="U1057" s="236"/>
      <c r="V1057" s="236"/>
      <c r="W1057" s="236"/>
      <c r="X1057" s="236"/>
      <c r="Y1057" s="236"/>
      <c r="Z1057" s="23"/>
      <c r="AA1057" s="171"/>
      <c r="AB1057" s="171"/>
      <c r="AC1057" s="23"/>
      <c r="AD1057" s="23"/>
      <c r="AE1057" s="23"/>
      <c r="AF1057" s="23"/>
      <c r="AG1057" s="23"/>
      <c r="AH1057" s="23"/>
      <c r="AI1057" s="23"/>
      <c r="AJ1057" s="23"/>
      <c r="AK1057" s="23"/>
      <c r="AL1057" s="23"/>
      <c r="AM1057" s="23"/>
      <c r="AN1057" s="23"/>
      <c r="AO1057" s="23"/>
      <c r="AP1057" s="23"/>
      <c r="AQ1057" s="23"/>
      <c r="AR1057" s="23"/>
    </row>
    <row r="1058">
      <c r="H1058" s="464"/>
      <c r="I1058" s="134"/>
      <c r="J1058" s="134"/>
      <c r="N1058" s="236"/>
      <c r="O1058" s="236"/>
      <c r="P1058" s="236"/>
      <c r="Q1058" s="236"/>
      <c r="R1058" s="236"/>
      <c r="S1058" s="236"/>
      <c r="T1058" s="236"/>
      <c r="U1058" s="236"/>
      <c r="V1058" s="236"/>
      <c r="W1058" s="236"/>
      <c r="X1058" s="236"/>
      <c r="Y1058" s="236"/>
      <c r="Z1058" s="23"/>
      <c r="AA1058" s="171"/>
      <c r="AB1058" s="171"/>
      <c r="AC1058" s="23"/>
      <c r="AD1058" s="23"/>
      <c r="AE1058" s="23"/>
      <c r="AF1058" s="23"/>
      <c r="AG1058" s="23"/>
      <c r="AH1058" s="23"/>
      <c r="AI1058" s="23"/>
      <c r="AJ1058" s="23"/>
      <c r="AK1058" s="23"/>
      <c r="AL1058" s="23"/>
      <c r="AM1058" s="23"/>
      <c r="AN1058" s="23"/>
      <c r="AO1058" s="23"/>
      <c r="AP1058" s="23"/>
      <c r="AQ1058" s="23"/>
      <c r="AR1058" s="23"/>
    </row>
    <row r="1059">
      <c r="H1059" s="464"/>
      <c r="I1059" s="134"/>
      <c r="J1059" s="134"/>
      <c r="N1059" s="236"/>
      <c r="O1059" s="236"/>
      <c r="P1059" s="236"/>
      <c r="Q1059" s="236"/>
      <c r="R1059" s="236"/>
      <c r="S1059" s="236"/>
      <c r="T1059" s="236"/>
      <c r="U1059" s="236"/>
      <c r="V1059" s="236"/>
      <c r="W1059" s="236"/>
      <c r="X1059" s="236"/>
      <c r="Y1059" s="236"/>
      <c r="Z1059" s="23"/>
      <c r="AA1059" s="171"/>
      <c r="AB1059" s="171"/>
      <c r="AC1059" s="23"/>
      <c r="AD1059" s="23"/>
      <c r="AE1059" s="23"/>
      <c r="AF1059" s="23"/>
      <c r="AG1059" s="23"/>
      <c r="AH1059" s="23"/>
      <c r="AI1059" s="23"/>
      <c r="AJ1059" s="23"/>
      <c r="AK1059" s="23"/>
      <c r="AL1059" s="23"/>
      <c r="AM1059" s="23"/>
      <c r="AN1059" s="23"/>
      <c r="AO1059" s="23"/>
      <c r="AP1059" s="23"/>
      <c r="AQ1059" s="23"/>
      <c r="AR1059" s="23"/>
    </row>
    <row r="1060">
      <c r="H1060" s="464"/>
      <c r="I1060" s="134"/>
      <c r="J1060" s="134"/>
      <c r="N1060" s="236"/>
      <c r="O1060" s="236"/>
      <c r="P1060" s="236"/>
      <c r="Q1060" s="236"/>
      <c r="R1060" s="236"/>
      <c r="S1060" s="236"/>
      <c r="T1060" s="236"/>
      <c r="U1060" s="236"/>
      <c r="V1060" s="236"/>
      <c r="W1060" s="236"/>
      <c r="X1060" s="236"/>
      <c r="Y1060" s="236"/>
      <c r="Z1060" s="23"/>
      <c r="AA1060" s="171"/>
      <c r="AB1060" s="171"/>
      <c r="AC1060" s="23"/>
      <c r="AD1060" s="23"/>
      <c r="AE1060" s="23"/>
      <c r="AF1060" s="23"/>
      <c r="AG1060" s="23"/>
      <c r="AH1060" s="23"/>
      <c r="AI1060" s="23"/>
      <c r="AJ1060" s="23"/>
      <c r="AK1060" s="23"/>
      <c r="AL1060" s="23"/>
      <c r="AM1060" s="23"/>
      <c r="AN1060" s="23"/>
      <c r="AO1060" s="23"/>
      <c r="AP1060" s="23"/>
      <c r="AQ1060" s="23"/>
      <c r="AR1060" s="23"/>
    </row>
    <row r="1061">
      <c r="H1061" s="464"/>
      <c r="I1061" s="134"/>
      <c r="J1061" s="134"/>
      <c r="N1061" s="236"/>
      <c r="O1061" s="236"/>
      <c r="P1061" s="236"/>
      <c r="Q1061" s="236"/>
      <c r="R1061" s="236"/>
      <c r="S1061" s="236"/>
      <c r="T1061" s="236"/>
      <c r="U1061" s="236"/>
      <c r="V1061" s="236"/>
      <c r="W1061" s="236"/>
      <c r="X1061" s="236"/>
      <c r="Y1061" s="236"/>
      <c r="Z1061" s="23"/>
      <c r="AA1061" s="171"/>
      <c r="AB1061" s="171"/>
      <c r="AC1061" s="23"/>
      <c r="AD1061" s="23"/>
      <c r="AE1061" s="23"/>
      <c r="AF1061" s="23"/>
      <c r="AG1061" s="23"/>
      <c r="AH1061" s="23"/>
      <c r="AI1061" s="23"/>
      <c r="AJ1061" s="23"/>
      <c r="AK1061" s="23"/>
      <c r="AL1061" s="23"/>
      <c r="AM1061" s="23"/>
      <c r="AN1061" s="23"/>
      <c r="AO1061" s="23"/>
      <c r="AP1061" s="23"/>
      <c r="AQ1061" s="23"/>
      <c r="AR1061" s="23"/>
    </row>
    <row r="1062">
      <c r="H1062" s="464"/>
      <c r="I1062" s="134"/>
      <c r="J1062" s="134"/>
      <c r="N1062" s="236"/>
      <c r="O1062" s="236"/>
      <c r="P1062" s="236"/>
      <c r="Q1062" s="236"/>
      <c r="R1062" s="236"/>
      <c r="S1062" s="236"/>
      <c r="T1062" s="236"/>
      <c r="U1062" s="236"/>
      <c r="V1062" s="236"/>
      <c r="W1062" s="236"/>
      <c r="X1062" s="236"/>
      <c r="Y1062" s="236"/>
      <c r="Z1062" s="23"/>
      <c r="AA1062" s="171"/>
      <c r="AB1062" s="171"/>
      <c r="AC1062" s="23"/>
      <c r="AD1062" s="23"/>
      <c r="AE1062" s="23"/>
      <c r="AF1062" s="23"/>
      <c r="AG1062" s="23"/>
      <c r="AH1062" s="23"/>
      <c r="AI1062" s="23"/>
      <c r="AJ1062" s="23"/>
      <c r="AK1062" s="23"/>
      <c r="AL1062" s="23"/>
      <c r="AM1062" s="23"/>
      <c r="AN1062" s="23"/>
      <c r="AO1062" s="23"/>
      <c r="AP1062" s="23"/>
      <c r="AQ1062" s="23"/>
      <c r="AR1062" s="23"/>
    </row>
    <row r="1063">
      <c r="H1063" s="464"/>
      <c r="I1063" s="134"/>
      <c r="J1063" s="134"/>
      <c r="N1063" s="236"/>
      <c r="O1063" s="236"/>
      <c r="P1063" s="236"/>
      <c r="Q1063" s="236"/>
      <c r="R1063" s="236"/>
      <c r="S1063" s="236"/>
      <c r="T1063" s="236"/>
      <c r="U1063" s="236"/>
      <c r="V1063" s="236"/>
      <c r="W1063" s="236"/>
      <c r="X1063" s="236"/>
      <c r="Y1063" s="236"/>
      <c r="Z1063" s="23"/>
      <c r="AA1063" s="171"/>
      <c r="AB1063" s="171"/>
      <c r="AC1063" s="23"/>
      <c r="AD1063" s="23"/>
      <c r="AE1063" s="23"/>
      <c r="AF1063" s="23"/>
      <c r="AG1063" s="23"/>
      <c r="AH1063" s="23"/>
      <c r="AI1063" s="23"/>
      <c r="AJ1063" s="23"/>
      <c r="AK1063" s="23"/>
      <c r="AL1063" s="23"/>
      <c r="AM1063" s="23"/>
      <c r="AN1063" s="23"/>
      <c r="AO1063" s="23"/>
      <c r="AP1063" s="23"/>
      <c r="AQ1063" s="23"/>
      <c r="AR1063" s="23"/>
    </row>
    <row r="1064">
      <c r="H1064" s="464"/>
      <c r="I1064" s="134"/>
      <c r="J1064" s="134"/>
      <c r="N1064" s="236"/>
      <c r="O1064" s="236"/>
      <c r="P1064" s="236"/>
      <c r="Q1064" s="236"/>
      <c r="R1064" s="236"/>
      <c r="S1064" s="236"/>
      <c r="T1064" s="236"/>
      <c r="U1064" s="236"/>
      <c r="V1064" s="236"/>
      <c r="W1064" s="236"/>
      <c r="X1064" s="236"/>
      <c r="Y1064" s="236"/>
      <c r="Z1064" s="23"/>
      <c r="AA1064" s="171"/>
      <c r="AB1064" s="171"/>
      <c r="AC1064" s="23"/>
      <c r="AD1064" s="23"/>
      <c r="AE1064" s="23"/>
      <c r="AF1064" s="23"/>
      <c r="AG1064" s="23"/>
      <c r="AH1064" s="23"/>
      <c r="AI1064" s="23"/>
      <c r="AJ1064" s="23"/>
      <c r="AK1064" s="23"/>
      <c r="AL1064" s="23"/>
      <c r="AM1064" s="23"/>
      <c r="AN1064" s="23"/>
      <c r="AO1064" s="23"/>
      <c r="AP1064" s="23"/>
      <c r="AQ1064" s="23"/>
      <c r="AR1064" s="23"/>
    </row>
    <row r="1065">
      <c r="H1065" s="464"/>
      <c r="I1065" s="134"/>
      <c r="J1065" s="134"/>
      <c r="N1065" s="236"/>
      <c r="O1065" s="236"/>
      <c r="P1065" s="236"/>
      <c r="Q1065" s="236"/>
      <c r="R1065" s="236"/>
      <c r="S1065" s="236"/>
      <c r="T1065" s="236"/>
      <c r="U1065" s="236"/>
      <c r="V1065" s="236"/>
      <c r="W1065" s="236"/>
      <c r="X1065" s="236"/>
      <c r="Y1065" s="236"/>
      <c r="Z1065" s="23"/>
      <c r="AA1065" s="171"/>
      <c r="AB1065" s="171"/>
      <c r="AC1065" s="23"/>
      <c r="AD1065" s="23"/>
      <c r="AE1065" s="23"/>
      <c r="AF1065" s="23"/>
      <c r="AG1065" s="23"/>
      <c r="AH1065" s="23"/>
      <c r="AI1065" s="23"/>
      <c r="AJ1065" s="23"/>
      <c r="AK1065" s="23"/>
      <c r="AL1065" s="23"/>
      <c r="AM1065" s="23"/>
      <c r="AN1065" s="23"/>
      <c r="AO1065" s="23"/>
      <c r="AP1065" s="23"/>
      <c r="AQ1065" s="23"/>
      <c r="AR1065" s="23"/>
    </row>
    <row r="1066">
      <c r="H1066" s="464"/>
      <c r="I1066" s="134"/>
      <c r="J1066" s="134"/>
      <c r="N1066" s="236"/>
      <c r="O1066" s="236"/>
      <c r="P1066" s="236"/>
      <c r="Q1066" s="236"/>
      <c r="R1066" s="236"/>
      <c r="S1066" s="236"/>
      <c r="T1066" s="236"/>
      <c r="U1066" s="236"/>
      <c r="V1066" s="236"/>
      <c r="W1066" s="236"/>
      <c r="X1066" s="236"/>
      <c r="Y1066" s="236"/>
      <c r="Z1066" s="23"/>
      <c r="AA1066" s="171"/>
      <c r="AB1066" s="171"/>
      <c r="AC1066" s="23"/>
      <c r="AD1066" s="23"/>
      <c r="AE1066" s="23"/>
      <c r="AF1066" s="23"/>
      <c r="AG1066" s="23"/>
      <c r="AH1066" s="23"/>
      <c r="AI1066" s="23"/>
      <c r="AJ1066" s="23"/>
      <c r="AK1066" s="23"/>
      <c r="AL1066" s="23"/>
      <c r="AM1066" s="23"/>
      <c r="AN1066" s="23"/>
      <c r="AO1066" s="23"/>
      <c r="AP1066" s="23"/>
      <c r="AQ1066" s="23"/>
      <c r="AR1066" s="23"/>
    </row>
    <row r="1067">
      <c r="H1067" s="464"/>
      <c r="I1067" s="134"/>
      <c r="J1067" s="134"/>
      <c r="N1067" s="236"/>
      <c r="O1067" s="236"/>
      <c r="P1067" s="236"/>
      <c r="Q1067" s="236"/>
      <c r="R1067" s="236"/>
      <c r="S1067" s="236"/>
      <c r="T1067" s="236"/>
      <c r="U1067" s="236"/>
      <c r="V1067" s="236"/>
      <c r="W1067" s="236"/>
      <c r="X1067" s="236"/>
      <c r="Y1067" s="236"/>
      <c r="Z1067" s="23"/>
      <c r="AA1067" s="171"/>
      <c r="AB1067" s="171"/>
      <c r="AC1067" s="23"/>
      <c r="AD1067" s="23"/>
      <c r="AE1067" s="23"/>
      <c r="AF1067" s="23"/>
      <c r="AG1067" s="23"/>
      <c r="AH1067" s="23"/>
      <c r="AI1067" s="23"/>
      <c r="AJ1067" s="23"/>
      <c r="AK1067" s="23"/>
      <c r="AL1067" s="23"/>
      <c r="AM1067" s="23"/>
      <c r="AN1067" s="23"/>
      <c r="AO1067" s="23"/>
      <c r="AP1067" s="23"/>
      <c r="AQ1067" s="23"/>
      <c r="AR1067" s="23"/>
    </row>
    <row r="1068">
      <c r="H1068" s="464"/>
      <c r="I1068" s="134"/>
      <c r="J1068" s="134"/>
      <c r="N1068" s="236"/>
      <c r="O1068" s="236"/>
      <c r="P1068" s="236"/>
      <c r="Q1068" s="236"/>
      <c r="R1068" s="236"/>
      <c r="S1068" s="236"/>
      <c r="T1068" s="236"/>
      <c r="U1068" s="236"/>
      <c r="V1068" s="236"/>
      <c r="W1068" s="236"/>
      <c r="X1068" s="236"/>
      <c r="Y1068" s="236"/>
      <c r="Z1068" s="23"/>
      <c r="AA1068" s="171"/>
      <c r="AB1068" s="171"/>
      <c r="AC1068" s="23"/>
      <c r="AD1068" s="23"/>
      <c r="AE1068" s="23"/>
      <c r="AF1068" s="23"/>
      <c r="AG1068" s="23"/>
      <c r="AH1068" s="23"/>
      <c r="AI1068" s="23"/>
      <c r="AJ1068" s="23"/>
      <c r="AK1068" s="23"/>
      <c r="AL1068" s="23"/>
      <c r="AM1068" s="23"/>
      <c r="AN1068" s="23"/>
      <c r="AO1068" s="23"/>
      <c r="AP1068" s="23"/>
      <c r="AQ1068" s="23"/>
      <c r="AR1068" s="23"/>
    </row>
    <row r="1069">
      <c r="H1069" s="464"/>
      <c r="I1069" s="134"/>
      <c r="J1069" s="134"/>
      <c r="N1069" s="236"/>
      <c r="O1069" s="236"/>
      <c r="P1069" s="236"/>
      <c r="Q1069" s="236"/>
      <c r="R1069" s="236"/>
      <c r="S1069" s="236"/>
      <c r="T1069" s="236"/>
      <c r="U1069" s="236"/>
      <c r="V1069" s="236"/>
      <c r="W1069" s="236"/>
      <c r="X1069" s="236"/>
      <c r="Y1069" s="236"/>
      <c r="Z1069" s="23"/>
      <c r="AA1069" s="171"/>
      <c r="AB1069" s="171"/>
      <c r="AC1069" s="23"/>
      <c r="AD1069" s="23"/>
      <c r="AE1069" s="23"/>
      <c r="AF1069" s="23"/>
      <c r="AG1069" s="23"/>
      <c r="AH1069" s="23"/>
      <c r="AI1069" s="23"/>
      <c r="AJ1069" s="23"/>
      <c r="AK1069" s="23"/>
      <c r="AL1069" s="23"/>
      <c r="AM1069" s="23"/>
      <c r="AN1069" s="23"/>
      <c r="AO1069" s="23"/>
      <c r="AP1069" s="23"/>
      <c r="AQ1069" s="23"/>
      <c r="AR1069" s="23"/>
    </row>
    <row r="1070">
      <c r="H1070" s="464"/>
      <c r="I1070" s="134"/>
      <c r="J1070" s="134"/>
      <c r="N1070" s="236"/>
      <c r="O1070" s="236"/>
      <c r="P1070" s="236"/>
      <c r="Q1070" s="236"/>
      <c r="R1070" s="236"/>
      <c r="S1070" s="236"/>
      <c r="T1070" s="236"/>
      <c r="U1070" s="236"/>
      <c r="V1070" s="236"/>
      <c r="W1070" s="236"/>
      <c r="X1070" s="236"/>
      <c r="Y1070" s="236"/>
      <c r="Z1070" s="23"/>
      <c r="AA1070" s="171"/>
      <c r="AB1070" s="171"/>
      <c r="AC1070" s="23"/>
      <c r="AD1070" s="23"/>
      <c r="AE1070" s="23"/>
      <c r="AF1070" s="23"/>
      <c r="AG1070" s="23"/>
      <c r="AH1070" s="23"/>
      <c r="AI1070" s="23"/>
      <c r="AJ1070" s="23"/>
      <c r="AK1070" s="23"/>
      <c r="AL1070" s="23"/>
      <c r="AM1070" s="23"/>
      <c r="AN1070" s="23"/>
      <c r="AO1070" s="23"/>
      <c r="AP1070" s="23"/>
      <c r="AQ1070" s="23"/>
      <c r="AR1070" s="23"/>
    </row>
    <row r="1071">
      <c r="H1071" s="464"/>
      <c r="I1071" s="134"/>
      <c r="J1071" s="134"/>
      <c r="N1071" s="236"/>
      <c r="O1071" s="236"/>
      <c r="P1071" s="236"/>
      <c r="Q1071" s="236"/>
      <c r="R1071" s="236"/>
      <c r="S1071" s="236"/>
      <c r="T1071" s="236"/>
      <c r="U1071" s="236"/>
      <c r="V1071" s="236"/>
      <c r="W1071" s="236"/>
      <c r="X1071" s="236"/>
      <c r="Y1071" s="236"/>
      <c r="Z1071" s="23"/>
      <c r="AA1071" s="171"/>
      <c r="AB1071" s="171"/>
      <c r="AC1071" s="23"/>
      <c r="AD1071" s="23"/>
      <c r="AE1071" s="23"/>
      <c r="AF1071" s="23"/>
      <c r="AG1071" s="23"/>
      <c r="AH1071" s="23"/>
      <c r="AI1071" s="23"/>
      <c r="AJ1071" s="23"/>
      <c r="AK1071" s="23"/>
      <c r="AL1071" s="23"/>
      <c r="AM1071" s="23"/>
      <c r="AN1071" s="23"/>
      <c r="AO1071" s="23"/>
      <c r="AP1071" s="23"/>
      <c r="AQ1071" s="23"/>
      <c r="AR1071" s="23"/>
    </row>
    <row r="1072">
      <c r="H1072" s="464"/>
      <c r="I1072" s="134"/>
      <c r="J1072" s="134"/>
      <c r="N1072" s="236"/>
      <c r="O1072" s="236"/>
      <c r="P1072" s="236"/>
      <c r="Q1072" s="236"/>
      <c r="R1072" s="236"/>
      <c r="S1072" s="236"/>
      <c r="T1072" s="236"/>
      <c r="U1072" s="236"/>
      <c r="V1072" s="236"/>
      <c r="W1072" s="236"/>
      <c r="X1072" s="236"/>
      <c r="Y1072" s="236"/>
      <c r="Z1072" s="23"/>
      <c r="AA1072" s="171"/>
      <c r="AB1072" s="171"/>
      <c r="AC1072" s="23"/>
      <c r="AD1072" s="23"/>
      <c r="AE1072" s="23"/>
      <c r="AF1072" s="23"/>
      <c r="AG1072" s="23"/>
      <c r="AH1072" s="23"/>
      <c r="AI1072" s="23"/>
      <c r="AJ1072" s="23"/>
      <c r="AK1072" s="23"/>
      <c r="AL1072" s="23"/>
      <c r="AM1072" s="23"/>
      <c r="AN1072" s="23"/>
      <c r="AO1072" s="23"/>
      <c r="AP1072" s="23"/>
      <c r="AQ1072" s="23"/>
      <c r="AR1072" s="23"/>
    </row>
    <row r="1073">
      <c r="H1073" s="464"/>
      <c r="I1073" s="134"/>
      <c r="J1073" s="134"/>
      <c r="N1073" s="236"/>
      <c r="O1073" s="236"/>
      <c r="P1073" s="236"/>
      <c r="Q1073" s="236"/>
      <c r="R1073" s="236"/>
      <c r="S1073" s="236"/>
      <c r="T1073" s="236"/>
      <c r="U1073" s="236"/>
      <c r="V1073" s="236"/>
      <c r="W1073" s="236"/>
      <c r="X1073" s="236"/>
      <c r="Y1073" s="236"/>
      <c r="Z1073" s="23"/>
      <c r="AA1073" s="171"/>
      <c r="AB1073" s="171"/>
      <c r="AC1073" s="23"/>
      <c r="AD1073" s="23"/>
      <c r="AE1073" s="23"/>
      <c r="AF1073" s="23"/>
      <c r="AG1073" s="23"/>
      <c r="AH1073" s="23"/>
      <c r="AI1073" s="23"/>
      <c r="AJ1073" s="23"/>
      <c r="AK1073" s="23"/>
      <c r="AL1073" s="23"/>
      <c r="AM1073" s="23"/>
      <c r="AN1073" s="23"/>
      <c r="AO1073" s="23"/>
      <c r="AP1073" s="23"/>
      <c r="AQ1073" s="23"/>
      <c r="AR1073" s="23"/>
    </row>
    <row r="1074">
      <c r="H1074" s="464"/>
      <c r="I1074" s="134"/>
      <c r="J1074" s="134"/>
      <c r="N1074" s="236"/>
      <c r="O1074" s="236"/>
      <c r="P1074" s="236"/>
      <c r="Q1074" s="236"/>
      <c r="R1074" s="236"/>
      <c r="S1074" s="236"/>
      <c r="T1074" s="236"/>
      <c r="U1074" s="236"/>
      <c r="V1074" s="236"/>
      <c r="W1074" s="236"/>
      <c r="X1074" s="236"/>
      <c r="Y1074" s="236"/>
      <c r="Z1074" s="23"/>
      <c r="AA1074" s="171"/>
      <c r="AB1074" s="171"/>
      <c r="AC1074" s="23"/>
      <c r="AD1074" s="23"/>
      <c r="AE1074" s="23"/>
      <c r="AF1074" s="23"/>
      <c r="AG1074" s="23"/>
      <c r="AH1074" s="23"/>
      <c r="AI1074" s="23"/>
      <c r="AJ1074" s="23"/>
      <c r="AK1074" s="23"/>
      <c r="AL1074" s="23"/>
      <c r="AM1074" s="23"/>
      <c r="AN1074" s="23"/>
      <c r="AO1074" s="23"/>
      <c r="AP1074" s="23"/>
      <c r="AQ1074" s="23"/>
      <c r="AR1074" s="23"/>
    </row>
    <row r="1075">
      <c r="H1075" s="464"/>
      <c r="I1075" s="134"/>
      <c r="J1075" s="134"/>
      <c r="N1075" s="236"/>
      <c r="O1075" s="236"/>
      <c r="P1075" s="236"/>
      <c r="Q1075" s="236"/>
      <c r="R1075" s="236"/>
      <c r="S1075" s="236"/>
      <c r="T1075" s="236"/>
      <c r="U1075" s="236"/>
      <c r="V1075" s="236"/>
      <c r="W1075" s="236"/>
      <c r="X1075" s="236"/>
      <c r="Y1075" s="236"/>
      <c r="Z1075" s="23"/>
      <c r="AA1075" s="171"/>
      <c r="AB1075" s="171"/>
      <c r="AC1075" s="23"/>
      <c r="AD1075" s="23"/>
      <c r="AE1075" s="23"/>
      <c r="AF1075" s="23"/>
      <c r="AG1075" s="23"/>
      <c r="AH1075" s="23"/>
      <c r="AI1075" s="23"/>
      <c r="AJ1075" s="23"/>
      <c r="AK1075" s="23"/>
      <c r="AL1075" s="23"/>
      <c r="AM1075" s="23"/>
      <c r="AN1075" s="23"/>
      <c r="AO1075" s="23"/>
      <c r="AP1075" s="23"/>
      <c r="AQ1075" s="23"/>
      <c r="AR1075" s="23"/>
    </row>
    <row r="1076">
      <c r="H1076" s="464"/>
      <c r="I1076" s="134"/>
      <c r="J1076" s="134"/>
      <c r="N1076" s="236"/>
      <c r="O1076" s="236"/>
      <c r="P1076" s="236"/>
      <c r="Q1076" s="236"/>
      <c r="R1076" s="236"/>
      <c r="S1076" s="236"/>
      <c r="T1076" s="236"/>
      <c r="U1076" s="236"/>
      <c r="V1076" s="236"/>
      <c r="W1076" s="236"/>
      <c r="X1076" s="236"/>
      <c r="Y1076" s="236"/>
      <c r="Z1076" s="23"/>
      <c r="AA1076" s="171"/>
      <c r="AB1076" s="171"/>
      <c r="AC1076" s="23"/>
      <c r="AD1076" s="23"/>
      <c r="AE1076" s="23"/>
      <c r="AF1076" s="23"/>
      <c r="AG1076" s="23"/>
      <c r="AH1076" s="23"/>
      <c r="AI1076" s="23"/>
      <c r="AJ1076" s="23"/>
      <c r="AK1076" s="23"/>
      <c r="AL1076" s="23"/>
      <c r="AM1076" s="23"/>
      <c r="AN1076" s="23"/>
      <c r="AO1076" s="23"/>
      <c r="AP1076" s="23"/>
      <c r="AQ1076" s="23"/>
      <c r="AR1076" s="23"/>
    </row>
    <row r="1077">
      <c r="H1077" s="464"/>
      <c r="I1077" s="134"/>
      <c r="J1077" s="134"/>
      <c r="N1077" s="236"/>
      <c r="O1077" s="236"/>
      <c r="P1077" s="236"/>
      <c r="Q1077" s="236"/>
      <c r="R1077" s="236"/>
      <c r="S1077" s="236"/>
      <c r="T1077" s="236"/>
      <c r="U1077" s="236"/>
      <c r="V1077" s="236"/>
      <c r="W1077" s="236"/>
      <c r="X1077" s="236"/>
      <c r="Y1077" s="236"/>
      <c r="Z1077" s="23"/>
      <c r="AA1077" s="171"/>
      <c r="AB1077" s="171"/>
      <c r="AC1077" s="23"/>
      <c r="AD1077" s="23"/>
      <c r="AE1077" s="23"/>
      <c r="AF1077" s="23"/>
      <c r="AG1077" s="23"/>
      <c r="AH1077" s="23"/>
      <c r="AI1077" s="23"/>
      <c r="AJ1077" s="23"/>
      <c r="AK1077" s="23"/>
      <c r="AL1077" s="23"/>
      <c r="AM1077" s="23"/>
      <c r="AN1077" s="23"/>
      <c r="AO1077" s="23"/>
      <c r="AP1077" s="23"/>
      <c r="AQ1077" s="23"/>
      <c r="AR1077" s="23"/>
    </row>
    <row r="1078">
      <c r="H1078" s="464"/>
      <c r="I1078" s="134"/>
      <c r="J1078" s="134"/>
      <c r="N1078" s="236"/>
      <c r="O1078" s="236"/>
      <c r="P1078" s="236"/>
      <c r="Q1078" s="236"/>
      <c r="R1078" s="236"/>
      <c r="S1078" s="236"/>
      <c r="T1078" s="236"/>
      <c r="U1078" s="236"/>
      <c r="V1078" s="236"/>
      <c r="W1078" s="236"/>
      <c r="X1078" s="236"/>
      <c r="Y1078" s="236"/>
      <c r="Z1078" s="23"/>
      <c r="AA1078" s="171"/>
      <c r="AB1078" s="171"/>
      <c r="AC1078" s="23"/>
      <c r="AD1078" s="23"/>
      <c r="AE1078" s="23"/>
      <c r="AF1078" s="23"/>
      <c r="AG1078" s="23"/>
      <c r="AH1078" s="23"/>
      <c r="AI1078" s="23"/>
      <c r="AJ1078" s="23"/>
      <c r="AK1078" s="23"/>
      <c r="AL1078" s="23"/>
      <c r="AM1078" s="23"/>
      <c r="AN1078" s="23"/>
      <c r="AO1078" s="23"/>
      <c r="AP1078" s="23"/>
      <c r="AQ1078" s="23"/>
      <c r="AR1078" s="23"/>
    </row>
    <row r="1079">
      <c r="H1079" s="464"/>
      <c r="I1079" s="134"/>
      <c r="J1079" s="134"/>
      <c r="N1079" s="236"/>
      <c r="O1079" s="236"/>
      <c r="P1079" s="236"/>
      <c r="Q1079" s="236"/>
      <c r="R1079" s="236"/>
      <c r="S1079" s="236"/>
      <c r="T1079" s="236"/>
      <c r="U1079" s="236"/>
      <c r="V1079" s="236"/>
      <c r="W1079" s="236"/>
      <c r="X1079" s="236"/>
      <c r="Y1079" s="236"/>
      <c r="Z1079" s="23"/>
      <c r="AA1079" s="171"/>
      <c r="AB1079" s="171"/>
      <c r="AC1079" s="23"/>
      <c r="AD1079" s="23"/>
      <c r="AE1079" s="23"/>
      <c r="AF1079" s="23"/>
      <c r="AG1079" s="23"/>
      <c r="AH1079" s="23"/>
      <c r="AI1079" s="23"/>
      <c r="AJ1079" s="23"/>
      <c r="AK1079" s="23"/>
      <c r="AL1079" s="23"/>
      <c r="AM1079" s="23"/>
      <c r="AN1079" s="23"/>
      <c r="AO1079" s="23"/>
      <c r="AP1079" s="23"/>
      <c r="AQ1079" s="23"/>
      <c r="AR1079" s="23"/>
    </row>
    <row r="1080">
      <c r="H1080" s="464"/>
      <c r="I1080" s="134"/>
      <c r="J1080" s="134"/>
      <c r="N1080" s="236"/>
      <c r="O1080" s="236"/>
      <c r="P1080" s="236"/>
      <c r="Q1080" s="236"/>
      <c r="R1080" s="236"/>
      <c r="S1080" s="236"/>
      <c r="T1080" s="236"/>
      <c r="U1080" s="236"/>
      <c r="V1080" s="236"/>
      <c r="W1080" s="236"/>
      <c r="X1080" s="236"/>
      <c r="Y1080" s="236"/>
      <c r="Z1080" s="23"/>
      <c r="AA1080" s="171"/>
      <c r="AB1080" s="171"/>
      <c r="AC1080" s="23"/>
      <c r="AD1080" s="23"/>
      <c r="AE1080" s="23"/>
      <c r="AF1080" s="23"/>
      <c r="AG1080" s="23"/>
      <c r="AH1080" s="23"/>
      <c r="AI1080" s="23"/>
      <c r="AJ1080" s="23"/>
      <c r="AK1080" s="23"/>
      <c r="AL1080" s="23"/>
      <c r="AM1080" s="23"/>
      <c r="AN1080" s="23"/>
      <c r="AO1080" s="23"/>
      <c r="AP1080" s="23"/>
      <c r="AQ1080" s="23"/>
      <c r="AR1080" s="23"/>
    </row>
    <row r="1081">
      <c r="H1081" s="464"/>
      <c r="I1081" s="134"/>
      <c r="J1081" s="134"/>
      <c r="N1081" s="236"/>
      <c r="O1081" s="236"/>
      <c r="P1081" s="236"/>
      <c r="Q1081" s="236"/>
      <c r="R1081" s="236"/>
      <c r="S1081" s="236"/>
      <c r="T1081" s="236"/>
      <c r="U1081" s="236"/>
      <c r="V1081" s="236"/>
      <c r="W1081" s="236"/>
      <c r="X1081" s="236"/>
      <c r="Y1081" s="236"/>
      <c r="Z1081" s="23"/>
      <c r="AA1081" s="171"/>
      <c r="AB1081" s="171"/>
      <c r="AC1081" s="23"/>
      <c r="AD1081" s="23"/>
      <c r="AE1081" s="23"/>
      <c r="AF1081" s="23"/>
      <c r="AG1081" s="23"/>
      <c r="AH1081" s="23"/>
      <c r="AI1081" s="23"/>
      <c r="AJ1081" s="23"/>
      <c r="AK1081" s="23"/>
      <c r="AL1081" s="23"/>
      <c r="AM1081" s="23"/>
      <c r="AN1081" s="23"/>
      <c r="AO1081" s="23"/>
      <c r="AP1081" s="23"/>
      <c r="AQ1081" s="23"/>
      <c r="AR1081" s="23"/>
    </row>
    <row r="1082">
      <c r="H1082" s="464"/>
      <c r="I1082" s="134"/>
      <c r="J1082" s="134"/>
      <c r="N1082" s="236"/>
      <c r="O1082" s="236"/>
      <c r="P1082" s="236"/>
      <c r="Q1082" s="236"/>
      <c r="R1082" s="236"/>
      <c r="S1082" s="236"/>
      <c r="T1082" s="236"/>
      <c r="U1082" s="236"/>
      <c r="V1082" s="236"/>
      <c r="W1082" s="236"/>
      <c r="X1082" s="236"/>
      <c r="Y1082" s="236"/>
      <c r="Z1082" s="23"/>
      <c r="AA1082" s="171"/>
      <c r="AB1082" s="171"/>
      <c r="AC1082" s="23"/>
      <c r="AD1082" s="23"/>
      <c r="AE1082" s="23"/>
      <c r="AF1082" s="23"/>
      <c r="AG1082" s="23"/>
      <c r="AH1082" s="23"/>
      <c r="AI1082" s="23"/>
      <c r="AJ1082" s="23"/>
      <c r="AK1082" s="23"/>
      <c r="AL1082" s="23"/>
      <c r="AM1082" s="23"/>
      <c r="AN1082" s="23"/>
      <c r="AO1082" s="23"/>
      <c r="AP1082" s="23"/>
      <c r="AQ1082" s="23"/>
      <c r="AR1082" s="23"/>
    </row>
    <row r="1083">
      <c r="H1083" s="464"/>
      <c r="I1083" s="134"/>
      <c r="J1083" s="134"/>
      <c r="N1083" s="236"/>
      <c r="O1083" s="236"/>
      <c r="P1083" s="236"/>
      <c r="Q1083" s="236"/>
      <c r="R1083" s="236"/>
      <c r="S1083" s="236"/>
      <c r="T1083" s="236"/>
      <c r="U1083" s="236"/>
      <c r="V1083" s="236"/>
      <c r="W1083" s="236"/>
      <c r="X1083" s="236"/>
      <c r="Y1083" s="236"/>
      <c r="Z1083" s="23"/>
      <c r="AA1083" s="171"/>
      <c r="AB1083" s="171"/>
      <c r="AC1083" s="23"/>
      <c r="AD1083" s="23"/>
      <c r="AE1083" s="23"/>
      <c r="AF1083" s="23"/>
      <c r="AG1083" s="23"/>
      <c r="AH1083" s="23"/>
      <c r="AI1083" s="23"/>
      <c r="AJ1083" s="23"/>
      <c r="AK1083" s="23"/>
      <c r="AL1083" s="23"/>
      <c r="AM1083" s="23"/>
      <c r="AN1083" s="23"/>
      <c r="AO1083" s="23"/>
      <c r="AP1083" s="23"/>
      <c r="AQ1083" s="23"/>
      <c r="AR1083" s="23"/>
    </row>
    <row r="1084">
      <c r="H1084" s="464"/>
      <c r="I1084" s="134"/>
      <c r="J1084" s="134"/>
      <c r="N1084" s="236"/>
      <c r="O1084" s="236"/>
      <c r="P1084" s="236"/>
      <c r="Q1084" s="236"/>
      <c r="R1084" s="236"/>
      <c r="S1084" s="236"/>
      <c r="T1084" s="236"/>
      <c r="U1084" s="236"/>
      <c r="V1084" s="236"/>
      <c r="W1084" s="236"/>
      <c r="X1084" s="236"/>
      <c r="Y1084" s="236"/>
      <c r="Z1084" s="23"/>
      <c r="AA1084" s="171"/>
      <c r="AB1084" s="171"/>
      <c r="AC1084" s="23"/>
      <c r="AD1084" s="23"/>
      <c r="AE1084" s="23"/>
      <c r="AF1084" s="23"/>
      <c r="AG1084" s="23"/>
      <c r="AH1084" s="23"/>
      <c r="AI1084" s="23"/>
      <c r="AJ1084" s="23"/>
      <c r="AK1084" s="23"/>
      <c r="AL1084" s="23"/>
      <c r="AM1084" s="23"/>
      <c r="AN1084" s="23"/>
      <c r="AO1084" s="23"/>
      <c r="AP1084" s="23"/>
      <c r="AQ1084" s="23"/>
      <c r="AR1084" s="23"/>
    </row>
    <row r="1085">
      <c r="H1085" s="464"/>
      <c r="I1085" s="134"/>
      <c r="J1085" s="134"/>
      <c r="N1085" s="236"/>
      <c r="O1085" s="236"/>
      <c r="P1085" s="236"/>
      <c r="Q1085" s="236"/>
      <c r="R1085" s="236"/>
      <c r="S1085" s="236"/>
      <c r="T1085" s="236"/>
      <c r="U1085" s="236"/>
      <c r="V1085" s="236"/>
      <c r="W1085" s="236"/>
      <c r="X1085" s="236"/>
      <c r="Y1085" s="236"/>
      <c r="Z1085" s="23"/>
      <c r="AA1085" s="171"/>
      <c r="AB1085" s="171"/>
      <c r="AC1085" s="23"/>
      <c r="AD1085" s="23"/>
      <c r="AE1085" s="23"/>
      <c r="AF1085" s="23"/>
      <c r="AG1085" s="23"/>
      <c r="AH1085" s="23"/>
      <c r="AI1085" s="23"/>
      <c r="AJ1085" s="23"/>
      <c r="AK1085" s="23"/>
      <c r="AL1085" s="23"/>
      <c r="AM1085" s="23"/>
      <c r="AN1085" s="23"/>
      <c r="AO1085" s="23"/>
      <c r="AP1085" s="23"/>
      <c r="AQ1085" s="23"/>
      <c r="AR1085" s="23"/>
    </row>
    <row r="1086">
      <c r="H1086" s="464"/>
      <c r="I1086" s="134"/>
      <c r="J1086" s="134"/>
      <c r="N1086" s="236"/>
      <c r="O1086" s="236"/>
      <c r="P1086" s="236"/>
      <c r="Q1086" s="236"/>
      <c r="R1086" s="236"/>
      <c r="S1086" s="236"/>
      <c r="T1086" s="236"/>
      <c r="U1086" s="236"/>
      <c r="V1086" s="236"/>
      <c r="W1086" s="236"/>
      <c r="X1086" s="236"/>
      <c r="Y1086" s="236"/>
      <c r="Z1086" s="23"/>
      <c r="AA1086" s="171"/>
      <c r="AB1086" s="171"/>
      <c r="AC1086" s="23"/>
      <c r="AD1086" s="23"/>
      <c r="AE1086" s="23"/>
      <c r="AF1086" s="23"/>
      <c r="AG1086" s="23"/>
      <c r="AH1086" s="23"/>
      <c r="AI1086" s="23"/>
      <c r="AJ1086" s="23"/>
      <c r="AK1086" s="23"/>
      <c r="AL1086" s="23"/>
      <c r="AM1086" s="23"/>
      <c r="AN1086" s="23"/>
      <c r="AO1086" s="23"/>
      <c r="AP1086" s="23"/>
      <c r="AQ1086" s="23"/>
      <c r="AR1086" s="23"/>
    </row>
    <row r="1087">
      <c r="H1087" s="464"/>
      <c r="I1087" s="134"/>
      <c r="J1087" s="134"/>
      <c r="N1087" s="236"/>
      <c r="O1087" s="236"/>
      <c r="P1087" s="236"/>
      <c r="Q1087" s="236"/>
      <c r="R1087" s="236"/>
      <c r="S1087" s="236"/>
      <c r="T1087" s="236"/>
      <c r="U1087" s="236"/>
      <c r="V1087" s="236"/>
      <c r="W1087" s="236"/>
      <c r="X1087" s="236"/>
      <c r="Y1087" s="236"/>
      <c r="Z1087" s="23"/>
      <c r="AA1087" s="171"/>
      <c r="AB1087" s="171"/>
      <c r="AC1087" s="23"/>
      <c r="AD1087" s="23"/>
      <c r="AE1087" s="23"/>
      <c r="AF1087" s="23"/>
      <c r="AG1087" s="23"/>
      <c r="AH1087" s="23"/>
      <c r="AI1087" s="23"/>
      <c r="AJ1087" s="23"/>
      <c r="AK1087" s="23"/>
      <c r="AL1087" s="23"/>
      <c r="AM1087" s="23"/>
      <c r="AN1087" s="23"/>
      <c r="AO1087" s="23"/>
      <c r="AP1087" s="23"/>
      <c r="AQ1087" s="23"/>
      <c r="AR1087" s="23"/>
    </row>
    <row r="1088">
      <c r="H1088" s="464"/>
      <c r="I1088" s="134"/>
      <c r="J1088" s="134"/>
      <c r="N1088" s="236"/>
      <c r="O1088" s="236"/>
      <c r="P1088" s="236"/>
      <c r="Q1088" s="236"/>
      <c r="R1088" s="236"/>
      <c r="S1088" s="236"/>
      <c r="T1088" s="236"/>
      <c r="U1088" s="236"/>
      <c r="V1088" s="236"/>
      <c r="W1088" s="236"/>
      <c r="X1088" s="236"/>
      <c r="Y1088" s="236"/>
      <c r="Z1088" s="23"/>
      <c r="AA1088" s="171"/>
      <c r="AB1088" s="171"/>
      <c r="AC1088" s="23"/>
      <c r="AD1088" s="23"/>
      <c r="AE1088" s="23"/>
      <c r="AF1088" s="23"/>
      <c r="AG1088" s="23"/>
      <c r="AH1088" s="23"/>
      <c r="AI1088" s="23"/>
      <c r="AJ1088" s="23"/>
      <c r="AK1088" s="23"/>
      <c r="AL1088" s="23"/>
      <c r="AM1088" s="23"/>
      <c r="AN1088" s="23"/>
      <c r="AO1088" s="23"/>
      <c r="AP1088" s="23"/>
      <c r="AQ1088" s="23"/>
      <c r="AR1088" s="23"/>
    </row>
    <row r="1089">
      <c r="H1089" s="464"/>
      <c r="I1089" s="134"/>
      <c r="J1089" s="134"/>
      <c r="N1089" s="236"/>
      <c r="O1089" s="236"/>
      <c r="P1089" s="236"/>
      <c r="Q1089" s="236"/>
      <c r="R1089" s="236"/>
      <c r="S1089" s="236"/>
      <c r="T1089" s="236"/>
      <c r="U1089" s="236"/>
      <c r="V1089" s="236"/>
      <c r="W1089" s="236"/>
      <c r="X1089" s="236"/>
      <c r="Y1089" s="236"/>
      <c r="Z1089" s="23"/>
      <c r="AA1089" s="171"/>
      <c r="AB1089" s="171"/>
      <c r="AC1089" s="23"/>
      <c r="AD1089" s="23"/>
      <c r="AE1089" s="23"/>
      <c r="AF1089" s="23"/>
      <c r="AG1089" s="23"/>
      <c r="AH1089" s="23"/>
      <c r="AI1089" s="23"/>
      <c r="AJ1089" s="23"/>
      <c r="AK1089" s="23"/>
      <c r="AL1089" s="23"/>
      <c r="AM1089" s="23"/>
      <c r="AN1089" s="23"/>
      <c r="AO1089" s="23"/>
      <c r="AP1089" s="23"/>
      <c r="AQ1089" s="23"/>
      <c r="AR1089" s="23"/>
    </row>
    <row r="1090">
      <c r="H1090" s="464"/>
      <c r="I1090" s="134"/>
      <c r="J1090" s="134"/>
      <c r="N1090" s="236"/>
      <c r="O1090" s="236"/>
      <c r="P1090" s="236"/>
      <c r="Q1090" s="236"/>
      <c r="R1090" s="236"/>
      <c r="S1090" s="236"/>
      <c r="T1090" s="236"/>
      <c r="U1090" s="236"/>
      <c r="V1090" s="236"/>
      <c r="W1090" s="236"/>
      <c r="X1090" s="236"/>
      <c r="Y1090" s="236"/>
      <c r="Z1090" s="23"/>
      <c r="AA1090" s="171"/>
      <c r="AB1090" s="171"/>
      <c r="AC1090" s="23"/>
      <c r="AD1090" s="23"/>
      <c r="AE1090" s="23"/>
      <c r="AF1090" s="23"/>
      <c r="AG1090" s="23"/>
      <c r="AH1090" s="23"/>
      <c r="AI1090" s="23"/>
      <c r="AJ1090" s="23"/>
      <c r="AK1090" s="23"/>
      <c r="AL1090" s="23"/>
      <c r="AM1090" s="23"/>
      <c r="AN1090" s="23"/>
      <c r="AO1090" s="23"/>
      <c r="AP1090" s="23"/>
      <c r="AQ1090" s="23"/>
      <c r="AR1090" s="23"/>
    </row>
    <row r="1091">
      <c r="H1091" s="464"/>
      <c r="I1091" s="134"/>
      <c r="J1091" s="134"/>
      <c r="N1091" s="236"/>
      <c r="O1091" s="236"/>
      <c r="P1091" s="236"/>
      <c r="Q1091" s="236"/>
      <c r="R1091" s="236"/>
      <c r="S1091" s="236"/>
      <c r="T1091" s="236"/>
      <c r="U1091" s="236"/>
      <c r="V1091" s="236"/>
      <c r="W1091" s="236"/>
      <c r="X1091" s="236"/>
      <c r="Y1091" s="236"/>
      <c r="Z1091" s="23"/>
      <c r="AA1091" s="171"/>
      <c r="AB1091" s="171"/>
      <c r="AC1091" s="23"/>
      <c r="AD1091" s="23"/>
      <c r="AE1091" s="23"/>
      <c r="AF1091" s="23"/>
      <c r="AG1091" s="23"/>
      <c r="AH1091" s="23"/>
      <c r="AI1091" s="23"/>
      <c r="AJ1091" s="23"/>
      <c r="AK1091" s="23"/>
      <c r="AL1091" s="23"/>
      <c r="AM1091" s="23"/>
      <c r="AN1091" s="23"/>
      <c r="AO1091" s="23"/>
      <c r="AP1091" s="23"/>
      <c r="AQ1091" s="23"/>
      <c r="AR1091" s="23"/>
    </row>
    <row r="1092">
      <c r="H1092" s="464"/>
      <c r="I1092" s="134"/>
      <c r="J1092" s="134"/>
      <c r="N1092" s="236"/>
      <c r="O1092" s="236"/>
      <c r="P1092" s="236"/>
      <c r="Q1092" s="236"/>
      <c r="R1092" s="236"/>
      <c r="S1092" s="236"/>
      <c r="T1092" s="236"/>
      <c r="U1092" s="236"/>
      <c r="V1092" s="236"/>
      <c r="W1092" s="236"/>
      <c r="X1092" s="236"/>
      <c r="Y1092" s="236"/>
      <c r="Z1092" s="23"/>
      <c r="AA1092" s="171"/>
      <c r="AB1092" s="171"/>
      <c r="AC1092" s="23"/>
      <c r="AD1092" s="23"/>
      <c r="AE1092" s="23"/>
      <c r="AF1092" s="23"/>
      <c r="AG1092" s="23"/>
      <c r="AH1092" s="23"/>
      <c r="AI1092" s="23"/>
      <c r="AJ1092" s="23"/>
      <c r="AK1092" s="23"/>
      <c r="AL1092" s="23"/>
      <c r="AM1092" s="23"/>
      <c r="AN1092" s="23"/>
      <c r="AO1092" s="23"/>
      <c r="AP1092" s="23"/>
      <c r="AQ1092" s="23"/>
      <c r="AR1092" s="23"/>
    </row>
    <row r="1093">
      <c r="H1093" s="464"/>
      <c r="I1093" s="134"/>
      <c r="J1093" s="134"/>
      <c r="N1093" s="236"/>
      <c r="O1093" s="236"/>
      <c r="P1093" s="236"/>
      <c r="Q1093" s="236"/>
      <c r="R1093" s="236"/>
      <c r="S1093" s="236"/>
      <c r="T1093" s="236"/>
      <c r="U1093" s="236"/>
      <c r="V1093" s="236"/>
      <c r="W1093" s="236"/>
      <c r="X1093" s="236"/>
      <c r="Y1093" s="236"/>
      <c r="Z1093" s="23"/>
      <c r="AA1093" s="171"/>
      <c r="AB1093" s="171"/>
      <c r="AC1093" s="23"/>
      <c r="AD1093" s="23"/>
      <c r="AE1093" s="23"/>
      <c r="AF1093" s="23"/>
      <c r="AG1093" s="23"/>
      <c r="AH1093" s="23"/>
      <c r="AI1093" s="23"/>
      <c r="AJ1093" s="23"/>
      <c r="AK1093" s="23"/>
      <c r="AL1093" s="23"/>
      <c r="AM1093" s="23"/>
      <c r="AN1093" s="23"/>
      <c r="AO1093" s="23"/>
      <c r="AP1093" s="23"/>
      <c r="AQ1093" s="23"/>
      <c r="AR1093" s="23"/>
    </row>
    <row r="1094">
      <c r="H1094" s="464"/>
      <c r="I1094" s="134"/>
      <c r="J1094" s="134"/>
      <c r="N1094" s="236"/>
      <c r="O1094" s="236"/>
      <c r="P1094" s="236"/>
      <c r="Q1094" s="236"/>
      <c r="R1094" s="236"/>
      <c r="S1094" s="236"/>
      <c r="T1094" s="236"/>
      <c r="U1094" s="236"/>
      <c r="V1094" s="236"/>
      <c r="W1094" s="236"/>
      <c r="X1094" s="236"/>
      <c r="Y1094" s="236"/>
      <c r="Z1094" s="23"/>
      <c r="AA1094" s="171"/>
      <c r="AB1094" s="171"/>
      <c r="AC1094" s="23"/>
      <c r="AD1094" s="23"/>
      <c r="AE1094" s="23"/>
      <c r="AF1094" s="23"/>
      <c r="AG1094" s="23"/>
      <c r="AH1094" s="23"/>
      <c r="AI1094" s="23"/>
      <c r="AJ1094" s="23"/>
      <c r="AK1094" s="23"/>
      <c r="AL1094" s="23"/>
      <c r="AM1094" s="23"/>
      <c r="AN1094" s="23"/>
      <c r="AO1094" s="23"/>
      <c r="AP1094" s="23"/>
      <c r="AQ1094" s="23"/>
      <c r="AR1094" s="23"/>
    </row>
    <row r="1095">
      <c r="H1095" s="464"/>
      <c r="I1095" s="134"/>
      <c r="J1095" s="134"/>
      <c r="N1095" s="236"/>
      <c r="O1095" s="236"/>
      <c r="P1095" s="236"/>
      <c r="Q1095" s="236"/>
      <c r="R1095" s="236"/>
      <c r="S1095" s="236"/>
      <c r="T1095" s="236"/>
      <c r="U1095" s="236"/>
      <c r="V1095" s="236"/>
      <c r="W1095" s="236"/>
      <c r="X1095" s="236"/>
      <c r="Y1095" s="236"/>
      <c r="Z1095" s="23"/>
      <c r="AA1095" s="171"/>
      <c r="AB1095" s="171"/>
      <c r="AC1095" s="23"/>
      <c r="AD1095" s="23"/>
      <c r="AE1095" s="23"/>
      <c r="AF1095" s="23"/>
      <c r="AG1095" s="23"/>
      <c r="AH1095" s="23"/>
      <c r="AI1095" s="23"/>
      <c r="AJ1095" s="23"/>
      <c r="AK1095" s="23"/>
      <c r="AL1095" s="23"/>
      <c r="AM1095" s="23"/>
      <c r="AN1095" s="23"/>
      <c r="AO1095" s="23"/>
      <c r="AP1095" s="23"/>
      <c r="AQ1095" s="23"/>
      <c r="AR1095" s="23"/>
    </row>
    <row r="1096">
      <c r="H1096" s="464"/>
      <c r="I1096" s="134"/>
      <c r="J1096" s="134"/>
      <c r="N1096" s="236"/>
      <c r="O1096" s="236"/>
      <c r="P1096" s="236"/>
      <c r="Q1096" s="236"/>
      <c r="R1096" s="236"/>
      <c r="S1096" s="236"/>
      <c r="T1096" s="236"/>
      <c r="U1096" s="236"/>
      <c r="V1096" s="236"/>
      <c r="W1096" s="236"/>
      <c r="X1096" s="236"/>
      <c r="Y1096" s="236"/>
      <c r="Z1096" s="23"/>
      <c r="AA1096" s="171"/>
      <c r="AB1096" s="171"/>
      <c r="AC1096" s="23"/>
      <c r="AD1096" s="23"/>
      <c r="AE1096" s="23"/>
      <c r="AF1096" s="23"/>
      <c r="AG1096" s="23"/>
      <c r="AH1096" s="23"/>
      <c r="AI1096" s="23"/>
      <c r="AJ1096" s="23"/>
      <c r="AK1096" s="23"/>
      <c r="AL1096" s="23"/>
      <c r="AM1096" s="23"/>
      <c r="AN1096" s="23"/>
      <c r="AO1096" s="23"/>
      <c r="AP1096" s="23"/>
      <c r="AQ1096" s="23"/>
      <c r="AR1096" s="23"/>
    </row>
    <row r="1097">
      <c r="H1097" s="464"/>
      <c r="I1097" s="134"/>
      <c r="J1097" s="134"/>
      <c r="N1097" s="236"/>
      <c r="O1097" s="236"/>
      <c r="P1097" s="236"/>
      <c r="Q1097" s="236"/>
      <c r="R1097" s="236"/>
      <c r="S1097" s="236"/>
      <c r="T1097" s="236"/>
      <c r="U1097" s="236"/>
      <c r="V1097" s="236"/>
      <c r="W1097" s="236"/>
      <c r="X1097" s="236"/>
      <c r="Y1097" s="236"/>
      <c r="Z1097" s="23"/>
      <c r="AA1097" s="171"/>
      <c r="AB1097" s="171"/>
      <c r="AC1097" s="23"/>
      <c r="AD1097" s="23"/>
      <c r="AE1097" s="23"/>
      <c r="AF1097" s="23"/>
      <c r="AG1097" s="23"/>
      <c r="AH1097" s="23"/>
      <c r="AI1097" s="23"/>
      <c r="AJ1097" s="23"/>
      <c r="AK1097" s="23"/>
      <c r="AL1097" s="23"/>
      <c r="AM1097" s="23"/>
      <c r="AN1097" s="23"/>
      <c r="AO1097" s="23"/>
      <c r="AP1097" s="23"/>
      <c r="AQ1097" s="23"/>
      <c r="AR1097" s="23"/>
    </row>
    <row r="1098">
      <c r="H1098" s="464"/>
      <c r="I1098" s="134"/>
      <c r="J1098" s="134"/>
      <c r="N1098" s="236"/>
      <c r="O1098" s="236"/>
      <c r="P1098" s="236"/>
      <c r="Q1098" s="236"/>
      <c r="R1098" s="236"/>
      <c r="S1098" s="236"/>
      <c r="T1098" s="236"/>
      <c r="U1098" s="236"/>
      <c r="V1098" s="236"/>
      <c r="W1098" s="236"/>
      <c r="X1098" s="236"/>
      <c r="Y1098" s="236"/>
      <c r="Z1098" s="23"/>
      <c r="AA1098" s="171"/>
      <c r="AB1098" s="171"/>
      <c r="AC1098" s="23"/>
      <c r="AD1098" s="23"/>
      <c r="AE1098" s="23"/>
      <c r="AF1098" s="23"/>
      <c r="AG1098" s="23"/>
      <c r="AH1098" s="23"/>
      <c r="AI1098" s="23"/>
      <c r="AJ1098" s="23"/>
      <c r="AK1098" s="23"/>
      <c r="AL1098" s="23"/>
      <c r="AM1098" s="23"/>
      <c r="AN1098" s="23"/>
      <c r="AO1098" s="23"/>
      <c r="AP1098" s="23"/>
      <c r="AQ1098" s="23"/>
      <c r="AR1098" s="23"/>
    </row>
    <row r="1099">
      <c r="H1099" s="464"/>
      <c r="I1099" s="134"/>
      <c r="J1099" s="134"/>
      <c r="N1099" s="236"/>
      <c r="O1099" s="236"/>
      <c r="P1099" s="236"/>
      <c r="Q1099" s="236"/>
      <c r="R1099" s="236"/>
      <c r="S1099" s="236"/>
      <c r="T1099" s="236"/>
      <c r="U1099" s="236"/>
      <c r="V1099" s="236"/>
      <c r="W1099" s="236"/>
      <c r="X1099" s="236"/>
      <c r="Y1099" s="236"/>
      <c r="Z1099" s="23"/>
      <c r="AA1099" s="171"/>
      <c r="AB1099" s="171"/>
      <c r="AC1099" s="23"/>
      <c r="AD1099" s="23"/>
      <c r="AE1099" s="23"/>
      <c r="AF1099" s="23"/>
      <c r="AG1099" s="23"/>
      <c r="AH1099" s="23"/>
      <c r="AI1099" s="23"/>
      <c r="AJ1099" s="23"/>
      <c r="AK1099" s="23"/>
      <c r="AL1099" s="23"/>
      <c r="AM1099" s="23"/>
      <c r="AN1099" s="23"/>
      <c r="AO1099" s="23"/>
      <c r="AP1099" s="23"/>
      <c r="AQ1099" s="23"/>
      <c r="AR1099" s="23"/>
    </row>
    <row r="1100">
      <c r="H1100" s="464"/>
      <c r="I1100" s="134"/>
      <c r="J1100" s="134"/>
      <c r="N1100" s="236"/>
      <c r="O1100" s="236"/>
      <c r="P1100" s="236"/>
      <c r="Q1100" s="236"/>
      <c r="R1100" s="236"/>
      <c r="S1100" s="236"/>
      <c r="T1100" s="236"/>
      <c r="U1100" s="236"/>
      <c r="V1100" s="236"/>
      <c r="W1100" s="236"/>
      <c r="X1100" s="236"/>
      <c r="Y1100" s="236"/>
      <c r="Z1100" s="23"/>
      <c r="AA1100" s="171"/>
      <c r="AB1100" s="171"/>
      <c r="AC1100" s="23"/>
      <c r="AD1100" s="23"/>
      <c r="AE1100" s="23"/>
      <c r="AF1100" s="23"/>
      <c r="AG1100" s="23"/>
      <c r="AH1100" s="23"/>
      <c r="AI1100" s="23"/>
      <c r="AJ1100" s="23"/>
      <c r="AK1100" s="23"/>
      <c r="AL1100" s="23"/>
      <c r="AM1100" s="23"/>
      <c r="AN1100" s="23"/>
      <c r="AO1100" s="23"/>
      <c r="AP1100" s="23"/>
      <c r="AQ1100" s="23"/>
      <c r="AR1100" s="23"/>
    </row>
    <row r="1101">
      <c r="H1101" s="464"/>
      <c r="I1101" s="134"/>
      <c r="J1101" s="134"/>
      <c r="N1101" s="236"/>
      <c r="O1101" s="236"/>
      <c r="P1101" s="236"/>
      <c r="Q1101" s="236"/>
      <c r="R1101" s="236"/>
      <c r="S1101" s="236"/>
      <c r="T1101" s="236"/>
      <c r="U1101" s="236"/>
      <c r="V1101" s="236"/>
      <c r="W1101" s="236"/>
      <c r="X1101" s="236"/>
      <c r="Y1101" s="236"/>
      <c r="Z1101" s="23"/>
      <c r="AA1101" s="171"/>
      <c r="AB1101" s="171"/>
      <c r="AC1101" s="23"/>
      <c r="AD1101" s="23"/>
      <c r="AE1101" s="23"/>
      <c r="AF1101" s="23"/>
      <c r="AG1101" s="23"/>
      <c r="AH1101" s="23"/>
      <c r="AI1101" s="23"/>
      <c r="AJ1101" s="23"/>
      <c r="AK1101" s="23"/>
      <c r="AL1101" s="23"/>
      <c r="AM1101" s="23"/>
      <c r="AN1101" s="23"/>
      <c r="AO1101" s="23"/>
      <c r="AP1101" s="23"/>
      <c r="AQ1101" s="23"/>
      <c r="AR1101" s="23"/>
    </row>
    <row r="1102">
      <c r="H1102" s="464"/>
      <c r="I1102" s="134"/>
      <c r="J1102" s="134"/>
      <c r="N1102" s="236"/>
      <c r="O1102" s="236"/>
      <c r="P1102" s="236"/>
      <c r="Q1102" s="236"/>
      <c r="R1102" s="236"/>
      <c r="S1102" s="236"/>
      <c r="T1102" s="236"/>
      <c r="U1102" s="236"/>
      <c r="V1102" s="236"/>
      <c r="W1102" s="236"/>
      <c r="X1102" s="236"/>
      <c r="Y1102" s="236"/>
      <c r="Z1102" s="23"/>
      <c r="AA1102" s="171"/>
      <c r="AB1102" s="171"/>
      <c r="AC1102" s="23"/>
      <c r="AD1102" s="23"/>
      <c r="AE1102" s="23"/>
      <c r="AF1102" s="23"/>
      <c r="AG1102" s="23"/>
      <c r="AH1102" s="23"/>
      <c r="AI1102" s="23"/>
      <c r="AJ1102" s="23"/>
      <c r="AK1102" s="23"/>
      <c r="AL1102" s="23"/>
      <c r="AM1102" s="23"/>
      <c r="AN1102" s="23"/>
      <c r="AO1102" s="23"/>
      <c r="AP1102" s="23"/>
      <c r="AQ1102" s="23"/>
      <c r="AR1102" s="23"/>
    </row>
    <row r="1103">
      <c r="H1103" s="464"/>
      <c r="I1103" s="134"/>
      <c r="J1103" s="134"/>
      <c r="N1103" s="236"/>
      <c r="O1103" s="236"/>
      <c r="P1103" s="236"/>
      <c r="Q1103" s="236"/>
      <c r="R1103" s="236"/>
      <c r="S1103" s="236"/>
      <c r="T1103" s="236"/>
      <c r="U1103" s="236"/>
      <c r="V1103" s="236"/>
      <c r="W1103" s="236"/>
      <c r="X1103" s="236"/>
      <c r="Y1103" s="236"/>
      <c r="Z1103" s="23"/>
      <c r="AA1103" s="171"/>
      <c r="AB1103" s="171"/>
      <c r="AC1103" s="23"/>
      <c r="AD1103" s="23"/>
      <c r="AE1103" s="23"/>
      <c r="AF1103" s="23"/>
      <c r="AG1103" s="23"/>
      <c r="AH1103" s="23"/>
      <c r="AI1103" s="23"/>
      <c r="AJ1103" s="23"/>
      <c r="AK1103" s="23"/>
      <c r="AL1103" s="23"/>
      <c r="AM1103" s="23"/>
      <c r="AN1103" s="23"/>
      <c r="AO1103" s="23"/>
      <c r="AP1103" s="23"/>
      <c r="AQ1103" s="23"/>
      <c r="AR1103" s="23"/>
    </row>
    <row r="1104">
      <c r="H1104" s="464"/>
      <c r="I1104" s="134"/>
      <c r="J1104" s="134"/>
      <c r="N1104" s="236"/>
      <c r="O1104" s="236"/>
      <c r="P1104" s="236"/>
      <c r="Q1104" s="236"/>
      <c r="R1104" s="236"/>
      <c r="S1104" s="236"/>
      <c r="T1104" s="236"/>
      <c r="U1104" s="236"/>
      <c r="V1104" s="236"/>
      <c r="W1104" s="236"/>
      <c r="X1104" s="236"/>
      <c r="Y1104" s="236"/>
      <c r="Z1104" s="23"/>
      <c r="AA1104" s="171"/>
      <c r="AB1104" s="171"/>
      <c r="AC1104" s="23"/>
      <c r="AD1104" s="23"/>
      <c r="AE1104" s="23"/>
      <c r="AF1104" s="23"/>
      <c r="AG1104" s="23"/>
      <c r="AH1104" s="23"/>
      <c r="AI1104" s="23"/>
      <c r="AJ1104" s="23"/>
      <c r="AK1104" s="23"/>
      <c r="AL1104" s="23"/>
      <c r="AM1104" s="23"/>
      <c r="AN1104" s="23"/>
      <c r="AO1104" s="23"/>
      <c r="AP1104" s="23"/>
      <c r="AQ1104" s="23"/>
      <c r="AR1104" s="23"/>
    </row>
    <row r="1105">
      <c r="H1105" s="464"/>
      <c r="I1105" s="134"/>
      <c r="J1105" s="134"/>
      <c r="N1105" s="236"/>
      <c r="O1105" s="236"/>
      <c r="P1105" s="236"/>
      <c r="Q1105" s="236"/>
      <c r="R1105" s="236"/>
      <c r="S1105" s="236"/>
      <c r="T1105" s="236"/>
      <c r="U1105" s="236"/>
      <c r="V1105" s="236"/>
      <c r="W1105" s="236"/>
      <c r="X1105" s="236"/>
      <c r="Y1105" s="236"/>
      <c r="Z1105" s="23"/>
      <c r="AA1105" s="171"/>
      <c r="AB1105" s="171"/>
      <c r="AC1105" s="23"/>
      <c r="AD1105" s="23"/>
      <c r="AE1105" s="23"/>
      <c r="AF1105" s="23"/>
      <c r="AG1105" s="23"/>
      <c r="AH1105" s="23"/>
      <c r="AI1105" s="23"/>
      <c r="AJ1105" s="23"/>
      <c r="AK1105" s="23"/>
      <c r="AL1105" s="23"/>
      <c r="AM1105" s="23"/>
      <c r="AN1105" s="23"/>
      <c r="AO1105" s="23"/>
      <c r="AP1105" s="23"/>
      <c r="AQ1105" s="23"/>
      <c r="AR1105" s="23"/>
    </row>
    <row r="1106">
      <c r="H1106" s="464"/>
      <c r="I1106" s="134"/>
      <c r="J1106" s="134"/>
      <c r="N1106" s="236"/>
      <c r="O1106" s="236"/>
      <c r="P1106" s="236"/>
      <c r="Q1106" s="236"/>
      <c r="R1106" s="236"/>
      <c r="S1106" s="236"/>
      <c r="T1106" s="236"/>
      <c r="U1106" s="236"/>
      <c r="V1106" s="236"/>
      <c r="W1106" s="236"/>
      <c r="X1106" s="236"/>
      <c r="Y1106" s="236"/>
      <c r="Z1106" s="23"/>
      <c r="AA1106" s="171"/>
      <c r="AB1106" s="171"/>
      <c r="AC1106" s="23"/>
      <c r="AD1106" s="23"/>
      <c r="AE1106" s="23"/>
      <c r="AF1106" s="23"/>
      <c r="AG1106" s="23"/>
      <c r="AH1106" s="23"/>
      <c r="AI1106" s="23"/>
      <c r="AJ1106" s="23"/>
      <c r="AK1106" s="23"/>
      <c r="AL1106" s="23"/>
      <c r="AM1106" s="23"/>
      <c r="AN1106" s="23"/>
      <c r="AO1106" s="23"/>
      <c r="AP1106" s="23"/>
      <c r="AQ1106" s="23"/>
      <c r="AR1106" s="23"/>
    </row>
    <row r="1107">
      <c r="H1107" s="464"/>
      <c r="I1107" s="134"/>
      <c r="J1107" s="134"/>
      <c r="N1107" s="236"/>
      <c r="O1107" s="236"/>
      <c r="P1107" s="236"/>
      <c r="Q1107" s="236"/>
      <c r="R1107" s="236"/>
      <c r="S1107" s="236"/>
      <c r="T1107" s="236"/>
      <c r="U1107" s="236"/>
      <c r="V1107" s="236"/>
      <c r="W1107" s="236"/>
      <c r="X1107" s="236"/>
      <c r="Y1107" s="236"/>
      <c r="Z1107" s="23"/>
      <c r="AA1107" s="171"/>
      <c r="AB1107" s="171"/>
      <c r="AC1107" s="23"/>
      <c r="AD1107" s="23"/>
      <c r="AE1107" s="23"/>
      <c r="AF1107" s="23"/>
      <c r="AG1107" s="23"/>
      <c r="AH1107" s="23"/>
      <c r="AI1107" s="23"/>
      <c r="AJ1107" s="23"/>
      <c r="AK1107" s="23"/>
      <c r="AL1107" s="23"/>
      <c r="AM1107" s="23"/>
      <c r="AN1107" s="23"/>
      <c r="AO1107" s="23"/>
      <c r="AP1107" s="23"/>
      <c r="AQ1107" s="23"/>
      <c r="AR1107" s="23"/>
    </row>
    <row r="1108">
      <c r="H1108" s="464"/>
      <c r="I1108" s="134"/>
      <c r="J1108" s="134"/>
      <c r="N1108" s="236"/>
      <c r="O1108" s="236"/>
      <c r="P1108" s="236"/>
      <c r="Q1108" s="236"/>
      <c r="R1108" s="236"/>
      <c r="S1108" s="236"/>
      <c r="T1108" s="236"/>
      <c r="U1108" s="236"/>
      <c r="V1108" s="236"/>
      <c r="W1108" s="236"/>
      <c r="X1108" s="236"/>
      <c r="Y1108" s="236"/>
      <c r="Z1108" s="23"/>
      <c r="AA1108" s="171"/>
      <c r="AB1108" s="171"/>
      <c r="AC1108" s="23"/>
      <c r="AD1108" s="23"/>
      <c r="AE1108" s="23"/>
      <c r="AF1108" s="23"/>
      <c r="AG1108" s="23"/>
      <c r="AH1108" s="23"/>
      <c r="AI1108" s="23"/>
      <c r="AJ1108" s="23"/>
      <c r="AK1108" s="23"/>
      <c r="AL1108" s="23"/>
      <c r="AM1108" s="23"/>
      <c r="AN1108" s="23"/>
      <c r="AO1108" s="23"/>
      <c r="AP1108" s="23"/>
      <c r="AQ1108" s="23"/>
      <c r="AR1108" s="23"/>
    </row>
    <row r="1109">
      <c r="H1109" s="464"/>
      <c r="I1109" s="134"/>
      <c r="J1109" s="134"/>
      <c r="N1109" s="236"/>
      <c r="O1109" s="236"/>
      <c r="P1109" s="236"/>
      <c r="Q1109" s="236"/>
      <c r="R1109" s="236"/>
      <c r="S1109" s="236"/>
      <c r="T1109" s="236"/>
      <c r="U1109" s="236"/>
      <c r="V1109" s="236"/>
      <c r="W1109" s="236"/>
      <c r="X1109" s="236"/>
      <c r="Y1109" s="236"/>
      <c r="Z1109" s="23"/>
      <c r="AA1109" s="171"/>
      <c r="AB1109" s="171"/>
      <c r="AC1109" s="23"/>
      <c r="AD1109" s="23"/>
      <c r="AE1109" s="23"/>
      <c r="AF1109" s="23"/>
      <c r="AG1109" s="23"/>
      <c r="AH1109" s="23"/>
      <c r="AI1109" s="23"/>
      <c r="AJ1109" s="23"/>
      <c r="AK1109" s="23"/>
      <c r="AL1109" s="23"/>
      <c r="AM1109" s="23"/>
      <c r="AN1109" s="23"/>
      <c r="AO1109" s="23"/>
      <c r="AP1109" s="23"/>
      <c r="AQ1109" s="23"/>
      <c r="AR1109" s="23"/>
    </row>
    <row r="1110">
      <c r="H1110" s="464"/>
      <c r="I1110" s="134"/>
      <c r="J1110" s="134"/>
      <c r="N1110" s="236"/>
      <c r="O1110" s="236"/>
      <c r="P1110" s="236"/>
      <c r="Q1110" s="236"/>
      <c r="R1110" s="236"/>
      <c r="S1110" s="236"/>
      <c r="T1110" s="236"/>
      <c r="U1110" s="236"/>
      <c r="V1110" s="236"/>
      <c r="W1110" s="236"/>
      <c r="X1110" s="236"/>
      <c r="Y1110" s="236"/>
      <c r="Z1110" s="23"/>
      <c r="AA1110" s="171"/>
      <c r="AB1110" s="171"/>
      <c r="AC1110" s="23"/>
      <c r="AD1110" s="23"/>
      <c r="AE1110" s="23"/>
      <c r="AF1110" s="23"/>
      <c r="AG1110" s="23"/>
      <c r="AH1110" s="23"/>
      <c r="AI1110" s="23"/>
      <c r="AJ1110" s="23"/>
      <c r="AK1110" s="23"/>
      <c r="AL1110" s="23"/>
      <c r="AM1110" s="23"/>
      <c r="AN1110" s="23"/>
      <c r="AO1110" s="23"/>
      <c r="AP1110" s="23"/>
      <c r="AQ1110" s="23"/>
      <c r="AR1110" s="23"/>
    </row>
    <row r="1111">
      <c r="H1111" s="464"/>
      <c r="I1111" s="134"/>
      <c r="J1111" s="134"/>
      <c r="N1111" s="236"/>
      <c r="O1111" s="236"/>
      <c r="P1111" s="236"/>
      <c r="Q1111" s="236"/>
      <c r="R1111" s="236"/>
      <c r="S1111" s="236"/>
      <c r="T1111" s="236"/>
      <c r="U1111" s="236"/>
      <c r="V1111" s="236"/>
      <c r="W1111" s="236"/>
      <c r="X1111" s="236"/>
      <c r="Y1111" s="236"/>
      <c r="Z1111" s="23"/>
      <c r="AA1111" s="171"/>
      <c r="AB1111" s="171"/>
      <c r="AC1111" s="23"/>
      <c r="AD1111" s="23"/>
      <c r="AE1111" s="23"/>
      <c r="AF1111" s="23"/>
      <c r="AG1111" s="23"/>
      <c r="AH1111" s="23"/>
      <c r="AI1111" s="23"/>
      <c r="AJ1111" s="23"/>
      <c r="AK1111" s="23"/>
      <c r="AL1111" s="23"/>
      <c r="AM1111" s="23"/>
      <c r="AN1111" s="23"/>
      <c r="AO1111" s="23"/>
      <c r="AP1111" s="23"/>
      <c r="AQ1111" s="23"/>
      <c r="AR1111" s="23"/>
    </row>
    <row r="1112">
      <c r="H1112" s="464"/>
      <c r="I1112" s="134"/>
      <c r="J1112" s="134"/>
      <c r="N1112" s="236"/>
      <c r="O1112" s="236"/>
      <c r="P1112" s="236"/>
      <c r="Q1112" s="236"/>
      <c r="R1112" s="236"/>
      <c r="S1112" s="236"/>
      <c r="T1112" s="236"/>
      <c r="U1112" s="236"/>
      <c r="V1112" s="236"/>
      <c r="W1112" s="236"/>
      <c r="X1112" s="236"/>
      <c r="Y1112" s="236"/>
      <c r="Z1112" s="23"/>
      <c r="AA1112" s="171"/>
      <c r="AB1112" s="171"/>
      <c r="AC1112" s="23"/>
      <c r="AD1112" s="23"/>
      <c r="AE1112" s="23"/>
      <c r="AF1112" s="23"/>
      <c r="AG1112" s="23"/>
      <c r="AH1112" s="23"/>
      <c r="AI1112" s="23"/>
      <c r="AJ1112" s="23"/>
      <c r="AK1112" s="23"/>
      <c r="AL1112" s="23"/>
      <c r="AM1112" s="23"/>
      <c r="AN1112" s="23"/>
      <c r="AO1112" s="23"/>
      <c r="AP1112" s="23"/>
      <c r="AQ1112" s="23"/>
      <c r="AR1112" s="23"/>
    </row>
    <row r="1113">
      <c r="H1113" s="464"/>
      <c r="I1113" s="134"/>
      <c r="J1113" s="134"/>
      <c r="N1113" s="236"/>
      <c r="O1113" s="236"/>
      <c r="P1113" s="236"/>
      <c r="Q1113" s="236"/>
      <c r="R1113" s="236"/>
      <c r="S1113" s="236"/>
      <c r="T1113" s="236"/>
      <c r="U1113" s="236"/>
      <c r="V1113" s="236"/>
      <c r="W1113" s="236"/>
      <c r="X1113" s="236"/>
      <c r="Y1113" s="236"/>
      <c r="Z1113" s="23"/>
      <c r="AA1113" s="171"/>
      <c r="AB1113" s="171"/>
      <c r="AC1113" s="23"/>
      <c r="AD1113" s="23"/>
      <c r="AE1113" s="23"/>
      <c r="AF1113" s="23"/>
      <c r="AG1113" s="23"/>
      <c r="AH1113" s="23"/>
      <c r="AI1113" s="23"/>
      <c r="AJ1113" s="23"/>
      <c r="AK1113" s="23"/>
      <c r="AL1113" s="23"/>
      <c r="AM1113" s="23"/>
      <c r="AN1113" s="23"/>
      <c r="AO1113" s="23"/>
      <c r="AP1113" s="23"/>
      <c r="AQ1113" s="23"/>
      <c r="AR1113" s="23"/>
    </row>
    <row r="1114">
      <c r="H1114" s="464"/>
      <c r="I1114" s="134"/>
      <c r="J1114" s="134"/>
      <c r="N1114" s="236"/>
      <c r="O1114" s="236"/>
      <c r="P1114" s="236"/>
      <c r="Q1114" s="236"/>
      <c r="R1114" s="236"/>
      <c r="S1114" s="236"/>
      <c r="T1114" s="236"/>
      <c r="U1114" s="236"/>
      <c r="V1114" s="236"/>
      <c r="W1114" s="236"/>
      <c r="X1114" s="236"/>
      <c r="Y1114" s="236"/>
      <c r="Z1114" s="23"/>
      <c r="AA1114" s="171"/>
      <c r="AB1114" s="171"/>
      <c r="AC1114" s="23"/>
      <c r="AD1114" s="23"/>
      <c r="AE1114" s="23"/>
      <c r="AF1114" s="23"/>
      <c r="AG1114" s="23"/>
      <c r="AH1114" s="23"/>
      <c r="AI1114" s="23"/>
      <c r="AJ1114" s="23"/>
      <c r="AK1114" s="23"/>
      <c r="AL1114" s="23"/>
      <c r="AM1114" s="23"/>
      <c r="AN1114" s="23"/>
      <c r="AO1114" s="23"/>
      <c r="AP1114" s="23"/>
      <c r="AQ1114" s="23"/>
      <c r="AR1114" s="23"/>
    </row>
    <row r="1115">
      <c r="H1115" s="464"/>
      <c r="I1115" s="134"/>
      <c r="J1115" s="134"/>
      <c r="N1115" s="236"/>
      <c r="O1115" s="236"/>
      <c r="P1115" s="236"/>
      <c r="Q1115" s="236"/>
      <c r="R1115" s="236"/>
      <c r="S1115" s="236"/>
      <c r="T1115" s="236"/>
      <c r="U1115" s="236"/>
      <c r="V1115" s="236"/>
      <c r="W1115" s="236"/>
      <c r="X1115" s="236"/>
      <c r="Y1115" s="236"/>
      <c r="Z1115" s="23"/>
      <c r="AA1115" s="171"/>
      <c r="AB1115" s="171"/>
      <c r="AC1115" s="23"/>
      <c r="AD1115" s="23"/>
      <c r="AE1115" s="23"/>
      <c r="AF1115" s="23"/>
      <c r="AG1115" s="23"/>
      <c r="AH1115" s="23"/>
      <c r="AI1115" s="23"/>
      <c r="AJ1115" s="23"/>
      <c r="AK1115" s="23"/>
      <c r="AL1115" s="23"/>
      <c r="AM1115" s="23"/>
      <c r="AN1115" s="23"/>
      <c r="AO1115" s="23"/>
      <c r="AP1115" s="23"/>
      <c r="AQ1115" s="23"/>
      <c r="AR1115" s="23"/>
    </row>
    <row r="1116">
      <c r="H1116" s="464"/>
      <c r="I1116" s="134"/>
      <c r="J1116" s="134"/>
      <c r="N1116" s="236"/>
      <c r="O1116" s="236"/>
      <c r="P1116" s="236"/>
      <c r="Q1116" s="236"/>
      <c r="R1116" s="236"/>
      <c r="S1116" s="236"/>
      <c r="T1116" s="236"/>
      <c r="U1116" s="236"/>
      <c r="V1116" s="236"/>
      <c r="W1116" s="236"/>
      <c r="X1116" s="236"/>
      <c r="Y1116" s="236"/>
      <c r="Z1116" s="23"/>
      <c r="AA1116" s="171"/>
      <c r="AB1116" s="171"/>
      <c r="AC1116" s="23"/>
      <c r="AD1116" s="23"/>
      <c r="AE1116" s="23"/>
      <c r="AF1116" s="23"/>
      <c r="AG1116" s="23"/>
      <c r="AH1116" s="23"/>
      <c r="AI1116" s="23"/>
      <c r="AJ1116" s="23"/>
      <c r="AK1116" s="23"/>
      <c r="AL1116" s="23"/>
      <c r="AM1116" s="23"/>
      <c r="AN1116" s="23"/>
      <c r="AO1116" s="23"/>
      <c r="AP1116" s="23"/>
      <c r="AQ1116" s="23"/>
      <c r="AR1116" s="23"/>
    </row>
    <row r="1117">
      <c r="H1117" s="464"/>
      <c r="I1117" s="134"/>
      <c r="J1117" s="134"/>
      <c r="N1117" s="236"/>
      <c r="O1117" s="236"/>
      <c r="P1117" s="236"/>
      <c r="Q1117" s="236"/>
      <c r="R1117" s="236"/>
      <c r="S1117" s="236"/>
      <c r="T1117" s="236"/>
      <c r="U1117" s="236"/>
      <c r="V1117" s="236"/>
      <c r="W1117" s="236"/>
      <c r="X1117" s="236"/>
      <c r="Y1117" s="236"/>
      <c r="Z1117" s="23"/>
      <c r="AA1117" s="171"/>
      <c r="AB1117" s="171"/>
      <c r="AC1117" s="23"/>
      <c r="AD1117" s="23"/>
      <c r="AE1117" s="23"/>
      <c r="AF1117" s="23"/>
      <c r="AG1117" s="23"/>
      <c r="AH1117" s="23"/>
      <c r="AI1117" s="23"/>
      <c r="AJ1117" s="23"/>
      <c r="AK1117" s="23"/>
      <c r="AL1117" s="23"/>
      <c r="AM1117" s="23"/>
      <c r="AN1117" s="23"/>
      <c r="AO1117" s="23"/>
      <c r="AP1117" s="23"/>
      <c r="AQ1117" s="23"/>
      <c r="AR1117" s="23"/>
    </row>
    <row r="1118">
      <c r="H1118" s="464"/>
      <c r="I1118" s="134"/>
      <c r="J1118" s="134"/>
      <c r="N1118" s="236"/>
      <c r="O1118" s="236"/>
      <c r="P1118" s="236"/>
      <c r="Q1118" s="236"/>
      <c r="R1118" s="236"/>
      <c r="S1118" s="236"/>
      <c r="T1118" s="236"/>
      <c r="U1118" s="236"/>
      <c r="V1118" s="236"/>
      <c r="W1118" s="236"/>
      <c r="X1118" s="236"/>
      <c r="Y1118" s="236"/>
      <c r="Z1118" s="23"/>
      <c r="AA1118" s="171"/>
      <c r="AB1118" s="171"/>
      <c r="AC1118" s="23"/>
      <c r="AD1118" s="23"/>
      <c r="AE1118" s="23"/>
      <c r="AF1118" s="23"/>
      <c r="AG1118" s="23"/>
      <c r="AH1118" s="23"/>
      <c r="AI1118" s="23"/>
      <c r="AJ1118" s="23"/>
      <c r="AK1118" s="23"/>
      <c r="AL1118" s="23"/>
      <c r="AM1118" s="23"/>
      <c r="AN1118" s="23"/>
      <c r="AO1118" s="23"/>
      <c r="AP1118" s="23"/>
      <c r="AQ1118" s="23"/>
      <c r="AR1118" s="23"/>
    </row>
    <row r="1119">
      <c r="H1119" s="464"/>
      <c r="I1119" s="134"/>
      <c r="J1119" s="134"/>
      <c r="N1119" s="236"/>
      <c r="O1119" s="236"/>
      <c r="P1119" s="236"/>
      <c r="Q1119" s="236"/>
      <c r="R1119" s="236"/>
      <c r="S1119" s="236"/>
      <c r="T1119" s="236"/>
      <c r="U1119" s="236"/>
      <c r="V1119" s="236"/>
      <c r="W1119" s="236"/>
      <c r="X1119" s="236"/>
      <c r="Y1119" s="236"/>
      <c r="Z1119" s="23"/>
      <c r="AA1119" s="171"/>
      <c r="AB1119" s="171"/>
      <c r="AC1119" s="23"/>
      <c r="AD1119" s="23"/>
      <c r="AE1119" s="23"/>
      <c r="AF1119" s="23"/>
      <c r="AG1119" s="23"/>
      <c r="AH1119" s="23"/>
      <c r="AI1119" s="23"/>
      <c r="AJ1119" s="23"/>
      <c r="AK1119" s="23"/>
      <c r="AL1119" s="23"/>
      <c r="AM1119" s="23"/>
      <c r="AN1119" s="23"/>
      <c r="AO1119" s="23"/>
      <c r="AP1119" s="23"/>
      <c r="AQ1119" s="23"/>
      <c r="AR1119" s="23"/>
    </row>
    <row r="1120">
      <c r="H1120" s="464"/>
      <c r="I1120" s="134"/>
      <c r="J1120" s="134"/>
      <c r="N1120" s="236"/>
      <c r="O1120" s="236"/>
      <c r="P1120" s="236"/>
      <c r="Q1120" s="236"/>
      <c r="R1120" s="236"/>
      <c r="S1120" s="236"/>
      <c r="T1120" s="236"/>
      <c r="U1120" s="236"/>
      <c r="V1120" s="236"/>
      <c r="W1120" s="236"/>
      <c r="X1120" s="236"/>
      <c r="Y1120" s="236"/>
      <c r="Z1120" s="23"/>
      <c r="AA1120" s="171"/>
      <c r="AB1120" s="171"/>
      <c r="AC1120" s="23"/>
      <c r="AD1120" s="23"/>
      <c r="AE1120" s="23"/>
      <c r="AF1120" s="23"/>
      <c r="AG1120" s="23"/>
      <c r="AH1120" s="23"/>
      <c r="AI1120" s="23"/>
      <c r="AJ1120" s="23"/>
      <c r="AK1120" s="23"/>
      <c r="AL1120" s="23"/>
      <c r="AM1120" s="23"/>
      <c r="AN1120" s="23"/>
      <c r="AO1120" s="23"/>
      <c r="AP1120" s="23"/>
      <c r="AQ1120" s="23"/>
      <c r="AR1120" s="23"/>
    </row>
    <row r="1121">
      <c r="H1121" s="464"/>
      <c r="I1121" s="134"/>
      <c r="J1121" s="134"/>
      <c r="N1121" s="236"/>
      <c r="O1121" s="236"/>
      <c r="P1121" s="236"/>
      <c r="Q1121" s="236"/>
      <c r="R1121" s="236"/>
      <c r="S1121" s="236"/>
      <c r="T1121" s="236"/>
      <c r="U1121" s="236"/>
      <c r="V1121" s="236"/>
      <c r="W1121" s="236"/>
      <c r="X1121" s="236"/>
      <c r="Y1121" s="236"/>
      <c r="Z1121" s="23"/>
      <c r="AA1121" s="171"/>
      <c r="AB1121" s="171"/>
      <c r="AC1121" s="23"/>
      <c r="AD1121" s="23"/>
      <c r="AE1121" s="23"/>
      <c r="AF1121" s="23"/>
      <c r="AG1121" s="23"/>
      <c r="AH1121" s="23"/>
      <c r="AI1121" s="23"/>
      <c r="AJ1121" s="23"/>
      <c r="AK1121" s="23"/>
      <c r="AL1121" s="23"/>
      <c r="AM1121" s="23"/>
      <c r="AN1121" s="23"/>
      <c r="AO1121" s="23"/>
      <c r="AP1121" s="23"/>
      <c r="AQ1121" s="23"/>
      <c r="AR1121" s="23"/>
    </row>
    <row r="1122">
      <c r="H1122" s="464"/>
      <c r="I1122" s="134"/>
      <c r="J1122" s="134"/>
      <c r="N1122" s="236"/>
      <c r="O1122" s="236"/>
      <c r="P1122" s="236"/>
      <c r="Q1122" s="236"/>
      <c r="R1122" s="236"/>
      <c r="S1122" s="236"/>
      <c r="T1122" s="236"/>
      <c r="U1122" s="236"/>
      <c r="V1122" s="236"/>
      <c r="W1122" s="236"/>
      <c r="X1122" s="236"/>
      <c r="Y1122" s="236"/>
      <c r="Z1122" s="23"/>
      <c r="AA1122" s="171"/>
      <c r="AB1122" s="171"/>
      <c r="AC1122" s="23"/>
      <c r="AD1122" s="23"/>
      <c r="AE1122" s="23"/>
      <c r="AF1122" s="23"/>
      <c r="AG1122" s="23"/>
      <c r="AH1122" s="23"/>
      <c r="AI1122" s="23"/>
      <c r="AJ1122" s="23"/>
      <c r="AK1122" s="23"/>
      <c r="AL1122" s="23"/>
      <c r="AM1122" s="23"/>
      <c r="AN1122" s="23"/>
      <c r="AO1122" s="23"/>
      <c r="AP1122" s="23"/>
      <c r="AQ1122" s="23"/>
      <c r="AR1122" s="23"/>
    </row>
    <row r="1123">
      <c r="H1123" s="464"/>
      <c r="I1123" s="134"/>
      <c r="J1123" s="134"/>
      <c r="N1123" s="236"/>
      <c r="O1123" s="236"/>
      <c r="P1123" s="236"/>
      <c r="Q1123" s="236"/>
      <c r="R1123" s="236"/>
      <c r="S1123" s="236"/>
      <c r="T1123" s="236"/>
      <c r="U1123" s="236"/>
      <c r="V1123" s="236"/>
      <c r="W1123" s="236"/>
      <c r="X1123" s="236"/>
      <c r="Y1123" s="236"/>
      <c r="Z1123" s="23"/>
      <c r="AA1123" s="171"/>
      <c r="AB1123" s="171"/>
      <c r="AC1123" s="23"/>
      <c r="AD1123" s="23"/>
      <c r="AE1123" s="23"/>
      <c r="AF1123" s="23"/>
      <c r="AG1123" s="23"/>
      <c r="AH1123" s="23"/>
      <c r="AI1123" s="23"/>
      <c r="AJ1123" s="23"/>
      <c r="AK1123" s="23"/>
      <c r="AL1123" s="23"/>
      <c r="AM1123" s="23"/>
      <c r="AN1123" s="23"/>
      <c r="AO1123" s="23"/>
      <c r="AP1123" s="23"/>
      <c r="AQ1123" s="23"/>
      <c r="AR1123" s="23"/>
    </row>
    <row r="1124">
      <c r="H1124" s="464"/>
      <c r="I1124" s="134"/>
      <c r="J1124" s="134"/>
      <c r="N1124" s="236"/>
      <c r="O1124" s="236"/>
      <c r="P1124" s="236"/>
      <c r="Q1124" s="236"/>
      <c r="R1124" s="236"/>
      <c r="S1124" s="236"/>
      <c r="T1124" s="236"/>
      <c r="U1124" s="236"/>
      <c r="V1124" s="236"/>
      <c r="W1124" s="236"/>
      <c r="X1124" s="236"/>
      <c r="Y1124" s="236"/>
      <c r="Z1124" s="23"/>
      <c r="AA1124" s="171"/>
      <c r="AB1124" s="171"/>
      <c r="AC1124" s="23"/>
      <c r="AD1124" s="23"/>
      <c r="AE1124" s="23"/>
      <c r="AF1124" s="23"/>
      <c r="AG1124" s="23"/>
      <c r="AH1124" s="23"/>
      <c r="AI1124" s="23"/>
      <c r="AJ1124" s="23"/>
      <c r="AK1124" s="23"/>
      <c r="AL1124" s="23"/>
      <c r="AM1124" s="23"/>
      <c r="AN1124" s="23"/>
      <c r="AO1124" s="23"/>
      <c r="AP1124" s="23"/>
      <c r="AQ1124" s="23"/>
      <c r="AR1124" s="23"/>
    </row>
    <row r="1125">
      <c r="H1125" s="464"/>
      <c r="I1125" s="134"/>
      <c r="J1125" s="134"/>
      <c r="N1125" s="236"/>
      <c r="O1125" s="236"/>
      <c r="P1125" s="236"/>
      <c r="Q1125" s="236"/>
      <c r="R1125" s="236"/>
      <c r="S1125" s="236"/>
      <c r="T1125" s="236"/>
      <c r="U1125" s="236"/>
      <c r="V1125" s="236"/>
      <c r="W1125" s="236"/>
      <c r="X1125" s="236"/>
      <c r="Y1125" s="236"/>
      <c r="Z1125" s="23"/>
      <c r="AA1125" s="171"/>
      <c r="AB1125" s="171"/>
      <c r="AC1125" s="23"/>
      <c r="AD1125" s="23"/>
      <c r="AE1125" s="23"/>
      <c r="AF1125" s="23"/>
      <c r="AG1125" s="23"/>
      <c r="AH1125" s="23"/>
      <c r="AI1125" s="23"/>
      <c r="AJ1125" s="23"/>
      <c r="AK1125" s="23"/>
      <c r="AL1125" s="23"/>
      <c r="AM1125" s="23"/>
      <c r="AN1125" s="23"/>
      <c r="AO1125" s="23"/>
      <c r="AP1125" s="23"/>
      <c r="AQ1125" s="23"/>
      <c r="AR1125" s="23"/>
    </row>
    <row r="1126">
      <c r="H1126" s="464"/>
      <c r="I1126" s="134"/>
      <c r="J1126" s="134"/>
      <c r="N1126" s="236"/>
      <c r="O1126" s="236"/>
      <c r="P1126" s="236"/>
      <c r="Q1126" s="236"/>
      <c r="R1126" s="236"/>
      <c r="S1126" s="236"/>
      <c r="T1126" s="236"/>
      <c r="U1126" s="236"/>
      <c r="V1126" s="236"/>
      <c r="W1126" s="236"/>
      <c r="X1126" s="236"/>
      <c r="Y1126" s="236"/>
      <c r="Z1126" s="23"/>
      <c r="AA1126" s="171"/>
      <c r="AB1126" s="171"/>
      <c r="AC1126" s="23"/>
      <c r="AD1126" s="23"/>
      <c r="AE1126" s="23"/>
      <c r="AF1126" s="23"/>
      <c r="AG1126" s="23"/>
      <c r="AH1126" s="23"/>
      <c r="AI1126" s="23"/>
      <c r="AJ1126" s="23"/>
      <c r="AK1126" s="23"/>
      <c r="AL1126" s="23"/>
      <c r="AM1126" s="23"/>
      <c r="AN1126" s="23"/>
      <c r="AO1126" s="23"/>
      <c r="AP1126" s="23"/>
      <c r="AQ1126" s="23"/>
      <c r="AR1126" s="23"/>
    </row>
    <row r="1127">
      <c r="H1127" s="464"/>
      <c r="I1127" s="134"/>
      <c r="J1127" s="134"/>
      <c r="N1127" s="236"/>
      <c r="O1127" s="236"/>
      <c r="P1127" s="236"/>
      <c r="Q1127" s="236"/>
      <c r="R1127" s="236"/>
      <c r="S1127" s="236"/>
      <c r="T1127" s="236"/>
      <c r="U1127" s="236"/>
      <c r="V1127" s="236"/>
      <c r="W1127" s="236"/>
      <c r="X1127" s="236"/>
      <c r="Y1127" s="236"/>
      <c r="Z1127" s="23"/>
      <c r="AA1127" s="171"/>
      <c r="AB1127" s="171"/>
      <c r="AC1127" s="23"/>
      <c r="AD1127" s="23"/>
      <c r="AE1127" s="23"/>
      <c r="AF1127" s="23"/>
      <c r="AG1127" s="23"/>
      <c r="AH1127" s="23"/>
      <c r="AI1127" s="23"/>
      <c r="AJ1127" s="23"/>
      <c r="AK1127" s="23"/>
      <c r="AL1127" s="23"/>
      <c r="AM1127" s="23"/>
      <c r="AN1127" s="23"/>
      <c r="AO1127" s="23"/>
      <c r="AP1127" s="23"/>
      <c r="AQ1127" s="23"/>
      <c r="AR1127" s="23"/>
    </row>
    <row r="1128">
      <c r="H1128" s="464"/>
      <c r="I1128" s="134"/>
      <c r="J1128" s="134"/>
      <c r="N1128" s="236"/>
      <c r="O1128" s="236"/>
      <c r="P1128" s="236"/>
      <c r="Q1128" s="236"/>
      <c r="R1128" s="236"/>
      <c r="S1128" s="236"/>
      <c r="T1128" s="236"/>
      <c r="U1128" s="236"/>
      <c r="V1128" s="236"/>
      <c r="W1128" s="236"/>
      <c r="X1128" s="236"/>
      <c r="Y1128" s="236"/>
      <c r="Z1128" s="23"/>
      <c r="AA1128" s="171"/>
      <c r="AB1128" s="171"/>
      <c r="AC1128" s="23"/>
      <c r="AD1128" s="23"/>
      <c r="AE1128" s="23"/>
      <c r="AF1128" s="23"/>
      <c r="AG1128" s="23"/>
      <c r="AH1128" s="23"/>
      <c r="AI1128" s="23"/>
      <c r="AJ1128" s="23"/>
      <c r="AK1128" s="23"/>
      <c r="AL1128" s="23"/>
      <c r="AM1128" s="23"/>
      <c r="AN1128" s="23"/>
      <c r="AO1128" s="23"/>
      <c r="AP1128" s="23"/>
      <c r="AQ1128" s="23"/>
      <c r="AR1128" s="23"/>
    </row>
    <row r="1129">
      <c r="H1129" s="464"/>
      <c r="I1129" s="134"/>
      <c r="J1129" s="134"/>
      <c r="N1129" s="236"/>
      <c r="O1129" s="236"/>
      <c r="P1129" s="236"/>
      <c r="Q1129" s="236"/>
      <c r="R1129" s="236"/>
      <c r="S1129" s="236"/>
      <c r="T1129" s="236"/>
      <c r="U1129" s="236"/>
      <c r="V1129" s="236"/>
      <c r="W1129" s="236"/>
      <c r="X1129" s="236"/>
      <c r="Y1129" s="236"/>
      <c r="Z1129" s="23"/>
      <c r="AA1129" s="171"/>
      <c r="AB1129" s="171"/>
      <c r="AC1129" s="23"/>
      <c r="AD1129" s="23"/>
      <c r="AE1129" s="23"/>
      <c r="AF1129" s="23"/>
      <c r="AG1129" s="23"/>
      <c r="AH1129" s="23"/>
      <c r="AI1129" s="23"/>
      <c r="AJ1129" s="23"/>
      <c r="AK1129" s="23"/>
      <c r="AL1129" s="23"/>
      <c r="AM1129" s="23"/>
      <c r="AN1129" s="23"/>
      <c r="AO1129" s="23"/>
      <c r="AP1129" s="23"/>
      <c r="AQ1129" s="23"/>
      <c r="AR1129" s="23"/>
    </row>
    <row r="1130">
      <c r="H1130" s="464"/>
      <c r="I1130" s="134"/>
      <c r="J1130" s="134"/>
      <c r="N1130" s="236"/>
      <c r="O1130" s="236"/>
      <c r="P1130" s="236"/>
      <c r="Q1130" s="236"/>
      <c r="R1130" s="236"/>
      <c r="S1130" s="236"/>
      <c r="T1130" s="236"/>
      <c r="U1130" s="236"/>
      <c r="V1130" s="236"/>
      <c r="W1130" s="236"/>
      <c r="X1130" s="236"/>
      <c r="Y1130" s="236"/>
      <c r="Z1130" s="23"/>
      <c r="AA1130" s="171"/>
      <c r="AB1130" s="171"/>
      <c r="AC1130" s="23"/>
      <c r="AD1130" s="23"/>
      <c r="AE1130" s="23"/>
      <c r="AF1130" s="23"/>
      <c r="AG1130" s="23"/>
      <c r="AH1130" s="23"/>
      <c r="AI1130" s="23"/>
      <c r="AJ1130" s="23"/>
      <c r="AK1130" s="23"/>
      <c r="AL1130" s="23"/>
      <c r="AM1130" s="23"/>
      <c r="AN1130" s="23"/>
      <c r="AO1130" s="23"/>
      <c r="AP1130" s="23"/>
      <c r="AQ1130" s="23"/>
      <c r="AR1130" s="23"/>
    </row>
    <row r="1131">
      <c r="H1131" s="464"/>
      <c r="I1131" s="134"/>
      <c r="J1131" s="134"/>
      <c r="N1131" s="236"/>
      <c r="O1131" s="236"/>
      <c r="P1131" s="236"/>
      <c r="Q1131" s="236"/>
      <c r="R1131" s="236"/>
      <c r="S1131" s="236"/>
      <c r="T1131" s="236"/>
      <c r="U1131" s="236"/>
      <c r="V1131" s="236"/>
      <c r="W1131" s="236"/>
      <c r="X1131" s="236"/>
      <c r="Y1131" s="236"/>
      <c r="Z1131" s="23"/>
      <c r="AA1131" s="171"/>
      <c r="AB1131" s="171"/>
      <c r="AC1131" s="23"/>
      <c r="AD1131" s="23"/>
      <c r="AE1131" s="23"/>
      <c r="AF1131" s="23"/>
      <c r="AG1131" s="23"/>
      <c r="AH1131" s="23"/>
      <c r="AI1131" s="23"/>
      <c r="AJ1131" s="23"/>
      <c r="AK1131" s="23"/>
      <c r="AL1131" s="23"/>
      <c r="AM1131" s="23"/>
      <c r="AN1131" s="23"/>
      <c r="AO1131" s="23"/>
      <c r="AP1131" s="23"/>
      <c r="AQ1131" s="23"/>
      <c r="AR1131" s="23"/>
    </row>
    <row r="1132">
      <c r="H1132" s="464"/>
      <c r="I1132" s="134"/>
      <c r="J1132" s="134"/>
      <c r="N1132" s="236"/>
      <c r="O1132" s="236"/>
      <c r="P1132" s="236"/>
      <c r="Q1132" s="236"/>
      <c r="R1132" s="236"/>
      <c r="S1132" s="236"/>
      <c r="T1132" s="236"/>
      <c r="U1132" s="236"/>
      <c r="V1132" s="236"/>
      <c r="W1132" s="236"/>
      <c r="X1132" s="236"/>
      <c r="Y1132" s="236"/>
      <c r="Z1132" s="23"/>
      <c r="AA1132" s="171"/>
      <c r="AB1132" s="171"/>
      <c r="AC1132" s="23"/>
      <c r="AD1132" s="23"/>
      <c r="AE1132" s="23"/>
      <c r="AF1132" s="23"/>
      <c r="AG1132" s="23"/>
      <c r="AH1132" s="23"/>
      <c r="AI1132" s="23"/>
      <c r="AJ1132" s="23"/>
      <c r="AK1132" s="23"/>
      <c r="AL1132" s="23"/>
      <c r="AM1132" s="23"/>
      <c r="AN1132" s="23"/>
      <c r="AO1132" s="23"/>
      <c r="AP1132" s="23"/>
      <c r="AQ1132" s="23"/>
      <c r="AR1132" s="23"/>
    </row>
    <row r="1133">
      <c r="H1133" s="464"/>
      <c r="I1133" s="134"/>
      <c r="J1133" s="134"/>
      <c r="N1133" s="236"/>
      <c r="O1133" s="236"/>
      <c r="P1133" s="236"/>
      <c r="Q1133" s="236"/>
      <c r="R1133" s="236"/>
      <c r="S1133" s="236"/>
      <c r="T1133" s="236"/>
      <c r="U1133" s="236"/>
      <c r="V1133" s="236"/>
      <c r="W1133" s="236"/>
      <c r="X1133" s="236"/>
      <c r="Y1133" s="236"/>
      <c r="Z1133" s="23"/>
      <c r="AA1133" s="171"/>
      <c r="AB1133" s="171"/>
      <c r="AC1133" s="23"/>
      <c r="AD1133" s="23"/>
      <c r="AE1133" s="23"/>
      <c r="AF1133" s="23"/>
      <c r="AG1133" s="23"/>
      <c r="AH1133" s="23"/>
      <c r="AI1133" s="23"/>
      <c r="AJ1133" s="23"/>
      <c r="AK1133" s="23"/>
      <c r="AL1133" s="23"/>
      <c r="AM1133" s="23"/>
      <c r="AN1133" s="23"/>
      <c r="AO1133" s="23"/>
      <c r="AP1133" s="23"/>
      <c r="AQ1133" s="23"/>
      <c r="AR1133" s="23"/>
    </row>
    <row r="1134">
      <c r="H1134" s="464"/>
      <c r="I1134" s="134"/>
      <c r="J1134" s="134"/>
      <c r="N1134" s="236"/>
      <c r="O1134" s="236"/>
      <c r="P1134" s="236"/>
      <c r="Q1134" s="236"/>
      <c r="R1134" s="236"/>
      <c r="S1134" s="236"/>
      <c r="T1134" s="236"/>
      <c r="U1134" s="236"/>
      <c r="V1134" s="236"/>
      <c r="W1134" s="236"/>
      <c r="X1134" s="236"/>
      <c r="Y1134" s="236"/>
      <c r="Z1134" s="23"/>
      <c r="AA1134" s="171"/>
      <c r="AB1134" s="171"/>
      <c r="AC1134" s="23"/>
      <c r="AD1134" s="23"/>
      <c r="AE1134" s="23"/>
      <c r="AF1134" s="23"/>
      <c r="AG1134" s="23"/>
      <c r="AH1134" s="23"/>
      <c r="AI1134" s="23"/>
      <c r="AJ1134" s="23"/>
      <c r="AK1134" s="23"/>
      <c r="AL1134" s="23"/>
      <c r="AM1134" s="23"/>
      <c r="AN1134" s="23"/>
      <c r="AO1134" s="23"/>
      <c r="AP1134" s="23"/>
      <c r="AQ1134" s="23"/>
      <c r="AR1134" s="23"/>
    </row>
    <row r="1135">
      <c r="H1135" s="464"/>
      <c r="I1135" s="134"/>
      <c r="J1135" s="134"/>
      <c r="N1135" s="236"/>
      <c r="O1135" s="236"/>
      <c r="P1135" s="236"/>
      <c r="Q1135" s="236"/>
      <c r="R1135" s="236"/>
      <c r="S1135" s="236"/>
      <c r="T1135" s="236"/>
      <c r="U1135" s="236"/>
      <c r="V1135" s="236"/>
      <c r="W1135" s="236"/>
      <c r="X1135" s="236"/>
      <c r="Y1135" s="236"/>
      <c r="Z1135" s="23"/>
      <c r="AA1135" s="171"/>
      <c r="AB1135" s="171"/>
      <c r="AC1135" s="23"/>
      <c r="AD1135" s="23"/>
      <c r="AE1135" s="23"/>
      <c r="AF1135" s="23"/>
      <c r="AG1135" s="23"/>
      <c r="AH1135" s="23"/>
      <c r="AI1135" s="23"/>
      <c r="AJ1135" s="23"/>
      <c r="AK1135" s="23"/>
      <c r="AL1135" s="23"/>
      <c r="AM1135" s="23"/>
      <c r="AN1135" s="23"/>
      <c r="AO1135" s="23"/>
      <c r="AP1135" s="23"/>
      <c r="AQ1135" s="23"/>
      <c r="AR1135" s="23"/>
    </row>
    <row r="1136">
      <c r="H1136" s="464"/>
      <c r="I1136" s="134"/>
      <c r="J1136" s="134"/>
      <c r="N1136" s="236"/>
      <c r="O1136" s="236"/>
      <c r="P1136" s="236"/>
      <c r="Q1136" s="236"/>
      <c r="R1136" s="236"/>
      <c r="S1136" s="236"/>
      <c r="T1136" s="236"/>
      <c r="U1136" s="236"/>
      <c r="V1136" s="236"/>
      <c r="W1136" s="236"/>
      <c r="X1136" s="236"/>
      <c r="Y1136" s="236"/>
      <c r="Z1136" s="23"/>
      <c r="AA1136" s="171"/>
      <c r="AB1136" s="171"/>
      <c r="AC1136" s="23"/>
      <c r="AD1136" s="23"/>
      <c r="AE1136" s="23"/>
      <c r="AF1136" s="23"/>
      <c r="AG1136" s="23"/>
      <c r="AH1136" s="23"/>
      <c r="AI1136" s="23"/>
      <c r="AJ1136" s="23"/>
      <c r="AK1136" s="23"/>
      <c r="AL1136" s="23"/>
      <c r="AM1136" s="23"/>
      <c r="AN1136" s="23"/>
      <c r="AO1136" s="23"/>
      <c r="AP1136" s="23"/>
      <c r="AQ1136" s="23"/>
      <c r="AR1136" s="23"/>
    </row>
    <row r="1137">
      <c r="H1137" s="464"/>
      <c r="I1137" s="134"/>
      <c r="J1137" s="134"/>
      <c r="N1137" s="236"/>
      <c r="O1137" s="236"/>
      <c r="P1137" s="236"/>
      <c r="Q1137" s="236"/>
      <c r="R1137" s="236"/>
      <c r="S1137" s="236"/>
      <c r="T1137" s="236"/>
      <c r="U1137" s="236"/>
      <c r="V1137" s="236"/>
      <c r="W1137" s="236"/>
      <c r="X1137" s="236"/>
      <c r="Y1137" s="236"/>
      <c r="Z1137" s="23"/>
      <c r="AA1137" s="171"/>
      <c r="AB1137" s="171"/>
      <c r="AC1137" s="23"/>
      <c r="AD1137" s="23"/>
      <c r="AE1137" s="23"/>
      <c r="AF1137" s="23"/>
      <c r="AG1137" s="23"/>
      <c r="AH1137" s="23"/>
      <c r="AI1137" s="23"/>
      <c r="AJ1137" s="23"/>
      <c r="AK1137" s="23"/>
      <c r="AL1137" s="23"/>
      <c r="AM1137" s="23"/>
      <c r="AN1137" s="23"/>
      <c r="AO1137" s="23"/>
      <c r="AP1137" s="23"/>
      <c r="AQ1137" s="23"/>
      <c r="AR1137" s="23"/>
    </row>
    <row r="1138">
      <c r="H1138" s="464"/>
      <c r="I1138" s="134"/>
      <c r="J1138" s="134"/>
      <c r="N1138" s="236"/>
      <c r="O1138" s="236"/>
      <c r="P1138" s="236"/>
      <c r="Q1138" s="236"/>
      <c r="R1138" s="236"/>
      <c r="S1138" s="236"/>
      <c r="T1138" s="236"/>
      <c r="U1138" s="236"/>
      <c r="V1138" s="236"/>
      <c r="W1138" s="236"/>
      <c r="X1138" s="236"/>
      <c r="Y1138" s="236"/>
      <c r="Z1138" s="23"/>
      <c r="AA1138" s="171"/>
      <c r="AB1138" s="171"/>
      <c r="AC1138" s="23"/>
      <c r="AD1138" s="23"/>
      <c r="AE1138" s="23"/>
      <c r="AF1138" s="23"/>
      <c r="AG1138" s="23"/>
      <c r="AH1138" s="23"/>
      <c r="AI1138" s="23"/>
      <c r="AJ1138" s="23"/>
      <c r="AK1138" s="23"/>
      <c r="AL1138" s="23"/>
      <c r="AM1138" s="23"/>
      <c r="AN1138" s="23"/>
      <c r="AO1138" s="23"/>
      <c r="AP1138" s="23"/>
      <c r="AQ1138" s="23"/>
      <c r="AR1138" s="23"/>
    </row>
    <row r="1139">
      <c r="H1139" s="464"/>
      <c r="I1139" s="134"/>
      <c r="J1139" s="134"/>
      <c r="N1139" s="236"/>
      <c r="O1139" s="236"/>
      <c r="P1139" s="236"/>
      <c r="Q1139" s="236"/>
      <c r="R1139" s="236"/>
      <c r="S1139" s="236"/>
      <c r="T1139" s="236"/>
      <c r="U1139" s="236"/>
      <c r="V1139" s="236"/>
      <c r="W1139" s="236"/>
      <c r="X1139" s="236"/>
      <c r="Y1139" s="236"/>
      <c r="Z1139" s="23"/>
      <c r="AA1139" s="171"/>
      <c r="AB1139" s="171"/>
      <c r="AC1139" s="23"/>
      <c r="AD1139" s="23"/>
      <c r="AE1139" s="23"/>
      <c r="AF1139" s="23"/>
      <c r="AG1139" s="23"/>
      <c r="AH1139" s="23"/>
      <c r="AI1139" s="23"/>
      <c r="AJ1139" s="23"/>
      <c r="AK1139" s="23"/>
      <c r="AL1139" s="23"/>
      <c r="AM1139" s="23"/>
      <c r="AN1139" s="23"/>
      <c r="AO1139" s="23"/>
      <c r="AP1139" s="23"/>
      <c r="AQ1139" s="23"/>
      <c r="AR1139" s="23"/>
    </row>
  </sheetData>
  <mergeCells count="13">
    <mergeCell ref="H1:H2"/>
    <mergeCell ref="K1:K2"/>
    <mergeCell ref="L1:L2"/>
    <mergeCell ref="M1:M2"/>
    <mergeCell ref="N1:S1"/>
    <mergeCell ref="T1:Y1"/>
    <mergeCell ref="A1:A2"/>
    <mergeCell ref="B1:B2"/>
    <mergeCell ref="C1:C2"/>
    <mergeCell ref="D1:D2"/>
    <mergeCell ref="E1:E2"/>
    <mergeCell ref="F1:F2"/>
    <mergeCell ref="G1:G2"/>
  </mergeCells>
  <dataValidations>
    <dataValidation type="list" allowBlank="1" showErrorMessage="1" sqref="H3:H1139">
      <formula1>"⭐,⭐⭐,⭐⭐⭐,⭐⭐⭐⭐,⭐⭐⭐⭐⭐"</formula1>
    </dataValidation>
  </dataValidations>
  <hyperlinks>
    <hyperlink r:id="rId1" ref="D3"/>
    <hyperlink r:id="rId2" ref="E3"/>
    <hyperlink r:id="rId3" ref="F4"/>
    <hyperlink r:id="rId4" ref="D5"/>
    <hyperlink r:id="rId5" ref="E5"/>
    <hyperlink r:id="rId6" ref="F5"/>
    <hyperlink r:id="rId7" ref="D6"/>
    <hyperlink r:id="rId8" ref="E6"/>
    <hyperlink r:id="rId9" ref="F6"/>
    <hyperlink r:id="rId10" ref="L6"/>
    <hyperlink r:id="rId11" ref="Z6"/>
    <hyperlink r:id="rId12" ref="AC6"/>
    <hyperlink r:id="rId13" ref="AD6"/>
    <hyperlink r:id="rId14" ref="D7"/>
    <hyperlink r:id="rId15" ref="E7"/>
    <hyperlink r:id="rId16" ref="F7"/>
    <hyperlink r:id="rId17" ref="Z7"/>
    <hyperlink r:id="rId18" ref="AC7"/>
    <hyperlink r:id="rId19" ref="AD7"/>
    <hyperlink r:id="rId20" ref="D8"/>
    <hyperlink r:id="rId21" ref="E8"/>
    <hyperlink r:id="rId22" ref="F8"/>
    <hyperlink r:id="rId23" ref="L8"/>
    <hyperlink r:id="rId24" ref="D9"/>
    <hyperlink r:id="rId25" ref="E9"/>
    <hyperlink r:id="rId26" ref="F9"/>
    <hyperlink r:id="rId27" ref="D10"/>
    <hyperlink r:id="rId28" ref="E10"/>
    <hyperlink r:id="rId29" ref="AC10"/>
    <hyperlink r:id="rId30" ref="AD10"/>
    <hyperlink r:id="rId31" ref="D11"/>
    <hyperlink r:id="rId32" ref="E11"/>
    <hyperlink r:id="rId33" ref="F11"/>
    <hyperlink r:id="rId34" ref="D12"/>
    <hyperlink r:id="rId35" ref="E12"/>
    <hyperlink r:id="rId36" ref="F12"/>
    <hyperlink r:id="rId37" ref="D13"/>
    <hyperlink r:id="rId38" ref="E13"/>
    <hyperlink r:id="rId39" ref="F13"/>
    <hyperlink r:id="rId40" ref="D14"/>
    <hyperlink r:id="rId41" ref="E14"/>
    <hyperlink r:id="rId42" ref="F14"/>
    <hyperlink r:id="rId43" ref="AC14"/>
    <hyperlink r:id="rId44" ref="AD14"/>
    <hyperlink r:id="rId45" ref="D15"/>
    <hyperlink r:id="rId46" ref="E15"/>
    <hyperlink r:id="rId47" ref="Z15"/>
    <hyperlink r:id="rId48" ref="D16"/>
    <hyperlink r:id="rId49" ref="E16"/>
    <hyperlink r:id="rId50" ref="F16"/>
    <hyperlink r:id="rId51" ref="L16"/>
    <hyperlink r:id="rId52" ref="D17"/>
    <hyperlink r:id="rId53" ref="E17"/>
    <hyperlink r:id="rId54" ref="F17"/>
    <hyperlink r:id="rId55" ref="L17"/>
    <hyperlink r:id="rId56" ref="D18"/>
    <hyperlink r:id="rId57" ref="E18"/>
    <hyperlink r:id="rId58" ref="F18"/>
    <hyperlink r:id="rId59" ref="AC18"/>
    <hyperlink r:id="rId60" ref="AD18"/>
    <hyperlink r:id="rId61" ref="D19"/>
    <hyperlink r:id="rId62" ref="E19"/>
    <hyperlink r:id="rId63" ref="F19"/>
    <hyperlink r:id="rId64" ref="AC19"/>
    <hyperlink r:id="rId65" ref="AD19"/>
    <hyperlink r:id="rId66" ref="D20"/>
    <hyperlink r:id="rId67" ref="E20"/>
    <hyperlink r:id="rId68" ref="D21"/>
    <hyperlink r:id="rId69" ref="D22"/>
    <hyperlink r:id="rId70" ref="D23"/>
    <hyperlink r:id="rId71" ref="E23"/>
    <hyperlink r:id="rId72" ref="D24"/>
    <hyperlink r:id="rId73" ref="E24"/>
    <hyperlink r:id="rId74" ref="F24"/>
    <hyperlink r:id="rId75" ref="L24"/>
    <hyperlink r:id="rId76" ref="AD24"/>
    <hyperlink r:id="rId77" ref="D25"/>
    <hyperlink r:id="rId78" ref="E25"/>
    <hyperlink r:id="rId79" ref="F25"/>
    <hyperlink r:id="rId80" ref="D26"/>
    <hyperlink r:id="rId81" ref="E26"/>
    <hyperlink r:id="rId82" ref="F26"/>
    <hyperlink r:id="rId83" ref="L26"/>
    <hyperlink r:id="rId84" ref="D27"/>
    <hyperlink r:id="rId85" ref="E27"/>
    <hyperlink r:id="rId86" ref="F27"/>
    <hyperlink r:id="rId87" ref="AC27"/>
    <hyperlink r:id="rId88" ref="AD27"/>
    <hyperlink r:id="rId89" ref="D28"/>
    <hyperlink r:id="rId90" ref="E28"/>
    <hyperlink r:id="rId91" ref="F28"/>
    <hyperlink r:id="rId92" ref="L28"/>
    <hyperlink r:id="rId93" ref="AC28"/>
    <hyperlink r:id="rId94" ref="D29"/>
    <hyperlink r:id="rId95" ref="E29"/>
    <hyperlink r:id="rId96" ref="F29"/>
    <hyperlink r:id="rId97" ref="D30"/>
    <hyperlink r:id="rId98" ref="E30"/>
    <hyperlink r:id="rId99" ref="F30"/>
    <hyperlink r:id="rId100" ref="L30"/>
    <hyperlink r:id="rId101" ref="AC30"/>
    <hyperlink r:id="rId102" ref="AD30"/>
    <hyperlink r:id="rId103" ref="D31"/>
    <hyperlink r:id="rId104" ref="E31"/>
    <hyperlink r:id="rId105" ref="F31"/>
    <hyperlink r:id="rId106" ref="D32"/>
    <hyperlink r:id="rId107" ref="E32"/>
    <hyperlink r:id="rId108" ref="AC32"/>
    <hyperlink r:id="rId109" ref="D33"/>
    <hyperlink r:id="rId110" ref="E33"/>
    <hyperlink r:id="rId111" ref="Z33"/>
    <hyperlink r:id="rId112" ref="D34"/>
    <hyperlink r:id="rId113" ref="E34"/>
    <hyperlink r:id="rId114" ref="F34"/>
    <hyperlink r:id="rId115" ref="Z34"/>
    <hyperlink r:id="rId116" ref="AD34"/>
    <hyperlink r:id="rId117" ref="D35"/>
    <hyperlink r:id="rId118" ref="E35"/>
    <hyperlink r:id="rId119" ref="F35"/>
    <hyperlink r:id="rId120" ref="L35"/>
    <hyperlink r:id="rId121" ref="D36"/>
    <hyperlink r:id="rId122" ref="E36"/>
    <hyperlink r:id="rId123" ref="F36"/>
    <hyperlink r:id="rId124" ref="L36"/>
    <hyperlink r:id="rId125" ref="Z36"/>
    <hyperlink r:id="rId126" ref="AD36"/>
    <hyperlink r:id="rId127" ref="D37"/>
    <hyperlink r:id="rId128" ref="E37"/>
    <hyperlink r:id="rId129" ref="F37"/>
    <hyperlink r:id="rId130" ref="D38"/>
    <hyperlink r:id="rId131" ref="E38"/>
    <hyperlink r:id="rId132" ref="F38"/>
    <hyperlink r:id="rId133" ref="L38"/>
    <hyperlink r:id="rId134" ref="Z38"/>
    <hyperlink r:id="rId135" ref="AC38"/>
    <hyperlink r:id="rId136" ref="AD38"/>
    <hyperlink r:id="rId137" ref="D39"/>
    <hyperlink r:id="rId138" ref="Z39"/>
    <hyperlink r:id="rId139" ref="D40"/>
    <hyperlink r:id="rId140" ref="E40"/>
    <hyperlink r:id="rId141" ref="F40"/>
    <hyperlink r:id="rId142" ref="D41"/>
    <hyperlink r:id="rId143" ref="E41"/>
    <hyperlink r:id="rId144" ref="F41"/>
    <hyperlink r:id="rId145" ref="D42"/>
    <hyperlink r:id="rId146" ref="E42"/>
    <hyperlink r:id="rId147" ref="D43"/>
    <hyperlink r:id="rId148" ref="D44"/>
    <hyperlink r:id="rId149" ref="AC44"/>
    <hyperlink r:id="rId150" ref="D45"/>
    <hyperlink r:id="rId151" ref="E45"/>
    <hyperlink r:id="rId152" ref="F45"/>
    <hyperlink r:id="rId153" ref="L45"/>
    <hyperlink r:id="rId154" ref="D46"/>
    <hyperlink r:id="rId155" ref="E46"/>
    <hyperlink r:id="rId156" ref="F46"/>
    <hyperlink r:id="rId157" ref="D47"/>
    <hyperlink r:id="rId158" ref="E47"/>
    <hyperlink r:id="rId159" ref="F47"/>
    <hyperlink r:id="rId160" ref="D48"/>
    <hyperlink r:id="rId161" ref="E48"/>
    <hyperlink r:id="rId162" ref="AC48"/>
    <hyperlink r:id="rId163" ref="AD48"/>
    <hyperlink r:id="rId164" ref="D49"/>
    <hyperlink r:id="rId165" ref="E49"/>
    <hyperlink r:id="rId166" ref="F49"/>
    <hyperlink r:id="rId167" ref="D50"/>
    <hyperlink r:id="rId168" ref="E50"/>
    <hyperlink r:id="rId169" ref="F50"/>
    <hyperlink r:id="rId170" ref="AC50"/>
    <hyperlink r:id="rId171" ref="AD50"/>
    <hyperlink r:id="rId172" ref="C51"/>
    <hyperlink r:id="rId173" ref="D51"/>
    <hyperlink r:id="rId174" ref="E51"/>
    <hyperlink r:id="rId175" ref="AC51"/>
    <hyperlink r:id="rId176" ref="D52"/>
    <hyperlink r:id="rId177" ref="E52"/>
    <hyperlink r:id="rId178" ref="F52"/>
    <hyperlink r:id="rId179" ref="D53"/>
    <hyperlink r:id="rId180" ref="E53"/>
    <hyperlink r:id="rId181" ref="F53"/>
    <hyperlink r:id="rId182" ref="L53"/>
    <hyperlink r:id="rId183" ref="AC53"/>
    <hyperlink r:id="rId184" ref="AD53"/>
    <hyperlink r:id="rId185" ref="D54"/>
    <hyperlink r:id="rId186" ref="E54"/>
    <hyperlink r:id="rId187" ref="F54"/>
    <hyperlink r:id="rId188" ref="D55"/>
    <hyperlink r:id="rId189" ref="E55"/>
    <hyperlink r:id="rId190" ref="F55"/>
    <hyperlink r:id="rId191" ref="D56"/>
    <hyperlink r:id="rId192" ref="E56"/>
    <hyperlink r:id="rId193" ref="F56"/>
    <hyperlink r:id="rId194" ref="D57"/>
    <hyperlink r:id="rId195" ref="E57"/>
    <hyperlink r:id="rId196" ref="F57"/>
    <hyperlink r:id="rId197" ref="D58"/>
    <hyperlink r:id="rId198" ref="E58"/>
    <hyperlink r:id="rId199" ref="F58"/>
    <hyperlink r:id="rId200" ref="D59"/>
    <hyperlink r:id="rId201" ref="E59"/>
    <hyperlink r:id="rId202" ref="F59"/>
    <hyperlink r:id="rId203" ref="E60"/>
    <hyperlink r:id="rId204" ref="F60"/>
    <hyperlink r:id="rId205" ref="Z60"/>
    <hyperlink r:id="rId206" ref="AD60"/>
    <hyperlink r:id="rId207" ref="D61"/>
    <hyperlink r:id="rId208" ref="E61"/>
    <hyperlink r:id="rId209" ref="F61"/>
    <hyperlink r:id="rId210" ref="L61"/>
    <hyperlink r:id="rId211" ref="Z61"/>
    <hyperlink r:id="rId212" ref="AC61"/>
    <hyperlink r:id="rId213" ref="D62"/>
    <hyperlink r:id="rId214" ref="E62"/>
    <hyperlink r:id="rId215" ref="F62"/>
    <hyperlink r:id="rId216" ref="E63"/>
    <hyperlink r:id="rId217" ref="F63"/>
    <hyperlink r:id="rId218" ref="Z63"/>
    <hyperlink r:id="rId219" ref="D64"/>
    <hyperlink r:id="rId220" ref="E64"/>
    <hyperlink r:id="rId221" ref="AC64"/>
    <hyperlink r:id="rId222" ref="AC65"/>
    <hyperlink r:id="rId223" ref="AD65"/>
    <hyperlink r:id="rId224" ref="D66"/>
    <hyperlink r:id="rId225" ref="E66"/>
    <hyperlink r:id="rId226" ref="F66"/>
    <hyperlink r:id="rId227" ref="L66"/>
    <hyperlink r:id="rId228" ref="Z66"/>
    <hyperlink r:id="rId229" ref="AC66"/>
    <hyperlink r:id="rId230" ref="AD66"/>
    <hyperlink r:id="rId231" ref="D67"/>
    <hyperlink r:id="rId232" ref="E67"/>
    <hyperlink r:id="rId233" ref="F67"/>
    <hyperlink r:id="rId234" ref="D68"/>
    <hyperlink r:id="rId235" ref="E68"/>
    <hyperlink r:id="rId236" ref="F68"/>
    <hyperlink r:id="rId237" ref="D69"/>
    <hyperlink r:id="rId238" ref="E69"/>
    <hyperlink r:id="rId239" ref="AC69"/>
    <hyperlink r:id="rId240" ref="D70"/>
    <hyperlink r:id="rId241" ref="E70"/>
    <hyperlink r:id="rId242" ref="F70"/>
    <hyperlink r:id="rId243" ref="Z70"/>
    <hyperlink r:id="rId244" ref="AC70"/>
    <hyperlink r:id="rId245" ref="D71"/>
    <hyperlink r:id="rId246" ref="E71"/>
    <hyperlink r:id="rId247" ref="F71"/>
    <hyperlink r:id="rId248" ref="L71"/>
    <hyperlink r:id="rId249" ref="AC71"/>
    <hyperlink r:id="rId250" ref="D72"/>
    <hyperlink r:id="rId251" ref="E72"/>
    <hyperlink r:id="rId252" ref="F72"/>
    <hyperlink r:id="rId253" ref="L72"/>
    <hyperlink r:id="rId254" ref="AD72"/>
    <hyperlink r:id="rId255" ref="D73"/>
    <hyperlink r:id="rId256" ref="E73"/>
    <hyperlink r:id="rId257" ref="F73"/>
    <hyperlink r:id="rId258" ref="L73"/>
    <hyperlink r:id="rId259" ref="AD73"/>
    <hyperlink r:id="rId260" ref="D74"/>
    <hyperlink r:id="rId261" ref="E74"/>
    <hyperlink r:id="rId262" ref="D75"/>
    <hyperlink r:id="rId263" ref="E75"/>
    <hyperlink r:id="rId264" ref="F75"/>
    <hyperlink r:id="rId265" ref="D76"/>
    <hyperlink r:id="rId266" ref="E76"/>
    <hyperlink r:id="rId267" ref="F76"/>
    <hyperlink r:id="rId268" ref="AD76"/>
    <hyperlink r:id="rId269" ref="D77"/>
    <hyperlink r:id="rId270" ref="E77"/>
    <hyperlink r:id="rId271" ref="D78"/>
    <hyperlink r:id="rId272" ref="E78"/>
    <hyperlink r:id="rId273" ref="D79"/>
    <hyperlink r:id="rId274" ref="E79"/>
    <hyperlink r:id="rId275" ref="F79"/>
    <hyperlink r:id="rId276" ref="D80"/>
    <hyperlink r:id="rId277" ref="E80"/>
    <hyperlink r:id="rId278" ref="AC80"/>
    <hyperlink r:id="rId279" ref="D81"/>
    <hyperlink r:id="rId280" ref="E81"/>
    <hyperlink r:id="rId281" ref="L81"/>
    <hyperlink r:id="rId282" ref="AD81"/>
    <hyperlink r:id="rId283" ref="D82"/>
    <hyperlink r:id="rId284" ref="E82"/>
    <hyperlink r:id="rId285" ref="F82"/>
    <hyperlink r:id="rId286" ref="L82"/>
    <hyperlink r:id="rId287" ref="D83"/>
    <hyperlink r:id="rId288" ref="E83"/>
    <hyperlink r:id="rId289" ref="F83"/>
    <hyperlink r:id="rId290" ref="AC83"/>
    <hyperlink r:id="rId291" ref="AD83"/>
    <hyperlink r:id="rId292" ref="D84"/>
    <hyperlink r:id="rId293" ref="E84"/>
    <hyperlink r:id="rId294" ref="F84"/>
    <hyperlink r:id="rId295" ref="D85"/>
    <hyperlink r:id="rId296" ref="E85"/>
    <hyperlink r:id="rId297" ref="L85"/>
    <hyperlink r:id="rId298" ref="AC85"/>
    <hyperlink r:id="rId299" ref="D86"/>
    <hyperlink r:id="rId300" ref="E86"/>
    <hyperlink r:id="rId301" ref="F86"/>
    <hyperlink r:id="rId302" ref="AD86"/>
    <hyperlink r:id="rId303" ref="D87"/>
    <hyperlink r:id="rId304" ref="E87"/>
    <hyperlink r:id="rId305" ref="F87"/>
    <hyperlink r:id="rId306" ref="AC87"/>
    <hyperlink r:id="rId307" ref="AD87"/>
    <hyperlink r:id="rId308" ref="D88"/>
    <hyperlink r:id="rId309" ref="AC88"/>
    <hyperlink r:id="rId310" ref="D89"/>
    <hyperlink r:id="rId311" ref="D90"/>
    <hyperlink r:id="rId312" ref="E90"/>
    <hyperlink r:id="rId313" ref="Z90"/>
    <hyperlink r:id="rId314" ref="AC90"/>
    <hyperlink r:id="rId315" ref="AD90"/>
    <hyperlink r:id="rId316" ref="D91"/>
    <hyperlink r:id="rId317" ref="E91"/>
    <hyperlink r:id="rId318" ref="F91"/>
    <hyperlink r:id="rId319" ref="Z91"/>
    <hyperlink r:id="rId320" ref="C92"/>
    <hyperlink r:id="rId321" ref="D92"/>
    <hyperlink r:id="rId322" ref="E92"/>
    <hyperlink r:id="rId323" ref="F92"/>
    <hyperlink r:id="rId324" ref="AC92"/>
    <hyperlink r:id="rId325" ref="D93"/>
    <hyperlink r:id="rId326" ref="D94"/>
    <hyperlink r:id="rId327" ref="E94"/>
    <hyperlink r:id="rId328" ref="E95"/>
    <hyperlink r:id="rId329" ref="F95"/>
    <hyperlink r:id="rId330" ref="D96"/>
    <hyperlink r:id="rId331" ref="E96"/>
    <hyperlink r:id="rId332" ref="F96"/>
    <hyperlink r:id="rId333" ref="AD96"/>
    <hyperlink r:id="rId334" ref="D97"/>
    <hyperlink r:id="rId335" ref="E97"/>
    <hyperlink r:id="rId336" ref="F97"/>
    <hyperlink r:id="rId337" ref="Z97"/>
    <hyperlink r:id="rId338" ref="AD97"/>
    <hyperlink r:id="rId339" ref="C98"/>
    <hyperlink r:id="rId340" ref="D98"/>
    <hyperlink r:id="rId341" ref="E98"/>
    <hyperlink r:id="rId342" ref="F98"/>
    <hyperlink r:id="rId343" ref="L98"/>
    <hyperlink r:id="rId344" ref="Z98"/>
    <hyperlink r:id="rId345" ref="AC98"/>
    <hyperlink r:id="rId346" ref="AD98"/>
    <hyperlink r:id="rId347" ref="D99"/>
    <hyperlink r:id="rId348" ref="E99"/>
    <hyperlink r:id="rId349" ref="F99"/>
    <hyperlink r:id="rId350" ref="D100"/>
    <hyperlink r:id="rId351" ref="E100"/>
    <hyperlink r:id="rId352" ref="F100"/>
    <hyperlink r:id="rId353" ref="D101"/>
    <hyperlink r:id="rId354" ref="E101"/>
    <hyperlink r:id="rId355" ref="Z101"/>
    <hyperlink r:id="rId356" ref="D102"/>
    <hyperlink r:id="rId357" ref="E102"/>
    <hyperlink r:id="rId358" ref="D103"/>
    <hyperlink r:id="rId359" ref="E103"/>
    <hyperlink r:id="rId360" ref="F103"/>
    <hyperlink r:id="rId361" ref="E104"/>
    <hyperlink r:id="rId362" ref="F104"/>
    <hyperlink r:id="rId363" ref="Z104"/>
    <hyperlink r:id="rId364" ref="D105"/>
    <hyperlink r:id="rId365" ref="E105"/>
    <hyperlink r:id="rId366" ref="F105"/>
    <hyperlink r:id="rId367" ref="D106"/>
    <hyperlink r:id="rId368" ref="E106"/>
    <hyperlink r:id="rId369" ref="F106"/>
    <hyperlink r:id="rId370" ref="AC106"/>
    <hyperlink r:id="rId371" ref="AD106"/>
    <hyperlink r:id="rId372" ref="D107"/>
    <hyperlink r:id="rId373" ref="E107"/>
    <hyperlink r:id="rId374" ref="F107"/>
    <hyperlink r:id="rId375" ref="D108"/>
    <hyperlink r:id="rId376" ref="E108"/>
    <hyperlink r:id="rId377" ref="F108"/>
    <hyperlink r:id="rId378" ref="D109"/>
    <hyperlink r:id="rId379" ref="E109"/>
    <hyperlink r:id="rId380" ref="F109"/>
    <hyperlink r:id="rId381" ref="D110"/>
    <hyperlink r:id="rId382" ref="E110"/>
    <hyperlink r:id="rId383" ref="F110"/>
    <hyperlink r:id="rId384" ref="D111"/>
    <hyperlink r:id="rId385" ref="E111"/>
    <hyperlink r:id="rId386" ref="F111"/>
    <hyperlink r:id="rId387" ref="L111"/>
    <hyperlink r:id="rId388" ref="AC111"/>
    <hyperlink r:id="rId389" ref="AD111"/>
    <hyperlink r:id="rId390" ref="D112"/>
    <hyperlink r:id="rId391" ref="E112"/>
    <hyperlink r:id="rId392" ref="F112"/>
    <hyperlink r:id="rId393" ref="L112"/>
    <hyperlink r:id="rId394" ref="D113"/>
    <hyperlink r:id="rId395" ref="E113"/>
    <hyperlink r:id="rId396" ref="F113"/>
    <hyperlink r:id="rId397" ref="L113"/>
    <hyperlink r:id="rId398" ref="D114"/>
    <hyperlink r:id="rId399" ref="E114"/>
    <hyperlink r:id="rId400" ref="F114"/>
    <hyperlink r:id="rId401" ref="L114"/>
    <hyperlink r:id="rId402" ref="AC114"/>
    <hyperlink r:id="rId403" ref="AD114"/>
    <hyperlink r:id="rId404" ref="C115"/>
    <hyperlink r:id="rId405" ref="D115"/>
    <hyperlink r:id="rId406" ref="E115"/>
    <hyperlink r:id="rId407" ref="F115"/>
    <hyperlink r:id="rId408" ref="L115"/>
    <hyperlink r:id="rId409" ref="AC115"/>
    <hyperlink r:id="rId410" ref="AD115"/>
    <hyperlink r:id="rId411" ref="D116"/>
    <hyperlink r:id="rId412" ref="E116"/>
    <hyperlink r:id="rId413" ref="F116"/>
    <hyperlink r:id="rId414" ref="D117"/>
    <hyperlink r:id="rId415" ref="E117"/>
    <hyperlink r:id="rId416" ref="F117"/>
    <hyperlink r:id="rId417" ref="L117"/>
    <hyperlink r:id="rId418" ref="D118"/>
    <hyperlink r:id="rId419" ref="E118"/>
    <hyperlink r:id="rId420" ref="F118"/>
    <hyperlink r:id="rId421" ref="C119"/>
    <hyperlink r:id="rId422" ref="D119"/>
    <hyperlink r:id="rId423" ref="E119"/>
    <hyperlink r:id="rId424" ref="F119"/>
    <hyperlink r:id="rId425" ref="AC119"/>
    <hyperlink r:id="rId426" ref="AD119"/>
    <hyperlink r:id="rId427" ref="D120"/>
    <hyperlink r:id="rId428" ref="E120"/>
    <hyperlink r:id="rId429" ref="L120"/>
    <hyperlink r:id="rId430" ref="D121"/>
    <hyperlink r:id="rId431" ref="E121"/>
    <hyperlink r:id="rId432" ref="F121"/>
    <hyperlink r:id="rId433" ref="Z122"/>
    <hyperlink r:id="rId434" ref="AD122"/>
    <hyperlink r:id="rId435" ref="D123"/>
    <hyperlink r:id="rId436" ref="E123"/>
    <hyperlink r:id="rId437" ref="L123"/>
    <hyperlink r:id="rId438" ref="D124"/>
    <hyperlink r:id="rId439" ref="E124"/>
    <hyperlink r:id="rId440" ref="F124"/>
    <hyperlink r:id="rId441" ref="D125"/>
    <hyperlink r:id="rId442" ref="E125"/>
    <hyperlink r:id="rId443" ref="AC125"/>
    <hyperlink r:id="rId444" ref="AD125"/>
    <hyperlink r:id="rId445" ref="D126"/>
    <hyperlink r:id="rId446" ref="E126"/>
    <hyperlink r:id="rId447" ref="F126"/>
    <hyperlink r:id="rId448" ref="D127"/>
    <hyperlink r:id="rId449" ref="E127"/>
    <hyperlink r:id="rId450" ref="F127"/>
    <hyperlink r:id="rId451" ref="D128"/>
    <hyperlink r:id="rId452" ref="E128"/>
    <hyperlink r:id="rId453" ref="F128"/>
    <hyperlink r:id="rId454" ref="L128"/>
    <hyperlink r:id="rId455" ref="D129"/>
    <hyperlink r:id="rId456" ref="AC129"/>
    <hyperlink r:id="rId457" ref="AD129"/>
    <hyperlink r:id="rId458" ref="C130"/>
    <hyperlink r:id="rId459" ref="D130"/>
    <hyperlink r:id="rId460" ref="E130"/>
    <hyperlink r:id="rId461" ref="F130"/>
    <hyperlink r:id="rId462" ref="AC130"/>
    <hyperlink r:id="rId463" ref="AD130"/>
    <hyperlink r:id="rId464" ref="D131"/>
    <hyperlink r:id="rId465" ref="E131"/>
    <hyperlink r:id="rId466" ref="F131"/>
    <hyperlink r:id="rId467" ref="D132"/>
    <hyperlink r:id="rId468" ref="E132"/>
    <hyperlink r:id="rId469" ref="F132"/>
    <hyperlink r:id="rId470" ref="D133"/>
    <hyperlink r:id="rId471" ref="E133"/>
    <hyperlink r:id="rId472" ref="D134"/>
    <hyperlink r:id="rId473" ref="D135"/>
    <hyperlink r:id="rId474" ref="E135"/>
    <hyperlink r:id="rId475" ref="F135"/>
    <hyperlink r:id="rId476" ref="AC135"/>
    <hyperlink r:id="rId477" ref="AD135"/>
    <hyperlink r:id="rId478" ref="C136"/>
    <hyperlink r:id="rId479" ref="D136"/>
    <hyperlink r:id="rId480" ref="E136"/>
    <hyperlink r:id="rId481" ref="F136"/>
    <hyperlink r:id="rId482" ref="AC136"/>
    <hyperlink r:id="rId483" ref="AD136"/>
    <hyperlink r:id="rId484" ref="C137"/>
    <hyperlink r:id="rId485" ref="D137"/>
    <hyperlink r:id="rId486" ref="E137"/>
    <hyperlink r:id="rId487" ref="F137"/>
    <hyperlink r:id="rId488" ref="D138"/>
    <hyperlink r:id="rId489" ref="E138"/>
    <hyperlink r:id="rId490" ref="F138"/>
    <hyperlink r:id="rId491" ref="AD138"/>
    <hyperlink r:id="rId492" ref="D139"/>
    <hyperlink r:id="rId493" ref="E139"/>
    <hyperlink r:id="rId494" ref="AC139"/>
    <hyperlink r:id="rId495" ref="D140"/>
    <hyperlink r:id="rId496" ref="E140"/>
    <hyperlink r:id="rId497" ref="F140"/>
    <hyperlink r:id="rId498" ref="AC140"/>
    <hyperlink r:id="rId499" ref="C141"/>
    <hyperlink r:id="rId500" ref="D141"/>
    <hyperlink r:id="rId501" ref="E141"/>
    <hyperlink r:id="rId502" ref="AC141"/>
    <hyperlink r:id="rId503" ref="D142"/>
    <hyperlink r:id="rId504" ref="AC142"/>
    <hyperlink r:id="rId505" ref="C143"/>
    <hyperlink r:id="rId506" ref="D143"/>
    <hyperlink r:id="rId507" ref="E143"/>
    <hyperlink r:id="rId508" ref="F143"/>
    <hyperlink r:id="rId509" ref="AC143"/>
    <hyperlink r:id="rId510" ref="AD143"/>
    <hyperlink r:id="rId511" ref="D144"/>
    <hyperlink r:id="rId512" ref="E144"/>
    <hyperlink r:id="rId513" ref="F144"/>
    <hyperlink r:id="rId514" ref="AC144"/>
    <hyperlink r:id="rId515" ref="D145"/>
    <hyperlink r:id="rId516" ref="E145"/>
    <hyperlink r:id="rId517" ref="AC145"/>
    <hyperlink r:id="rId518" ref="D146"/>
    <hyperlink r:id="rId519" ref="E146"/>
    <hyperlink r:id="rId520" ref="AC146"/>
    <hyperlink r:id="rId521" ref="D147"/>
    <hyperlink r:id="rId522" ref="E147"/>
    <hyperlink r:id="rId523" ref="D148"/>
    <hyperlink r:id="rId524" ref="D149"/>
    <hyperlink r:id="rId525" ref="D150"/>
    <hyperlink r:id="rId526" ref="E150"/>
    <hyperlink r:id="rId527" ref="F150"/>
    <hyperlink r:id="rId528" ref="D151"/>
    <hyperlink r:id="rId529" ref="E151"/>
    <hyperlink r:id="rId530" ref="F151"/>
    <hyperlink r:id="rId531" ref="AC151"/>
  </hyperlinks>
  <drawing r:id="rId5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6.5"/>
    <col customWidth="1" min="3" max="3" width="15.13"/>
    <col customWidth="1" min="4" max="4" width="9.0"/>
    <col customWidth="1" min="5" max="5" width="8.38"/>
    <col customWidth="1" min="6" max="6" width="10.38"/>
    <col customWidth="1" min="7" max="7" width="71.5"/>
    <col customWidth="1" min="8" max="8" width="8.75"/>
    <col customWidth="1" min="9" max="9" width="5.75"/>
    <col customWidth="1" min="10" max="10" width="6.5"/>
    <col customWidth="1" min="11" max="11" width="6.13"/>
    <col customWidth="1" min="12" max="12" width="6.25"/>
    <col customWidth="1" min="13" max="13" width="5.13"/>
    <col customWidth="1" min="14" max="14" width="9.38"/>
    <col customWidth="1" min="15" max="15" width="8.13"/>
    <col customWidth="1" min="16" max="16" width="11.88"/>
    <col customWidth="1" min="17" max="17" width="9.75"/>
    <col customWidth="1" min="18" max="18" width="10.75"/>
    <col customWidth="1" min="19" max="19" width="10.5"/>
    <col customWidth="1" min="20" max="20" width="9.75"/>
    <col customWidth="1" min="21" max="21" width="15.25"/>
    <col customWidth="1" min="22" max="22" width="16.63"/>
    <col customWidth="1" min="23" max="23" width="7.5"/>
    <col customWidth="1" min="24" max="24" width="9.25"/>
    <col customWidth="1" min="25" max="26" width="10.75"/>
    <col customWidth="1" min="28" max="28" width="9.75"/>
    <col customWidth="1" min="31" max="31" width="11.25"/>
    <col customWidth="1" min="32" max="32" width="37.0"/>
    <col customWidth="1" min="33" max="33" width="41.75"/>
  </cols>
  <sheetData>
    <row r="1">
      <c r="A1" s="9" t="s">
        <v>611</v>
      </c>
      <c r="B1" s="9" t="s">
        <v>613</v>
      </c>
      <c r="C1" s="9" t="s">
        <v>614</v>
      </c>
      <c r="D1" s="9" t="s">
        <v>615</v>
      </c>
      <c r="E1" s="9" t="s">
        <v>5</v>
      </c>
      <c r="F1" s="9" t="s">
        <v>7</v>
      </c>
      <c r="G1" s="9" t="s">
        <v>10</v>
      </c>
      <c r="H1" s="8" t="s">
        <v>12</v>
      </c>
      <c r="I1" s="9" t="s">
        <v>19</v>
      </c>
      <c r="J1" s="9" t="s">
        <v>20</v>
      </c>
      <c r="K1" s="9" t="s">
        <v>21</v>
      </c>
      <c r="L1" s="9" t="s">
        <v>22</v>
      </c>
      <c r="M1" s="9" t="s">
        <v>25</v>
      </c>
      <c r="N1" s="9" t="s">
        <v>38</v>
      </c>
      <c r="O1" s="9" t="s">
        <v>28</v>
      </c>
      <c r="P1" s="178" t="s">
        <v>616</v>
      </c>
      <c r="Q1" s="179" t="s">
        <v>620</v>
      </c>
      <c r="R1" s="179" t="s">
        <v>622</v>
      </c>
      <c r="S1" s="9" t="s">
        <v>623</v>
      </c>
      <c r="T1" s="179" t="s">
        <v>624</v>
      </c>
      <c r="U1" s="179" t="s">
        <v>30</v>
      </c>
      <c r="V1" s="179" t="s">
        <v>625</v>
      </c>
      <c r="W1" s="179" t="s">
        <v>626</v>
      </c>
      <c r="X1" s="179" t="s">
        <v>627</v>
      </c>
      <c r="Y1" s="179" t="s">
        <v>628</v>
      </c>
      <c r="Z1" s="179" t="s">
        <v>629</v>
      </c>
      <c r="AA1" s="179" t="s">
        <v>46</v>
      </c>
      <c r="AB1" s="179" t="s">
        <v>41</v>
      </c>
      <c r="AC1" s="145" t="s">
        <v>630</v>
      </c>
      <c r="AD1" s="145" t="s">
        <v>632</v>
      </c>
      <c r="AE1" s="148"/>
      <c r="AF1" s="148"/>
      <c r="AG1" s="148"/>
      <c r="AH1" s="148"/>
      <c r="AI1" s="148"/>
      <c r="AJ1" s="148"/>
      <c r="AK1" s="148"/>
      <c r="AL1" s="148"/>
      <c r="AM1" s="148"/>
      <c r="AN1" s="148"/>
      <c r="AO1" s="148"/>
      <c r="AP1" s="148"/>
      <c r="AQ1" s="148"/>
      <c r="AR1" s="148"/>
    </row>
    <row r="2" ht="106.5" customHeight="1">
      <c r="A2" s="11" t="s">
        <v>32</v>
      </c>
      <c r="B2" s="11" t="s">
        <v>32</v>
      </c>
      <c r="C2" s="32" t="s">
        <v>634</v>
      </c>
      <c r="D2" s="15" t="s">
        <v>635</v>
      </c>
      <c r="E2" s="17" t="s">
        <v>637</v>
      </c>
      <c r="F2" s="27" t="s">
        <v>639</v>
      </c>
      <c r="G2" s="11" t="s">
        <v>643</v>
      </c>
      <c r="H2" s="30">
        <f t="shared" ref="H2:H44" si="1">SUM(I2:O2)/7</f>
        <v>8.957142857</v>
      </c>
      <c r="I2" s="38">
        <v>8.5</v>
      </c>
      <c r="J2" s="38">
        <v>8.5</v>
      </c>
      <c r="K2" s="38">
        <v>9.2</v>
      </c>
      <c r="L2" s="38">
        <v>9.0</v>
      </c>
      <c r="M2" s="38">
        <v>9.5</v>
      </c>
      <c r="N2" s="38">
        <v>8.5</v>
      </c>
      <c r="O2" s="38">
        <v>9.5</v>
      </c>
      <c r="P2" s="180">
        <v>9.7</v>
      </c>
      <c r="Q2" s="38">
        <v>9.0</v>
      </c>
      <c r="R2" s="38">
        <v>8.0</v>
      </c>
      <c r="S2" s="101" t="s">
        <v>649</v>
      </c>
      <c r="T2" s="38" t="s">
        <v>61</v>
      </c>
      <c r="U2" s="181" t="s">
        <v>650</v>
      </c>
      <c r="V2" s="183" t="s">
        <v>651</v>
      </c>
      <c r="W2" s="38">
        <v>9.0</v>
      </c>
      <c r="X2" s="38" t="s">
        <v>32</v>
      </c>
      <c r="Y2" s="38" t="s">
        <v>32</v>
      </c>
      <c r="Z2" s="38" t="s">
        <v>55</v>
      </c>
      <c r="AA2" s="184" t="s">
        <v>67</v>
      </c>
      <c r="AB2" s="38" t="s">
        <v>653</v>
      </c>
      <c r="AC2" s="184" t="s">
        <v>185</v>
      </c>
      <c r="AD2" s="185" t="s">
        <v>654</v>
      </c>
      <c r="AE2" s="23"/>
      <c r="AF2" s="23"/>
      <c r="AG2" s="23"/>
      <c r="AH2" s="23"/>
      <c r="AI2" s="23"/>
      <c r="AJ2" s="23"/>
      <c r="AK2" s="23"/>
      <c r="AL2" s="23"/>
      <c r="AM2" s="23"/>
      <c r="AN2" s="23"/>
      <c r="AO2" s="23"/>
      <c r="AP2" s="23"/>
      <c r="AQ2" s="23"/>
      <c r="AR2" s="23"/>
    </row>
    <row r="3" ht="84.0" customHeight="1">
      <c r="A3" s="11" t="s">
        <v>32</v>
      </c>
      <c r="B3" s="11" t="s">
        <v>32</v>
      </c>
      <c r="C3" s="32" t="s">
        <v>657</v>
      </c>
      <c r="D3" s="15">
        <v>6100000.0</v>
      </c>
      <c r="E3" s="17" t="s">
        <v>5</v>
      </c>
      <c r="F3" s="32"/>
      <c r="G3" s="11" t="s">
        <v>662</v>
      </c>
      <c r="H3" s="30">
        <f t="shared" si="1"/>
        <v>8.985714286</v>
      </c>
      <c r="I3" s="38">
        <v>8.7</v>
      </c>
      <c r="J3" s="38">
        <v>8.5</v>
      </c>
      <c r="K3" s="38">
        <v>9.0</v>
      </c>
      <c r="L3" s="38">
        <v>9.0</v>
      </c>
      <c r="M3" s="38">
        <v>9.5</v>
      </c>
      <c r="N3" s="38">
        <v>8.7</v>
      </c>
      <c r="O3" s="38">
        <v>9.5</v>
      </c>
      <c r="P3" s="191" t="s">
        <v>135</v>
      </c>
      <c r="Q3" s="38">
        <v>7.8</v>
      </c>
      <c r="R3" s="38">
        <v>8.0</v>
      </c>
      <c r="S3" s="101" t="s">
        <v>649</v>
      </c>
      <c r="T3" s="38" t="s">
        <v>61</v>
      </c>
      <c r="U3" s="38" t="s">
        <v>664</v>
      </c>
      <c r="V3" s="193"/>
      <c r="W3" s="38">
        <v>10.0</v>
      </c>
      <c r="X3" s="38" t="s">
        <v>32</v>
      </c>
      <c r="Y3" s="38" t="s">
        <v>32</v>
      </c>
      <c r="Z3" s="38" t="s">
        <v>32</v>
      </c>
      <c r="AA3" s="184" t="s">
        <v>108</v>
      </c>
      <c r="AB3" s="38" t="s">
        <v>653</v>
      </c>
      <c r="AC3" s="184"/>
      <c r="AD3" s="185"/>
      <c r="AE3" s="23"/>
      <c r="AF3" s="23"/>
      <c r="AG3" s="23"/>
      <c r="AH3" s="23"/>
      <c r="AI3" s="23"/>
      <c r="AJ3" s="23"/>
      <c r="AK3" s="23"/>
      <c r="AL3" s="23"/>
      <c r="AM3" s="23"/>
      <c r="AN3" s="23"/>
      <c r="AO3" s="23"/>
      <c r="AP3" s="23"/>
      <c r="AQ3" s="23"/>
      <c r="AR3" s="23"/>
    </row>
    <row r="4" ht="84.0" customHeight="1">
      <c r="A4" s="11" t="s">
        <v>131</v>
      </c>
      <c r="B4" s="11" t="s">
        <v>32</v>
      </c>
      <c r="C4" s="32" t="s">
        <v>672</v>
      </c>
      <c r="D4" s="15">
        <v>9100000.0</v>
      </c>
      <c r="E4" s="17" t="s">
        <v>5</v>
      </c>
      <c r="F4" s="32"/>
      <c r="G4" s="11" t="s">
        <v>674</v>
      </c>
      <c r="H4" s="30">
        <f t="shared" si="1"/>
        <v>9.371428571</v>
      </c>
      <c r="I4" s="38">
        <v>9.0</v>
      </c>
      <c r="J4" s="38">
        <v>9.5</v>
      </c>
      <c r="K4" s="38">
        <v>9.7</v>
      </c>
      <c r="L4" s="38">
        <v>9.0</v>
      </c>
      <c r="M4" s="38">
        <v>9.0</v>
      </c>
      <c r="N4" s="38">
        <v>9.8</v>
      </c>
      <c r="O4" s="38">
        <v>9.6</v>
      </c>
      <c r="P4" s="180">
        <v>8.5</v>
      </c>
      <c r="Q4" s="38">
        <v>8.0</v>
      </c>
      <c r="R4" s="38">
        <v>7.6</v>
      </c>
      <c r="S4" s="101" t="s">
        <v>680</v>
      </c>
      <c r="T4" s="38" t="s">
        <v>681</v>
      </c>
      <c r="U4" s="38" t="s">
        <v>682</v>
      </c>
      <c r="V4" s="193"/>
      <c r="W4" s="38">
        <v>8.0</v>
      </c>
      <c r="X4" s="38" t="s">
        <v>55</v>
      </c>
      <c r="Y4" s="38" t="s">
        <v>32</v>
      </c>
      <c r="Z4" s="38" t="s">
        <v>55</v>
      </c>
      <c r="AA4" s="184" t="s">
        <v>108</v>
      </c>
      <c r="AB4" s="38" t="s">
        <v>653</v>
      </c>
      <c r="AC4" s="184" t="s">
        <v>108</v>
      </c>
      <c r="AD4" s="185" t="s">
        <v>684</v>
      </c>
      <c r="AE4" s="23"/>
      <c r="AF4" s="23"/>
      <c r="AG4" s="23"/>
      <c r="AH4" s="23"/>
      <c r="AI4" s="23"/>
      <c r="AJ4" s="23"/>
      <c r="AK4" s="23"/>
      <c r="AL4" s="23"/>
      <c r="AM4" s="23"/>
      <c r="AN4" s="23"/>
      <c r="AO4" s="23"/>
      <c r="AP4" s="23"/>
      <c r="AQ4" s="23"/>
      <c r="AR4" s="23"/>
    </row>
    <row r="5" ht="84.0" customHeight="1">
      <c r="A5" s="11" t="s">
        <v>32</v>
      </c>
      <c r="B5" s="11" t="s">
        <v>32</v>
      </c>
      <c r="C5" s="26" t="s">
        <v>687</v>
      </c>
      <c r="D5" s="15">
        <v>4999000.0</v>
      </c>
      <c r="E5" s="17" t="s">
        <v>5</v>
      </c>
      <c r="F5" s="26" t="s">
        <v>7</v>
      </c>
      <c r="G5" s="11" t="s">
        <v>690</v>
      </c>
      <c r="H5" s="30">
        <f t="shared" si="1"/>
        <v>8.885714286</v>
      </c>
      <c r="I5" s="38">
        <v>8.2</v>
      </c>
      <c r="J5" s="38">
        <v>9.0</v>
      </c>
      <c r="K5" s="38">
        <v>9.0</v>
      </c>
      <c r="L5" s="38">
        <v>9.0</v>
      </c>
      <c r="M5" s="38">
        <v>8.0</v>
      </c>
      <c r="N5" s="38">
        <v>9.5</v>
      </c>
      <c r="O5" s="38">
        <v>9.5</v>
      </c>
      <c r="P5" s="180">
        <v>8.5</v>
      </c>
      <c r="Q5" s="38">
        <v>7.0</v>
      </c>
      <c r="R5" s="38">
        <v>7.6</v>
      </c>
      <c r="S5" s="101" t="s">
        <v>102</v>
      </c>
      <c r="T5" s="38" t="s">
        <v>215</v>
      </c>
      <c r="U5" s="38" t="s">
        <v>695</v>
      </c>
      <c r="V5" s="183" t="s">
        <v>696</v>
      </c>
      <c r="W5" s="38">
        <v>8.5</v>
      </c>
      <c r="X5" s="38" t="s">
        <v>55</v>
      </c>
      <c r="Y5" s="38" t="s">
        <v>32</v>
      </c>
      <c r="Z5" s="38" t="s">
        <v>55</v>
      </c>
      <c r="AA5" s="184" t="s">
        <v>67</v>
      </c>
      <c r="AB5" s="38" t="s">
        <v>653</v>
      </c>
      <c r="AC5" s="184" t="s">
        <v>185</v>
      </c>
      <c r="AD5" s="185" t="s">
        <v>684</v>
      </c>
      <c r="AE5" s="23"/>
      <c r="AF5" s="23"/>
      <c r="AG5" s="23"/>
      <c r="AH5" s="23"/>
      <c r="AI5" s="23"/>
      <c r="AJ5" s="23"/>
      <c r="AK5" s="23"/>
      <c r="AL5" s="23"/>
      <c r="AM5" s="23"/>
      <c r="AN5" s="23"/>
      <c r="AO5" s="23"/>
      <c r="AP5" s="23"/>
      <c r="AQ5" s="23"/>
      <c r="AR5" s="23"/>
    </row>
    <row r="6">
      <c r="A6" s="11" t="s">
        <v>57</v>
      </c>
      <c r="B6" s="11" t="s">
        <v>32</v>
      </c>
      <c r="C6" s="32" t="s">
        <v>701</v>
      </c>
      <c r="D6" s="15">
        <v>7250000.0</v>
      </c>
      <c r="E6" s="17" t="s">
        <v>5</v>
      </c>
      <c r="F6" s="27" t="s">
        <v>677</v>
      </c>
      <c r="G6" s="26" t="s">
        <v>704</v>
      </c>
      <c r="H6" s="30">
        <f t="shared" si="1"/>
        <v>8.257142857</v>
      </c>
      <c r="I6" s="38">
        <v>7.6</v>
      </c>
      <c r="J6" s="38">
        <v>7.3</v>
      </c>
      <c r="K6" s="38">
        <v>8.0</v>
      </c>
      <c r="L6" s="38">
        <v>8.0</v>
      </c>
      <c r="M6" s="38">
        <v>8.3</v>
      </c>
      <c r="N6" s="38">
        <v>9.1</v>
      </c>
      <c r="O6" s="38">
        <v>9.5</v>
      </c>
      <c r="P6" s="201">
        <v>8.0</v>
      </c>
      <c r="Q6" s="38">
        <v>11.0</v>
      </c>
      <c r="R6" s="38">
        <v>9.0</v>
      </c>
      <c r="S6" s="11" t="s">
        <v>617</v>
      </c>
      <c r="T6" s="38" t="s">
        <v>215</v>
      </c>
      <c r="U6" s="181" t="s">
        <v>712</v>
      </c>
      <c r="V6" s="203" t="s">
        <v>67</v>
      </c>
      <c r="W6" s="38">
        <v>9.0</v>
      </c>
      <c r="X6" s="38" t="s">
        <v>32</v>
      </c>
      <c r="Y6" s="38" t="s">
        <v>32</v>
      </c>
      <c r="Z6" s="38" t="s">
        <v>32</v>
      </c>
      <c r="AA6" s="184" t="s">
        <v>67</v>
      </c>
      <c r="AB6" s="38" t="s">
        <v>653</v>
      </c>
      <c r="AC6" s="184" t="s">
        <v>185</v>
      </c>
      <c r="AD6" s="184"/>
      <c r="AE6" s="23"/>
      <c r="AF6" s="23"/>
      <c r="AG6" s="23"/>
      <c r="AH6" s="23"/>
      <c r="AI6" s="23"/>
      <c r="AJ6" s="23"/>
      <c r="AK6" s="23"/>
      <c r="AL6" s="23"/>
      <c r="AM6" s="23"/>
      <c r="AN6" s="23"/>
      <c r="AO6" s="23"/>
      <c r="AP6" s="23"/>
      <c r="AQ6" s="23"/>
      <c r="AR6" s="23"/>
    </row>
    <row r="7">
      <c r="A7" s="11" t="s">
        <v>32</v>
      </c>
      <c r="B7" s="11" t="s">
        <v>131</v>
      </c>
      <c r="C7" s="11" t="s">
        <v>716</v>
      </c>
      <c r="D7" s="15">
        <v>900000.0</v>
      </c>
      <c r="E7" s="17" t="s">
        <v>5</v>
      </c>
      <c r="F7" s="19"/>
      <c r="G7" s="26" t="s">
        <v>722</v>
      </c>
      <c r="H7" s="30">
        <f t="shared" si="1"/>
        <v>7.614285714</v>
      </c>
      <c r="I7" s="38">
        <v>7.9</v>
      </c>
      <c r="J7" s="38">
        <v>7.0</v>
      </c>
      <c r="K7" s="38">
        <v>7.5</v>
      </c>
      <c r="L7" s="38">
        <v>7.5</v>
      </c>
      <c r="M7" s="38">
        <v>7.8</v>
      </c>
      <c r="N7" s="38">
        <v>7.6</v>
      </c>
      <c r="O7" s="38">
        <v>8.0</v>
      </c>
      <c r="P7" s="207">
        <v>8.0</v>
      </c>
      <c r="Q7" s="38">
        <v>5.0</v>
      </c>
      <c r="R7" s="38">
        <v>5.0</v>
      </c>
      <c r="S7" s="101" t="s">
        <v>734</v>
      </c>
      <c r="T7" s="38" t="s">
        <v>61</v>
      </c>
      <c r="U7" s="181" t="s">
        <v>737</v>
      </c>
      <c r="V7" s="208" t="s">
        <v>738</v>
      </c>
      <c r="W7" s="38">
        <v>7.7</v>
      </c>
      <c r="X7" s="38" t="s">
        <v>55</v>
      </c>
      <c r="Y7" s="38" t="s">
        <v>55</v>
      </c>
      <c r="Z7" s="38" t="s">
        <v>131</v>
      </c>
      <c r="AA7" s="184" t="s">
        <v>67</v>
      </c>
      <c r="AB7" s="38" t="s">
        <v>653</v>
      </c>
      <c r="AC7" s="184" t="s">
        <v>185</v>
      </c>
      <c r="AD7" s="184">
        <v>3.5</v>
      </c>
      <c r="AE7" s="23"/>
      <c r="AF7" s="23"/>
      <c r="AG7" s="23"/>
      <c r="AH7" s="23"/>
      <c r="AI7" s="23"/>
      <c r="AJ7" s="23"/>
      <c r="AK7" s="23"/>
      <c r="AL7" s="23"/>
      <c r="AM7" s="23"/>
      <c r="AN7" s="23"/>
      <c r="AO7" s="23"/>
      <c r="AP7" s="23"/>
      <c r="AQ7" s="23"/>
      <c r="AR7" s="23"/>
    </row>
    <row r="8">
      <c r="A8" s="11" t="s">
        <v>32</v>
      </c>
      <c r="B8" s="11" t="s">
        <v>55</v>
      </c>
      <c r="C8" s="11" t="s">
        <v>739</v>
      </c>
      <c r="D8" s="15">
        <v>4699000.0</v>
      </c>
      <c r="E8" s="17" t="s">
        <v>182</v>
      </c>
      <c r="F8" s="27" t="s">
        <v>59</v>
      </c>
      <c r="G8" s="11" t="s">
        <v>747</v>
      </c>
      <c r="H8" s="30">
        <f t="shared" si="1"/>
        <v>7.642857143</v>
      </c>
      <c r="I8" s="38">
        <v>8.0</v>
      </c>
      <c r="J8" s="38">
        <v>7.0</v>
      </c>
      <c r="K8" s="38">
        <v>7.5</v>
      </c>
      <c r="L8" s="38">
        <v>7.0</v>
      </c>
      <c r="M8" s="38">
        <v>8.0</v>
      </c>
      <c r="N8" s="38">
        <v>8.0</v>
      </c>
      <c r="O8" s="38">
        <v>8.0</v>
      </c>
      <c r="P8" s="180">
        <v>9.3</v>
      </c>
      <c r="Q8" s="38">
        <v>10.0</v>
      </c>
      <c r="R8" s="38">
        <v>9.5</v>
      </c>
      <c r="S8" s="101" t="s">
        <v>649</v>
      </c>
      <c r="T8" s="38" t="s">
        <v>61</v>
      </c>
      <c r="U8" s="181" t="s">
        <v>650</v>
      </c>
      <c r="V8" s="183" t="s">
        <v>751</v>
      </c>
      <c r="W8" s="38">
        <v>7.8</v>
      </c>
      <c r="X8" s="38" t="s">
        <v>32</v>
      </c>
      <c r="Y8" s="38" t="s">
        <v>131</v>
      </c>
      <c r="Z8" s="38" t="s">
        <v>131</v>
      </c>
      <c r="AA8" s="184" t="s">
        <v>67</v>
      </c>
      <c r="AB8" s="38" t="s">
        <v>653</v>
      </c>
      <c r="AC8" s="184" t="s">
        <v>185</v>
      </c>
      <c r="AD8" s="184">
        <v>3.5</v>
      </c>
      <c r="AE8" s="23"/>
      <c r="AF8" s="23"/>
      <c r="AG8" s="23"/>
      <c r="AH8" s="23"/>
      <c r="AI8" s="23"/>
      <c r="AJ8" s="23"/>
      <c r="AK8" s="23"/>
      <c r="AL8" s="23"/>
      <c r="AM8" s="23"/>
      <c r="AN8" s="23"/>
      <c r="AO8" s="23"/>
      <c r="AP8" s="23"/>
      <c r="AQ8" s="23"/>
      <c r="AR8" s="23"/>
    </row>
    <row r="9">
      <c r="A9" s="11" t="s">
        <v>69</v>
      </c>
      <c r="B9" s="11" t="s">
        <v>131</v>
      </c>
      <c r="C9" s="32" t="s">
        <v>754</v>
      </c>
      <c r="D9" s="15">
        <v>2899000.0</v>
      </c>
      <c r="E9" s="129" t="s">
        <v>413</v>
      </c>
      <c r="F9" s="27" t="s">
        <v>758</v>
      </c>
      <c r="G9" s="26" t="s">
        <v>759</v>
      </c>
      <c r="H9" s="30">
        <f t="shared" si="1"/>
        <v>7.428571429</v>
      </c>
      <c r="I9" s="38">
        <v>8.0</v>
      </c>
      <c r="J9" s="38">
        <v>8.0</v>
      </c>
      <c r="K9" s="38">
        <v>7.0</v>
      </c>
      <c r="L9" s="38">
        <v>7.0</v>
      </c>
      <c r="M9" s="38">
        <v>7.5</v>
      </c>
      <c r="N9" s="38">
        <v>7.0</v>
      </c>
      <c r="O9" s="38">
        <v>7.5</v>
      </c>
      <c r="P9" s="180">
        <v>9.0</v>
      </c>
      <c r="Q9" s="38">
        <v>8.5</v>
      </c>
      <c r="R9" s="38">
        <v>8.0</v>
      </c>
      <c r="S9" s="101" t="s">
        <v>617</v>
      </c>
      <c r="T9" s="38" t="s">
        <v>61</v>
      </c>
      <c r="U9" s="181" t="s">
        <v>768</v>
      </c>
      <c r="V9" s="212" t="s">
        <v>769</v>
      </c>
      <c r="W9" s="38">
        <v>9.5</v>
      </c>
      <c r="X9" s="38" t="s">
        <v>32</v>
      </c>
      <c r="Y9" s="38" t="s">
        <v>32</v>
      </c>
      <c r="Z9" s="38" t="s">
        <v>32</v>
      </c>
      <c r="AA9" s="184" t="s">
        <v>67</v>
      </c>
      <c r="AB9" s="38" t="s">
        <v>653</v>
      </c>
      <c r="AC9" s="184" t="s">
        <v>185</v>
      </c>
      <c r="AD9" s="184">
        <v>3.5</v>
      </c>
      <c r="AE9" s="23"/>
      <c r="AF9" s="23"/>
      <c r="AG9" s="23"/>
      <c r="AH9" s="23"/>
      <c r="AI9" s="23"/>
      <c r="AJ9" s="23"/>
      <c r="AK9" s="23"/>
      <c r="AL9" s="23"/>
      <c r="AM9" s="23"/>
      <c r="AN9" s="23"/>
      <c r="AO9" s="23"/>
      <c r="AP9" s="23"/>
      <c r="AQ9" s="23"/>
      <c r="AR9" s="23"/>
    </row>
    <row r="10">
      <c r="A10" s="11" t="s">
        <v>55</v>
      </c>
      <c r="B10" s="11" t="s">
        <v>131</v>
      </c>
      <c r="C10" s="32" t="s">
        <v>774</v>
      </c>
      <c r="D10" s="65" t="s">
        <v>777</v>
      </c>
      <c r="E10" s="17" t="s">
        <v>5</v>
      </c>
      <c r="F10" s="27" t="s">
        <v>169</v>
      </c>
      <c r="G10" s="11" t="s">
        <v>784</v>
      </c>
      <c r="H10" s="30">
        <f t="shared" si="1"/>
        <v>8</v>
      </c>
      <c r="I10" s="38">
        <v>7.5</v>
      </c>
      <c r="J10" s="38">
        <v>8.5</v>
      </c>
      <c r="K10" s="38">
        <v>8.0</v>
      </c>
      <c r="L10" s="38">
        <v>8.0</v>
      </c>
      <c r="M10" s="38">
        <v>8.0</v>
      </c>
      <c r="N10" s="38">
        <v>8.0</v>
      </c>
      <c r="O10" s="38">
        <v>8.0</v>
      </c>
      <c r="P10" s="180">
        <v>7.8</v>
      </c>
      <c r="Q10" s="38">
        <v>6.8</v>
      </c>
      <c r="R10" s="38">
        <v>7.0</v>
      </c>
      <c r="S10" s="101" t="s">
        <v>102</v>
      </c>
      <c r="T10" s="38" t="s">
        <v>215</v>
      </c>
      <c r="U10" s="181" t="s">
        <v>786</v>
      </c>
      <c r="V10" s="215" t="s">
        <v>790</v>
      </c>
      <c r="W10" s="38">
        <v>7.5</v>
      </c>
      <c r="X10" s="38" t="s">
        <v>131</v>
      </c>
      <c r="Y10" s="38" t="s">
        <v>55</v>
      </c>
      <c r="Z10" s="38" t="s">
        <v>131</v>
      </c>
      <c r="AA10" s="184" t="s">
        <v>67</v>
      </c>
      <c r="AB10" s="38" t="s">
        <v>653</v>
      </c>
      <c r="AC10" s="184" t="s">
        <v>185</v>
      </c>
      <c r="AD10" s="184" t="s">
        <v>792</v>
      </c>
      <c r="AE10" s="23"/>
      <c r="AF10" s="23"/>
      <c r="AG10" s="23"/>
      <c r="AH10" s="23"/>
      <c r="AI10" s="23"/>
      <c r="AJ10" s="23"/>
      <c r="AK10" s="23"/>
      <c r="AL10" s="23"/>
      <c r="AM10" s="23"/>
      <c r="AN10" s="23"/>
      <c r="AO10" s="23"/>
      <c r="AP10" s="23"/>
      <c r="AQ10" s="23"/>
      <c r="AR10" s="23"/>
    </row>
    <row r="11">
      <c r="A11" s="11" t="s">
        <v>55</v>
      </c>
      <c r="B11" s="11" t="s">
        <v>55</v>
      </c>
      <c r="C11" s="26" t="s">
        <v>795</v>
      </c>
      <c r="D11" s="15">
        <v>3899000.0</v>
      </c>
      <c r="E11" s="17" t="s">
        <v>5</v>
      </c>
      <c r="F11" s="27" t="s">
        <v>169</v>
      </c>
      <c r="G11" s="11" t="s">
        <v>804</v>
      </c>
      <c r="H11" s="30">
        <f t="shared" si="1"/>
        <v>8.757142857</v>
      </c>
      <c r="I11" s="38">
        <v>6.8</v>
      </c>
      <c r="J11" s="38">
        <v>9.0</v>
      </c>
      <c r="K11" s="38">
        <v>9.0</v>
      </c>
      <c r="L11" s="38">
        <v>9.5</v>
      </c>
      <c r="M11" s="38">
        <v>9.0</v>
      </c>
      <c r="N11" s="38">
        <v>9.0</v>
      </c>
      <c r="O11" s="38">
        <v>9.0</v>
      </c>
      <c r="P11" s="191">
        <v>8.0</v>
      </c>
      <c r="Q11" s="38" t="s">
        <v>805</v>
      </c>
      <c r="R11" s="38" t="s">
        <v>74</v>
      </c>
      <c r="S11" s="101" t="s">
        <v>807</v>
      </c>
      <c r="T11" s="38" t="s">
        <v>215</v>
      </c>
      <c r="U11" s="181" t="s">
        <v>808</v>
      </c>
      <c r="V11" s="184" t="s">
        <v>809</v>
      </c>
      <c r="W11" s="38">
        <v>8.5</v>
      </c>
      <c r="X11" s="38" t="s">
        <v>55</v>
      </c>
      <c r="Y11" s="38" t="s">
        <v>131</v>
      </c>
      <c r="Z11" s="38" t="s">
        <v>32</v>
      </c>
      <c r="AA11" s="184" t="s">
        <v>67</v>
      </c>
      <c r="AB11" s="38" t="s">
        <v>811</v>
      </c>
      <c r="AC11" s="184" t="s">
        <v>185</v>
      </c>
      <c r="AD11" s="184">
        <v>3.5</v>
      </c>
      <c r="AE11" s="23"/>
      <c r="AF11" s="23"/>
      <c r="AG11" s="23"/>
      <c r="AH11" s="23"/>
      <c r="AI11" s="23"/>
      <c r="AJ11" s="23"/>
      <c r="AK11" s="23"/>
      <c r="AL11" s="23"/>
      <c r="AM11" s="23"/>
      <c r="AN11" s="23"/>
      <c r="AO11" s="23"/>
      <c r="AP11" s="23"/>
      <c r="AQ11" s="23"/>
      <c r="AR11" s="23"/>
    </row>
    <row r="12">
      <c r="A12" s="11" t="s">
        <v>69</v>
      </c>
      <c r="B12" s="11" t="s">
        <v>330</v>
      </c>
      <c r="C12" s="32" t="s">
        <v>812</v>
      </c>
      <c r="D12" s="218">
        <v>900000.0</v>
      </c>
      <c r="E12" s="17" t="s">
        <v>5</v>
      </c>
      <c r="F12" s="32"/>
      <c r="G12" s="26" t="s">
        <v>815</v>
      </c>
      <c r="H12" s="30">
        <f t="shared" si="1"/>
        <v>7.428571429</v>
      </c>
      <c r="I12" s="38">
        <v>7.7</v>
      </c>
      <c r="J12" s="38">
        <v>7.5</v>
      </c>
      <c r="K12" s="38">
        <v>7.0</v>
      </c>
      <c r="L12" s="38">
        <v>7.0</v>
      </c>
      <c r="M12" s="38">
        <v>7.5</v>
      </c>
      <c r="N12" s="38">
        <v>7.5</v>
      </c>
      <c r="O12" s="38">
        <v>7.8</v>
      </c>
      <c r="P12" s="201">
        <v>8.0</v>
      </c>
      <c r="Q12" s="38">
        <v>7.0</v>
      </c>
      <c r="R12" s="38">
        <v>6.0</v>
      </c>
      <c r="S12" s="11" t="s">
        <v>102</v>
      </c>
      <c r="T12" s="38" t="s">
        <v>61</v>
      </c>
      <c r="U12" s="181" t="s">
        <v>822</v>
      </c>
      <c r="V12" s="203" t="s">
        <v>67</v>
      </c>
      <c r="W12" s="38">
        <v>7.2</v>
      </c>
      <c r="X12" s="38" t="s">
        <v>57</v>
      </c>
      <c r="Y12" s="38" t="s">
        <v>131</v>
      </c>
      <c r="Z12" s="38" t="s">
        <v>68</v>
      </c>
      <c r="AA12" s="184" t="s">
        <v>67</v>
      </c>
      <c r="AB12" s="38" t="s">
        <v>653</v>
      </c>
      <c r="AC12" s="184" t="s">
        <v>823</v>
      </c>
      <c r="AD12" s="184" t="s">
        <v>824</v>
      </c>
      <c r="AE12" s="23"/>
      <c r="AF12" s="23"/>
      <c r="AG12" s="23"/>
      <c r="AH12" s="23"/>
      <c r="AI12" s="23"/>
      <c r="AJ12" s="23"/>
      <c r="AK12" s="23"/>
      <c r="AL12" s="23"/>
      <c r="AM12" s="23"/>
      <c r="AN12" s="23"/>
      <c r="AO12" s="23"/>
      <c r="AP12" s="23"/>
      <c r="AQ12" s="23"/>
      <c r="AR12" s="23"/>
    </row>
    <row r="13">
      <c r="A13" s="11" t="s">
        <v>32</v>
      </c>
      <c r="B13" s="11" t="s">
        <v>330</v>
      </c>
      <c r="C13" s="32" t="s">
        <v>825</v>
      </c>
      <c r="D13" s="218">
        <v>679000.0</v>
      </c>
      <c r="E13" s="17">
        <v>699000.0</v>
      </c>
      <c r="F13" s="26" t="s">
        <v>7</v>
      </c>
      <c r="G13" s="32" t="s">
        <v>835</v>
      </c>
      <c r="H13" s="30">
        <f t="shared" si="1"/>
        <v>7.485714286</v>
      </c>
      <c r="I13" s="38">
        <v>7.7</v>
      </c>
      <c r="J13" s="38">
        <v>7.2</v>
      </c>
      <c r="K13" s="38">
        <v>7.0</v>
      </c>
      <c r="L13" s="38">
        <v>7.5</v>
      </c>
      <c r="M13" s="38">
        <v>7.7</v>
      </c>
      <c r="N13" s="38">
        <v>7.5</v>
      </c>
      <c r="O13" s="38">
        <v>7.8</v>
      </c>
      <c r="P13" s="201">
        <v>7.0</v>
      </c>
      <c r="Q13" s="38">
        <v>7.0</v>
      </c>
      <c r="R13" s="38">
        <v>6.0</v>
      </c>
      <c r="S13" s="11" t="s">
        <v>102</v>
      </c>
      <c r="T13" s="38" t="s">
        <v>836</v>
      </c>
      <c r="U13" s="181" t="s">
        <v>837</v>
      </c>
      <c r="V13" s="203" t="s">
        <v>67</v>
      </c>
      <c r="W13" s="38">
        <v>7.9</v>
      </c>
      <c r="X13" s="38" t="s">
        <v>55</v>
      </c>
      <c r="Y13" s="38" t="s">
        <v>55</v>
      </c>
      <c r="Z13" s="38" t="s">
        <v>131</v>
      </c>
      <c r="AA13" s="184" t="s">
        <v>67</v>
      </c>
      <c r="AB13" s="38" t="s">
        <v>653</v>
      </c>
      <c r="AC13" s="184" t="s">
        <v>838</v>
      </c>
      <c r="AD13" s="184" t="s">
        <v>824</v>
      </c>
      <c r="AE13" s="23"/>
      <c r="AF13" s="23"/>
      <c r="AG13" s="23"/>
      <c r="AH13" s="23"/>
      <c r="AI13" s="23"/>
      <c r="AJ13" s="23"/>
      <c r="AK13" s="23"/>
      <c r="AL13" s="23"/>
      <c r="AM13" s="23"/>
      <c r="AN13" s="23"/>
      <c r="AO13" s="23"/>
      <c r="AP13" s="23"/>
      <c r="AQ13" s="23"/>
      <c r="AR13" s="23"/>
    </row>
    <row r="14">
      <c r="A14" s="11" t="s">
        <v>69</v>
      </c>
      <c r="B14" s="11" t="s">
        <v>330</v>
      </c>
      <c r="C14" s="32" t="s">
        <v>839</v>
      </c>
      <c r="D14" s="218">
        <v>949000.0</v>
      </c>
      <c r="E14" s="129" t="s">
        <v>844</v>
      </c>
      <c r="F14" s="27" t="s">
        <v>169</v>
      </c>
      <c r="G14" s="26" t="s">
        <v>852</v>
      </c>
      <c r="H14" s="30">
        <f t="shared" si="1"/>
        <v>7.414285714</v>
      </c>
      <c r="I14" s="38">
        <v>7.0</v>
      </c>
      <c r="J14" s="38">
        <v>7.5</v>
      </c>
      <c r="K14" s="38">
        <v>7.0</v>
      </c>
      <c r="L14" s="38">
        <v>7.6</v>
      </c>
      <c r="M14" s="38">
        <v>7.5</v>
      </c>
      <c r="N14" s="38">
        <v>7.5</v>
      </c>
      <c r="O14" s="38">
        <v>7.8</v>
      </c>
      <c r="P14" s="201">
        <v>7.0</v>
      </c>
      <c r="Q14" s="38">
        <v>7.0</v>
      </c>
      <c r="R14" s="38">
        <v>6.0</v>
      </c>
      <c r="S14" s="11" t="s">
        <v>102</v>
      </c>
      <c r="T14" s="38" t="s">
        <v>61</v>
      </c>
      <c r="U14" s="181" t="s">
        <v>837</v>
      </c>
      <c r="V14" s="203" t="s">
        <v>67</v>
      </c>
      <c r="W14" s="38">
        <v>8.0</v>
      </c>
      <c r="X14" s="38" t="s">
        <v>69</v>
      </c>
      <c r="Y14" s="38" t="s">
        <v>69</v>
      </c>
      <c r="Z14" s="38" t="s">
        <v>55</v>
      </c>
      <c r="AA14" s="184" t="s">
        <v>67</v>
      </c>
      <c r="AB14" s="38" t="s">
        <v>653</v>
      </c>
      <c r="AC14" s="184" t="s">
        <v>838</v>
      </c>
      <c r="AD14" s="184">
        <v>3.5</v>
      </c>
      <c r="AE14" s="23"/>
      <c r="AF14" s="23"/>
      <c r="AG14" s="23"/>
      <c r="AH14" s="23"/>
      <c r="AI14" s="23"/>
      <c r="AJ14" s="23"/>
      <c r="AK14" s="23"/>
      <c r="AL14" s="23"/>
      <c r="AM14" s="23"/>
      <c r="AN14" s="23"/>
      <c r="AO14" s="23"/>
      <c r="AP14" s="23"/>
      <c r="AQ14" s="23"/>
      <c r="AR14" s="23"/>
    </row>
    <row r="15">
      <c r="A15" s="11" t="s">
        <v>32</v>
      </c>
      <c r="B15" s="11" t="s">
        <v>177</v>
      </c>
      <c r="C15" s="32" t="s">
        <v>861</v>
      </c>
      <c r="D15" s="218">
        <v>509000.0</v>
      </c>
      <c r="E15" s="17" t="s">
        <v>5</v>
      </c>
      <c r="F15" s="19"/>
      <c r="G15" s="32" t="s">
        <v>865</v>
      </c>
      <c r="H15" s="30">
        <f t="shared" si="1"/>
        <v>7.2</v>
      </c>
      <c r="I15" s="38">
        <v>7.2</v>
      </c>
      <c r="J15" s="38">
        <v>7.5</v>
      </c>
      <c r="K15" s="38">
        <v>7.0</v>
      </c>
      <c r="L15" s="38">
        <v>7.0</v>
      </c>
      <c r="M15" s="38">
        <v>7.5</v>
      </c>
      <c r="N15" s="38">
        <v>7.0</v>
      </c>
      <c r="O15" s="38">
        <v>7.2</v>
      </c>
      <c r="P15" s="201">
        <v>5.0</v>
      </c>
      <c r="Q15" s="38" t="s">
        <v>74</v>
      </c>
      <c r="R15" s="38" t="s">
        <v>74</v>
      </c>
      <c r="S15" s="11" t="s">
        <v>102</v>
      </c>
      <c r="T15" s="38" t="s">
        <v>898</v>
      </c>
      <c r="U15" s="181" t="s">
        <v>899</v>
      </c>
      <c r="V15" s="203" t="s">
        <v>67</v>
      </c>
      <c r="W15" s="38">
        <v>7.2</v>
      </c>
      <c r="X15" s="38" t="s">
        <v>188</v>
      </c>
      <c r="Y15" s="38" t="s">
        <v>131</v>
      </c>
      <c r="Z15" s="38" t="s">
        <v>188</v>
      </c>
      <c r="AA15" s="184" t="s">
        <v>67</v>
      </c>
      <c r="AB15" s="38" t="s">
        <v>653</v>
      </c>
      <c r="AC15" s="184" t="s">
        <v>135</v>
      </c>
      <c r="AD15" s="184" t="s">
        <v>135</v>
      </c>
      <c r="AE15" s="23"/>
      <c r="AF15" s="23"/>
      <c r="AG15" s="23"/>
      <c r="AH15" s="23"/>
      <c r="AI15" s="23"/>
      <c r="AJ15" s="23"/>
      <c r="AK15" s="23"/>
      <c r="AL15" s="23"/>
      <c r="AM15" s="23"/>
      <c r="AN15" s="23"/>
      <c r="AO15" s="23"/>
      <c r="AP15" s="23"/>
      <c r="AQ15" s="23"/>
      <c r="AR15" s="23"/>
    </row>
    <row r="16">
      <c r="A16" s="11" t="s">
        <v>55</v>
      </c>
      <c r="B16" s="11" t="s">
        <v>330</v>
      </c>
      <c r="C16" s="32" t="s">
        <v>902</v>
      </c>
      <c r="D16" s="218">
        <v>1119000.0</v>
      </c>
      <c r="E16" s="17" t="s">
        <v>5</v>
      </c>
      <c r="F16" s="27" t="s">
        <v>59</v>
      </c>
      <c r="G16" s="26" t="s">
        <v>906</v>
      </c>
      <c r="H16" s="30">
        <f t="shared" si="1"/>
        <v>7.442857143</v>
      </c>
      <c r="I16" s="38">
        <v>7.0</v>
      </c>
      <c r="J16" s="38">
        <v>7.5</v>
      </c>
      <c r="K16" s="38">
        <v>7.0</v>
      </c>
      <c r="L16" s="38">
        <v>7.4</v>
      </c>
      <c r="M16" s="38">
        <v>7.6</v>
      </c>
      <c r="N16" s="38">
        <v>7.8</v>
      </c>
      <c r="O16" s="38">
        <v>7.8</v>
      </c>
      <c r="P16" s="180">
        <v>7.5</v>
      </c>
      <c r="Q16" s="38">
        <v>7.0</v>
      </c>
      <c r="R16" s="38">
        <v>7.0</v>
      </c>
      <c r="S16" s="11" t="s">
        <v>102</v>
      </c>
      <c r="T16" s="38" t="s">
        <v>61</v>
      </c>
      <c r="U16" s="181" t="s">
        <v>910</v>
      </c>
      <c r="V16" s="215" t="s">
        <v>913</v>
      </c>
      <c r="W16" s="38">
        <v>7.5</v>
      </c>
      <c r="X16" s="38" t="s">
        <v>131</v>
      </c>
      <c r="Y16" s="38" t="s">
        <v>68</v>
      </c>
      <c r="Z16" s="38" t="s">
        <v>131</v>
      </c>
      <c r="AA16" s="184" t="s">
        <v>67</v>
      </c>
      <c r="AB16" s="38" t="s">
        <v>653</v>
      </c>
      <c r="AC16" s="184" t="s">
        <v>917</v>
      </c>
      <c r="AD16" s="184" t="s">
        <v>792</v>
      </c>
      <c r="AE16" s="23"/>
      <c r="AF16" s="23"/>
      <c r="AG16" s="23"/>
      <c r="AH16" s="23"/>
      <c r="AI16" s="23"/>
      <c r="AJ16" s="23"/>
      <c r="AK16" s="23"/>
      <c r="AL16" s="23"/>
      <c r="AM16" s="23"/>
      <c r="AN16" s="23"/>
      <c r="AO16" s="23"/>
      <c r="AP16" s="23"/>
      <c r="AQ16" s="23"/>
      <c r="AR16" s="23"/>
    </row>
    <row r="17">
      <c r="A17" s="11" t="s">
        <v>55</v>
      </c>
      <c r="B17" s="11" t="s">
        <v>207</v>
      </c>
      <c r="C17" s="32" t="s">
        <v>920</v>
      </c>
      <c r="D17" s="218">
        <v>698000.0</v>
      </c>
      <c r="E17" s="17" t="s">
        <v>5</v>
      </c>
      <c r="F17" s="27" t="s">
        <v>59</v>
      </c>
      <c r="G17" s="26" t="s">
        <v>923</v>
      </c>
      <c r="H17" s="30">
        <f t="shared" si="1"/>
        <v>7.4</v>
      </c>
      <c r="I17" s="38">
        <v>7.5</v>
      </c>
      <c r="J17" s="38">
        <v>7.5</v>
      </c>
      <c r="K17" s="38">
        <v>6.5</v>
      </c>
      <c r="L17" s="38">
        <v>7.6</v>
      </c>
      <c r="M17" s="38">
        <v>7.5</v>
      </c>
      <c r="N17" s="38">
        <v>7.9</v>
      </c>
      <c r="O17" s="38">
        <v>7.3</v>
      </c>
      <c r="P17" s="180">
        <v>7.5</v>
      </c>
      <c r="Q17" s="38">
        <v>7.0</v>
      </c>
      <c r="R17" s="38">
        <v>6.0</v>
      </c>
      <c r="S17" s="11" t="s">
        <v>925</v>
      </c>
      <c r="T17" s="38" t="s">
        <v>72</v>
      </c>
      <c r="U17" s="181" t="s">
        <v>926</v>
      </c>
      <c r="V17" s="203" t="s">
        <v>927</v>
      </c>
      <c r="W17" s="38">
        <v>7.5</v>
      </c>
      <c r="X17" s="38" t="s">
        <v>55</v>
      </c>
      <c r="Y17" s="38" t="s">
        <v>55</v>
      </c>
      <c r="Z17" s="38" t="s">
        <v>131</v>
      </c>
      <c r="AA17" s="184" t="s">
        <v>67</v>
      </c>
      <c r="AB17" s="38" t="s">
        <v>653</v>
      </c>
      <c r="AC17" s="184" t="s">
        <v>823</v>
      </c>
      <c r="AD17" s="184" t="s">
        <v>792</v>
      </c>
      <c r="AE17" s="23"/>
      <c r="AF17" s="23"/>
      <c r="AG17" s="23"/>
      <c r="AH17" s="23"/>
      <c r="AI17" s="23"/>
      <c r="AJ17" s="23"/>
      <c r="AK17" s="23"/>
      <c r="AL17" s="23"/>
      <c r="AM17" s="23"/>
      <c r="AN17" s="23"/>
      <c r="AO17" s="23"/>
      <c r="AP17" s="23"/>
      <c r="AQ17" s="23"/>
      <c r="AR17" s="23"/>
    </row>
    <row r="18">
      <c r="A18" s="11" t="s">
        <v>55</v>
      </c>
      <c r="B18" s="11" t="s">
        <v>207</v>
      </c>
      <c r="C18" s="32" t="s">
        <v>932</v>
      </c>
      <c r="D18" s="218">
        <v>659000.0</v>
      </c>
      <c r="E18" s="129" t="s">
        <v>413</v>
      </c>
      <c r="F18" s="27" t="s">
        <v>59</v>
      </c>
      <c r="G18" s="26" t="s">
        <v>937</v>
      </c>
      <c r="H18" s="30">
        <f t="shared" si="1"/>
        <v>7.471428571</v>
      </c>
      <c r="I18" s="38">
        <v>7.0</v>
      </c>
      <c r="J18" s="38">
        <v>7.5</v>
      </c>
      <c r="K18" s="38">
        <v>7.5</v>
      </c>
      <c r="L18" s="38">
        <v>7.2</v>
      </c>
      <c r="M18" s="38">
        <v>7.5</v>
      </c>
      <c r="N18" s="38">
        <v>7.8</v>
      </c>
      <c r="O18" s="38">
        <v>7.8</v>
      </c>
      <c r="P18" s="180">
        <v>7.5</v>
      </c>
      <c r="Q18" s="38">
        <v>7.0</v>
      </c>
      <c r="R18" s="38">
        <v>6.0</v>
      </c>
      <c r="S18" s="11" t="s">
        <v>925</v>
      </c>
      <c r="T18" s="38" t="s">
        <v>61</v>
      </c>
      <c r="U18" s="181" t="s">
        <v>945</v>
      </c>
      <c r="V18" s="203" t="s">
        <v>946</v>
      </c>
      <c r="W18" s="38">
        <v>7.8</v>
      </c>
      <c r="X18" s="38" t="s">
        <v>55</v>
      </c>
      <c r="Y18" s="38" t="s">
        <v>55</v>
      </c>
      <c r="Z18" s="38" t="s">
        <v>131</v>
      </c>
      <c r="AA18" s="184" t="s">
        <v>67</v>
      </c>
      <c r="AB18" s="38" t="s">
        <v>653</v>
      </c>
      <c r="AC18" s="184" t="s">
        <v>947</v>
      </c>
      <c r="AD18" s="184" t="s">
        <v>792</v>
      </c>
      <c r="AE18" s="23"/>
      <c r="AF18" s="23"/>
      <c r="AG18" s="23"/>
      <c r="AH18" s="23"/>
      <c r="AI18" s="23"/>
      <c r="AJ18" s="23"/>
      <c r="AK18" s="23"/>
      <c r="AL18" s="23"/>
      <c r="AM18" s="23"/>
      <c r="AN18" s="23"/>
      <c r="AO18" s="23"/>
      <c r="AP18" s="23"/>
      <c r="AQ18" s="23"/>
      <c r="AR18" s="23"/>
    </row>
    <row r="19">
      <c r="A19" s="11" t="s">
        <v>55</v>
      </c>
      <c r="B19" s="11" t="s">
        <v>207</v>
      </c>
      <c r="C19" s="32" t="s">
        <v>951</v>
      </c>
      <c r="D19" s="218">
        <v>599000.0</v>
      </c>
      <c r="E19" s="17" t="s">
        <v>5</v>
      </c>
      <c r="F19" s="27" t="s">
        <v>59</v>
      </c>
      <c r="G19" s="26" t="s">
        <v>958</v>
      </c>
      <c r="H19" s="30">
        <f t="shared" si="1"/>
        <v>7.085714286</v>
      </c>
      <c r="I19" s="38">
        <v>6.8</v>
      </c>
      <c r="J19" s="38">
        <v>7.0</v>
      </c>
      <c r="K19" s="38">
        <v>7.0</v>
      </c>
      <c r="L19" s="38">
        <v>7.0</v>
      </c>
      <c r="M19" s="38">
        <v>7.0</v>
      </c>
      <c r="N19" s="38">
        <v>7.8</v>
      </c>
      <c r="O19" s="38">
        <v>7.0</v>
      </c>
      <c r="P19" s="180">
        <v>7.5</v>
      </c>
      <c r="Q19" s="38">
        <v>6.8</v>
      </c>
      <c r="R19" s="38">
        <v>6.0</v>
      </c>
      <c r="S19" s="11" t="s">
        <v>925</v>
      </c>
      <c r="T19" s="38" t="s">
        <v>72</v>
      </c>
      <c r="U19" s="181"/>
      <c r="V19" s="203" t="s">
        <v>927</v>
      </c>
      <c r="W19" s="38">
        <v>8.0</v>
      </c>
      <c r="X19" s="38" t="s">
        <v>55</v>
      </c>
      <c r="Y19" s="38" t="s">
        <v>55</v>
      </c>
      <c r="Z19" s="38" t="s">
        <v>55</v>
      </c>
      <c r="AA19" s="184" t="s">
        <v>67</v>
      </c>
      <c r="AB19" s="38" t="s">
        <v>653</v>
      </c>
      <c r="AC19" s="184" t="s">
        <v>838</v>
      </c>
      <c r="AD19" s="184" t="s">
        <v>792</v>
      </c>
      <c r="AE19" s="23"/>
      <c r="AF19" s="23"/>
      <c r="AG19" s="23"/>
      <c r="AH19" s="23"/>
      <c r="AI19" s="23"/>
      <c r="AJ19" s="23"/>
      <c r="AK19" s="23"/>
      <c r="AL19" s="23"/>
      <c r="AM19" s="23"/>
      <c r="AN19" s="23"/>
      <c r="AO19" s="23"/>
      <c r="AP19" s="23"/>
      <c r="AQ19" s="23"/>
      <c r="AR19" s="23"/>
    </row>
    <row r="20" ht="66.75" customHeight="1">
      <c r="A20" s="11" t="s">
        <v>68</v>
      </c>
      <c r="B20" s="11" t="s">
        <v>131</v>
      </c>
      <c r="C20" s="32" t="s">
        <v>964</v>
      </c>
      <c r="D20" s="218">
        <v>7949000.0</v>
      </c>
      <c r="E20" s="17" t="s">
        <v>5</v>
      </c>
      <c r="F20" s="27" t="s">
        <v>639</v>
      </c>
      <c r="G20" s="11" t="s">
        <v>971</v>
      </c>
      <c r="H20" s="30">
        <f t="shared" si="1"/>
        <v>9.5</v>
      </c>
      <c r="I20" s="38">
        <v>8.0</v>
      </c>
      <c r="J20" s="38">
        <v>9.0</v>
      </c>
      <c r="K20" s="38">
        <v>10.0</v>
      </c>
      <c r="L20" s="38">
        <v>9.5</v>
      </c>
      <c r="M20" s="38">
        <v>10.0</v>
      </c>
      <c r="N20" s="38">
        <v>10.0</v>
      </c>
      <c r="O20" s="38">
        <v>10.0</v>
      </c>
      <c r="P20" s="191">
        <v>8.0</v>
      </c>
      <c r="Q20" s="38" t="s">
        <v>805</v>
      </c>
      <c r="R20" s="38" t="s">
        <v>74</v>
      </c>
      <c r="S20" s="101" t="s">
        <v>807</v>
      </c>
      <c r="T20" s="38" t="s">
        <v>215</v>
      </c>
      <c r="U20" s="181" t="s">
        <v>808</v>
      </c>
      <c r="V20" s="184" t="s">
        <v>974</v>
      </c>
      <c r="W20" s="38">
        <v>8.5</v>
      </c>
      <c r="X20" s="38" t="s">
        <v>55</v>
      </c>
      <c r="Y20" s="38" t="s">
        <v>131</v>
      </c>
      <c r="Z20" s="38" t="s">
        <v>32</v>
      </c>
      <c r="AA20" s="184" t="s">
        <v>67</v>
      </c>
      <c r="AB20" s="38" t="s">
        <v>811</v>
      </c>
      <c r="AC20" s="184" t="s">
        <v>185</v>
      </c>
      <c r="AD20" s="184" t="s">
        <v>792</v>
      </c>
      <c r="AE20" s="23"/>
      <c r="AF20" s="23"/>
      <c r="AG20" s="23"/>
      <c r="AH20" s="23"/>
      <c r="AI20" s="23"/>
      <c r="AJ20" s="23"/>
      <c r="AK20" s="23"/>
      <c r="AL20" s="23"/>
      <c r="AM20" s="23"/>
      <c r="AN20" s="23"/>
      <c r="AO20" s="23"/>
      <c r="AP20" s="23"/>
      <c r="AQ20" s="23"/>
      <c r="AR20" s="23"/>
    </row>
    <row r="21">
      <c r="A21" s="11" t="s">
        <v>131</v>
      </c>
      <c r="B21" s="11" t="s">
        <v>131</v>
      </c>
      <c r="C21" s="11" t="s">
        <v>978</v>
      </c>
      <c r="D21" s="15">
        <v>6300000.0</v>
      </c>
      <c r="E21" s="82" t="s">
        <v>135</v>
      </c>
      <c r="F21" s="11" t="s">
        <v>135</v>
      </c>
      <c r="G21" s="11" t="s">
        <v>981</v>
      </c>
      <c r="H21" s="30">
        <f t="shared" si="1"/>
        <v>7.857142857</v>
      </c>
      <c r="I21" s="38">
        <v>9.0</v>
      </c>
      <c r="J21" s="38">
        <v>8.0</v>
      </c>
      <c r="K21" s="38">
        <v>8.0</v>
      </c>
      <c r="L21" s="38">
        <v>7.0</v>
      </c>
      <c r="M21" s="38">
        <v>7.0</v>
      </c>
      <c r="N21" s="38">
        <v>8.0</v>
      </c>
      <c r="O21" s="38">
        <v>8.0</v>
      </c>
      <c r="P21" s="191">
        <v>7.5</v>
      </c>
      <c r="Q21" s="38">
        <v>7.5</v>
      </c>
      <c r="R21" s="38">
        <v>8.0</v>
      </c>
      <c r="S21" s="101" t="s">
        <v>925</v>
      </c>
      <c r="T21" s="38" t="s">
        <v>215</v>
      </c>
      <c r="U21" s="181" t="s">
        <v>985</v>
      </c>
      <c r="V21" s="184" t="s">
        <v>67</v>
      </c>
      <c r="W21" s="38">
        <v>8.0</v>
      </c>
      <c r="X21" s="38" t="s">
        <v>55</v>
      </c>
      <c r="Y21" s="38" t="s">
        <v>55</v>
      </c>
      <c r="Z21" s="38" t="s">
        <v>55</v>
      </c>
      <c r="AA21" s="184" t="s">
        <v>67</v>
      </c>
      <c r="AB21" s="38" t="s">
        <v>653</v>
      </c>
      <c r="AC21" s="184" t="s">
        <v>185</v>
      </c>
      <c r="AD21" s="226"/>
      <c r="AE21" s="23"/>
      <c r="AF21" s="23"/>
      <c r="AG21" s="23"/>
      <c r="AH21" s="23"/>
      <c r="AI21" s="23"/>
      <c r="AJ21" s="23"/>
      <c r="AK21" s="23"/>
      <c r="AL21" s="23"/>
      <c r="AM21" s="23"/>
      <c r="AN21" s="23"/>
      <c r="AO21" s="23"/>
      <c r="AP21" s="23"/>
      <c r="AQ21" s="23"/>
      <c r="AR21" s="23"/>
    </row>
    <row r="22">
      <c r="A22" s="210" t="s">
        <v>55</v>
      </c>
      <c r="B22" s="210" t="s">
        <v>207</v>
      </c>
      <c r="C22" s="227" t="s">
        <v>991</v>
      </c>
      <c r="D22" s="229">
        <v>670000.0</v>
      </c>
      <c r="E22" s="230" t="s">
        <v>5</v>
      </c>
      <c r="F22" s="231" t="s">
        <v>7</v>
      </c>
      <c r="G22" s="231" t="s">
        <v>998</v>
      </c>
      <c r="H22" s="132">
        <f t="shared" si="1"/>
        <v>7.385714286</v>
      </c>
      <c r="I22" s="130">
        <v>7.8</v>
      </c>
      <c r="J22" s="130">
        <v>7.0</v>
      </c>
      <c r="K22" s="130">
        <v>7.8</v>
      </c>
      <c r="L22" s="130">
        <v>7.6</v>
      </c>
      <c r="M22" s="130">
        <v>7.0</v>
      </c>
      <c r="N22" s="130">
        <v>7.0</v>
      </c>
      <c r="O22" s="130">
        <v>7.5</v>
      </c>
      <c r="P22" s="232">
        <v>7.5</v>
      </c>
      <c r="Q22" s="130">
        <v>6.5</v>
      </c>
      <c r="R22" s="130">
        <v>6.5</v>
      </c>
      <c r="S22" s="210" t="s">
        <v>102</v>
      </c>
      <c r="T22" s="130" t="s">
        <v>72</v>
      </c>
      <c r="U22" s="233" t="s">
        <v>1004</v>
      </c>
      <c r="V22" s="234" t="s">
        <v>1006</v>
      </c>
      <c r="W22" s="130">
        <v>7.0</v>
      </c>
      <c r="X22" s="130" t="s">
        <v>131</v>
      </c>
      <c r="Y22" s="130" t="s">
        <v>68</v>
      </c>
      <c r="Z22" s="130" t="s">
        <v>131</v>
      </c>
      <c r="AA22" s="235" t="s">
        <v>67</v>
      </c>
      <c r="AB22" s="130" t="s">
        <v>653</v>
      </c>
      <c r="AC22" s="235" t="s">
        <v>1009</v>
      </c>
      <c r="AD22" s="235" t="s">
        <v>792</v>
      </c>
      <c r="AE22" s="236"/>
      <c r="AF22" s="236"/>
      <c r="AG22" s="236"/>
      <c r="AH22" s="236"/>
      <c r="AI22" s="236"/>
      <c r="AJ22" s="236"/>
      <c r="AK22" s="236"/>
      <c r="AL22" s="236"/>
      <c r="AM22" s="236"/>
      <c r="AN22" s="236"/>
      <c r="AO22" s="236"/>
      <c r="AP22" s="236"/>
      <c r="AQ22" s="236"/>
      <c r="AR22" s="236"/>
    </row>
    <row r="23">
      <c r="A23" s="210" t="s">
        <v>347</v>
      </c>
      <c r="B23" s="210" t="s">
        <v>347</v>
      </c>
      <c r="C23" s="227" t="s">
        <v>1010</v>
      </c>
      <c r="D23" s="229">
        <v>799000.0</v>
      </c>
      <c r="E23" s="230" t="s">
        <v>5</v>
      </c>
      <c r="F23" s="227"/>
      <c r="G23" s="227" t="s">
        <v>1011</v>
      </c>
      <c r="H23" s="132">
        <f t="shared" si="1"/>
        <v>6.5</v>
      </c>
      <c r="I23" s="130">
        <v>6.0</v>
      </c>
      <c r="J23" s="130">
        <v>7.0</v>
      </c>
      <c r="K23" s="130">
        <v>6.0</v>
      </c>
      <c r="L23" s="130">
        <v>5.7</v>
      </c>
      <c r="M23" s="130">
        <v>6.8</v>
      </c>
      <c r="N23" s="130">
        <v>7.0</v>
      </c>
      <c r="O23" s="130">
        <v>7.0</v>
      </c>
      <c r="P23" s="238">
        <v>7.0</v>
      </c>
      <c r="Q23" s="130">
        <v>7.0</v>
      </c>
      <c r="R23" s="130">
        <v>6.8</v>
      </c>
      <c r="S23" s="210" t="s">
        <v>102</v>
      </c>
      <c r="T23" s="130" t="s">
        <v>61</v>
      </c>
      <c r="U23" s="233" t="s">
        <v>1015</v>
      </c>
      <c r="V23" s="239" t="s">
        <v>74</v>
      </c>
      <c r="W23" s="130">
        <v>7.0</v>
      </c>
      <c r="X23" s="130" t="s">
        <v>131</v>
      </c>
      <c r="Y23" s="130" t="s">
        <v>55</v>
      </c>
      <c r="Z23" s="130" t="s">
        <v>207</v>
      </c>
      <c r="AA23" s="235" t="s">
        <v>67</v>
      </c>
      <c r="AB23" s="130" t="s">
        <v>653</v>
      </c>
      <c r="AC23" s="235" t="s">
        <v>135</v>
      </c>
      <c r="AD23" s="235" t="s">
        <v>135</v>
      </c>
      <c r="AE23" s="236"/>
      <c r="AF23" s="236"/>
      <c r="AG23" s="236"/>
      <c r="AH23" s="236"/>
      <c r="AI23" s="236"/>
      <c r="AJ23" s="236"/>
      <c r="AK23" s="236"/>
      <c r="AL23" s="236"/>
      <c r="AM23" s="236"/>
      <c r="AN23" s="236"/>
      <c r="AO23" s="236"/>
      <c r="AP23" s="236"/>
      <c r="AQ23" s="236"/>
      <c r="AR23" s="236"/>
    </row>
    <row r="24">
      <c r="A24" s="210" t="s">
        <v>32</v>
      </c>
      <c r="B24" s="210" t="s">
        <v>347</v>
      </c>
      <c r="C24" s="227" t="s">
        <v>1018</v>
      </c>
      <c r="D24" s="229">
        <v>340000.0</v>
      </c>
      <c r="E24" s="230" t="s">
        <v>5</v>
      </c>
      <c r="F24" s="231" t="s">
        <v>7</v>
      </c>
      <c r="G24" s="227" t="s">
        <v>1021</v>
      </c>
      <c r="H24" s="132">
        <f t="shared" si="1"/>
        <v>6.757142857</v>
      </c>
      <c r="I24" s="130">
        <v>6.7</v>
      </c>
      <c r="J24" s="130">
        <v>6.8</v>
      </c>
      <c r="K24" s="130">
        <v>7.8</v>
      </c>
      <c r="L24" s="130">
        <v>7.0</v>
      </c>
      <c r="M24" s="130">
        <v>7.0</v>
      </c>
      <c r="N24" s="130">
        <v>6.0</v>
      </c>
      <c r="O24" s="130">
        <v>6.0</v>
      </c>
      <c r="P24" s="232">
        <v>7.0</v>
      </c>
      <c r="Q24" s="130" t="s">
        <v>74</v>
      </c>
      <c r="R24" s="130" t="s">
        <v>74</v>
      </c>
      <c r="S24" s="210" t="s">
        <v>102</v>
      </c>
      <c r="T24" s="130" t="s">
        <v>72</v>
      </c>
      <c r="U24" s="233"/>
      <c r="V24" s="239"/>
      <c r="W24" s="130">
        <v>6.8</v>
      </c>
      <c r="X24" s="130" t="s">
        <v>207</v>
      </c>
      <c r="Y24" s="130" t="s">
        <v>207</v>
      </c>
      <c r="Z24" s="130" t="s">
        <v>188</v>
      </c>
      <c r="AA24" s="235" t="s">
        <v>67</v>
      </c>
      <c r="AB24" s="130" t="s">
        <v>653</v>
      </c>
      <c r="AC24" s="235" t="s">
        <v>1026</v>
      </c>
      <c r="AD24" s="235">
        <v>3.5</v>
      </c>
      <c r="AE24" s="236"/>
      <c r="AF24" s="236"/>
      <c r="AG24" s="236"/>
      <c r="AH24" s="236"/>
      <c r="AI24" s="236"/>
      <c r="AJ24" s="236"/>
      <c r="AK24" s="236"/>
      <c r="AL24" s="236"/>
      <c r="AM24" s="236"/>
      <c r="AN24" s="236"/>
      <c r="AO24" s="236"/>
      <c r="AP24" s="236"/>
      <c r="AQ24" s="236"/>
      <c r="AR24" s="236"/>
    </row>
    <row r="25" hidden="1">
      <c r="A25" s="210" t="s">
        <v>131</v>
      </c>
      <c r="B25" s="210"/>
      <c r="C25" s="227" t="s">
        <v>1028</v>
      </c>
      <c r="D25" s="229">
        <v>1650000.0</v>
      </c>
      <c r="E25" s="230" t="s">
        <v>5</v>
      </c>
      <c r="F25" s="210" t="s">
        <v>135</v>
      </c>
      <c r="G25" s="210" t="s">
        <v>1043</v>
      </c>
      <c r="H25" s="132">
        <f t="shared" si="1"/>
        <v>7.428571429</v>
      </c>
      <c r="I25" s="130">
        <v>8.0</v>
      </c>
      <c r="J25" s="130">
        <v>7.5</v>
      </c>
      <c r="K25" s="130">
        <v>7.0</v>
      </c>
      <c r="L25" s="130">
        <v>7.5</v>
      </c>
      <c r="M25" s="130">
        <v>7.0</v>
      </c>
      <c r="N25" s="130">
        <v>7.5</v>
      </c>
      <c r="O25" s="130">
        <v>7.5</v>
      </c>
      <c r="P25" s="232">
        <v>7.5</v>
      </c>
      <c r="Q25" s="130">
        <v>7.5</v>
      </c>
      <c r="R25" s="130">
        <v>7.0</v>
      </c>
      <c r="S25" s="210" t="s">
        <v>102</v>
      </c>
      <c r="T25" s="130" t="s">
        <v>61</v>
      </c>
      <c r="U25" s="233" t="s">
        <v>1052</v>
      </c>
      <c r="V25" s="234" t="s">
        <v>1053</v>
      </c>
      <c r="W25" s="130">
        <v>8.0</v>
      </c>
      <c r="X25" s="130" t="s">
        <v>177</v>
      </c>
      <c r="Y25" s="130" t="s">
        <v>177</v>
      </c>
      <c r="Z25" s="130" t="s">
        <v>55</v>
      </c>
      <c r="AA25" s="235" t="s">
        <v>67</v>
      </c>
      <c r="AB25" s="130" t="s">
        <v>653</v>
      </c>
      <c r="AC25" s="235" t="s">
        <v>185</v>
      </c>
      <c r="AD25" s="235">
        <v>3.5</v>
      </c>
      <c r="AE25" s="236"/>
      <c r="AF25" s="236"/>
      <c r="AG25" s="236"/>
      <c r="AH25" s="236"/>
      <c r="AI25" s="236"/>
      <c r="AJ25" s="236"/>
      <c r="AK25" s="236"/>
      <c r="AL25" s="236"/>
      <c r="AM25" s="236"/>
      <c r="AN25" s="236"/>
      <c r="AO25" s="236"/>
      <c r="AP25" s="236"/>
      <c r="AQ25" s="236"/>
      <c r="AR25" s="236"/>
    </row>
    <row r="26">
      <c r="A26" s="210" t="s">
        <v>68</v>
      </c>
      <c r="B26" s="210" t="s">
        <v>207</v>
      </c>
      <c r="C26" s="227" t="s">
        <v>1060</v>
      </c>
      <c r="D26" s="247">
        <v>1280000.0</v>
      </c>
      <c r="E26" s="230" t="s">
        <v>5</v>
      </c>
      <c r="F26" s="231" t="s">
        <v>7</v>
      </c>
      <c r="G26" s="210" t="s">
        <v>1072</v>
      </c>
      <c r="H26" s="132">
        <f t="shared" si="1"/>
        <v>7.185714286</v>
      </c>
      <c r="I26" s="130">
        <v>7.0</v>
      </c>
      <c r="J26" s="130">
        <v>7.0</v>
      </c>
      <c r="K26" s="130">
        <v>7.0</v>
      </c>
      <c r="L26" s="130">
        <v>7.6</v>
      </c>
      <c r="M26" s="130">
        <v>7.7</v>
      </c>
      <c r="N26" s="130">
        <v>7.0</v>
      </c>
      <c r="O26" s="130">
        <v>7.0</v>
      </c>
      <c r="P26" s="232">
        <v>7.5</v>
      </c>
      <c r="Q26" s="130">
        <v>7.2</v>
      </c>
      <c r="R26" s="130">
        <v>6.8</v>
      </c>
      <c r="S26" s="210" t="s">
        <v>102</v>
      </c>
      <c r="T26" s="130" t="s">
        <v>61</v>
      </c>
      <c r="U26" s="233" t="s">
        <v>1077</v>
      </c>
      <c r="V26" s="239"/>
      <c r="W26" s="130">
        <v>7.8</v>
      </c>
      <c r="X26" s="130" t="s">
        <v>131</v>
      </c>
      <c r="Y26" s="130" t="s">
        <v>55</v>
      </c>
      <c r="Z26" s="130" t="s">
        <v>131</v>
      </c>
      <c r="AA26" s="235" t="s">
        <v>67</v>
      </c>
      <c r="AB26" s="130" t="s">
        <v>653</v>
      </c>
      <c r="AC26" s="235" t="s">
        <v>135</v>
      </c>
      <c r="AD26" s="235" t="s">
        <v>135</v>
      </c>
      <c r="AE26" s="236"/>
      <c r="AF26" s="236"/>
      <c r="AG26" s="236"/>
      <c r="AH26" s="236"/>
      <c r="AI26" s="236"/>
      <c r="AJ26" s="236"/>
      <c r="AK26" s="236"/>
      <c r="AL26" s="236"/>
      <c r="AM26" s="236"/>
      <c r="AN26" s="236"/>
      <c r="AO26" s="236"/>
      <c r="AP26" s="236"/>
      <c r="AQ26" s="236"/>
      <c r="AR26" s="236"/>
    </row>
    <row r="27">
      <c r="A27" s="210" t="s">
        <v>68</v>
      </c>
      <c r="B27" s="210" t="s">
        <v>369</v>
      </c>
      <c r="C27" s="227" t="s">
        <v>1080</v>
      </c>
      <c r="D27" s="247">
        <v>539000.0</v>
      </c>
      <c r="E27" s="230" t="s">
        <v>5</v>
      </c>
      <c r="F27" s="231" t="s">
        <v>7</v>
      </c>
      <c r="G27" s="231" t="s">
        <v>1091</v>
      </c>
      <c r="H27" s="132">
        <f t="shared" si="1"/>
        <v>6.985714286</v>
      </c>
      <c r="I27" s="130">
        <v>7.5</v>
      </c>
      <c r="J27" s="130">
        <v>7.0</v>
      </c>
      <c r="K27" s="130">
        <v>7.0</v>
      </c>
      <c r="L27" s="130">
        <v>6.9</v>
      </c>
      <c r="M27" s="130">
        <v>7.0</v>
      </c>
      <c r="N27" s="130">
        <v>7.0</v>
      </c>
      <c r="O27" s="130">
        <v>6.5</v>
      </c>
      <c r="P27" s="232">
        <v>7.5</v>
      </c>
      <c r="Q27" s="130">
        <v>6.5</v>
      </c>
      <c r="R27" s="130">
        <v>6.5</v>
      </c>
      <c r="S27" s="210" t="s">
        <v>102</v>
      </c>
      <c r="T27" s="130" t="s">
        <v>72</v>
      </c>
      <c r="U27" s="233" t="s">
        <v>1102</v>
      </c>
      <c r="V27" s="234" t="s">
        <v>1103</v>
      </c>
      <c r="W27" s="130">
        <v>7.0</v>
      </c>
      <c r="X27" s="130" t="s">
        <v>131</v>
      </c>
      <c r="Y27" s="130" t="s">
        <v>131</v>
      </c>
      <c r="Z27" s="130" t="s">
        <v>68</v>
      </c>
      <c r="AA27" s="235" t="s">
        <v>67</v>
      </c>
      <c r="AB27" s="130" t="s">
        <v>653</v>
      </c>
      <c r="AC27" s="235" t="s">
        <v>1108</v>
      </c>
      <c r="AD27" s="235">
        <v>3.5</v>
      </c>
      <c r="AE27" s="236"/>
      <c r="AF27" s="236"/>
      <c r="AG27" s="236"/>
      <c r="AH27" s="236"/>
      <c r="AI27" s="236"/>
      <c r="AJ27" s="236"/>
      <c r="AK27" s="236"/>
      <c r="AL27" s="236"/>
      <c r="AM27" s="236"/>
      <c r="AN27" s="236"/>
      <c r="AO27" s="236"/>
      <c r="AP27" s="236"/>
      <c r="AQ27" s="236"/>
      <c r="AR27" s="236"/>
    </row>
    <row r="28">
      <c r="A28" s="210" t="s">
        <v>68</v>
      </c>
      <c r="B28" s="210" t="s">
        <v>369</v>
      </c>
      <c r="C28" s="227" t="s">
        <v>1110</v>
      </c>
      <c r="D28" s="247">
        <v>519000.0</v>
      </c>
      <c r="E28" s="263" t="s">
        <v>355</v>
      </c>
      <c r="F28" s="266" t="s">
        <v>1119</v>
      </c>
      <c r="G28" s="210" t="s">
        <v>1126</v>
      </c>
      <c r="H28" s="132">
        <f t="shared" si="1"/>
        <v>6.914285714</v>
      </c>
      <c r="I28" s="130">
        <v>6.7</v>
      </c>
      <c r="J28" s="130">
        <v>7.5</v>
      </c>
      <c r="K28" s="130">
        <v>7.0</v>
      </c>
      <c r="L28" s="130">
        <v>6.9</v>
      </c>
      <c r="M28" s="130">
        <v>7.0</v>
      </c>
      <c r="N28" s="130">
        <v>6.8</v>
      </c>
      <c r="O28" s="130">
        <v>6.5</v>
      </c>
      <c r="P28" s="232">
        <v>7.5</v>
      </c>
      <c r="Q28" s="130">
        <v>6.8</v>
      </c>
      <c r="R28" s="130">
        <v>6.5</v>
      </c>
      <c r="S28" s="210" t="s">
        <v>102</v>
      </c>
      <c r="T28" s="130" t="s">
        <v>72</v>
      </c>
      <c r="U28" s="233" t="s">
        <v>1132</v>
      </c>
      <c r="V28" s="234" t="s">
        <v>1134</v>
      </c>
      <c r="W28" s="130">
        <v>8.0</v>
      </c>
      <c r="X28" s="130" t="s">
        <v>131</v>
      </c>
      <c r="Y28" s="130" t="s">
        <v>131</v>
      </c>
      <c r="Z28" s="130" t="s">
        <v>131</v>
      </c>
      <c r="AA28" s="235" t="s">
        <v>67</v>
      </c>
      <c r="AB28" s="130" t="s">
        <v>653</v>
      </c>
      <c r="AC28" s="235" t="s">
        <v>185</v>
      </c>
      <c r="AD28" s="235">
        <v>3.5</v>
      </c>
      <c r="AE28" s="236"/>
      <c r="AF28" s="236"/>
      <c r="AG28" s="236"/>
      <c r="AH28" s="236"/>
      <c r="AI28" s="236"/>
      <c r="AJ28" s="236"/>
      <c r="AK28" s="236"/>
      <c r="AL28" s="236"/>
      <c r="AM28" s="236"/>
      <c r="AN28" s="236"/>
      <c r="AO28" s="236"/>
      <c r="AP28" s="236"/>
      <c r="AQ28" s="236"/>
      <c r="AR28" s="236"/>
    </row>
    <row r="29">
      <c r="A29" s="210" t="s">
        <v>347</v>
      </c>
      <c r="B29" s="210" t="s">
        <v>369</v>
      </c>
      <c r="C29" s="227" t="s">
        <v>1138</v>
      </c>
      <c r="D29" s="247">
        <v>659000.0</v>
      </c>
      <c r="E29" s="230" t="s">
        <v>5</v>
      </c>
      <c r="F29" s="231" t="s">
        <v>7</v>
      </c>
      <c r="G29" s="231" t="s">
        <v>1150</v>
      </c>
      <c r="H29" s="132">
        <f t="shared" si="1"/>
        <v>6.442857143</v>
      </c>
      <c r="I29" s="130">
        <v>6.3</v>
      </c>
      <c r="J29" s="130">
        <v>6.8</v>
      </c>
      <c r="K29" s="130">
        <v>7.0</v>
      </c>
      <c r="L29" s="130">
        <v>6.0</v>
      </c>
      <c r="M29" s="130">
        <v>7.0</v>
      </c>
      <c r="N29" s="130">
        <v>6.0</v>
      </c>
      <c r="O29" s="130">
        <v>6.0</v>
      </c>
      <c r="P29" s="238">
        <v>7.0</v>
      </c>
      <c r="Q29" s="130">
        <v>6.8</v>
      </c>
      <c r="R29" s="130">
        <v>6.5</v>
      </c>
      <c r="S29" s="210" t="s">
        <v>494</v>
      </c>
      <c r="T29" s="130" t="s">
        <v>72</v>
      </c>
      <c r="U29" s="233" t="s">
        <v>1154</v>
      </c>
      <c r="V29" s="239" t="s">
        <v>1155</v>
      </c>
      <c r="W29" s="130">
        <v>8.0</v>
      </c>
      <c r="X29" s="130" t="s">
        <v>55</v>
      </c>
      <c r="Y29" s="130" t="s">
        <v>177</v>
      </c>
      <c r="Z29" s="130" t="s">
        <v>177</v>
      </c>
      <c r="AA29" s="235" t="s">
        <v>67</v>
      </c>
      <c r="AB29" s="130" t="s">
        <v>653</v>
      </c>
      <c r="AC29" s="235" t="s">
        <v>1009</v>
      </c>
      <c r="AD29" s="235" t="s">
        <v>1157</v>
      </c>
      <c r="AE29" s="236"/>
      <c r="AF29" s="236"/>
      <c r="AG29" s="236"/>
      <c r="AH29" s="236"/>
      <c r="AI29" s="236"/>
      <c r="AJ29" s="236"/>
      <c r="AK29" s="236"/>
      <c r="AL29" s="236"/>
      <c r="AM29" s="236"/>
      <c r="AN29" s="236"/>
      <c r="AO29" s="236"/>
      <c r="AP29" s="236"/>
      <c r="AQ29" s="236"/>
      <c r="AR29" s="236"/>
    </row>
    <row r="30">
      <c r="A30" s="210" t="s">
        <v>347</v>
      </c>
      <c r="B30" s="210" t="s">
        <v>207</v>
      </c>
      <c r="C30" s="231" t="s">
        <v>1158</v>
      </c>
      <c r="D30" s="229">
        <v>1990000.0</v>
      </c>
      <c r="E30" s="230" t="s">
        <v>5</v>
      </c>
      <c r="F30" s="231" t="s">
        <v>7</v>
      </c>
      <c r="G30" s="210" t="s">
        <v>1170</v>
      </c>
      <c r="H30" s="132">
        <f t="shared" si="1"/>
        <v>7.5</v>
      </c>
      <c r="I30" s="130">
        <v>7.0</v>
      </c>
      <c r="J30" s="130">
        <v>7.0</v>
      </c>
      <c r="K30" s="130">
        <v>8.0</v>
      </c>
      <c r="L30" s="130">
        <v>8.0</v>
      </c>
      <c r="M30" s="130">
        <v>8.0</v>
      </c>
      <c r="N30" s="130">
        <v>7.0</v>
      </c>
      <c r="O30" s="130">
        <v>7.5</v>
      </c>
      <c r="P30" s="274">
        <v>8.0</v>
      </c>
      <c r="Q30" s="130">
        <v>7.5</v>
      </c>
      <c r="R30" s="130">
        <v>7.0</v>
      </c>
      <c r="S30" s="210" t="s">
        <v>925</v>
      </c>
      <c r="T30" s="130" t="s">
        <v>61</v>
      </c>
      <c r="U30" s="233" t="s">
        <v>1172</v>
      </c>
      <c r="V30" s="234" t="s">
        <v>1173</v>
      </c>
      <c r="W30" s="130">
        <v>8.0</v>
      </c>
      <c r="X30" s="130" t="s">
        <v>55</v>
      </c>
      <c r="Y30" s="130" t="s">
        <v>55</v>
      </c>
      <c r="Z30" s="130" t="s">
        <v>55</v>
      </c>
      <c r="AA30" s="235" t="s">
        <v>67</v>
      </c>
      <c r="AB30" s="130" t="s">
        <v>653</v>
      </c>
      <c r="AC30" s="275"/>
      <c r="AD30" s="235" t="s">
        <v>1157</v>
      </c>
      <c r="AE30" s="236"/>
      <c r="AF30" s="236"/>
      <c r="AG30" s="236"/>
      <c r="AH30" s="236"/>
      <c r="AI30" s="236"/>
      <c r="AJ30" s="236"/>
      <c r="AK30" s="236"/>
      <c r="AL30" s="236"/>
      <c r="AM30" s="236"/>
      <c r="AN30" s="236"/>
      <c r="AO30" s="236"/>
      <c r="AP30" s="236"/>
      <c r="AQ30" s="236"/>
      <c r="AR30" s="236"/>
    </row>
    <row r="31">
      <c r="A31" s="210" t="s">
        <v>330</v>
      </c>
      <c r="B31" s="210" t="s">
        <v>207</v>
      </c>
      <c r="C31" s="210" t="s">
        <v>1186</v>
      </c>
      <c r="D31" s="277" t="s">
        <v>1187</v>
      </c>
      <c r="E31" s="263" t="s">
        <v>413</v>
      </c>
      <c r="F31" s="266" t="s">
        <v>169</v>
      </c>
      <c r="G31" s="210" t="s">
        <v>1201</v>
      </c>
      <c r="H31" s="132">
        <f t="shared" si="1"/>
        <v>6.285714286</v>
      </c>
      <c r="I31" s="130">
        <v>7.0</v>
      </c>
      <c r="J31" s="130">
        <v>6.0</v>
      </c>
      <c r="K31" s="130">
        <v>6.0</v>
      </c>
      <c r="L31" s="130">
        <v>6.5</v>
      </c>
      <c r="M31" s="130">
        <v>6.0</v>
      </c>
      <c r="N31" s="130">
        <v>6.0</v>
      </c>
      <c r="O31" s="130">
        <v>6.5</v>
      </c>
      <c r="P31" s="232">
        <v>7.5</v>
      </c>
      <c r="Q31" s="130">
        <v>7.5</v>
      </c>
      <c r="R31" s="130">
        <v>7.5</v>
      </c>
      <c r="S31" s="210" t="s">
        <v>1209</v>
      </c>
      <c r="T31" s="130" t="s">
        <v>1211</v>
      </c>
      <c r="U31" s="233" t="s">
        <v>1212</v>
      </c>
      <c r="V31" s="234" t="s">
        <v>1213</v>
      </c>
      <c r="W31" s="130">
        <v>8.0</v>
      </c>
      <c r="X31" s="130" t="s">
        <v>55</v>
      </c>
      <c r="Y31" s="130" t="s">
        <v>55</v>
      </c>
      <c r="Z31" s="130" t="s">
        <v>32</v>
      </c>
      <c r="AA31" s="235" t="s">
        <v>67</v>
      </c>
      <c r="AB31" s="130" t="s">
        <v>653</v>
      </c>
      <c r="AC31" s="235" t="s">
        <v>1218</v>
      </c>
      <c r="AD31" s="235">
        <v>3.5</v>
      </c>
      <c r="AE31" s="236"/>
      <c r="AF31" s="236"/>
      <c r="AG31" s="236"/>
      <c r="AH31" s="236"/>
      <c r="AI31" s="236"/>
      <c r="AJ31" s="236"/>
      <c r="AK31" s="236"/>
      <c r="AL31" s="236"/>
      <c r="AM31" s="236"/>
      <c r="AN31" s="236"/>
      <c r="AO31" s="236"/>
      <c r="AP31" s="236"/>
      <c r="AQ31" s="236"/>
      <c r="AR31" s="236"/>
    </row>
    <row r="32">
      <c r="A32" s="210" t="s">
        <v>207</v>
      </c>
      <c r="B32" s="210" t="s">
        <v>369</v>
      </c>
      <c r="C32" s="210" t="s">
        <v>1219</v>
      </c>
      <c r="D32" s="229">
        <v>570000.0</v>
      </c>
      <c r="E32" s="263" t="s">
        <v>1223</v>
      </c>
      <c r="F32" s="231" t="s">
        <v>552</v>
      </c>
      <c r="G32" s="210" t="s">
        <v>1233</v>
      </c>
      <c r="H32" s="132">
        <f t="shared" si="1"/>
        <v>6.114285714</v>
      </c>
      <c r="I32" s="130">
        <v>5.8</v>
      </c>
      <c r="J32" s="130">
        <v>5.5</v>
      </c>
      <c r="K32" s="130">
        <v>6.5</v>
      </c>
      <c r="L32" s="130">
        <v>6.5</v>
      </c>
      <c r="M32" s="130">
        <v>6.5</v>
      </c>
      <c r="N32" s="130">
        <v>6.0</v>
      </c>
      <c r="O32" s="130">
        <v>6.0</v>
      </c>
      <c r="P32" s="274">
        <v>6.5</v>
      </c>
      <c r="Q32" s="130">
        <v>7.0</v>
      </c>
      <c r="R32" s="130">
        <v>7.0</v>
      </c>
      <c r="S32" s="210" t="s">
        <v>469</v>
      </c>
      <c r="T32" s="130" t="s">
        <v>1235</v>
      </c>
      <c r="U32" s="233" t="s">
        <v>1236</v>
      </c>
      <c r="V32" s="239" t="s">
        <v>74</v>
      </c>
      <c r="W32" s="130">
        <v>7.0</v>
      </c>
      <c r="X32" s="130" t="s">
        <v>131</v>
      </c>
      <c r="Y32" s="130" t="s">
        <v>131</v>
      </c>
      <c r="Z32" s="130" t="s">
        <v>207</v>
      </c>
      <c r="AA32" s="235" t="s">
        <v>74</v>
      </c>
      <c r="AB32" s="130" t="s">
        <v>653</v>
      </c>
      <c r="AC32" s="275"/>
      <c r="AD32" s="275"/>
      <c r="AE32" s="236"/>
      <c r="AF32" s="236"/>
      <c r="AG32" s="236"/>
      <c r="AH32" s="236"/>
      <c r="AI32" s="236"/>
      <c r="AJ32" s="236"/>
      <c r="AK32" s="236"/>
      <c r="AL32" s="236"/>
      <c r="AM32" s="236"/>
      <c r="AN32" s="236"/>
      <c r="AO32" s="236"/>
      <c r="AP32" s="236"/>
      <c r="AQ32" s="236"/>
      <c r="AR32" s="236"/>
    </row>
    <row r="33">
      <c r="A33" s="210" t="s">
        <v>330</v>
      </c>
      <c r="B33" s="210" t="s">
        <v>188</v>
      </c>
      <c r="C33" s="210" t="s">
        <v>1240</v>
      </c>
      <c r="D33" s="229">
        <v>469000.0</v>
      </c>
      <c r="E33" s="230" t="s">
        <v>5</v>
      </c>
      <c r="F33" s="231" t="s">
        <v>7</v>
      </c>
      <c r="G33" s="231" t="s">
        <v>1257</v>
      </c>
      <c r="H33" s="132">
        <f t="shared" si="1"/>
        <v>6.185714286</v>
      </c>
      <c r="I33" s="130">
        <v>6.0</v>
      </c>
      <c r="J33" s="130">
        <v>6.0</v>
      </c>
      <c r="K33" s="130">
        <v>7.0</v>
      </c>
      <c r="L33" s="130">
        <v>5.8</v>
      </c>
      <c r="M33" s="130">
        <v>6.8</v>
      </c>
      <c r="N33" s="130">
        <v>5.7</v>
      </c>
      <c r="O33" s="130">
        <v>6.0</v>
      </c>
      <c r="P33" s="274">
        <v>6.5</v>
      </c>
      <c r="Q33" s="130" t="s">
        <v>74</v>
      </c>
      <c r="R33" s="130" t="s">
        <v>74</v>
      </c>
      <c r="S33" s="210" t="s">
        <v>1209</v>
      </c>
      <c r="T33" s="130" t="s">
        <v>72</v>
      </c>
      <c r="U33" s="233" t="s">
        <v>1265</v>
      </c>
      <c r="V33" s="234" t="s">
        <v>1266</v>
      </c>
      <c r="W33" s="130">
        <v>7.0</v>
      </c>
      <c r="X33" s="130" t="s">
        <v>131</v>
      </c>
      <c r="Y33" s="130" t="s">
        <v>131</v>
      </c>
      <c r="Z33" s="130" t="s">
        <v>207</v>
      </c>
      <c r="AA33" s="235" t="s">
        <v>67</v>
      </c>
      <c r="AB33" s="130" t="s">
        <v>653</v>
      </c>
      <c r="AC33" s="275"/>
      <c r="AD33" s="235" t="s">
        <v>74</v>
      </c>
      <c r="AE33" s="236"/>
      <c r="AF33" s="236"/>
      <c r="AG33" s="236"/>
      <c r="AH33" s="236"/>
      <c r="AI33" s="236"/>
      <c r="AJ33" s="236"/>
      <c r="AK33" s="236"/>
      <c r="AL33" s="236"/>
      <c r="AM33" s="236"/>
      <c r="AN33" s="236"/>
      <c r="AO33" s="236"/>
      <c r="AP33" s="236"/>
      <c r="AQ33" s="236"/>
      <c r="AR33" s="236"/>
    </row>
    <row r="34">
      <c r="A34" s="210" t="s">
        <v>207</v>
      </c>
      <c r="B34" s="210" t="s">
        <v>394</v>
      </c>
      <c r="C34" s="210" t="s">
        <v>1281</v>
      </c>
      <c r="D34" s="229">
        <v>279000.0</v>
      </c>
      <c r="E34" s="230" t="s">
        <v>5</v>
      </c>
      <c r="F34" s="266" t="s">
        <v>169</v>
      </c>
      <c r="G34" s="231" t="s">
        <v>1291</v>
      </c>
      <c r="H34" s="132">
        <f t="shared" si="1"/>
        <v>5.985714286</v>
      </c>
      <c r="I34" s="130">
        <v>5.8</v>
      </c>
      <c r="J34" s="130">
        <v>5.5</v>
      </c>
      <c r="K34" s="130">
        <v>7.0</v>
      </c>
      <c r="L34" s="130">
        <v>5.8</v>
      </c>
      <c r="M34" s="130">
        <v>6.5</v>
      </c>
      <c r="N34" s="130">
        <v>5.8</v>
      </c>
      <c r="O34" s="130">
        <v>5.5</v>
      </c>
      <c r="P34" s="274">
        <v>6.5</v>
      </c>
      <c r="Q34" s="130" t="s">
        <v>74</v>
      </c>
      <c r="R34" s="130" t="s">
        <v>74</v>
      </c>
      <c r="S34" s="210" t="s">
        <v>494</v>
      </c>
      <c r="T34" s="130" t="s">
        <v>1299</v>
      </c>
      <c r="U34" s="233" t="s">
        <v>1265</v>
      </c>
      <c r="V34" s="234" t="s">
        <v>1301</v>
      </c>
      <c r="W34" s="130">
        <v>7.0</v>
      </c>
      <c r="X34" s="130" t="s">
        <v>131</v>
      </c>
      <c r="Y34" s="130" t="s">
        <v>131</v>
      </c>
      <c r="Z34" s="130" t="s">
        <v>207</v>
      </c>
      <c r="AA34" s="235" t="s">
        <v>67</v>
      </c>
      <c r="AB34" s="130" t="s">
        <v>653</v>
      </c>
      <c r="AC34" s="275"/>
      <c r="AD34" s="235" t="s">
        <v>74</v>
      </c>
      <c r="AE34" s="236"/>
      <c r="AF34" s="236"/>
      <c r="AG34" s="236"/>
      <c r="AH34" s="236"/>
      <c r="AI34" s="236"/>
      <c r="AJ34" s="236"/>
      <c r="AK34" s="236"/>
      <c r="AL34" s="236"/>
      <c r="AM34" s="236"/>
      <c r="AN34" s="236"/>
      <c r="AO34" s="236"/>
      <c r="AP34" s="236"/>
      <c r="AQ34" s="236"/>
      <c r="AR34" s="236"/>
    </row>
    <row r="35">
      <c r="A35" s="103" t="s">
        <v>131</v>
      </c>
      <c r="B35" s="103" t="s">
        <v>188</v>
      </c>
      <c r="C35" s="270" t="s">
        <v>1308</v>
      </c>
      <c r="D35" s="264">
        <v>999000.0</v>
      </c>
      <c r="E35" s="282" t="s">
        <v>1313</v>
      </c>
      <c r="F35" s="283" t="s">
        <v>639</v>
      </c>
      <c r="G35" s="103" t="s">
        <v>1321</v>
      </c>
      <c r="H35" s="150">
        <f t="shared" si="1"/>
        <v>7</v>
      </c>
      <c r="I35" s="151">
        <v>6.5</v>
      </c>
      <c r="J35" s="151">
        <v>7.5</v>
      </c>
      <c r="K35" s="151">
        <v>7.0</v>
      </c>
      <c r="L35" s="151">
        <v>7.0</v>
      </c>
      <c r="M35" s="151">
        <v>7.0</v>
      </c>
      <c r="N35" s="151">
        <v>7.0</v>
      </c>
      <c r="O35" s="151">
        <v>7.0</v>
      </c>
      <c r="P35" s="286">
        <v>7.0</v>
      </c>
      <c r="Q35" s="151">
        <v>7.5</v>
      </c>
      <c r="R35" s="151">
        <v>7.0</v>
      </c>
      <c r="S35" s="106" t="s">
        <v>469</v>
      </c>
      <c r="T35" s="151" t="s">
        <v>61</v>
      </c>
      <c r="U35" s="287" t="s">
        <v>1336</v>
      </c>
      <c r="V35" s="288" t="s">
        <v>1337</v>
      </c>
      <c r="W35" s="151">
        <v>7.5</v>
      </c>
      <c r="X35" s="151" t="s">
        <v>55</v>
      </c>
      <c r="Y35" s="151" t="s">
        <v>55</v>
      </c>
      <c r="Z35" s="151" t="s">
        <v>131</v>
      </c>
      <c r="AA35" s="288" t="s">
        <v>185</v>
      </c>
      <c r="AB35" s="151" t="s">
        <v>653</v>
      </c>
      <c r="AC35" s="288" t="s">
        <v>67</v>
      </c>
      <c r="AD35" s="288">
        <v>3.5</v>
      </c>
      <c r="AE35" s="100"/>
      <c r="AF35" s="100"/>
      <c r="AG35" s="100"/>
      <c r="AH35" s="100"/>
      <c r="AI35" s="100"/>
      <c r="AJ35" s="100"/>
      <c r="AK35" s="100"/>
      <c r="AL35" s="100"/>
      <c r="AM35" s="100"/>
      <c r="AN35" s="100"/>
      <c r="AO35" s="100"/>
      <c r="AP35" s="100"/>
      <c r="AQ35" s="100"/>
      <c r="AR35" s="100"/>
    </row>
    <row r="36">
      <c r="A36" s="103" t="s">
        <v>131</v>
      </c>
      <c r="B36" s="103" t="s">
        <v>188</v>
      </c>
      <c r="C36" s="270" t="s">
        <v>1343</v>
      </c>
      <c r="D36" s="264">
        <v>750000.0</v>
      </c>
      <c r="E36" s="289" t="s">
        <v>5</v>
      </c>
      <c r="F36" s="283" t="s">
        <v>59</v>
      </c>
      <c r="G36" s="103" t="s">
        <v>1353</v>
      </c>
      <c r="H36" s="150">
        <f t="shared" si="1"/>
        <v>7</v>
      </c>
      <c r="I36" s="151">
        <v>7.0</v>
      </c>
      <c r="J36" s="151">
        <v>7.5</v>
      </c>
      <c r="K36" s="151">
        <v>7.0</v>
      </c>
      <c r="L36" s="151">
        <v>6.5</v>
      </c>
      <c r="M36" s="151">
        <v>7.0</v>
      </c>
      <c r="N36" s="151">
        <v>7.0</v>
      </c>
      <c r="O36" s="151">
        <v>7.0</v>
      </c>
      <c r="P36" s="291">
        <v>7.5</v>
      </c>
      <c r="Q36" s="151" t="s">
        <v>74</v>
      </c>
      <c r="R36" s="151" t="s">
        <v>74</v>
      </c>
      <c r="S36" s="106" t="s">
        <v>925</v>
      </c>
      <c r="T36" s="151" t="s">
        <v>72</v>
      </c>
      <c r="U36" s="287" t="s">
        <v>1360</v>
      </c>
      <c r="V36" s="293" t="s">
        <v>1362</v>
      </c>
      <c r="W36" s="151">
        <v>7.0</v>
      </c>
      <c r="X36" s="151" t="s">
        <v>131</v>
      </c>
      <c r="Y36" s="151" t="s">
        <v>207</v>
      </c>
      <c r="Z36" s="151" t="s">
        <v>188</v>
      </c>
      <c r="AA36" s="288" t="s">
        <v>67</v>
      </c>
      <c r="AB36" s="151" t="s">
        <v>653</v>
      </c>
      <c r="AC36" s="288" t="s">
        <v>185</v>
      </c>
      <c r="AD36" s="288">
        <v>3.5</v>
      </c>
      <c r="AE36" s="100"/>
      <c r="AF36" s="100"/>
      <c r="AG36" s="100"/>
      <c r="AH36" s="100"/>
      <c r="AI36" s="100"/>
      <c r="AJ36" s="100"/>
      <c r="AK36" s="100"/>
      <c r="AL36" s="100"/>
      <c r="AM36" s="100"/>
      <c r="AN36" s="100"/>
      <c r="AO36" s="100"/>
      <c r="AP36" s="100"/>
      <c r="AQ36" s="100"/>
      <c r="AR36" s="100"/>
    </row>
    <row r="37">
      <c r="A37" s="103" t="s">
        <v>263</v>
      </c>
      <c r="B37" s="103" t="s">
        <v>188</v>
      </c>
      <c r="C37" s="270" t="s">
        <v>1373</v>
      </c>
      <c r="D37" s="104" t="s">
        <v>1374</v>
      </c>
      <c r="E37" s="282" t="s">
        <v>1380</v>
      </c>
      <c r="F37" s="283" t="s">
        <v>169</v>
      </c>
      <c r="G37" s="103" t="s">
        <v>1393</v>
      </c>
      <c r="H37" s="150">
        <f t="shared" si="1"/>
        <v>7</v>
      </c>
      <c r="I37" s="151">
        <v>7.0</v>
      </c>
      <c r="J37" s="151">
        <v>7.5</v>
      </c>
      <c r="K37" s="151">
        <v>7.0</v>
      </c>
      <c r="L37" s="151">
        <v>7.0</v>
      </c>
      <c r="M37" s="151">
        <v>6.5</v>
      </c>
      <c r="N37" s="151">
        <v>7.0</v>
      </c>
      <c r="O37" s="151">
        <v>7.0</v>
      </c>
      <c r="P37" s="291">
        <v>6.0</v>
      </c>
      <c r="Q37" s="151" t="s">
        <v>74</v>
      </c>
      <c r="R37" s="151" t="s">
        <v>74</v>
      </c>
      <c r="S37" s="106" t="s">
        <v>102</v>
      </c>
      <c r="T37" s="151" t="s">
        <v>72</v>
      </c>
      <c r="U37" s="287" t="s">
        <v>1404</v>
      </c>
      <c r="V37" s="288" t="s">
        <v>67</v>
      </c>
      <c r="W37" s="151">
        <v>7.0</v>
      </c>
      <c r="X37" s="151" t="s">
        <v>131</v>
      </c>
      <c r="Y37" s="151" t="s">
        <v>207</v>
      </c>
      <c r="Z37" s="151" t="s">
        <v>188</v>
      </c>
      <c r="AA37" s="288" t="s">
        <v>74</v>
      </c>
      <c r="AB37" s="151" t="s">
        <v>653</v>
      </c>
      <c r="AC37" s="288" t="s">
        <v>1218</v>
      </c>
      <c r="AD37" s="288"/>
      <c r="AE37" s="100"/>
      <c r="AF37" s="100"/>
      <c r="AG37" s="100"/>
      <c r="AH37" s="100"/>
      <c r="AI37" s="100"/>
      <c r="AJ37" s="100"/>
      <c r="AK37" s="100"/>
      <c r="AL37" s="100"/>
      <c r="AM37" s="100"/>
      <c r="AN37" s="100"/>
      <c r="AO37" s="100"/>
      <c r="AP37" s="100"/>
      <c r="AQ37" s="100"/>
      <c r="AR37" s="100"/>
    </row>
    <row r="38">
      <c r="A38" s="103" t="s">
        <v>369</v>
      </c>
      <c r="B38" s="103" t="s">
        <v>188</v>
      </c>
      <c r="C38" s="270" t="s">
        <v>1407</v>
      </c>
      <c r="D38" s="264">
        <v>369000.0</v>
      </c>
      <c r="E38" s="289" t="s">
        <v>5</v>
      </c>
      <c r="F38" s="283" t="s">
        <v>169</v>
      </c>
      <c r="G38" s="105" t="s">
        <v>1420</v>
      </c>
      <c r="H38" s="150">
        <f t="shared" si="1"/>
        <v>6.114285714</v>
      </c>
      <c r="I38" s="151">
        <v>6.0</v>
      </c>
      <c r="J38" s="151">
        <v>5.0</v>
      </c>
      <c r="K38" s="151">
        <v>6.0</v>
      </c>
      <c r="L38" s="151">
        <v>6.5</v>
      </c>
      <c r="M38" s="151">
        <v>6.5</v>
      </c>
      <c r="N38" s="151">
        <v>6.8</v>
      </c>
      <c r="O38" s="151">
        <v>6.0</v>
      </c>
      <c r="P38" s="291">
        <v>6.5</v>
      </c>
      <c r="Q38" s="151">
        <v>5.5</v>
      </c>
      <c r="R38" s="151">
        <v>5.0</v>
      </c>
      <c r="S38" s="106" t="s">
        <v>1430</v>
      </c>
      <c r="T38" s="151" t="s">
        <v>72</v>
      </c>
      <c r="U38" s="287" t="s">
        <v>1431</v>
      </c>
      <c r="V38" s="288" t="s">
        <v>74</v>
      </c>
      <c r="W38" s="151">
        <v>7.0</v>
      </c>
      <c r="X38" s="151" t="s">
        <v>131</v>
      </c>
      <c r="Y38" s="151" t="s">
        <v>131</v>
      </c>
      <c r="Z38" s="151" t="s">
        <v>131</v>
      </c>
      <c r="AA38" s="288" t="s">
        <v>74</v>
      </c>
      <c r="AB38" s="151" t="s">
        <v>653</v>
      </c>
      <c r="AC38" s="288" t="s">
        <v>67</v>
      </c>
      <c r="AD38" s="288">
        <v>3.5</v>
      </c>
      <c r="AE38" s="100"/>
      <c r="AF38" s="100"/>
      <c r="AG38" s="100"/>
      <c r="AH38" s="100"/>
      <c r="AI38" s="100"/>
      <c r="AJ38" s="100"/>
      <c r="AK38" s="100"/>
      <c r="AL38" s="100"/>
      <c r="AM38" s="100"/>
      <c r="AN38" s="100"/>
      <c r="AO38" s="100"/>
      <c r="AP38" s="100"/>
      <c r="AQ38" s="100"/>
      <c r="AR38" s="100"/>
    </row>
    <row r="39">
      <c r="A39" s="103" t="s">
        <v>188</v>
      </c>
      <c r="B39" s="103" t="s">
        <v>394</v>
      </c>
      <c r="C39" s="270" t="s">
        <v>1433</v>
      </c>
      <c r="D39" s="264">
        <v>1500000.0</v>
      </c>
      <c r="E39" s="289">
        <v>1300000.0</v>
      </c>
      <c r="F39" s="103" t="s">
        <v>135</v>
      </c>
      <c r="G39" s="103" t="s">
        <v>1441</v>
      </c>
      <c r="H39" s="150">
        <f t="shared" si="1"/>
        <v>6.5</v>
      </c>
      <c r="I39" s="151">
        <v>6.5</v>
      </c>
      <c r="J39" s="151">
        <v>6.5</v>
      </c>
      <c r="K39" s="151">
        <v>6.5</v>
      </c>
      <c r="L39" s="151">
        <v>6.5</v>
      </c>
      <c r="M39" s="151">
        <v>6.5</v>
      </c>
      <c r="N39" s="151">
        <v>6.5</v>
      </c>
      <c r="O39" s="151">
        <v>6.5</v>
      </c>
      <c r="P39" s="286">
        <v>6.0</v>
      </c>
      <c r="Q39" s="151">
        <v>6.0</v>
      </c>
      <c r="R39" s="151">
        <v>6.0</v>
      </c>
      <c r="S39" s="106" t="s">
        <v>1445</v>
      </c>
      <c r="T39" s="151" t="s">
        <v>72</v>
      </c>
      <c r="U39" s="287" t="s">
        <v>1446</v>
      </c>
      <c r="V39" s="288" t="s">
        <v>74</v>
      </c>
      <c r="W39" s="151">
        <v>8.0</v>
      </c>
      <c r="X39" s="151" t="s">
        <v>55</v>
      </c>
      <c r="Y39" s="151" t="s">
        <v>55</v>
      </c>
      <c r="Z39" s="151" t="s">
        <v>55</v>
      </c>
      <c r="AA39" s="288" t="s">
        <v>74</v>
      </c>
      <c r="AB39" s="151" t="s">
        <v>653</v>
      </c>
      <c r="AC39" s="288" t="s">
        <v>185</v>
      </c>
      <c r="AD39" s="299"/>
      <c r="AE39" s="100"/>
      <c r="AF39" s="100"/>
      <c r="AG39" s="100"/>
      <c r="AH39" s="100"/>
      <c r="AI39" s="100"/>
      <c r="AJ39" s="100"/>
      <c r="AK39" s="100"/>
      <c r="AL39" s="100"/>
      <c r="AM39" s="100"/>
      <c r="AN39" s="100"/>
      <c r="AO39" s="100"/>
      <c r="AP39" s="100"/>
      <c r="AQ39" s="100"/>
      <c r="AR39" s="100"/>
    </row>
    <row r="40">
      <c r="A40" s="103" t="s">
        <v>330</v>
      </c>
      <c r="B40" s="103" t="s">
        <v>394</v>
      </c>
      <c r="C40" s="103" t="s">
        <v>1450</v>
      </c>
      <c r="D40" s="264">
        <v>599000.0</v>
      </c>
      <c r="E40" s="289" t="s">
        <v>5</v>
      </c>
      <c r="F40" s="103" t="s">
        <v>135</v>
      </c>
      <c r="G40" s="103" t="s">
        <v>1461</v>
      </c>
      <c r="H40" s="150">
        <f t="shared" si="1"/>
        <v>6.285714286</v>
      </c>
      <c r="I40" s="151">
        <v>6.5</v>
      </c>
      <c r="J40" s="151">
        <v>6.0</v>
      </c>
      <c r="K40" s="151">
        <v>6.5</v>
      </c>
      <c r="L40" s="151">
        <v>6.0</v>
      </c>
      <c r="M40" s="151">
        <v>6.5</v>
      </c>
      <c r="N40" s="151">
        <v>6.0</v>
      </c>
      <c r="O40" s="151">
        <v>6.5</v>
      </c>
      <c r="P40" s="291">
        <v>6.0</v>
      </c>
      <c r="Q40" s="151" t="s">
        <v>74</v>
      </c>
      <c r="R40" s="151" t="s">
        <v>74</v>
      </c>
      <c r="S40" s="106" t="s">
        <v>1469</v>
      </c>
      <c r="T40" s="151" t="s">
        <v>72</v>
      </c>
      <c r="U40" s="287" t="s">
        <v>1470</v>
      </c>
      <c r="V40" s="288" t="s">
        <v>74</v>
      </c>
      <c r="W40" s="151">
        <v>6.0</v>
      </c>
      <c r="X40" s="151" t="s">
        <v>131</v>
      </c>
      <c r="Y40" s="151" t="s">
        <v>188</v>
      </c>
      <c r="Z40" s="151" t="s">
        <v>188</v>
      </c>
      <c r="AA40" s="288" t="s">
        <v>74</v>
      </c>
      <c r="AB40" s="151" t="s">
        <v>653</v>
      </c>
      <c r="AC40" s="299"/>
      <c r="AD40" s="299"/>
      <c r="AE40" s="100"/>
      <c r="AF40" s="100"/>
      <c r="AG40" s="100"/>
      <c r="AH40" s="100"/>
      <c r="AI40" s="100"/>
      <c r="AJ40" s="100"/>
      <c r="AK40" s="100"/>
      <c r="AL40" s="100"/>
      <c r="AM40" s="100"/>
      <c r="AN40" s="100"/>
      <c r="AO40" s="100"/>
      <c r="AP40" s="100"/>
      <c r="AQ40" s="100"/>
      <c r="AR40" s="100"/>
    </row>
    <row r="41">
      <c r="A41" s="141" t="s">
        <v>347</v>
      </c>
      <c r="B41" s="141" t="s">
        <v>394</v>
      </c>
      <c r="C41" s="141" t="s">
        <v>1471</v>
      </c>
      <c r="D41" s="301" t="s">
        <v>1473</v>
      </c>
      <c r="E41" s="302" t="s">
        <v>355</v>
      </c>
      <c r="F41" s="141" t="s">
        <v>135</v>
      </c>
      <c r="G41" s="141" t="s">
        <v>1481</v>
      </c>
      <c r="H41" s="152">
        <f t="shared" si="1"/>
        <v>6</v>
      </c>
      <c r="I41" s="141">
        <v>6.0</v>
      </c>
      <c r="J41" s="141">
        <v>5.5</v>
      </c>
      <c r="K41" s="141">
        <v>5.5</v>
      </c>
      <c r="L41" s="141">
        <v>6.5</v>
      </c>
      <c r="M41" s="141">
        <v>6.0</v>
      </c>
      <c r="N41" s="141">
        <v>6.0</v>
      </c>
      <c r="O41" s="141">
        <v>6.5</v>
      </c>
      <c r="P41" s="303">
        <v>6.0</v>
      </c>
      <c r="Q41" s="141" t="s">
        <v>74</v>
      </c>
      <c r="R41" s="141" t="s">
        <v>74</v>
      </c>
      <c r="S41" s="304" t="s">
        <v>925</v>
      </c>
      <c r="T41" s="141" t="s">
        <v>72</v>
      </c>
      <c r="U41" s="141" t="s">
        <v>1488</v>
      </c>
      <c r="V41" s="9" t="s">
        <v>74</v>
      </c>
      <c r="W41" s="141">
        <v>6.0</v>
      </c>
      <c r="X41" s="141" t="s">
        <v>131</v>
      </c>
      <c r="Y41" s="141" t="s">
        <v>207</v>
      </c>
      <c r="Z41" s="141" t="s">
        <v>188</v>
      </c>
      <c r="AA41" s="9" t="s">
        <v>74</v>
      </c>
      <c r="AB41" s="141" t="s">
        <v>653</v>
      </c>
      <c r="AC41" s="179" t="s">
        <v>185</v>
      </c>
      <c r="AD41" s="305"/>
      <c r="AE41" s="148"/>
      <c r="AF41" s="148"/>
      <c r="AG41" s="148"/>
      <c r="AH41" s="148"/>
      <c r="AI41" s="148"/>
      <c r="AJ41" s="148"/>
      <c r="AK41" s="148"/>
      <c r="AL41" s="148"/>
      <c r="AM41" s="148"/>
      <c r="AN41" s="148"/>
      <c r="AO41" s="148"/>
      <c r="AP41" s="148"/>
      <c r="AQ41" s="148"/>
      <c r="AR41" s="148"/>
    </row>
    <row r="42">
      <c r="A42" s="141" t="s">
        <v>188</v>
      </c>
      <c r="B42" s="141" t="s">
        <v>394</v>
      </c>
      <c r="C42" s="141" t="s">
        <v>1489</v>
      </c>
      <c r="D42" s="301" t="s">
        <v>1490</v>
      </c>
      <c r="E42" s="306" t="s">
        <v>5</v>
      </c>
      <c r="F42" s="141" t="s">
        <v>135</v>
      </c>
      <c r="G42" s="141" t="s">
        <v>1500</v>
      </c>
      <c r="H42" s="152">
        <f t="shared" si="1"/>
        <v>4.214285714</v>
      </c>
      <c r="I42" s="141">
        <v>4.5</v>
      </c>
      <c r="J42" s="141">
        <v>5.0</v>
      </c>
      <c r="K42" s="141">
        <v>4.0</v>
      </c>
      <c r="L42" s="141">
        <v>4.0</v>
      </c>
      <c r="M42" s="141">
        <v>4.0</v>
      </c>
      <c r="N42" s="141">
        <v>4.0</v>
      </c>
      <c r="O42" s="141">
        <v>4.0</v>
      </c>
      <c r="P42" s="303">
        <v>5.0</v>
      </c>
      <c r="Q42" s="141" t="s">
        <v>74</v>
      </c>
      <c r="R42" s="141" t="s">
        <v>74</v>
      </c>
      <c r="S42" s="304" t="s">
        <v>1496</v>
      </c>
      <c r="T42" s="141" t="s">
        <v>72</v>
      </c>
      <c r="U42" s="141" t="s">
        <v>1503</v>
      </c>
      <c r="V42" s="9" t="s">
        <v>74</v>
      </c>
      <c r="W42" s="141">
        <v>6.5</v>
      </c>
      <c r="X42" s="141" t="s">
        <v>207</v>
      </c>
      <c r="Y42" s="141" t="s">
        <v>207</v>
      </c>
      <c r="Z42" s="141" t="s">
        <v>188</v>
      </c>
      <c r="AA42" s="9" t="s">
        <v>185</v>
      </c>
      <c r="AB42" s="141" t="s">
        <v>653</v>
      </c>
      <c r="AC42" s="179" t="s">
        <v>185</v>
      </c>
      <c r="AD42" s="305"/>
      <c r="AE42" s="148"/>
      <c r="AF42" s="148"/>
      <c r="AG42" s="148"/>
      <c r="AH42" s="148"/>
      <c r="AI42" s="148"/>
      <c r="AJ42" s="148"/>
      <c r="AK42" s="148"/>
      <c r="AL42" s="148"/>
      <c r="AM42" s="148"/>
      <c r="AN42" s="148"/>
      <c r="AO42" s="148"/>
      <c r="AP42" s="148"/>
      <c r="AQ42" s="148"/>
      <c r="AR42" s="148"/>
    </row>
    <row r="43">
      <c r="A43" s="141" t="s">
        <v>188</v>
      </c>
      <c r="B43" s="141" t="s">
        <v>394</v>
      </c>
      <c r="C43" s="141" t="s">
        <v>1506</v>
      </c>
      <c r="D43" s="308">
        <v>499000.0</v>
      </c>
      <c r="E43" s="302" t="s">
        <v>1508</v>
      </c>
      <c r="F43" s="141"/>
      <c r="G43" s="141" t="s">
        <v>1512</v>
      </c>
      <c r="H43" s="152">
        <f t="shared" si="1"/>
        <v>3.357142857</v>
      </c>
      <c r="I43" s="141">
        <v>1.0</v>
      </c>
      <c r="J43" s="141">
        <v>3.0</v>
      </c>
      <c r="K43" s="141">
        <v>4.0</v>
      </c>
      <c r="L43" s="141">
        <v>4.0</v>
      </c>
      <c r="M43" s="141">
        <v>4.0</v>
      </c>
      <c r="N43" s="141">
        <v>3.5</v>
      </c>
      <c r="O43" s="141">
        <v>4.0</v>
      </c>
      <c r="P43" s="303">
        <v>5.0</v>
      </c>
      <c r="Q43" s="141" t="s">
        <v>74</v>
      </c>
      <c r="R43" s="141" t="s">
        <v>74</v>
      </c>
      <c r="S43" s="304" t="s">
        <v>1496</v>
      </c>
      <c r="T43" s="141" t="s">
        <v>501</v>
      </c>
      <c r="U43" s="141" t="s">
        <v>1515</v>
      </c>
      <c r="V43" s="9" t="s">
        <v>67</v>
      </c>
      <c r="W43" s="141">
        <v>5.0</v>
      </c>
      <c r="X43" s="141" t="s">
        <v>207</v>
      </c>
      <c r="Y43" s="141" t="s">
        <v>131</v>
      </c>
      <c r="Z43" s="141" t="s">
        <v>207</v>
      </c>
      <c r="AA43" s="9" t="s">
        <v>74</v>
      </c>
      <c r="AB43" s="141" t="s">
        <v>653</v>
      </c>
      <c r="AC43" s="179" t="s">
        <v>1516</v>
      </c>
      <c r="AD43" s="305"/>
      <c r="AE43" s="148"/>
      <c r="AF43" s="148"/>
      <c r="AG43" s="148"/>
      <c r="AH43" s="148"/>
      <c r="AI43" s="148"/>
      <c r="AJ43" s="148"/>
      <c r="AK43" s="148"/>
      <c r="AL43" s="148"/>
      <c r="AM43" s="148"/>
      <c r="AN43" s="148"/>
      <c r="AO43" s="148"/>
      <c r="AP43" s="148"/>
      <c r="AQ43" s="148"/>
      <c r="AR43" s="148"/>
    </row>
    <row r="44">
      <c r="A44" s="141" t="s">
        <v>1517</v>
      </c>
      <c r="B44" s="141" t="s">
        <v>1518</v>
      </c>
      <c r="C44" s="141" t="s">
        <v>1519</v>
      </c>
      <c r="D44" s="301" t="s">
        <v>1520</v>
      </c>
      <c r="E44" s="306" t="s">
        <v>1523</v>
      </c>
      <c r="F44" s="141"/>
      <c r="G44" s="141" t="s">
        <v>1525</v>
      </c>
      <c r="H44" s="152">
        <f t="shared" si="1"/>
        <v>2.714285714</v>
      </c>
      <c r="I44" s="141">
        <v>4.0</v>
      </c>
      <c r="J44" s="141">
        <v>3.0</v>
      </c>
      <c r="K44" s="141">
        <v>3.0</v>
      </c>
      <c r="L44" s="141">
        <v>3.0</v>
      </c>
      <c r="M44" s="141">
        <v>2.0</v>
      </c>
      <c r="N44" s="141">
        <v>2.0</v>
      </c>
      <c r="O44" s="141">
        <v>2.0</v>
      </c>
      <c r="P44" s="309">
        <v>5.0</v>
      </c>
      <c r="Q44" s="141" t="s">
        <v>74</v>
      </c>
      <c r="R44" s="141" t="s">
        <v>74</v>
      </c>
      <c r="S44" s="304" t="s">
        <v>1529</v>
      </c>
      <c r="T44" s="141" t="s">
        <v>72</v>
      </c>
      <c r="U44" s="141" t="s">
        <v>1530</v>
      </c>
      <c r="V44" s="9" t="s">
        <v>74</v>
      </c>
      <c r="W44" s="141">
        <v>5.0</v>
      </c>
      <c r="X44" s="141" t="s">
        <v>207</v>
      </c>
      <c r="Y44" s="141" t="s">
        <v>207</v>
      </c>
      <c r="Z44" s="141" t="s">
        <v>188</v>
      </c>
      <c r="AA44" s="9" t="s">
        <v>74</v>
      </c>
      <c r="AB44" s="141" t="s">
        <v>653</v>
      </c>
      <c r="AC44" s="179" t="s">
        <v>1531</v>
      </c>
      <c r="AD44" s="305"/>
      <c r="AE44" s="148"/>
      <c r="AF44" s="148"/>
      <c r="AG44" s="148"/>
      <c r="AH44" s="148"/>
      <c r="AI44" s="148"/>
      <c r="AJ44" s="148"/>
      <c r="AK44" s="148"/>
      <c r="AL44" s="148"/>
      <c r="AM44" s="148"/>
      <c r="AN44" s="148"/>
      <c r="AO44" s="148"/>
      <c r="AP44" s="148"/>
      <c r="AQ44" s="148"/>
      <c r="AR44" s="148"/>
    </row>
    <row r="45">
      <c r="A45" s="11"/>
      <c r="B45" s="11"/>
      <c r="C45" s="11"/>
      <c r="D45" s="278"/>
      <c r="E45" s="310"/>
      <c r="F45" s="11"/>
      <c r="G45" s="11"/>
      <c r="H45" s="11"/>
      <c r="I45" s="11"/>
      <c r="J45" s="11"/>
      <c r="K45" s="11"/>
      <c r="L45" s="11"/>
      <c r="M45" s="11"/>
      <c r="N45" s="11"/>
      <c r="O45" s="11"/>
      <c r="P45" s="191"/>
      <c r="Q45" s="11"/>
      <c r="R45" s="11"/>
      <c r="S45" s="101"/>
      <c r="T45" s="11"/>
      <c r="U45" s="11"/>
      <c r="V45" s="23"/>
      <c r="W45" s="11"/>
      <c r="X45" s="11"/>
      <c r="Y45" s="11"/>
      <c r="Z45" s="11"/>
      <c r="AA45" s="23"/>
      <c r="AB45" s="11"/>
      <c r="AC45" s="226"/>
      <c r="AD45" s="226"/>
      <c r="AE45" s="23"/>
      <c r="AF45" s="23"/>
      <c r="AG45" s="23"/>
      <c r="AH45" s="23"/>
      <c r="AI45" s="23"/>
      <c r="AJ45" s="23"/>
      <c r="AK45" s="23"/>
      <c r="AL45" s="23"/>
      <c r="AM45" s="23"/>
      <c r="AN45" s="23"/>
      <c r="AO45" s="23"/>
      <c r="AP45" s="23"/>
      <c r="AQ45" s="23"/>
      <c r="AR45" s="23"/>
    </row>
    <row r="46">
      <c r="A46" s="11"/>
      <c r="B46" s="11"/>
      <c r="C46" s="11"/>
      <c r="D46" s="278"/>
      <c r="E46" s="310"/>
      <c r="F46" s="11"/>
      <c r="G46" s="11"/>
      <c r="H46" s="11"/>
      <c r="I46" s="11"/>
      <c r="J46" s="11"/>
      <c r="K46" s="11"/>
      <c r="L46" s="11"/>
      <c r="M46" s="11"/>
      <c r="N46" s="11"/>
      <c r="O46" s="11"/>
      <c r="P46" s="191"/>
      <c r="Q46" s="11"/>
      <c r="R46" s="11"/>
      <c r="S46" s="101"/>
      <c r="T46" s="11"/>
      <c r="U46" s="11"/>
      <c r="V46" s="23"/>
      <c r="W46" s="11"/>
      <c r="X46" s="11"/>
      <c r="Y46" s="11"/>
      <c r="Z46" s="11"/>
      <c r="AA46" s="23"/>
      <c r="AB46" s="11"/>
      <c r="AC46" s="226"/>
      <c r="AD46" s="226"/>
      <c r="AE46" s="23"/>
      <c r="AF46" s="23"/>
      <c r="AG46" s="23"/>
      <c r="AH46" s="23"/>
      <c r="AI46" s="23"/>
      <c r="AJ46" s="23"/>
      <c r="AK46" s="23"/>
      <c r="AL46" s="23"/>
      <c r="AM46" s="23"/>
      <c r="AN46" s="23"/>
      <c r="AO46" s="23"/>
      <c r="AP46" s="23"/>
      <c r="AQ46" s="23"/>
      <c r="AR46" s="23"/>
    </row>
    <row r="47">
      <c r="A47" s="103"/>
      <c r="B47" s="103"/>
      <c r="C47" s="103"/>
      <c r="D47" s="136"/>
      <c r="E47" s="137"/>
      <c r="F47" s="103"/>
      <c r="G47" s="103"/>
      <c r="H47" s="103"/>
      <c r="I47" s="103"/>
      <c r="J47" s="103"/>
      <c r="K47" s="103"/>
      <c r="L47" s="103"/>
      <c r="M47" s="103"/>
      <c r="N47" s="103"/>
      <c r="O47" s="103"/>
      <c r="P47" s="311"/>
      <c r="Q47" s="103"/>
      <c r="R47" s="103"/>
      <c r="S47" s="106"/>
      <c r="T47" s="103"/>
      <c r="U47" s="103"/>
      <c r="V47" s="100"/>
      <c r="W47" s="103"/>
      <c r="X47" s="103"/>
      <c r="Y47" s="103"/>
      <c r="Z47" s="103"/>
      <c r="AA47" s="100"/>
      <c r="AB47" s="103"/>
      <c r="AC47" s="299"/>
      <c r="AD47" s="299"/>
      <c r="AE47" s="100"/>
      <c r="AF47" s="100"/>
      <c r="AG47" s="100"/>
      <c r="AH47" s="100"/>
      <c r="AI47" s="100"/>
      <c r="AJ47" s="100"/>
      <c r="AK47" s="100"/>
      <c r="AL47" s="100"/>
      <c r="AM47" s="100"/>
      <c r="AN47" s="100"/>
      <c r="AO47" s="100"/>
      <c r="AP47" s="100"/>
      <c r="AQ47" s="100"/>
      <c r="AR47" s="100"/>
    </row>
    <row r="48">
      <c r="A48" s="11"/>
      <c r="B48" s="11"/>
      <c r="C48" s="11"/>
      <c r="D48" s="278"/>
      <c r="E48" s="310"/>
      <c r="F48" s="11"/>
      <c r="G48" s="11"/>
      <c r="H48" s="11"/>
      <c r="I48" s="11"/>
      <c r="J48" s="11"/>
      <c r="K48" s="11"/>
      <c r="L48" s="11"/>
      <c r="M48" s="11"/>
      <c r="N48" s="11"/>
      <c r="O48" s="11"/>
      <c r="P48" s="191"/>
      <c r="Q48" s="11"/>
      <c r="R48" s="11"/>
      <c r="S48" s="32"/>
      <c r="T48" s="11"/>
      <c r="U48" s="11"/>
      <c r="V48" s="23"/>
      <c r="W48" s="11"/>
      <c r="X48" s="11"/>
      <c r="Y48" s="11"/>
      <c r="Z48" s="11"/>
      <c r="AA48" s="23"/>
      <c r="AB48" s="11"/>
      <c r="AC48" s="226"/>
      <c r="AD48" s="226"/>
      <c r="AE48" s="23"/>
      <c r="AF48" s="23"/>
      <c r="AG48" s="23"/>
      <c r="AH48" s="23"/>
      <c r="AI48" s="23"/>
      <c r="AJ48" s="23"/>
      <c r="AK48" s="23"/>
      <c r="AL48" s="23"/>
      <c r="AM48" s="23"/>
      <c r="AN48" s="23"/>
      <c r="AO48" s="23"/>
      <c r="AP48" s="23"/>
      <c r="AQ48" s="23"/>
      <c r="AR48" s="23"/>
    </row>
    <row r="49">
      <c r="A49" s="103"/>
      <c r="B49" s="103"/>
      <c r="C49" s="103"/>
      <c r="D49" s="136"/>
      <c r="E49" s="137"/>
      <c r="F49" s="103"/>
      <c r="G49" s="103"/>
      <c r="H49" s="103"/>
      <c r="I49" s="103"/>
      <c r="J49" s="103"/>
      <c r="K49" s="103"/>
      <c r="L49" s="103"/>
      <c r="M49" s="103"/>
      <c r="N49" s="103"/>
      <c r="O49" s="103"/>
      <c r="P49" s="311"/>
      <c r="Q49" s="103"/>
      <c r="R49" s="103"/>
      <c r="S49" s="270"/>
      <c r="T49" s="103"/>
      <c r="U49" s="103"/>
      <c r="V49" s="100"/>
      <c r="W49" s="103"/>
      <c r="X49" s="103"/>
      <c r="Y49" s="103"/>
      <c r="Z49" s="103"/>
      <c r="AA49" s="100"/>
      <c r="AB49" s="103"/>
      <c r="AC49" s="299"/>
      <c r="AD49" s="299"/>
      <c r="AE49" s="100"/>
      <c r="AF49" s="100"/>
      <c r="AG49" s="100"/>
      <c r="AH49" s="100"/>
      <c r="AI49" s="100"/>
      <c r="AJ49" s="100"/>
      <c r="AK49" s="100"/>
      <c r="AL49" s="100"/>
      <c r="AM49" s="100"/>
      <c r="AN49" s="100"/>
      <c r="AO49" s="100"/>
      <c r="AP49" s="100"/>
      <c r="AQ49" s="100"/>
      <c r="AR49" s="100"/>
    </row>
    <row r="50" ht="88.5" customHeight="1">
      <c r="A50" s="11"/>
      <c r="B50" s="11"/>
      <c r="C50" s="11"/>
      <c r="D50" s="278"/>
      <c r="E50" s="310"/>
      <c r="F50" s="20"/>
      <c r="G50" s="20"/>
      <c r="H50" s="20"/>
      <c r="I50" s="20"/>
      <c r="J50" s="20"/>
      <c r="K50" s="20"/>
      <c r="L50" s="20"/>
      <c r="M50" s="20"/>
      <c r="N50" s="20"/>
      <c r="O50" s="20"/>
      <c r="P50" s="191"/>
      <c r="Q50" s="20"/>
      <c r="R50" s="20"/>
      <c r="S50" s="32"/>
      <c r="T50" s="20"/>
      <c r="U50" s="20"/>
      <c r="V50" s="23"/>
      <c r="W50" s="20"/>
      <c r="X50" s="20"/>
      <c r="Y50" s="20"/>
      <c r="Z50" s="20"/>
      <c r="AA50" s="23"/>
      <c r="AB50" s="20"/>
      <c r="AC50" s="226"/>
      <c r="AD50" s="226"/>
      <c r="AE50" s="23"/>
      <c r="AF50" s="23"/>
      <c r="AG50" s="23"/>
      <c r="AH50" s="23"/>
      <c r="AI50" s="23"/>
      <c r="AJ50" s="23"/>
      <c r="AK50" s="23"/>
      <c r="AL50" s="23"/>
      <c r="AM50" s="23"/>
      <c r="AN50" s="23"/>
      <c r="AO50" s="23"/>
      <c r="AP50" s="23"/>
      <c r="AQ50" s="23"/>
      <c r="AR50" s="23"/>
    </row>
    <row r="51">
      <c r="A51" s="90"/>
      <c r="B51" s="90"/>
      <c r="C51" s="90"/>
      <c r="D51" s="167"/>
      <c r="E51" s="312"/>
      <c r="F51" s="90"/>
      <c r="G51" s="90"/>
      <c r="H51" s="90"/>
      <c r="I51" s="90"/>
      <c r="J51" s="90"/>
      <c r="K51" s="90"/>
      <c r="L51" s="90"/>
      <c r="M51" s="90"/>
      <c r="N51" s="90"/>
      <c r="O51" s="90"/>
      <c r="P51" s="313"/>
      <c r="Q51" s="90"/>
      <c r="R51" s="90"/>
      <c r="S51" s="156"/>
      <c r="T51" s="90"/>
      <c r="U51" s="90"/>
      <c r="V51" s="37"/>
      <c r="W51" s="90"/>
      <c r="X51" s="90"/>
      <c r="Y51" s="90"/>
      <c r="Z51" s="90"/>
      <c r="AA51" s="37"/>
      <c r="AB51" s="90"/>
      <c r="AC51" s="314"/>
      <c r="AD51" s="314"/>
      <c r="AE51" s="37"/>
      <c r="AF51" s="37"/>
      <c r="AG51" s="37"/>
      <c r="AH51" s="37"/>
      <c r="AI51" s="37"/>
      <c r="AJ51" s="37"/>
      <c r="AK51" s="37"/>
      <c r="AL51" s="37"/>
      <c r="AM51" s="37"/>
      <c r="AN51" s="37"/>
      <c r="AO51" s="37"/>
      <c r="AP51" s="37"/>
      <c r="AQ51" s="37"/>
      <c r="AR51" s="37"/>
    </row>
    <row r="52">
      <c r="A52" s="90"/>
      <c r="B52" s="90"/>
      <c r="C52" s="90"/>
      <c r="D52" s="167"/>
      <c r="E52" s="312"/>
      <c r="F52" s="90"/>
      <c r="G52" s="90"/>
      <c r="H52" s="90"/>
      <c r="I52" s="90"/>
      <c r="J52" s="90"/>
      <c r="K52" s="90"/>
      <c r="L52" s="90"/>
      <c r="M52" s="90"/>
      <c r="N52" s="90"/>
      <c r="O52" s="90"/>
      <c r="P52" s="313"/>
      <c r="Q52" s="90"/>
      <c r="R52" s="90"/>
      <c r="S52" s="156"/>
      <c r="T52" s="90"/>
      <c r="U52" s="90"/>
      <c r="V52" s="37"/>
      <c r="W52" s="90"/>
      <c r="X52" s="90"/>
      <c r="Y52" s="90"/>
      <c r="Z52" s="90"/>
      <c r="AA52" s="37"/>
      <c r="AB52" s="90"/>
      <c r="AC52" s="314"/>
      <c r="AD52" s="314"/>
      <c r="AE52" s="37"/>
      <c r="AF52" s="37"/>
      <c r="AG52" s="37"/>
      <c r="AH52" s="37"/>
      <c r="AI52" s="37"/>
      <c r="AJ52" s="37"/>
      <c r="AK52" s="37"/>
      <c r="AL52" s="37"/>
      <c r="AM52" s="37"/>
      <c r="AN52" s="37"/>
      <c r="AO52" s="37"/>
      <c r="AP52" s="37"/>
      <c r="AQ52" s="37"/>
      <c r="AR52" s="37"/>
    </row>
    <row r="53">
      <c r="A53" s="11"/>
      <c r="B53" s="11"/>
      <c r="C53" s="11"/>
      <c r="D53" s="19"/>
      <c r="E53" s="315"/>
      <c r="F53" s="32"/>
      <c r="G53" s="32"/>
      <c r="H53" s="32"/>
      <c r="I53" s="32"/>
      <c r="J53" s="32"/>
      <c r="K53" s="32"/>
      <c r="L53" s="32"/>
      <c r="M53" s="32"/>
      <c r="N53" s="32"/>
      <c r="O53" s="32"/>
      <c r="P53" s="316"/>
      <c r="Q53" s="32"/>
      <c r="R53" s="32"/>
      <c r="S53" s="11"/>
      <c r="T53" s="32"/>
      <c r="U53" s="32"/>
      <c r="V53" s="23"/>
      <c r="W53" s="32"/>
      <c r="X53" s="32"/>
      <c r="Y53" s="32"/>
      <c r="Z53" s="32"/>
      <c r="AA53" s="23"/>
      <c r="AB53" s="32"/>
      <c r="AC53" s="226"/>
      <c r="AD53" s="226"/>
      <c r="AE53" s="23"/>
      <c r="AF53" s="23"/>
      <c r="AG53" s="23"/>
      <c r="AH53" s="23"/>
      <c r="AI53" s="23"/>
      <c r="AJ53" s="23"/>
      <c r="AK53" s="23"/>
      <c r="AL53" s="23"/>
      <c r="AM53" s="23"/>
      <c r="AN53" s="23"/>
      <c r="AO53" s="23"/>
      <c r="AP53" s="23"/>
      <c r="AQ53" s="23"/>
      <c r="AR53" s="23"/>
    </row>
    <row r="54">
      <c r="A54" s="90"/>
      <c r="B54" s="90"/>
      <c r="C54" s="90"/>
      <c r="D54" s="156"/>
      <c r="E54" s="317"/>
      <c r="F54" s="90"/>
      <c r="G54" s="90"/>
      <c r="H54" s="90"/>
      <c r="I54" s="90"/>
      <c r="J54" s="90"/>
      <c r="K54" s="90"/>
      <c r="L54" s="90"/>
      <c r="M54" s="90"/>
      <c r="N54" s="90"/>
      <c r="O54" s="90"/>
      <c r="P54" s="318"/>
      <c r="Q54" s="90"/>
      <c r="R54" s="90"/>
      <c r="S54" s="90"/>
      <c r="T54" s="90"/>
      <c r="U54" s="90"/>
      <c r="V54" s="37"/>
      <c r="W54" s="90"/>
      <c r="X54" s="90"/>
      <c r="Y54" s="90"/>
      <c r="Z54" s="90"/>
      <c r="AA54" s="37"/>
      <c r="AB54" s="90"/>
      <c r="AC54" s="314"/>
      <c r="AD54" s="314"/>
      <c r="AE54" s="37"/>
      <c r="AF54" s="37"/>
      <c r="AG54" s="37"/>
      <c r="AH54" s="37"/>
      <c r="AI54" s="37"/>
      <c r="AJ54" s="37"/>
      <c r="AK54" s="37"/>
      <c r="AL54" s="37"/>
      <c r="AM54" s="37"/>
      <c r="AN54" s="37"/>
      <c r="AO54" s="37"/>
      <c r="AP54" s="37"/>
      <c r="AQ54" s="37"/>
      <c r="AR54" s="37"/>
    </row>
    <row r="55">
      <c r="A55" s="154"/>
      <c r="B55" s="154"/>
      <c r="C55" s="154"/>
      <c r="D55" s="154"/>
      <c r="E55" s="319"/>
      <c r="F55" s="154"/>
      <c r="G55" s="154"/>
      <c r="H55" s="154"/>
      <c r="I55" s="154"/>
      <c r="J55" s="154"/>
      <c r="K55" s="154"/>
      <c r="L55" s="154"/>
      <c r="M55" s="154"/>
      <c r="N55" s="154"/>
      <c r="O55" s="154"/>
      <c r="P55" s="320"/>
      <c r="Q55" s="154"/>
      <c r="R55" s="154"/>
      <c r="S55" s="154"/>
      <c r="T55" s="154"/>
      <c r="U55" s="154"/>
      <c r="W55" s="154"/>
      <c r="X55" s="154"/>
      <c r="Y55" s="154"/>
      <c r="Z55" s="154"/>
      <c r="AB55" s="154"/>
      <c r="AC55" s="321"/>
      <c r="AD55" s="321"/>
    </row>
    <row r="56">
      <c r="A56" s="154"/>
      <c r="B56" s="154"/>
      <c r="C56" s="154"/>
      <c r="D56" s="154"/>
      <c r="E56" s="319"/>
      <c r="F56" s="154"/>
      <c r="G56" s="154"/>
      <c r="H56" s="154"/>
      <c r="I56" s="154"/>
      <c r="J56" s="154"/>
      <c r="K56" s="154"/>
      <c r="L56" s="154"/>
      <c r="M56" s="154"/>
      <c r="N56" s="154"/>
      <c r="O56" s="154"/>
      <c r="P56" s="320"/>
      <c r="Q56" s="154"/>
      <c r="R56" s="154"/>
      <c r="S56" s="154"/>
      <c r="T56" s="154"/>
      <c r="U56" s="154"/>
      <c r="W56" s="154"/>
      <c r="X56" s="154"/>
      <c r="Y56" s="154"/>
      <c r="Z56" s="154"/>
      <c r="AB56" s="154"/>
      <c r="AC56" s="321"/>
      <c r="AD56" s="321"/>
    </row>
    <row r="57">
      <c r="A57" s="154"/>
      <c r="B57" s="154"/>
      <c r="C57" s="154"/>
      <c r="D57" s="154"/>
      <c r="E57" s="319"/>
      <c r="F57" s="154"/>
      <c r="G57" s="154"/>
      <c r="H57" s="154"/>
      <c r="I57" s="154"/>
      <c r="J57" s="154"/>
      <c r="K57" s="154"/>
      <c r="L57" s="154"/>
      <c r="M57" s="154"/>
      <c r="N57" s="154"/>
      <c r="O57" s="154"/>
      <c r="P57" s="320"/>
      <c r="Q57" s="154"/>
      <c r="R57" s="154"/>
      <c r="S57" s="154"/>
      <c r="T57" s="154"/>
      <c r="U57" s="154"/>
      <c r="W57" s="154"/>
      <c r="X57" s="154"/>
      <c r="Y57" s="154"/>
      <c r="Z57" s="154"/>
      <c r="AB57" s="154"/>
      <c r="AC57" s="321"/>
      <c r="AD57" s="321"/>
    </row>
    <row r="58">
      <c r="A58" s="154"/>
      <c r="B58" s="154"/>
      <c r="C58" s="154"/>
      <c r="D58" s="154"/>
      <c r="E58" s="319"/>
      <c r="F58" s="154"/>
      <c r="G58" s="154"/>
      <c r="H58" s="154"/>
      <c r="I58" s="154"/>
      <c r="J58" s="154"/>
      <c r="K58" s="154"/>
      <c r="L58" s="154"/>
      <c r="M58" s="154"/>
      <c r="N58" s="154"/>
      <c r="O58" s="154"/>
      <c r="P58" s="320"/>
      <c r="Q58" s="154"/>
      <c r="R58" s="154"/>
      <c r="S58" s="154"/>
      <c r="T58" s="154"/>
      <c r="U58" s="154"/>
      <c r="W58" s="154"/>
      <c r="X58" s="154"/>
      <c r="Y58" s="154"/>
      <c r="Z58" s="154"/>
      <c r="AB58" s="154"/>
      <c r="AC58" s="321"/>
      <c r="AD58" s="321"/>
    </row>
    <row r="59">
      <c r="E59" s="149"/>
      <c r="P59" s="322"/>
      <c r="AC59" s="321"/>
      <c r="AD59" s="321"/>
    </row>
    <row r="60">
      <c r="E60" s="149"/>
      <c r="P60" s="322"/>
      <c r="AC60" s="321"/>
      <c r="AD60" s="321"/>
    </row>
    <row r="61">
      <c r="E61" s="149"/>
      <c r="P61" s="322"/>
      <c r="AC61" s="321"/>
      <c r="AD61" s="321"/>
    </row>
    <row r="62">
      <c r="E62" s="149"/>
      <c r="P62" s="322"/>
      <c r="AC62" s="321"/>
      <c r="AD62" s="321"/>
    </row>
    <row r="63">
      <c r="E63" s="149"/>
      <c r="P63" s="322"/>
    </row>
    <row r="64">
      <c r="E64" s="149"/>
      <c r="P64" s="322"/>
    </row>
    <row r="65">
      <c r="E65" s="149"/>
      <c r="P65" s="322"/>
    </row>
    <row r="66">
      <c r="E66" s="149"/>
      <c r="P66" s="322"/>
    </row>
    <row r="67">
      <c r="E67" s="149"/>
      <c r="P67" s="322"/>
    </row>
    <row r="68">
      <c r="E68" s="149"/>
      <c r="P68" s="322"/>
    </row>
    <row r="69">
      <c r="E69" s="149"/>
      <c r="P69" s="322"/>
    </row>
    <row r="70">
      <c r="E70" s="149"/>
      <c r="P70" s="322"/>
    </row>
    <row r="71">
      <c r="E71" s="149"/>
      <c r="P71" s="322"/>
    </row>
    <row r="72">
      <c r="E72" s="149"/>
      <c r="P72" s="322"/>
    </row>
    <row r="73">
      <c r="E73" s="149"/>
      <c r="P73" s="322"/>
    </row>
    <row r="74">
      <c r="E74" s="149"/>
      <c r="P74" s="322"/>
    </row>
    <row r="75">
      <c r="E75" s="149"/>
      <c r="P75" s="322"/>
    </row>
    <row r="76">
      <c r="E76" s="149"/>
      <c r="P76" s="322"/>
    </row>
    <row r="77">
      <c r="E77" s="149"/>
      <c r="P77" s="322"/>
    </row>
    <row r="78">
      <c r="E78" s="149"/>
      <c r="P78" s="322"/>
    </row>
    <row r="79">
      <c r="E79" s="149"/>
      <c r="P79" s="322"/>
    </row>
    <row r="80">
      <c r="E80" s="149"/>
      <c r="P80" s="322"/>
    </row>
    <row r="81">
      <c r="E81" s="149"/>
      <c r="P81" s="322"/>
    </row>
    <row r="82">
      <c r="E82" s="149"/>
      <c r="P82" s="322"/>
    </row>
    <row r="83">
      <c r="E83" s="149"/>
      <c r="P83" s="322"/>
    </row>
    <row r="84">
      <c r="E84" s="149"/>
      <c r="P84" s="322"/>
    </row>
    <row r="85">
      <c r="E85" s="149"/>
      <c r="P85" s="322"/>
    </row>
    <row r="86">
      <c r="E86" s="149"/>
      <c r="P86" s="322"/>
    </row>
    <row r="87">
      <c r="E87" s="149"/>
      <c r="P87" s="322"/>
    </row>
    <row r="88">
      <c r="E88" s="149"/>
      <c r="P88" s="322"/>
    </row>
    <row r="89">
      <c r="E89" s="149"/>
      <c r="P89" s="322"/>
    </row>
    <row r="90">
      <c r="E90" s="149"/>
      <c r="P90" s="322"/>
    </row>
    <row r="91">
      <c r="E91" s="149"/>
      <c r="P91" s="322"/>
    </row>
    <row r="92">
      <c r="E92" s="149"/>
      <c r="P92" s="322"/>
    </row>
    <row r="93">
      <c r="E93" s="149"/>
      <c r="P93" s="322"/>
    </row>
    <row r="94">
      <c r="E94" s="149"/>
      <c r="P94" s="322"/>
    </row>
    <row r="95">
      <c r="E95" s="149"/>
      <c r="P95" s="322"/>
    </row>
    <row r="96">
      <c r="E96" s="149"/>
      <c r="P96" s="322"/>
    </row>
    <row r="97">
      <c r="E97" s="149"/>
      <c r="P97" s="322"/>
    </row>
    <row r="98">
      <c r="E98" s="149"/>
      <c r="P98" s="322"/>
    </row>
    <row r="99">
      <c r="E99" s="149"/>
      <c r="P99" s="322"/>
    </row>
    <row r="100">
      <c r="E100" s="149"/>
      <c r="P100" s="322"/>
    </row>
    <row r="101">
      <c r="E101" s="149"/>
      <c r="P101" s="322"/>
    </row>
    <row r="102">
      <c r="E102" s="149"/>
      <c r="P102" s="322"/>
    </row>
    <row r="103">
      <c r="E103" s="149"/>
      <c r="P103" s="322"/>
    </row>
    <row r="104">
      <c r="E104" s="149"/>
      <c r="P104" s="322"/>
    </row>
    <row r="105">
      <c r="E105" s="149"/>
      <c r="P105" s="322"/>
    </row>
    <row r="106">
      <c r="E106" s="149"/>
      <c r="P106" s="322"/>
    </row>
    <row r="107">
      <c r="E107" s="149"/>
      <c r="P107" s="322"/>
    </row>
    <row r="108">
      <c r="E108" s="149"/>
      <c r="P108" s="322"/>
    </row>
    <row r="109">
      <c r="E109" s="149"/>
      <c r="P109" s="322"/>
    </row>
    <row r="110">
      <c r="E110" s="149"/>
      <c r="P110" s="322"/>
    </row>
    <row r="111">
      <c r="E111" s="149"/>
      <c r="P111" s="322"/>
    </row>
    <row r="112">
      <c r="E112" s="149"/>
      <c r="P112" s="322"/>
    </row>
    <row r="113">
      <c r="E113" s="149"/>
      <c r="P113" s="322"/>
    </row>
    <row r="114">
      <c r="E114" s="149"/>
      <c r="P114" s="322"/>
    </row>
    <row r="115">
      <c r="E115" s="149"/>
      <c r="P115" s="322"/>
    </row>
    <row r="116">
      <c r="E116" s="149"/>
      <c r="P116" s="322"/>
    </row>
    <row r="117">
      <c r="E117" s="149"/>
      <c r="P117" s="322"/>
    </row>
    <row r="118">
      <c r="E118" s="149"/>
      <c r="P118" s="322"/>
    </row>
    <row r="119">
      <c r="E119" s="149"/>
      <c r="P119" s="322"/>
    </row>
    <row r="120">
      <c r="E120" s="149"/>
      <c r="P120" s="322"/>
    </row>
    <row r="121">
      <c r="E121" s="149"/>
      <c r="P121" s="322"/>
    </row>
    <row r="122">
      <c r="E122" s="149"/>
      <c r="P122" s="322"/>
    </row>
    <row r="123">
      <c r="E123" s="149"/>
      <c r="P123" s="322"/>
    </row>
    <row r="124">
      <c r="E124" s="149"/>
      <c r="P124" s="322"/>
    </row>
    <row r="125">
      <c r="E125" s="149"/>
      <c r="P125" s="322"/>
    </row>
    <row r="126">
      <c r="E126" s="149"/>
      <c r="P126" s="322"/>
    </row>
    <row r="127">
      <c r="E127" s="149"/>
      <c r="P127" s="322"/>
    </row>
    <row r="128">
      <c r="E128" s="149"/>
      <c r="P128" s="322"/>
    </row>
    <row r="129">
      <c r="E129" s="149"/>
      <c r="P129" s="322"/>
    </row>
    <row r="130">
      <c r="E130" s="149"/>
      <c r="P130" s="322"/>
    </row>
    <row r="131">
      <c r="E131" s="149"/>
      <c r="P131" s="322"/>
    </row>
    <row r="132">
      <c r="P132" s="322"/>
    </row>
    <row r="133">
      <c r="P133" s="322"/>
    </row>
    <row r="134">
      <c r="P134" s="322"/>
    </row>
    <row r="135">
      <c r="P135" s="322"/>
    </row>
    <row r="136">
      <c r="P136" s="322"/>
    </row>
    <row r="137">
      <c r="P137" s="322"/>
    </row>
    <row r="138">
      <c r="P138" s="322"/>
    </row>
    <row r="139">
      <c r="P139" s="322"/>
    </row>
    <row r="140">
      <c r="P140" s="322"/>
    </row>
    <row r="141">
      <c r="P141" s="322"/>
    </row>
    <row r="142">
      <c r="P142" s="322"/>
    </row>
    <row r="143">
      <c r="P143" s="322"/>
    </row>
    <row r="144">
      <c r="P144" s="322"/>
    </row>
    <row r="145">
      <c r="P145" s="322"/>
    </row>
    <row r="146">
      <c r="P146" s="322"/>
    </row>
    <row r="147">
      <c r="P147" s="322"/>
    </row>
    <row r="148">
      <c r="P148" s="322"/>
    </row>
    <row r="149">
      <c r="P149" s="322"/>
    </row>
    <row r="150">
      <c r="P150" s="322"/>
    </row>
    <row r="151">
      <c r="P151" s="322"/>
    </row>
    <row r="152">
      <c r="P152" s="322"/>
    </row>
    <row r="153">
      <c r="P153" s="322"/>
    </row>
    <row r="154">
      <c r="P154" s="322"/>
    </row>
    <row r="155">
      <c r="P155" s="322"/>
    </row>
    <row r="156">
      <c r="P156" s="322"/>
    </row>
    <row r="157">
      <c r="P157" s="322"/>
    </row>
    <row r="158">
      <c r="P158" s="322"/>
    </row>
    <row r="159">
      <c r="P159" s="322"/>
    </row>
    <row r="160">
      <c r="P160" s="322"/>
    </row>
    <row r="161">
      <c r="P161" s="322"/>
    </row>
    <row r="162">
      <c r="P162" s="322"/>
    </row>
    <row r="163">
      <c r="P163" s="322"/>
    </row>
    <row r="164">
      <c r="P164" s="322"/>
    </row>
    <row r="165">
      <c r="P165" s="322"/>
    </row>
    <row r="166">
      <c r="P166" s="322"/>
    </row>
    <row r="167">
      <c r="P167" s="322"/>
    </row>
    <row r="168">
      <c r="P168" s="322"/>
    </row>
    <row r="169">
      <c r="P169" s="322"/>
    </row>
    <row r="170">
      <c r="P170" s="322"/>
    </row>
    <row r="171">
      <c r="P171" s="322"/>
    </row>
    <row r="172">
      <c r="P172" s="322"/>
    </row>
    <row r="173">
      <c r="P173" s="322"/>
    </row>
    <row r="174">
      <c r="P174" s="322"/>
    </row>
    <row r="175">
      <c r="P175" s="322"/>
    </row>
    <row r="176">
      <c r="P176" s="322"/>
    </row>
    <row r="177">
      <c r="P177" s="322"/>
    </row>
    <row r="178">
      <c r="P178" s="322"/>
    </row>
    <row r="179">
      <c r="P179" s="322"/>
    </row>
    <row r="180">
      <c r="P180" s="322"/>
    </row>
    <row r="181">
      <c r="P181" s="322"/>
    </row>
    <row r="182">
      <c r="P182" s="322"/>
    </row>
    <row r="183">
      <c r="P183" s="322"/>
    </row>
    <row r="184">
      <c r="P184" s="322"/>
    </row>
    <row r="185">
      <c r="P185" s="322"/>
    </row>
    <row r="186">
      <c r="P186" s="322"/>
    </row>
    <row r="187">
      <c r="P187" s="322"/>
    </row>
    <row r="188">
      <c r="P188" s="322"/>
    </row>
    <row r="189">
      <c r="P189" s="322"/>
    </row>
    <row r="190">
      <c r="P190" s="322"/>
    </row>
    <row r="191">
      <c r="P191" s="322"/>
    </row>
    <row r="192">
      <c r="P192" s="322"/>
    </row>
    <row r="193">
      <c r="P193" s="322"/>
    </row>
    <row r="194">
      <c r="P194" s="322"/>
    </row>
    <row r="195">
      <c r="P195" s="322"/>
    </row>
    <row r="196">
      <c r="P196" s="322"/>
    </row>
    <row r="197">
      <c r="P197" s="322"/>
    </row>
    <row r="198">
      <c r="P198" s="322"/>
    </row>
    <row r="199">
      <c r="P199" s="322"/>
    </row>
    <row r="200">
      <c r="P200" s="322"/>
    </row>
    <row r="201">
      <c r="P201" s="322"/>
    </row>
    <row r="202">
      <c r="P202" s="322"/>
    </row>
    <row r="203">
      <c r="P203" s="322"/>
    </row>
    <row r="204">
      <c r="P204" s="322"/>
    </row>
    <row r="205">
      <c r="P205" s="322"/>
    </row>
    <row r="206">
      <c r="P206" s="322"/>
    </row>
    <row r="207">
      <c r="P207" s="322"/>
    </row>
    <row r="208">
      <c r="P208" s="322"/>
    </row>
    <row r="209">
      <c r="P209" s="322"/>
    </row>
    <row r="210">
      <c r="P210" s="322"/>
    </row>
    <row r="211">
      <c r="P211" s="322"/>
    </row>
    <row r="212">
      <c r="P212" s="322"/>
    </row>
    <row r="213">
      <c r="P213" s="322"/>
    </row>
    <row r="214">
      <c r="P214" s="322"/>
    </row>
    <row r="215">
      <c r="P215" s="322"/>
    </row>
    <row r="216">
      <c r="P216" s="322"/>
    </row>
    <row r="217">
      <c r="P217" s="322"/>
    </row>
    <row r="218">
      <c r="P218" s="322"/>
    </row>
    <row r="219">
      <c r="P219" s="322"/>
    </row>
    <row r="220">
      <c r="P220" s="322"/>
    </row>
    <row r="221">
      <c r="P221" s="322"/>
    </row>
    <row r="222">
      <c r="P222" s="322"/>
    </row>
    <row r="223">
      <c r="P223" s="322"/>
    </row>
    <row r="224">
      <c r="P224" s="322"/>
    </row>
    <row r="225">
      <c r="P225" s="322"/>
    </row>
    <row r="226">
      <c r="P226" s="322"/>
    </row>
    <row r="227">
      <c r="P227" s="322"/>
    </row>
    <row r="228">
      <c r="P228" s="322"/>
    </row>
    <row r="229">
      <c r="P229" s="322"/>
    </row>
    <row r="230">
      <c r="P230" s="322"/>
    </row>
    <row r="231">
      <c r="P231" s="322"/>
    </row>
    <row r="232">
      <c r="P232" s="322"/>
    </row>
    <row r="233">
      <c r="P233" s="322"/>
    </row>
    <row r="234">
      <c r="P234" s="322"/>
    </row>
    <row r="235">
      <c r="P235" s="322"/>
    </row>
    <row r="236">
      <c r="P236" s="322"/>
    </row>
    <row r="237">
      <c r="P237" s="322"/>
    </row>
    <row r="238">
      <c r="P238" s="322"/>
    </row>
    <row r="239">
      <c r="P239" s="322"/>
    </row>
    <row r="240">
      <c r="P240" s="322"/>
    </row>
    <row r="241">
      <c r="P241" s="322"/>
    </row>
    <row r="242">
      <c r="P242" s="322"/>
    </row>
    <row r="243">
      <c r="P243" s="322"/>
    </row>
    <row r="244">
      <c r="P244" s="322"/>
    </row>
    <row r="245">
      <c r="P245" s="322"/>
    </row>
    <row r="246">
      <c r="P246" s="322"/>
    </row>
    <row r="247">
      <c r="P247" s="322"/>
    </row>
    <row r="248">
      <c r="P248" s="322"/>
    </row>
    <row r="249">
      <c r="P249" s="322"/>
    </row>
    <row r="250">
      <c r="P250" s="322"/>
    </row>
    <row r="251">
      <c r="P251" s="322"/>
    </row>
    <row r="252">
      <c r="P252" s="322"/>
    </row>
    <row r="253">
      <c r="P253" s="322"/>
    </row>
    <row r="254">
      <c r="P254" s="322"/>
    </row>
    <row r="255">
      <c r="P255" s="322"/>
    </row>
    <row r="256">
      <c r="P256" s="322"/>
    </row>
    <row r="257">
      <c r="P257" s="322"/>
    </row>
    <row r="258">
      <c r="P258" s="322"/>
    </row>
    <row r="259">
      <c r="P259" s="322"/>
    </row>
    <row r="260">
      <c r="P260" s="322"/>
    </row>
    <row r="261">
      <c r="P261" s="322"/>
    </row>
    <row r="262">
      <c r="P262" s="322"/>
    </row>
    <row r="263">
      <c r="P263" s="322"/>
    </row>
    <row r="264">
      <c r="P264" s="322"/>
    </row>
    <row r="265">
      <c r="P265" s="322"/>
    </row>
    <row r="266">
      <c r="P266" s="322"/>
    </row>
    <row r="267">
      <c r="P267" s="322"/>
    </row>
    <row r="268">
      <c r="P268" s="322"/>
    </row>
    <row r="269">
      <c r="P269" s="322"/>
    </row>
    <row r="270">
      <c r="P270" s="322"/>
    </row>
    <row r="271">
      <c r="P271" s="322"/>
    </row>
    <row r="272">
      <c r="P272" s="322"/>
    </row>
    <row r="273">
      <c r="P273" s="322"/>
    </row>
    <row r="274">
      <c r="P274" s="322"/>
    </row>
    <row r="275">
      <c r="P275" s="322"/>
    </row>
    <row r="276">
      <c r="P276" s="322"/>
    </row>
    <row r="277">
      <c r="P277" s="322"/>
    </row>
    <row r="278">
      <c r="P278" s="322"/>
    </row>
    <row r="279">
      <c r="P279" s="322"/>
    </row>
    <row r="280">
      <c r="P280" s="322"/>
    </row>
    <row r="281">
      <c r="P281" s="322"/>
    </row>
    <row r="282">
      <c r="P282" s="322"/>
    </row>
    <row r="283">
      <c r="P283" s="322"/>
    </row>
    <row r="284">
      <c r="P284" s="322"/>
    </row>
    <row r="285">
      <c r="P285" s="322"/>
    </row>
    <row r="286">
      <c r="P286" s="322"/>
    </row>
    <row r="287">
      <c r="P287" s="322"/>
    </row>
    <row r="288">
      <c r="P288" s="322"/>
    </row>
    <row r="289">
      <c r="P289" s="322"/>
    </row>
    <row r="290">
      <c r="P290" s="322"/>
    </row>
    <row r="291">
      <c r="P291" s="322"/>
    </row>
    <row r="292">
      <c r="P292" s="322"/>
    </row>
    <row r="293">
      <c r="P293" s="322"/>
    </row>
    <row r="294">
      <c r="P294" s="322"/>
    </row>
    <row r="295">
      <c r="P295" s="322"/>
    </row>
    <row r="296">
      <c r="P296" s="322"/>
    </row>
    <row r="297">
      <c r="P297" s="322"/>
    </row>
    <row r="298">
      <c r="P298" s="322"/>
    </row>
    <row r="299">
      <c r="P299" s="322"/>
    </row>
    <row r="300">
      <c r="P300" s="322"/>
    </row>
    <row r="301">
      <c r="P301" s="322"/>
    </row>
    <row r="302">
      <c r="P302" s="322"/>
    </row>
    <row r="303">
      <c r="P303" s="322"/>
    </row>
    <row r="304">
      <c r="P304" s="322"/>
    </row>
    <row r="305">
      <c r="P305" s="322"/>
    </row>
    <row r="306">
      <c r="P306" s="322"/>
    </row>
    <row r="307">
      <c r="P307" s="322"/>
    </row>
    <row r="308">
      <c r="P308" s="322"/>
    </row>
    <row r="309">
      <c r="P309" s="322"/>
    </row>
    <row r="310">
      <c r="P310" s="322"/>
    </row>
    <row r="311">
      <c r="P311" s="322"/>
    </row>
    <row r="312">
      <c r="P312" s="322"/>
    </row>
    <row r="313">
      <c r="P313" s="322"/>
    </row>
    <row r="314">
      <c r="P314" s="322"/>
    </row>
    <row r="315">
      <c r="P315" s="322"/>
    </row>
    <row r="316">
      <c r="P316" s="322"/>
    </row>
    <row r="317">
      <c r="P317" s="322"/>
    </row>
    <row r="318">
      <c r="P318" s="322"/>
    </row>
    <row r="319">
      <c r="P319" s="322"/>
    </row>
    <row r="320">
      <c r="P320" s="322"/>
    </row>
    <row r="321">
      <c r="P321" s="322"/>
    </row>
    <row r="322">
      <c r="P322" s="322"/>
    </row>
    <row r="323">
      <c r="P323" s="322"/>
    </row>
    <row r="324">
      <c r="P324" s="322"/>
    </row>
    <row r="325">
      <c r="P325" s="322"/>
    </row>
    <row r="326">
      <c r="P326" s="322"/>
    </row>
    <row r="327">
      <c r="P327" s="322"/>
    </row>
    <row r="328">
      <c r="P328" s="322"/>
    </row>
    <row r="329">
      <c r="P329" s="322"/>
    </row>
    <row r="330">
      <c r="P330" s="322"/>
    </row>
    <row r="331">
      <c r="P331" s="322"/>
    </row>
    <row r="332">
      <c r="P332" s="322"/>
    </row>
    <row r="333">
      <c r="P333" s="322"/>
    </row>
    <row r="334">
      <c r="P334" s="322"/>
    </row>
    <row r="335">
      <c r="P335" s="322"/>
    </row>
    <row r="336">
      <c r="P336" s="322"/>
    </row>
    <row r="337">
      <c r="P337" s="322"/>
    </row>
    <row r="338">
      <c r="P338" s="322"/>
    </row>
    <row r="339">
      <c r="P339" s="322"/>
    </row>
    <row r="340">
      <c r="P340" s="322"/>
    </row>
    <row r="341">
      <c r="P341" s="322"/>
    </row>
    <row r="342">
      <c r="P342" s="322"/>
    </row>
    <row r="343">
      <c r="P343" s="322"/>
    </row>
    <row r="344">
      <c r="P344" s="322"/>
    </row>
    <row r="345">
      <c r="P345" s="322"/>
    </row>
    <row r="346">
      <c r="P346" s="322"/>
    </row>
    <row r="347">
      <c r="P347" s="322"/>
    </row>
    <row r="348">
      <c r="P348" s="322"/>
    </row>
    <row r="349">
      <c r="P349" s="322"/>
    </row>
    <row r="350">
      <c r="P350" s="322"/>
    </row>
    <row r="351">
      <c r="P351" s="322"/>
    </row>
    <row r="352">
      <c r="P352" s="322"/>
    </row>
    <row r="353">
      <c r="P353" s="322"/>
    </row>
    <row r="354">
      <c r="P354" s="322"/>
    </row>
    <row r="355">
      <c r="P355" s="322"/>
    </row>
    <row r="356">
      <c r="P356" s="322"/>
    </row>
    <row r="357">
      <c r="P357" s="322"/>
    </row>
    <row r="358">
      <c r="P358" s="322"/>
    </row>
    <row r="359">
      <c r="P359" s="322"/>
    </row>
    <row r="360">
      <c r="P360" s="322"/>
    </row>
    <row r="361">
      <c r="P361" s="322"/>
    </row>
    <row r="362">
      <c r="P362" s="322"/>
    </row>
    <row r="363">
      <c r="P363" s="322"/>
    </row>
    <row r="364">
      <c r="P364" s="322"/>
    </row>
    <row r="365">
      <c r="P365" s="322"/>
    </row>
    <row r="366">
      <c r="P366" s="322"/>
    </row>
    <row r="367">
      <c r="P367" s="322"/>
    </row>
    <row r="368">
      <c r="P368" s="322"/>
    </row>
    <row r="369">
      <c r="P369" s="322"/>
    </row>
    <row r="370">
      <c r="P370" s="322"/>
    </row>
    <row r="371">
      <c r="P371" s="322"/>
    </row>
    <row r="372">
      <c r="P372" s="322"/>
    </row>
    <row r="373">
      <c r="P373" s="322"/>
    </row>
    <row r="374">
      <c r="P374" s="322"/>
    </row>
    <row r="375">
      <c r="P375" s="322"/>
    </row>
    <row r="376">
      <c r="P376" s="322"/>
    </row>
    <row r="377">
      <c r="P377" s="322"/>
    </row>
    <row r="378">
      <c r="P378" s="322"/>
    </row>
    <row r="379">
      <c r="P379" s="322"/>
    </row>
    <row r="380">
      <c r="P380" s="322"/>
    </row>
    <row r="381">
      <c r="P381" s="322"/>
    </row>
    <row r="382">
      <c r="P382" s="322"/>
    </row>
    <row r="383">
      <c r="P383" s="322"/>
    </row>
    <row r="384">
      <c r="P384" s="322"/>
    </row>
    <row r="385">
      <c r="P385" s="322"/>
    </row>
    <row r="386">
      <c r="P386" s="322"/>
    </row>
    <row r="387">
      <c r="P387" s="322"/>
    </row>
    <row r="388">
      <c r="P388" s="322"/>
    </row>
    <row r="389">
      <c r="P389" s="322"/>
    </row>
    <row r="390">
      <c r="P390" s="322"/>
    </row>
    <row r="391">
      <c r="P391" s="322"/>
    </row>
    <row r="392">
      <c r="P392" s="322"/>
    </row>
    <row r="393">
      <c r="P393" s="322"/>
    </row>
    <row r="394">
      <c r="P394" s="322"/>
    </row>
    <row r="395">
      <c r="P395" s="322"/>
    </row>
    <row r="396">
      <c r="P396" s="322"/>
    </row>
    <row r="397">
      <c r="P397" s="322"/>
    </row>
    <row r="398">
      <c r="P398" s="322"/>
    </row>
    <row r="399">
      <c r="P399" s="322"/>
    </row>
    <row r="400">
      <c r="P400" s="322"/>
    </row>
    <row r="401">
      <c r="P401" s="322"/>
    </row>
    <row r="402">
      <c r="P402" s="322"/>
    </row>
    <row r="403">
      <c r="P403" s="322"/>
    </row>
    <row r="404">
      <c r="P404" s="322"/>
    </row>
    <row r="405">
      <c r="P405" s="322"/>
    </row>
    <row r="406">
      <c r="P406" s="322"/>
    </row>
    <row r="407">
      <c r="P407" s="322"/>
    </row>
    <row r="408">
      <c r="P408" s="322"/>
    </row>
    <row r="409">
      <c r="P409" s="322"/>
    </row>
    <row r="410">
      <c r="P410" s="322"/>
    </row>
    <row r="411">
      <c r="P411" s="322"/>
    </row>
    <row r="412">
      <c r="P412" s="322"/>
    </row>
    <row r="413">
      <c r="P413" s="322"/>
    </row>
    <row r="414">
      <c r="P414" s="322"/>
    </row>
    <row r="415">
      <c r="P415" s="322"/>
    </row>
    <row r="416">
      <c r="P416" s="322"/>
    </row>
    <row r="417">
      <c r="P417" s="322"/>
    </row>
    <row r="418">
      <c r="P418" s="322"/>
    </row>
    <row r="419">
      <c r="P419" s="322"/>
    </row>
    <row r="420">
      <c r="P420" s="322"/>
    </row>
    <row r="421">
      <c r="P421" s="322"/>
    </row>
    <row r="422">
      <c r="P422" s="322"/>
    </row>
    <row r="423">
      <c r="P423" s="322"/>
    </row>
    <row r="424">
      <c r="P424" s="322"/>
    </row>
    <row r="425">
      <c r="P425" s="322"/>
    </row>
    <row r="426">
      <c r="P426" s="322"/>
    </row>
    <row r="427">
      <c r="P427" s="322"/>
    </row>
    <row r="428">
      <c r="P428" s="322"/>
    </row>
    <row r="429">
      <c r="P429" s="322"/>
    </row>
    <row r="430">
      <c r="P430" s="322"/>
    </row>
    <row r="431">
      <c r="P431" s="322"/>
    </row>
    <row r="432">
      <c r="P432" s="322"/>
    </row>
    <row r="433">
      <c r="P433" s="322"/>
    </row>
    <row r="434">
      <c r="P434" s="322"/>
    </row>
    <row r="435">
      <c r="P435" s="322"/>
    </row>
    <row r="436">
      <c r="P436" s="322"/>
    </row>
    <row r="437">
      <c r="P437" s="322"/>
    </row>
    <row r="438">
      <c r="P438" s="322"/>
    </row>
    <row r="439">
      <c r="P439" s="322"/>
    </row>
    <row r="440">
      <c r="P440" s="322"/>
    </row>
    <row r="441">
      <c r="P441" s="322"/>
    </row>
    <row r="442">
      <c r="P442" s="322"/>
    </row>
    <row r="443">
      <c r="P443" s="322"/>
    </row>
    <row r="444">
      <c r="P444" s="322"/>
    </row>
    <row r="445">
      <c r="P445" s="322"/>
    </row>
    <row r="446">
      <c r="P446" s="322"/>
    </row>
    <row r="447">
      <c r="P447" s="322"/>
    </row>
    <row r="448">
      <c r="P448" s="322"/>
    </row>
    <row r="449">
      <c r="P449" s="322"/>
    </row>
    <row r="450">
      <c r="P450" s="322"/>
    </row>
    <row r="451">
      <c r="P451" s="322"/>
    </row>
    <row r="452">
      <c r="P452" s="322"/>
    </row>
    <row r="453">
      <c r="P453" s="322"/>
    </row>
    <row r="454">
      <c r="P454" s="322"/>
    </row>
    <row r="455">
      <c r="P455" s="322"/>
    </row>
    <row r="456">
      <c r="P456" s="322"/>
    </row>
    <row r="457">
      <c r="P457" s="322"/>
    </row>
    <row r="458">
      <c r="P458" s="322"/>
    </row>
    <row r="459">
      <c r="P459" s="322"/>
    </row>
    <row r="460">
      <c r="P460" s="322"/>
    </row>
    <row r="461">
      <c r="P461" s="322"/>
    </row>
    <row r="462">
      <c r="P462" s="322"/>
    </row>
    <row r="463">
      <c r="P463" s="322"/>
    </row>
    <row r="464">
      <c r="P464" s="322"/>
    </row>
    <row r="465">
      <c r="P465" s="322"/>
    </row>
    <row r="466">
      <c r="P466" s="322"/>
    </row>
    <row r="467">
      <c r="P467" s="322"/>
    </row>
    <row r="468">
      <c r="P468" s="322"/>
    </row>
    <row r="469">
      <c r="P469" s="322"/>
    </row>
    <row r="470">
      <c r="P470" s="322"/>
    </row>
    <row r="471">
      <c r="P471" s="322"/>
    </row>
    <row r="472">
      <c r="P472" s="322"/>
    </row>
    <row r="473">
      <c r="P473" s="322"/>
    </row>
    <row r="474">
      <c r="P474" s="322"/>
    </row>
    <row r="475">
      <c r="P475" s="322"/>
    </row>
    <row r="476">
      <c r="P476" s="322"/>
    </row>
    <row r="477">
      <c r="P477" s="322"/>
    </row>
    <row r="478">
      <c r="P478" s="322"/>
    </row>
    <row r="479">
      <c r="P479" s="322"/>
    </row>
    <row r="480">
      <c r="P480" s="322"/>
    </row>
    <row r="481">
      <c r="P481" s="322"/>
    </row>
    <row r="482">
      <c r="P482" s="322"/>
    </row>
    <row r="483">
      <c r="P483" s="322"/>
    </row>
    <row r="484">
      <c r="P484" s="322"/>
    </row>
    <row r="485">
      <c r="P485" s="322"/>
    </row>
    <row r="486">
      <c r="P486" s="322"/>
    </row>
    <row r="487">
      <c r="P487" s="322"/>
    </row>
    <row r="488">
      <c r="P488" s="322"/>
    </row>
    <row r="489">
      <c r="P489" s="322"/>
    </row>
    <row r="490">
      <c r="P490" s="322"/>
    </row>
    <row r="491">
      <c r="P491" s="322"/>
    </row>
    <row r="492">
      <c r="P492" s="322"/>
    </row>
    <row r="493">
      <c r="P493" s="322"/>
    </row>
    <row r="494">
      <c r="P494" s="322"/>
    </row>
    <row r="495">
      <c r="P495" s="322"/>
    </row>
    <row r="496">
      <c r="P496" s="322"/>
    </row>
    <row r="497">
      <c r="P497" s="322"/>
    </row>
    <row r="498">
      <c r="P498" s="322"/>
    </row>
    <row r="499">
      <c r="P499" s="322"/>
    </row>
    <row r="500">
      <c r="P500" s="322"/>
    </row>
    <row r="501">
      <c r="P501" s="322"/>
    </row>
    <row r="502">
      <c r="P502" s="322"/>
    </row>
    <row r="503">
      <c r="P503" s="322"/>
    </row>
    <row r="504">
      <c r="P504" s="322"/>
    </row>
    <row r="505">
      <c r="P505" s="322"/>
    </row>
    <row r="506">
      <c r="P506" s="322"/>
    </row>
    <row r="507">
      <c r="P507" s="322"/>
    </row>
    <row r="508">
      <c r="P508" s="322"/>
    </row>
    <row r="509">
      <c r="P509" s="322"/>
    </row>
    <row r="510">
      <c r="P510" s="322"/>
    </row>
    <row r="511">
      <c r="P511" s="322"/>
    </row>
    <row r="512">
      <c r="P512" s="322"/>
    </row>
    <row r="513">
      <c r="P513" s="322"/>
    </row>
    <row r="514">
      <c r="P514" s="322"/>
    </row>
    <row r="515">
      <c r="P515" s="322"/>
    </row>
    <row r="516">
      <c r="P516" s="322"/>
    </row>
    <row r="517">
      <c r="P517" s="322"/>
    </row>
    <row r="518">
      <c r="P518" s="322"/>
    </row>
    <row r="519">
      <c r="P519" s="322"/>
    </row>
    <row r="520">
      <c r="P520" s="322"/>
    </row>
    <row r="521">
      <c r="P521" s="322"/>
    </row>
    <row r="522">
      <c r="P522" s="322"/>
    </row>
    <row r="523">
      <c r="P523" s="322"/>
    </row>
    <row r="524">
      <c r="P524" s="322"/>
    </row>
    <row r="525">
      <c r="P525" s="322"/>
    </row>
    <row r="526">
      <c r="P526" s="322"/>
    </row>
    <row r="527">
      <c r="P527" s="322"/>
    </row>
    <row r="528">
      <c r="P528" s="322"/>
    </row>
    <row r="529">
      <c r="P529" s="322"/>
    </row>
    <row r="530">
      <c r="P530" s="322"/>
    </row>
    <row r="531">
      <c r="P531" s="322"/>
    </row>
    <row r="532">
      <c r="P532" s="322"/>
    </row>
    <row r="533">
      <c r="P533" s="322"/>
    </row>
    <row r="534">
      <c r="P534" s="322"/>
    </row>
    <row r="535">
      <c r="P535" s="322"/>
    </row>
    <row r="536">
      <c r="P536" s="322"/>
    </row>
    <row r="537">
      <c r="P537" s="322"/>
    </row>
    <row r="538">
      <c r="P538" s="322"/>
    </row>
    <row r="539">
      <c r="P539" s="322"/>
    </row>
    <row r="540">
      <c r="P540" s="322"/>
    </row>
    <row r="541">
      <c r="P541" s="322"/>
    </row>
    <row r="542">
      <c r="P542" s="322"/>
    </row>
    <row r="543">
      <c r="P543" s="322"/>
    </row>
    <row r="544">
      <c r="P544" s="322"/>
    </row>
    <row r="545">
      <c r="P545" s="322"/>
    </row>
    <row r="546">
      <c r="P546" s="322"/>
    </row>
    <row r="547">
      <c r="P547" s="322"/>
    </row>
    <row r="548">
      <c r="P548" s="322"/>
    </row>
    <row r="549">
      <c r="P549" s="322"/>
    </row>
    <row r="550">
      <c r="P550" s="322"/>
    </row>
    <row r="551">
      <c r="P551" s="322"/>
    </row>
    <row r="552">
      <c r="P552" s="322"/>
    </row>
    <row r="553">
      <c r="P553" s="322"/>
    </row>
    <row r="554">
      <c r="P554" s="322"/>
    </row>
    <row r="555">
      <c r="P555" s="322"/>
    </row>
    <row r="556">
      <c r="P556" s="322"/>
    </row>
    <row r="557">
      <c r="P557" s="322"/>
    </row>
    <row r="558">
      <c r="P558" s="322"/>
    </row>
    <row r="559">
      <c r="P559" s="322"/>
    </row>
    <row r="560">
      <c r="P560" s="322"/>
    </row>
    <row r="561">
      <c r="P561" s="322"/>
    </row>
    <row r="562">
      <c r="P562" s="322"/>
    </row>
    <row r="563">
      <c r="P563" s="322"/>
    </row>
    <row r="564">
      <c r="P564" s="322"/>
    </row>
    <row r="565">
      <c r="P565" s="322"/>
    </row>
    <row r="566">
      <c r="P566" s="322"/>
    </row>
    <row r="567">
      <c r="P567" s="322"/>
    </row>
    <row r="568">
      <c r="P568" s="322"/>
    </row>
    <row r="569">
      <c r="P569" s="322"/>
    </row>
    <row r="570">
      <c r="P570" s="322"/>
    </row>
    <row r="571">
      <c r="P571" s="322"/>
    </row>
    <row r="572">
      <c r="P572" s="322"/>
    </row>
    <row r="573">
      <c r="P573" s="322"/>
    </row>
    <row r="574">
      <c r="P574" s="322"/>
    </row>
    <row r="575">
      <c r="P575" s="322"/>
    </row>
    <row r="576">
      <c r="P576" s="322"/>
    </row>
    <row r="577">
      <c r="P577" s="322"/>
    </row>
    <row r="578">
      <c r="P578" s="322"/>
    </row>
    <row r="579">
      <c r="P579" s="322"/>
    </row>
    <row r="580">
      <c r="P580" s="322"/>
    </row>
    <row r="581">
      <c r="P581" s="322"/>
    </row>
    <row r="582">
      <c r="P582" s="322"/>
    </row>
    <row r="583">
      <c r="P583" s="322"/>
    </row>
    <row r="584">
      <c r="P584" s="322"/>
    </row>
    <row r="585">
      <c r="P585" s="322"/>
    </row>
    <row r="586">
      <c r="P586" s="322"/>
    </row>
    <row r="587">
      <c r="P587" s="322"/>
    </row>
    <row r="588">
      <c r="P588" s="322"/>
    </row>
    <row r="589">
      <c r="P589" s="322"/>
    </row>
    <row r="590">
      <c r="P590" s="322"/>
    </row>
    <row r="591">
      <c r="P591" s="322"/>
    </row>
    <row r="592">
      <c r="P592" s="322"/>
    </row>
    <row r="593">
      <c r="P593" s="322"/>
    </row>
    <row r="594">
      <c r="P594" s="322"/>
    </row>
    <row r="595">
      <c r="P595" s="322"/>
    </row>
    <row r="596">
      <c r="P596" s="322"/>
    </row>
    <row r="597">
      <c r="P597" s="322"/>
    </row>
    <row r="598">
      <c r="P598" s="322"/>
    </row>
    <row r="599">
      <c r="P599" s="322"/>
    </row>
    <row r="600">
      <c r="P600" s="322"/>
    </row>
    <row r="601">
      <c r="P601" s="322"/>
    </row>
    <row r="602">
      <c r="P602" s="322"/>
    </row>
    <row r="603">
      <c r="P603" s="322"/>
    </row>
    <row r="604">
      <c r="P604" s="322"/>
    </row>
    <row r="605">
      <c r="P605" s="322"/>
    </row>
    <row r="606">
      <c r="P606" s="322"/>
    </row>
    <row r="607">
      <c r="P607" s="322"/>
    </row>
    <row r="608">
      <c r="P608" s="322"/>
    </row>
    <row r="609">
      <c r="P609" s="322"/>
    </row>
    <row r="610">
      <c r="P610" s="322"/>
    </row>
    <row r="611">
      <c r="P611" s="322"/>
    </row>
    <row r="612">
      <c r="P612" s="322"/>
    </row>
    <row r="613">
      <c r="P613" s="322"/>
    </row>
    <row r="614">
      <c r="P614" s="322"/>
    </row>
    <row r="615">
      <c r="P615" s="322"/>
    </row>
    <row r="616">
      <c r="P616" s="322"/>
    </row>
    <row r="617">
      <c r="P617" s="322"/>
    </row>
    <row r="618">
      <c r="P618" s="322"/>
    </row>
    <row r="619">
      <c r="P619" s="322"/>
    </row>
    <row r="620">
      <c r="P620" s="322"/>
    </row>
    <row r="621">
      <c r="P621" s="322"/>
    </row>
    <row r="622">
      <c r="P622" s="322"/>
    </row>
    <row r="623">
      <c r="P623" s="322"/>
    </row>
    <row r="624">
      <c r="P624" s="322"/>
    </row>
    <row r="625">
      <c r="P625" s="322"/>
    </row>
    <row r="626">
      <c r="P626" s="322"/>
    </row>
    <row r="627">
      <c r="P627" s="322"/>
    </row>
    <row r="628">
      <c r="P628" s="322"/>
    </row>
    <row r="629">
      <c r="P629" s="322"/>
    </row>
    <row r="630">
      <c r="P630" s="322"/>
    </row>
    <row r="631">
      <c r="P631" s="322"/>
    </row>
    <row r="632">
      <c r="P632" s="322"/>
    </row>
    <row r="633">
      <c r="P633" s="322"/>
    </row>
    <row r="634">
      <c r="P634" s="322"/>
    </row>
    <row r="635">
      <c r="P635" s="322"/>
    </row>
    <row r="636">
      <c r="P636" s="322"/>
    </row>
    <row r="637">
      <c r="P637" s="322"/>
    </row>
    <row r="638">
      <c r="P638" s="322"/>
    </row>
    <row r="639">
      <c r="P639" s="322"/>
    </row>
    <row r="640">
      <c r="P640" s="322"/>
    </row>
    <row r="641">
      <c r="P641" s="322"/>
    </row>
    <row r="642">
      <c r="P642" s="322"/>
    </row>
    <row r="643">
      <c r="P643" s="322"/>
    </row>
    <row r="644">
      <c r="P644" s="322"/>
    </row>
    <row r="645">
      <c r="P645" s="322"/>
    </row>
    <row r="646">
      <c r="P646" s="322"/>
    </row>
    <row r="647">
      <c r="P647" s="322"/>
    </row>
    <row r="648">
      <c r="P648" s="322"/>
    </row>
    <row r="649">
      <c r="P649" s="322"/>
    </row>
    <row r="650">
      <c r="P650" s="322"/>
    </row>
    <row r="651">
      <c r="P651" s="322"/>
    </row>
    <row r="652">
      <c r="P652" s="322"/>
    </row>
    <row r="653">
      <c r="P653" s="322"/>
    </row>
    <row r="654">
      <c r="P654" s="322"/>
    </row>
    <row r="655">
      <c r="P655" s="322"/>
    </row>
    <row r="656">
      <c r="P656" s="322"/>
    </row>
    <row r="657">
      <c r="P657" s="322"/>
    </row>
    <row r="658">
      <c r="P658" s="322"/>
    </row>
    <row r="659">
      <c r="P659" s="322"/>
    </row>
    <row r="660">
      <c r="P660" s="322"/>
    </row>
    <row r="661">
      <c r="P661" s="322"/>
    </row>
    <row r="662">
      <c r="P662" s="322"/>
    </row>
    <row r="663">
      <c r="P663" s="322"/>
    </row>
    <row r="664">
      <c r="P664" s="322"/>
    </row>
    <row r="665">
      <c r="P665" s="322"/>
    </row>
    <row r="666">
      <c r="P666" s="322"/>
    </row>
    <row r="667">
      <c r="P667" s="322"/>
    </row>
    <row r="668">
      <c r="P668" s="322"/>
    </row>
    <row r="669">
      <c r="P669" s="322"/>
    </row>
    <row r="670">
      <c r="P670" s="322"/>
    </row>
    <row r="671">
      <c r="P671" s="322"/>
    </row>
    <row r="672">
      <c r="P672" s="322"/>
    </row>
    <row r="673">
      <c r="P673" s="322"/>
    </row>
    <row r="674">
      <c r="P674" s="322"/>
    </row>
    <row r="675">
      <c r="P675" s="322"/>
    </row>
    <row r="676">
      <c r="P676" s="322"/>
    </row>
    <row r="677">
      <c r="P677" s="322"/>
    </row>
    <row r="678">
      <c r="P678" s="322"/>
    </row>
    <row r="679">
      <c r="P679" s="322"/>
    </row>
    <row r="680">
      <c r="P680" s="322"/>
    </row>
    <row r="681">
      <c r="P681" s="322"/>
    </row>
    <row r="682">
      <c r="P682" s="322"/>
    </row>
    <row r="683">
      <c r="P683" s="322"/>
    </row>
    <row r="684">
      <c r="P684" s="322"/>
    </row>
    <row r="685">
      <c r="P685" s="322"/>
    </row>
    <row r="686">
      <c r="P686" s="322"/>
    </row>
    <row r="687">
      <c r="P687" s="322"/>
    </row>
    <row r="688">
      <c r="P688" s="322"/>
    </row>
    <row r="689">
      <c r="P689" s="322"/>
    </row>
    <row r="690">
      <c r="P690" s="322"/>
    </row>
    <row r="691">
      <c r="P691" s="322"/>
    </row>
    <row r="692">
      <c r="P692" s="322"/>
    </row>
    <row r="693">
      <c r="P693" s="322"/>
    </row>
    <row r="694">
      <c r="P694" s="322"/>
    </row>
    <row r="695">
      <c r="P695" s="322"/>
    </row>
    <row r="696">
      <c r="P696" s="322"/>
    </row>
    <row r="697">
      <c r="P697" s="322"/>
    </row>
    <row r="698">
      <c r="P698" s="322"/>
    </row>
    <row r="699">
      <c r="P699" s="322"/>
    </row>
    <row r="700">
      <c r="P700" s="322"/>
    </row>
    <row r="701">
      <c r="P701" s="322"/>
    </row>
    <row r="702">
      <c r="P702" s="322"/>
    </row>
    <row r="703">
      <c r="P703" s="322"/>
    </row>
    <row r="704">
      <c r="P704" s="322"/>
    </row>
    <row r="705">
      <c r="P705" s="322"/>
    </row>
    <row r="706">
      <c r="P706" s="322"/>
    </row>
    <row r="707">
      <c r="P707" s="322"/>
    </row>
    <row r="708">
      <c r="P708" s="322"/>
    </row>
    <row r="709">
      <c r="P709" s="322"/>
    </row>
    <row r="710">
      <c r="P710" s="322"/>
    </row>
    <row r="711">
      <c r="P711" s="322"/>
    </row>
    <row r="712">
      <c r="P712" s="322"/>
    </row>
    <row r="713">
      <c r="P713" s="322"/>
    </row>
    <row r="714">
      <c r="P714" s="322"/>
    </row>
    <row r="715">
      <c r="P715" s="322"/>
    </row>
    <row r="716">
      <c r="P716" s="322"/>
    </row>
    <row r="717">
      <c r="P717" s="322"/>
    </row>
    <row r="718">
      <c r="P718" s="322"/>
    </row>
    <row r="719">
      <c r="P719" s="322"/>
    </row>
    <row r="720">
      <c r="P720" s="322"/>
    </row>
    <row r="721">
      <c r="P721" s="322"/>
    </row>
    <row r="722">
      <c r="P722" s="322"/>
    </row>
    <row r="723">
      <c r="P723" s="322"/>
    </row>
    <row r="724">
      <c r="P724" s="322"/>
    </row>
    <row r="725">
      <c r="P725" s="322"/>
    </row>
    <row r="726">
      <c r="P726" s="322"/>
    </row>
    <row r="727">
      <c r="P727" s="322"/>
    </row>
    <row r="728">
      <c r="P728" s="322"/>
    </row>
    <row r="729">
      <c r="P729" s="322"/>
    </row>
    <row r="730">
      <c r="P730" s="322"/>
    </row>
    <row r="731">
      <c r="P731" s="322"/>
    </row>
    <row r="732">
      <c r="P732" s="322"/>
    </row>
    <row r="733">
      <c r="P733" s="322"/>
    </row>
    <row r="734">
      <c r="P734" s="322"/>
    </row>
    <row r="735">
      <c r="P735" s="322"/>
    </row>
    <row r="736">
      <c r="P736" s="322"/>
    </row>
    <row r="737">
      <c r="P737" s="322"/>
    </row>
    <row r="738">
      <c r="P738" s="322"/>
    </row>
    <row r="739">
      <c r="P739" s="322"/>
    </row>
    <row r="740">
      <c r="P740" s="322"/>
    </row>
    <row r="741">
      <c r="P741" s="322"/>
    </row>
    <row r="742">
      <c r="P742" s="322"/>
    </row>
    <row r="743">
      <c r="P743" s="322"/>
    </row>
    <row r="744">
      <c r="P744" s="322"/>
    </row>
    <row r="745">
      <c r="P745" s="322"/>
    </row>
    <row r="746">
      <c r="P746" s="322"/>
    </row>
    <row r="747">
      <c r="P747" s="322"/>
    </row>
    <row r="748">
      <c r="P748" s="322"/>
    </row>
    <row r="749">
      <c r="P749" s="322"/>
    </row>
    <row r="750">
      <c r="P750" s="322"/>
    </row>
    <row r="751">
      <c r="P751" s="322"/>
    </row>
    <row r="752">
      <c r="P752" s="322"/>
    </row>
    <row r="753">
      <c r="P753" s="322"/>
    </row>
    <row r="754">
      <c r="P754" s="322"/>
    </row>
    <row r="755">
      <c r="P755" s="322"/>
    </row>
    <row r="756">
      <c r="P756" s="322"/>
    </row>
    <row r="757">
      <c r="P757" s="322"/>
    </row>
    <row r="758">
      <c r="P758" s="322"/>
    </row>
    <row r="759">
      <c r="P759" s="322"/>
    </row>
    <row r="760">
      <c r="P760" s="322"/>
    </row>
    <row r="761">
      <c r="P761" s="322"/>
    </row>
    <row r="762">
      <c r="P762" s="322"/>
    </row>
    <row r="763">
      <c r="P763" s="322"/>
    </row>
    <row r="764">
      <c r="P764" s="322"/>
    </row>
    <row r="765">
      <c r="P765" s="322"/>
    </row>
    <row r="766">
      <c r="P766" s="322"/>
    </row>
    <row r="767">
      <c r="P767" s="322"/>
    </row>
    <row r="768">
      <c r="P768" s="322"/>
    </row>
    <row r="769">
      <c r="P769" s="322"/>
    </row>
    <row r="770">
      <c r="P770" s="322"/>
    </row>
    <row r="771">
      <c r="P771" s="322"/>
    </row>
    <row r="772">
      <c r="P772" s="322"/>
    </row>
    <row r="773">
      <c r="P773" s="322"/>
    </row>
    <row r="774">
      <c r="P774" s="322"/>
    </row>
    <row r="775">
      <c r="P775" s="322"/>
    </row>
    <row r="776">
      <c r="P776" s="322"/>
    </row>
    <row r="777">
      <c r="P777" s="322"/>
    </row>
    <row r="778">
      <c r="P778" s="322"/>
    </row>
    <row r="779">
      <c r="P779" s="322"/>
    </row>
    <row r="780">
      <c r="P780" s="322"/>
    </row>
    <row r="781">
      <c r="P781" s="322"/>
    </row>
    <row r="782">
      <c r="P782" s="322"/>
    </row>
    <row r="783">
      <c r="P783" s="322"/>
    </row>
    <row r="784">
      <c r="P784" s="322"/>
    </row>
    <row r="785">
      <c r="P785" s="322"/>
    </row>
    <row r="786">
      <c r="P786" s="322"/>
    </row>
    <row r="787">
      <c r="P787" s="322"/>
    </row>
    <row r="788">
      <c r="P788" s="322"/>
    </row>
    <row r="789">
      <c r="P789" s="322"/>
    </row>
    <row r="790">
      <c r="P790" s="322"/>
    </row>
    <row r="791">
      <c r="P791" s="322"/>
    </row>
    <row r="792">
      <c r="P792" s="322"/>
    </row>
    <row r="793">
      <c r="P793" s="322"/>
    </row>
    <row r="794">
      <c r="P794" s="322"/>
    </row>
    <row r="795">
      <c r="P795" s="322"/>
    </row>
    <row r="796">
      <c r="P796" s="322"/>
    </row>
    <row r="797">
      <c r="P797" s="322"/>
    </row>
    <row r="798">
      <c r="P798" s="322"/>
    </row>
    <row r="799">
      <c r="P799" s="322"/>
    </row>
    <row r="800">
      <c r="P800" s="322"/>
    </row>
    <row r="801">
      <c r="P801" s="322"/>
    </row>
    <row r="802">
      <c r="P802" s="322"/>
    </row>
    <row r="803">
      <c r="P803" s="322"/>
    </row>
    <row r="804">
      <c r="P804" s="322"/>
    </row>
    <row r="805">
      <c r="P805" s="322"/>
    </row>
    <row r="806">
      <c r="P806" s="322"/>
    </row>
    <row r="807">
      <c r="P807" s="322"/>
    </row>
    <row r="808">
      <c r="P808" s="322"/>
    </row>
    <row r="809">
      <c r="P809" s="322"/>
    </row>
    <row r="810">
      <c r="P810" s="322"/>
    </row>
    <row r="811">
      <c r="P811" s="322"/>
    </row>
    <row r="812">
      <c r="P812" s="322"/>
    </row>
    <row r="813">
      <c r="P813" s="322"/>
    </row>
    <row r="814">
      <c r="P814" s="322"/>
    </row>
    <row r="815">
      <c r="P815" s="322"/>
    </row>
    <row r="816">
      <c r="P816" s="322"/>
    </row>
    <row r="817">
      <c r="P817" s="322"/>
    </row>
    <row r="818">
      <c r="P818" s="322"/>
    </row>
    <row r="819">
      <c r="P819" s="322"/>
    </row>
    <row r="820">
      <c r="P820" s="322"/>
    </row>
    <row r="821">
      <c r="P821" s="322"/>
    </row>
    <row r="822">
      <c r="P822" s="322"/>
    </row>
    <row r="823">
      <c r="P823" s="322"/>
    </row>
    <row r="824">
      <c r="P824" s="322"/>
    </row>
    <row r="825">
      <c r="P825" s="322"/>
    </row>
    <row r="826">
      <c r="P826" s="322"/>
    </row>
    <row r="827">
      <c r="P827" s="322"/>
    </row>
    <row r="828">
      <c r="P828" s="322"/>
    </row>
    <row r="829">
      <c r="P829" s="322"/>
    </row>
    <row r="830">
      <c r="P830" s="322"/>
    </row>
    <row r="831">
      <c r="P831" s="322"/>
    </row>
    <row r="832">
      <c r="P832" s="322"/>
    </row>
    <row r="833">
      <c r="P833" s="322"/>
    </row>
    <row r="834">
      <c r="P834" s="322"/>
    </row>
    <row r="835">
      <c r="P835" s="322"/>
    </row>
    <row r="836">
      <c r="P836" s="322"/>
    </row>
    <row r="837">
      <c r="P837" s="322"/>
    </row>
    <row r="838">
      <c r="P838" s="322"/>
    </row>
    <row r="839">
      <c r="P839" s="322"/>
    </row>
    <row r="840">
      <c r="P840" s="322"/>
    </row>
    <row r="841">
      <c r="P841" s="322"/>
    </row>
    <row r="842">
      <c r="P842" s="322"/>
    </row>
    <row r="843">
      <c r="P843" s="322"/>
    </row>
    <row r="844">
      <c r="P844" s="322"/>
    </row>
    <row r="845">
      <c r="P845" s="322"/>
    </row>
    <row r="846">
      <c r="P846" s="322"/>
    </row>
    <row r="847">
      <c r="P847" s="322"/>
    </row>
    <row r="848">
      <c r="P848" s="322"/>
    </row>
    <row r="849">
      <c r="P849" s="322"/>
    </row>
    <row r="850">
      <c r="P850" s="322"/>
    </row>
    <row r="851">
      <c r="P851" s="322"/>
    </row>
    <row r="852">
      <c r="P852" s="322"/>
    </row>
    <row r="853">
      <c r="P853" s="322"/>
    </row>
    <row r="854">
      <c r="P854" s="322"/>
    </row>
    <row r="855">
      <c r="P855" s="322"/>
    </row>
    <row r="856">
      <c r="P856" s="322"/>
    </row>
    <row r="857">
      <c r="P857" s="322"/>
    </row>
    <row r="858">
      <c r="P858" s="322"/>
    </row>
    <row r="859">
      <c r="P859" s="322"/>
    </row>
    <row r="860">
      <c r="P860" s="322"/>
    </row>
    <row r="861">
      <c r="P861" s="322"/>
    </row>
    <row r="862">
      <c r="P862" s="322"/>
    </row>
    <row r="863">
      <c r="P863" s="322"/>
    </row>
    <row r="864">
      <c r="P864" s="322"/>
    </row>
    <row r="865">
      <c r="P865" s="322"/>
    </row>
    <row r="866">
      <c r="P866" s="322"/>
    </row>
    <row r="867">
      <c r="P867" s="322"/>
    </row>
    <row r="868">
      <c r="P868" s="322"/>
    </row>
    <row r="869">
      <c r="P869" s="322"/>
    </row>
    <row r="870">
      <c r="P870" s="322"/>
    </row>
    <row r="871">
      <c r="P871" s="322"/>
    </row>
    <row r="872">
      <c r="P872" s="322"/>
    </row>
    <row r="873">
      <c r="P873" s="322"/>
    </row>
    <row r="874">
      <c r="P874" s="322"/>
    </row>
    <row r="875">
      <c r="P875" s="322"/>
    </row>
    <row r="876">
      <c r="P876" s="322"/>
    </row>
    <row r="877">
      <c r="P877" s="322"/>
    </row>
    <row r="878">
      <c r="P878" s="322"/>
    </row>
    <row r="879">
      <c r="P879" s="322"/>
    </row>
    <row r="880">
      <c r="P880" s="322"/>
    </row>
    <row r="881">
      <c r="P881" s="322"/>
    </row>
    <row r="882">
      <c r="P882" s="322"/>
    </row>
    <row r="883">
      <c r="P883" s="322"/>
    </row>
    <row r="884">
      <c r="P884" s="322"/>
    </row>
    <row r="885">
      <c r="P885" s="322"/>
    </row>
    <row r="886">
      <c r="P886" s="322"/>
    </row>
    <row r="887">
      <c r="P887" s="322"/>
    </row>
    <row r="888">
      <c r="P888" s="322"/>
    </row>
    <row r="889">
      <c r="P889" s="322"/>
    </row>
    <row r="890">
      <c r="P890" s="322"/>
    </row>
    <row r="891">
      <c r="P891" s="322"/>
    </row>
    <row r="892">
      <c r="P892" s="322"/>
    </row>
    <row r="893">
      <c r="P893" s="322"/>
    </row>
    <row r="894">
      <c r="P894" s="322"/>
    </row>
    <row r="895">
      <c r="P895" s="322"/>
    </row>
    <row r="896">
      <c r="P896" s="322"/>
    </row>
    <row r="897">
      <c r="P897" s="322"/>
    </row>
    <row r="898">
      <c r="P898" s="322"/>
    </row>
    <row r="899">
      <c r="P899" s="322"/>
    </row>
    <row r="900">
      <c r="P900" s="322"/>
    </row>
    <row r="901">
      <c r="P901" s="322"/>
    </row>
    <row r="902">
      <c r="P902" s="322"/>
    </row>
    <row r="903">
      <c r="P903" s="322"/>
    </row>
    <row r="904">
      <c r="P904" s="322"/>
    </row>
    <row r="905">
      <c r="P905" s="322"/>
    </row>
    <row r="906">
      <c r="P906" s="322"/>
    </row>
    <row r="907">
      <c r="P907" s="322"/>
    </row>
    <row r="908">
      <c r="P908" s="322"/>
    </row>
    <row r="909">
      <c r="P909" s="322"/>
    </row>
    <row r="910">
      <c r="P910" s="322"/>
    </row>
    <row r="911">
      <c r="P911" s="322"/>
    </row>
    <row r="912">
      <c r="P912" s="322"/>
    </row>
    <row r="913">
      <c r="P913" s="322"/>
    </row>
    <row r="914">
      <c r="P914" s="322"/>
    </row>
    <row r="915">
      <c r="P915" s="322"/>
    </row>
    <row r="916">
      <c r="P916" s="322"/>
    </row>
    <row r="917">
      <c r="P917" s="322"/>
    </row>
    <row r="918">
      <c r="P918" s="322"/>
    </row>
    <row r="919">
      <c r="P919" s="322"/>
    </row>
    <row r="920">
      <c r="P920" s="322"/>
    </row>
    <row r="921">
      <c r="P921" s="322"/>
    </row>
    <row r="922">
      <c r="P922" s="322"/>
    </row>
    <row r="923">
      <c r="P923" s="322"/>
    </row>
    <row r="924">
      <c r="P924" s="322"/>
    </row>
    <row r="925">
      <c r="P925" s="322"/>
    </row>
    <row r="926">
      <c r="P926" s="322"/>
    </row>
    <row r="927">
      <c r="P927" s="322"/>
    </row>
    <row r="928">
      <c r="P928" s="322"/>
    </row>
    <row r="929">
      <c r="P929" s="322"/>
    </row>
    <row r="930">
      <c r="P930" s="322"/>
    </row>
    <row r="931">
      <c r="P931" s="322"/>
    </row>
    <row r="932">
      <c r="P932" s="322"/>
    </row>
    <row r="933">
      <c r="P933" s="322"/>
    </row>
    <row r="934">
      <c r="P934" s="322"/>
    </row>
    <row r="935">
      <c r="P935" s="322"/>
    </row>
    <row r="936">
      <c r="P936" s="322"/>
    </row>
    <row r="937">
      <c r="P937" s="322"/>
    </row>
    <row r="938">
      <c r="P938" s="322"/>
    </row>
    <row r="939">
      <c r="P939" s="322"/>
    </row>
    <row r="940">
      <c r="P940" s="322"/>
    </row>
    <row r="941">
      <c r="P941" s="322"/>
    </row>
    <row r="942">
      <c r="P942" s="322"/>
    </row>
    <row r="943">
      <c r="P943" s="322"/>
    </row>
    <row r="944">
      <c r="P944" s="322"/>
    </row>
    <row r="945">
      <c r="P945" s="322"/>
    </row>
    <row r="946">
      <c r="P946" s="322"/>
    </row>
    <row r="947">
      <c r="P947" s="322"/>
    </row>
    <row r="948">
      <c r="P948" s="322"/>
    </row>
    <row r="949">
      <c r="P949" s="322"/>
    </row>
    <row r="950">
      <c r="P950" s="322"/>
    </row>
    <row r="951">
      <c r="P951" s="322"/>
    </row>
    <row r="952">
      <c r="P952" s="322"/>
    </row>
    <row r="953">
      <c r="P953" s="322"/>
    </row>
    <row r="954">
      <c r="P954" s="322"/>
    </row>
    <row r="955">
      <c r="P955" s="322"/>
    </row>
    <row r="956">
      <c r="P956" s="322"/>
    </row>
    <row r="957">
      <c r="P957" s="322"/>
    </row>
    <row r="958">
      <c r="P958" s="322"/>
    </row>
    <row r="959">
      <c r="P959" s="322"/>
    </row>
    <row r="960">
      <c r="P960" s="322"/>
    </row>
    <row r="961">
      <c r="P961" s="322"/>
    </row>
    <row r="962">
      <c r="P962" s="322"/>
    </row>
    <row r="963">
      <c r="P963" s="322"/>
    </row>
    <row r="964">
      <c r="P964" s="322"/>
    </row>
    <row r="965">
      <c r="P965" s="322"/>
    </row>
    <row r="966">
      <c r="P966" s="322"/>
    </row>
    <row r="967">
      <c r="P967" s="322"/>
    </row>
    <row r="968">
      <c r="P968" s="322"/>
    </row>
    <row r="969">
      <c r="P969" s="322"/>
    </row>
    <row r="970">
      <c r="P970" s="322"/>
    </row>
    <row r="971">
      <c r="P971" s="322"/>
    </row>
    <row r="972">
      <c r="P972" s="322"/>
    </row>
    <row r="973">
      <c r="P973" s="322"/>
    </row>
    <row r="974">
      <c r="P974" s="322"/>
    </row>
    <row r="975">
      <c r="P975" s="322"/>
    </row>
    <row r="976">
      <c r="P976" s="322"/>
    </row>
    <row r="977">
      <c r="P977" s="322"/>
    </row>
    <row r="978">
      <c r="P978" s="322"/>
    </row>
    <row r="979">
      <c r="P979" s="322"/>
    </row>
    <row r="980">
      <c r="P980" s="322"/>
    </row>
    <row r="981">
      <c r="P981" s="322"/>
    </row>
    <row r="982">
      <c r="P982" s="322"/>
    </row>
    <row r="983">
      <c r="P983" s="322"/>
    </row>
    <row r="984">
      <c r="P984" s="322"/>
    </row>
    <row r="985">
      <c r="P985" s="322"/>
    </row>
    <row r="986">
      <c r="P986" s="322"/>
    </row>
    <row r="987">
      <c r="P987" s="322"/>
    </row>
    <row r="988">
      <c r="P988" s="322"/>
    </row>
    <row r="989">
      <c r="P989" s="322"/>
    </row>
    <row r="990">
      <c r="P990" s="322"/>
    </row>
    <row r="991">
      <c r="P991" s="322"/>
    </row>
    <row r="992">
      <c r="P992" s="322"/>
    </row>
    <row r="993">
      <c r="P993" s="322"/>
    </row>
    <row r="994">
      <c r="P994" s="322"/>
    </row>
    <row r="995">
      <c r="P995" s="322"/>
    </row>
    <row r="996">
      <c r="P996" s="322"/>
    </row>
    <row r="997">
      <c r="P997" s="322"/>
    </row>
    <row r="998">
      <c r="P998" s="322"/>
    </row>
    <row r="999">
      <c r="P999" s="322"/>
    </row>
    <row r="1000">
      <c r="P1000" s="322"/>
    </row>
    <row r="1001">
      <c r="P1001" s="322"/>
    </row>
    <row r="1002">
      <c r="P1002" s="322"/>
    </row>
    <row r="1003">
      <c r="P1003" s="322"/>
    </row>
    <row r="1004">
      <c r="P1004" s="322"/>
    </row>
    <row r="1005">
      <c r="P1005" s="322"/>
    </row>
    <row r="1006">
      <c r="P1006" s="322"/>
    </row>
    <row r="1007">
      <c r="P1007" s="322"/>
    </row>
    <row r="1008">
      <c r="P1008" s="322"/>
    </row>
    <row r="1009">
      <c r="P1009" s="322"/>
    </row>
    <row r="1010">
      <c r="P1010" s="322"/>
    </row>
    <row r="1011">
      <c r="P1011" s="322"/>
    </row>
    <row r="1012">
      <c r="P1012" s="322"/>
    </row>
    <row r="1013">
      <c r="P1013" s="322"/>
    </row>
    <row r="1014">
      <c r="P1014" s="322"/>
    </row>
    <row r="1015">
      <c r="P1015" s="322"/>
    </row>
    <row r="1016">
      <c r="P1016" s="322"/>
    </row>
    <row r="1017">
      <c r="P1017" s="322"/>
    </row>
    <row r="1018">
      <c r="P1018" s="322"/>
    </row>
    <row r="1019">
      <c r="P1019" s="322"/>
    </row>
    <row r="1020">
      <c r="P1020" s="322"/>
    </row>
    <row r="1021">
      <c r="P1021" s="322"/>
    </row>
    <row r="1022">
      <c r="P1022" s="322"/>
    </row>
    <row r="1023">
      <c r="P1023" s="322"/>
    </row>
    <row r="1024">
      <c r="P1024" s="322"/>
    </row>
    <row r="1025">
      <c r="P1025" s="322"/>
    </row>
    <row r="1026">
      <c r="P1026" s="322"/>
    </row>
    <row r="1027">
      <c r="P1027" s="322"/>
    </row>
    <row r="1028">
      <c r="P1028" s="322"/>
    </row>
    <row r="1029">
      <c r="P1029" s="322"/>
    </row>
    <row r="1030">
      <c r="P1030" s="322"/>
    </row>
    <row r="1031">
      <c r="P1031" s="322"/>
    </row>
    <row r="1032">
      <c r="P1032" s="322"/>
    </row>
    <row r="1033">
      <c r="P1033" s="322"/>
    </row>
    <row r="1034">
      <c r="P1034" s="322"/>
    </row>
    <row r="1035">
      <c r="P1035" s="322"/>
    </row>
    <row r="1036">
      <c r="P1036" s="322"/>
    </row>
    <row r="1037">
      <c r="P1037" s="322"/>
    </row>
    <row r="1038">
      <c r="P1038" s="322"/>
    </row>
    <row r="1039">
      <c r="P1039" s="322"/>
    </row>
    <row r="1040">
      <c r="P1040" s="322"/>
    </row>
    <row r="1041">
      <c r="P1041" s="322"/>
    </row>
    <row r="1042">
      <c r="P1042" s="322"/>
    </row>
    <row r="1043">
      <c r="P1043" s="322"/>
    </row>
  </sheetData>
  <hyperlinks>
    <hyperlink r:id="rId1" ref="D2"/>
    <hyperlink r:id="rId2" ref="E2"/>
    <hyperlink r:id="rId3" ref="F2"/>
    <hyperlink r:id="rId4" ref="P2"/>
    <hyperlink r:id="rId5" ref="V2"/>
    <hyperlink r:id="rId6" ref="D3"/>
    <hyperlink r:id="rId7" ref="E3"/>
    <hyperlink r:id="rId8" ref="D4"/>
    <hyperlink r:id="rId9" ref="E4"/>
    <hyperlink r:id="rId10" ref="P4"/>
    <hyperlink r:id="rId11" ref="C5"/>
    <hyperlink r:id="rId12" ref="D5"/>
    <hyperlink r:id="rId13" ref="E5"/>
    <hyperlink r:id="rId14" ref="F5"/>
    <hyperlink r:id="rId15" ref="P5"/>
    <hyperlink r:id="rId16" ref="V5"/>
    <hyperlink r:id="rId17" ref="D6"/>
    <hyperlink r:id="rId18" ref="E6"/>
    <hyperlink r:id="rId19" ref="F6"/>
    <hyperlink r:id="rId20" ref="G6"/>
    <hyperlink r:id="rId21" ref="D7"/>
    <hyperlink r:id="rId22" ref="E7"/>
    <hyperlink r:id="rId23" ref="G7"/>
    <hyperlink r:id="rId24" ref="D8"/>
    <hyperlink r:id="rId25" ref="E8"/>
    <hyperlink r:id="rId26" ref="F8"/>
    <hyperlink r:id="rId27" ref="P8"/>
    <hyperlink r:id="rId28" ref="V8"/>
    <hyperlink r:id="rId29" ref="D9"/>
    <hyperlink r:id="rId30" ref="E9"/>
    <hyperlink r:id="rId31" ref="F9"/>
    <hyperlink r:id="rId32" ref="G9"/>
    <hyperlink r:id="rId33" ref="P9"/>
    <hyperlink r:id="rId34" ref="V9"/>
    <hyperlink r:id="rId35" ref="D10"/>
    <hyperlink r:id="rId36" ref="E10"/>
    <hyperlink r:id="rId37" ref="F10"/>
    <hyperlink r:id="rId38" ref="P10"/>
    <hyperlink r:id="rId39" ref="V10"/>
    <hyperlink r:id="rId40" ref="C11"/>
    <hyperlink r:id="rId41" ref="D11"/>
    <hyperlink r:id="rId42" ref="E11"/>
    <hyperlink r:id="rId43" ref="F11"/>
    <hyperlink r:id="rId44" ref="D12"/>
    <hyperlink r:id="rId45" ref="E12"/>
    <hyperlink r:id="rId46" ref="G12"/>
    <hyperlink r:id="rId47" ref="D13"/>
    <hyperlink r:id="rId48" ref="E13"/>
    <hyperlink r:id="rId49" ref="F13"/>
    <hyperlink r:id="rId50" ref="D14"/>
    <hyperlink r:id="rId51" ref="E14"/>
    <hyperlink r:id="rId52" ref="F14"/>
    <hyperlink r:id="rId53" ref="G14"/>
    <hyperlink r:id="rId54" ref="D15"/>
    <hyperlink r:id="rId55" ref="E15"/>
    <hyperlink r:id="rId56" ref="D16"/>
    <hyperlink r:id="rId57" ref="E16"/>
    <hyperlink r:id="rId58" ref="F16"/>
    <hyperlink r:id="rId59" ref="G16"/>
    <hyperlink r:id="rId60" ref="P16"/>
    <hyperlink r:id="rId61" ref="V16"/>
    <hyperlink r:id="rId62" ref="D17"/>
    <hyperlink r:id="rId63" ref="E17"/>
    <hyperlink r:id="rId64" ref="F17"/>
    <hyperlink r:id="rId65" ref="G17"/>
    <hyperlink r:id="rId66" ref="P17"/>
    <hyperlink r:id="rId67" ref="D18"/>
    <hyperlink r:id="rId68" ref="E18"/>
    <hyperlink r:id="rId69" ref="F18"/>
    <hyperlink r:id="rId70" ref="G18"/>
    <hyperlink r:id="rId71" ref="P18"/>
    <hyperlink r:id="rId72" ref="D19"/>
    <hyperlink r:id="rId73" ref="E19"/>
    <hyperlink r:id="rId74" ref="F19"/>
    <hyperlink r:id="rId75" ref="G19"/>
    <hyperlink r:id="rId76" ref="P19"/>
    <hyperlink r:id="rId77" ref="D20"/>
    <hyperlink r:id="rId78" ref="E20"/>
    <hyperlink r:id="rId79" ref="F20"/>
    <hyperlink r:id="rId80" ref="D21"/>
    <hyperlink r:id="rId81" ref="D22"/>
    <hyperlink r:id="rId82" ref="E22"/>
    <hyperlink r:id="rId83" ref="F22"/>
    <hyperlink r:id="rId84" ref="G22"/>
    <hyperlink r:id="rId85" ref="P22"/>
    <hyperlink r:id="rId86" ref="V22"/>
    <hyperlink r:id="rId87" ref="D23"/>
    <hyperlink r:id="rId88" ref="E23"/>
    <hyperlink r:id="rId89" ref="D24"/>
    <hyperlink r:id="rId90" ref="E24"/>
    <hyperlink r:id="rId91" ref="F24"/>
    <hyperlink r:id="rId92" ref="P24"/>
    <hyperlink r:id="rId93" ref="D25"/>
    <hyperlink r:id="rId94" ref="E25"/>
    <hyperlink r:id="rId95" ref="P25"/>
    <hyperlink r:id="rId96" ref="V25"/>
    <hyperlink r:id="rId97" ref="D26"/>
    <hyperlink r:id="rId98" ref="E26"/>
    <hyperlink r:id="rId99" ref="F26"/>
    <hyperlink r:id="rId100" ref="P26"/>
    <hyperlink r:id="rId101" ref="D27"/>
    <hyperlink r:id="rId102" ref="E27"/>
    <hyperlink r:id="rId103" ref="F27"/>
    <hyperlink r:id="rId104" ref="G27"/>
    <hyperlink r:id="rId105" ref="P27"/>
    <hyperlink r:id="rId106" ref="V27"/>
    <hyperlink r:id="rId107" ref="D28"/>
    <hyperlink r:id="rId108" ref="E28"/>
    <hyperlink r:id="rId109" ref="F28"/>
    <hyperlink r:id="rId110" ref="P28"/>
    <hyperlink r:id="rId111" ref="V28"/>
    <hyperlink r:id="rId112" ref="D29"/>
    <hyperlink r:id="rId113" ref="E29"/>
    <hyperlink r:id="rId114" ref="F29"/>
    <hyperlink r:id="rId115" ref="G29"/>
    <hyperlink r:id="rId116" ref="C30"/>
    <hyperlink r:id="rId117" ref="D30"/>
    <hyperlink r:id="rId118" ref="E30"/>
    <hyperlink r:id="rId119" ref="F30"/>
    <hyperlink r:id="rId120" ref="V30"/>
    <hyperlink r:id="rId121" ref="D31"/>
    <hyperlink r:id="rId122" ref="E31"/>
    <hyperlink r:id="rId123" ref="F31"/>
    <hyperlink r:id="rId124" ref="P31"/>
    <hyperlink r:id="rId125" ref="V31"/>
    <hyperlink r:id="rId126" ref="D32"/>
    <hyperlink r:id="rId127" ref="E32"/>
    <hyperlink r:id="rId128" ref="F32"/>
    <hyperlink r:id="rId129" ref="D33"/>
    <hyperlink r:id="rId130" ref="E33"/>
    <hyperlink r:id="rId131" ref="F33"/>
    <hyperlink r:id="rId132" ref="G33"/>
    <hyperlink r:id="rId133" ref="V33"/>
    <hyperlink r:id="rId134" ref="D34"/>
    <hyperlink r:id="rId135" ref="E34"/>
    <hyperlink r:id="rId136" ref="F34"/>
    <hyperlink r:id="rId137" ref="G34"/>
    <hyperlink r:id="rId138" ref="V34"/>
    <hyperlink r:id="rId139" ref="D35"/>
    <hyperlink r:id="rId140" ref="E35"/>
    <hyperlink r:id="rId141" ref="F35"/>
    <hyperlink r:id="rId142" ref="D36"/>
    <hyperlink r:id="rId143" ref="E36"/>
    <hyperlink r:id="rId144" ref="F36"/>
    <hyperlink r:id="rId145" ref="P36"/>
    <hyperlink r:id="rId146" ref="V36"/>
    <hyperlink r:id="rId147" ref="D37"/>
    <hyperlink r:id="rId148" ref="E37"/>
    <hyperlink r:id="rId149" ref="F37"/>
    <hyperlink r:id="rId150" ref="P37"/>
    <hyperlink r:id="rId151" ref="D38"/>
    <hyperlink r:id="rId152" ref="E38"/>
    <hyperlink r:id="rId153" ref="F38"/>
    <hyperlink r:id="rId154" ref="G38"/>
    <hyperlink r:id="rId155" ref="P38"/>
    <hyperlink r:id="rId156" ref="D39"/>
    <hyperlink r:id="rId157" ref="E39"/>
    <hyperlink r:id="rId158" ref="D40"/>
    <hyperlink r:id="rId159" ref="E40"/>
    <hyperlink r:id="rId160" ref="P40"/>
    <hyperlink r:id="rId161" ref="D41"/>
    <hyperlink r:id="rId162" ref="E41"/>
    <hyperlink r:id="rId163" ref="D42"/>
    <hyperlink r:id="rId164" ref="E42"/>
    <hyperlink r:id="rId165" ref="D43"/>
    <hyperlink r:id="rId166" ref="E43"/>
    <hyperlink r:id="rId167" ref="D44"/>
    <hyperlink r:id="rId168" ref="E44"/>
    <hyperlink r:id="rId169" ref="P44"/>
  </hyperlinks>
  <drawing r:id="rId17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0"/>
    <col customWidth="1" min="2" max="2" width="19.38"/>
    <col customWidth="1" min="3" max="3" width="9.63"/>
    <col customWidth="1" hidden="1" min="4" max="4" width="7.0"/>
    <col customWidth="1" hidden="1" min="5" max="5" width="7.13"/>
    <col customWidth="1" min="6" max="6" width="12.13"/>
    <col customWidth="1" min="7" max="7" width="74.88"/>
    <col customWidth="1" min="8" max="8" width="10.0"/>
    <col customWidth="1" min="9" max="9" width="5.75"/>
    <col customWidth="1" min="10" max="10" width="6.5"/>
    <col customWidth="1" min="11" max="11" width="6.13"/>
    <col customWidth="1" min="12" max="12" width="6.25"/>
    <col customWidth="1" min="13" max="13" width="5.13"/>
    <col customWidth="1" min="14" max="14" width="9.38"/>
    <col customWidth="1" min="15" max="16" width="8.13"/>
    <col customWidth="1" min="17" max="17" width="12.38"/>
    <col customWidth="1" hidden="1" min="18" max="18" width="15.0"/>
    <col customWidth="1" min="19" max="19" width="15.25"/>
    <col customWidth="1" min="20" max="20" width="24.25"/>
    <col customWidth="1" min="25" max="25" width="11.25"/>
    <col customWidth="1" min="26" max="26" width="37.0"/>
    <col customWidth="1" min="27" max="27" width="41.75"/>
  </cols>
  <sheetData>
    <row r="1">
      <c r="A1" s="8" t="s">
        <v>1027</v>
      </c>
      <c r="B1" s="8"/>
      <c r="C1" s="8"/>
      <c r="D1" s="8"/>
      <c r="E1" s="8"/>
      <c r="F1" s="8"/>
      <c r="G1" s="8"/>
      <c r="H1" s="8"/>
      <c r="I1" s="8"/>
      <c r="J1" s="8"/>
      <c r="K1" s="8"/>
      <c r="L1" s="8"/>
      <c r="M1" s="8"/>
      <c r="N1" s="8"/>
      <c r="O1" s="8"/>
      <c r="P1" s="8"/>
      <c r="Q1" s="157"/>
      <c r="R1" s="8"/>
      <c r="S1" s="8"/>
      <c r="T1" s="8"/>
      <c r="U1" s="241"/>
      <c r="V1" s="241"/>
      <c r="W1" s="241"/>
      <c r="X1" s="241"/>
      <c r="Y1" s="241"/>
      <c r="Z1" s="241"/>
      <c r="AA1" s="241"/>
      <c r="AB1" s="241"/>
      <c r="AC1" s="241"/>
      <c r="AD1" s="241"/>
      <c r="AE1" s="241"/>
      <c r="AF1" s="241"/>
      <c r="AG1" s="241"/>
      <c r="AH1" s="241"/>
      <c r="AI1" s="241"/>
      <c r="AJ1" s="241"/>
      <c r="AK1" s="241"/>
      <c r="AL1" s="241"/>
    </row>
    <row r="2">
      <c r="A2" s="9" t="s">
        <v>1029</v>
      </c>
      <c r="B2" s="9" t="s">
        <v>1030</v>
      </c>
      <c r="C2" s="9" t="s">
        <v>1032</v>
      </c>
      <c r="D2" s="9" t="s">
        <v>5</v>
      </c>
      <c r="E2" s="9" t="s">
        <v>7</v>
      </c>
      <c r="F2" s="9" t="s">
        <v>1033</v>
      </c>
      <c r="G2" s="9" t="s">
        <v>10</v>
      </c>
      <c r="H2" s="9" t="s">
        <v>1034</v>
      </c>
      <c r="I2" s="9" t="s">
        <v>19</v>
      </c>
      <c r="J2" s="9" t="s">
        <v>20</v>
      </c>
      <c r="K2" s="9" t="s">
        <v>21</v>
      </c>
      <c r="L2" s="9" t="s">
        <v>22</v>
      </c>
      <c r="M2" s="9" t="s">
        <v>25</v>
      </c>
      <c r="N2" s="9" t="s">
        <v>38</v>
      </c>
      <c r="O2" s="9" t="s">
        <v>28</v>
      </c>
      <c r="P2" s="9" t="s">
        <v>1036</v>
      </c>
      <c r="Q2" s="179" t="s">
        <v>29</v>
      </c>
      <c r="R2" s="9" t="s">
        <v>1037</v>
      </c>
      <c r="S2" s="9" t="s">
        <v>1038</v>
      </c>
      <c r="T2" s="9" t="s">
        <v>1039</v>
      </c>
      <c r="U2" s="145" t="s">
        <v>625</v>
      </c>
      <c r="V2" s="148"/>
      <c r="W2" s="148"/>
      <c r="X2" s="148"/>
      <c r="Y2" s="148"/>
      <c r="Z2" s="148"/>
      <c r="AA2" s="148"/>
      <c r="AB2" s="148"/>
      <c r="AC2" s="148"/>
      <c r="AD2" s="148"/>
      <c r="AE2" s="148"/>
      <c r="AF2" s="148"/>
      <c r="AG2" s="148"/>
      <c r="AH2" s="148"/>
      <c r="AI2" s="148"/>
      <c r="AJ2" s="148"/>
      <c r="AK2" s="148"/>
      <c r="AL2" s="148"/>
    </row>
    <row r="3">
      <c r="A3" s="11" t="s">
        <v>1041</v>
      </c>
      <c r="B3" s="11" t="s">
        <v>1042</v>
      </c>
      <c r="C3" s="242">
        <v>2.2E7</v>
      </c>
      <c r="D3" s="242" t="s">
        <v>135</v>
      </c>
      <c r="E3" s="242" t="s">
        <v>135</v>
      </c>
      <c r="F3" s="242" t="s">
        <v>1044</v>
      </c>
      <c r="G3" s="11" t="s">
        <v>1045</v>
      </c>
      <c r="H3" s="243" t="s">
        <v>1046</v>
      </c>
      <c r="I3" s="38">
        <v>9.5</v>
      </c>
      <c r="J3" s="38">
        <v>9.5</v>
      </c>
      <c r="K3" s="38">
        <v>9.0</v>
      </c>
      <c r="L3" s="38">
        <v>8.0</v>
      </c>
      <c r="M3" s="38">
        <v>10.0</v>
      </c>
      <c r="N3" s="38">
        <v>11.0</v>
      </c>
      <c r="O3" s="38">
        <v>10.0</v>
      </c>
      <c r="P3" s="245" t="s">
        <v>1051</v>
      </c>
      <c r="Q3" s="38" t="s">
        <v>1057</v>
      </c>
      <c r="R3" s="101" t="s">
        <v>1058</v>
      </c>
      <c r="S3" s="11" t="s">
        <v>1059</v>
      </c>
      <c r="T3" s="36" t="s">
        <v>1061</v>
      </c>
      <c r="U3" s="23"/>
      <c r="V3" s="23"/>
      <c r="W3" s="23"/>
      <c r="X3" s="23"/>
      <c r="Y3" s="23"/>
      <c r="Z3" s="23"/>
      <c r="AA3" s="23"/>
      <c r="AB3" s="23"/>
      <c r="AC3" s="23"/>
      <c r="AD3" s="23"/>
      <c r="AE3" s="23"/>
      <c r="AF3" s="23"/>
      <c r="AG3" s="23"/>
      <c r="AH3" s="23"/>
      <c r="AI3" s="23"/>
      <c r="AJ3" s="23"/>
      <c r="AK3" s="23"/>
      <c r="AL3" s="23"/>
    </row>
    <row r="4">
      <c r="A4" s="246" t="s">
        <v>122</v>
      </c>
      <c r="B4" s="246" t="s">
        <v>1062</v>
      </c>
      <c r="C4" s="248">
        <v>7000000.0</v>
      </c>
      <c r="D4" s="249"/>
      <c r="E4" s="249"/>
      <c r="F4" s="249" t="s">
        <v>1044</v>
      </c>
      <c r="G4" s="246" t="s">
        <v>1065</v>
      </c>
      <c r="H4" s="250" t="s">
        <v>1067</v>
      </c>
      <c r="I4" s="251">
        <v>8.0</v>
      </c>
      <c r="J4" s="251">
        <v>7.5</v>
      </c>
      <c r="K4" s="251">
        <v>8.0</v>
      </c>
      <c r="L4" s="251">
        <v>8.0</v>
      </c>
      <c r="M4" s="251">
        <v>8.0</v>
      </c>
      <c r="N4" s="251">
        <v>9.0</v>
      </c>
      <c r="O4" s="251">
        <v>9.0</v>
      </c>
      <c r="P4" s="252"/>
      <c r="Q4" s="251" t="s">
        <v>1057</v>
      </c>
      <c r="R4" s="253" t="s">
        <v>469</v>
      </c>
      <c r="S4" s="246" t="s">
        <v>1073</v>
      </c>
      <c r="T4" s="254" t="s">
        <v>1074</v>
      </c>
      <c r="U4" s="255" t="s">
        <v>1075</v>
      </c>
      <c r="V4" s="256"/>
      <c r="W4" s="256"/>
      <c r="X4" s="256"/>
      <c r="Y4" s="256"/>
      <c r="Z4" s="256"/>
      <c r="AA4" s="256"/>
      <c r="AB4" s="256"/>
      <c r="AC4" s="256"/>
      <c r="AD4" s="256"/>
      <c r="AE4" s="256"/>
      <c r="AF4" s="256"/>
      <c r="AG4" s="256"/>
      <c r="AH4" s="256"/>
      <c r="AI4" s="256"/>
      <c r="AJ4" s="256"/>
      <c r="AK4" s="256"/>
      <c r="AL4" s="256"/>
    </row>
    <row r="5">
      <c r="A5" s="246" t="s">
        <v>122</v>
      </c>
      <c r="B5" s="246" t="s">
        <v>1082</v>
      </c>
      <c r="C5" s="248">
        <v>6999000.0</v>
      </c>
      <c r="D5" s="249" t="s">
        <v>135</v>
      </c>
      <c r="E5" s="249" t="s">
        <v>135</v>
      </c>
      <c r="F5" s="249" t="s">
        <v>1044</v>
      </c>
      <c r="G5" s="246" t="s">
        <v>1089</v>
      </c>
      <c r="H5" s="250" t="s">
        <v>1067</v>
      </c>
      <c r="I5" s="251">
        <v>8.0</v>
      </c>
      <c r="J5" s="251">
        <v>7.5</v>
      </c>
      <c r="K5" s="251">
        <v>8.0</v>
      </c>
      <c r="L5" s="251">
        <v>8.0</v>
      </c>
      <c r="M5" s="251">
        <v>8.0</v>
      </c>
      <c r="N5" s="251">
        <v>9.0</v>
      </c>
      <c r="O5" s="251">
        <v>9.0</v>
      </c>
      <c r="P5" s="257" t="s">
        <v>1090</v>
      </c>
      <c r="Q5" s="251" t="s">
        <v>1057</v>
      </c>
      <c r="R5" s="253" t="s">
        <v>469</v>
      </c>
      <c r="S5" s="246" t="s">
        <v>1073</v>
      </c>
      <c r="T5" s="254" t="s">
        <v>1093</v>
      </c>
      <c r="U5" s="254"/>
      <c r="V5" s="256"/>
      <c r="W5" s="256"/>
      <c r="X5" s="256"/>
      <c r="Y5" s="256"/>
      <c r="Z5" s="256"/>
      <c r="AA5" s="256"/>
      <c r="AB5" s="256"/>
      <c r="AC5" s="256"/>
      <c r="AD5" s="256"/>
      <c r="AE5" s="256"/>
      <c r="AF5" s="256"/>
      <c r="AG5" s="256"/>
      <c r="AH5" s="256"/>
      <c r="AI5" s="256"/>
      <c r="AJ5" s="256"/>
      <c r="AK5" s="256"/>
      <c r="AL5" s="256"/>
    </row>
    <row r="6">
      <c r="A6" s="246" t="s">
        <v>1096</v>
      </c>
      <c r="B6" s="246" t="s">
        <v>1097</v>
      </c>
      <c r="C6" s="258" t="s">
        <v>1098</v>
      </c>
      <c r="D6" s="248" t="s">
        <v>5</v>
      </c>
      <c r="E6" s="248" t="s">
        <v>7</v>
      </c>
      <c r="F6" s="249" t="s">
        <v>1044</v>
      </c>
      <c r="G6" s="260" t="s">
        <v>1107</v>
      </c>
      <c r="H6" s="250" t="s">
        <v>1046</v>
      </c>
      <c r="I6" s="251">
        <v>7.0</v>
      </c>
      <c r="J6" s="251">
        <v>8.0</v>
      </c>
      <c r="K6" s="251">
        <v>8.0</v>
      </c>
      <c r="L6" s="251">
        <v>7.3</v>
      </c>
      <c r="M6" s="251">
        <v>9.0</v>
      </c>
      <c r="N6" s="251">
        <v>7.0</v>
      </c>
      <c r="O6" s="251">
        <v>8.0</v>
      </c>
      <c r="P6" s="262" t="s">
        <v>1109</v>
      </c>
      <c r="Q6" s="251" t="s">
        <v>1057</v>
      </c>
      <c r="R6" s="253" t="s">
        <v>469</v>
      </c>
      <c r="S6" s="246" t="s">
        <v>1115</v>
      </c>
      <c r="T6" s="254" t="s">
        <v>1116</v>
      </c>
      <c r="U6" s="254"/>
      <c r="V6" s="256"/>
      <c r="W6" s="256"/>
      <c r="X6" s="256"/>
      <c r="Y6" s="256"/>
      <c r="Z6" s="256"/>
      <c r="AA6" s="256"/>
      <c r="AB6" s="256"/>
      <c r="AC6" s="256"/>
      <c r="AD6" s="256"/>
      <c r="AE6" s="256"/>
      <c r="AF6" s="256"/>
      <c r="AG6" s="256"/>
      <c r="AH6" s="256"/>
      <c r="AI6" s="256"/>
      <c r="AJ6" s="256"/>
      <c r="AK6" s="256"/>
      <c r="AL6" s="256"/>
    </row>
    <row r="7">
      <c r="A7" s="103" t="s">
        <v>122</v>
      </c>
      <c r="B7" s="103" t="s">
        <v>1117</v>
      </c>
      <c r="C7" s="104" t="s">
        <v>1118</v>
      </c>
      <c r="D7" s="264" t="s">
        <v>5</v>
      </c>
      <c r="E7" s="265" t="s">
        <v>135</v>
      </c>
      <c r="F7" s="265" t="s">
        <v>1044</v>
      </c>
      <c r="G7" s="105" t="s">
        <v>1125</v>
      </c>
      <c r="H7" s="267" t="s">
        <v>1046</v>
      </c>
      <c r="I7" s="151">
        <v>7.0</v>
      </c>
      <c r="J7" s="151">
        <v>7.0</v>
      </c>
      <c r="K7" s="151">
        <v>8.5</v>
      </c>
      <c r="L7" s="151">
        <v>8.0</v>
      </c>
      <c r="M7" s="151">
        <v>9.0</v>
      </c>
      <c r="N7" s="151">
        <v>7.0</v>
      </c>
      <c r="O7" s="151">
        <v>8.0</v>
      </c>
      <c r="P7" s="268" t="s">
        <v>1109</v>
      </c>
      <c r="Q7" s="151" t="s">
        <v>1057</v>
      </c>
      <c r="R7" s="103" t="s">
        <v>1129</v>
      </c>
      <c r="S7" s="103" t="s">
        <v>1115</v>
      </c>
      <c r="T7" s="269" t="s">
        <v>1130</v>
      </c>
      <c r="U7" s="100"/>
      <c r="V7" s="100"/>
      <c r="W7" s="100"/>
      <c r="X7" s="100"/>
      <c r="Y7" s="100"/>
      <c r="Z7" s="100"/>
      <c r="AA7" s="100"/>
      <c r="AB7" s="100"/>
      <c r="AC7" s="100"/>
      <c r="AD7" s="100"/>
      <c r="AE7" s="100"/>
      <c r="AF7" s="100"/>
      <c r="AG7" s="100"/>
      <c r="AH7" s="100"/>
      <c r="AI7" s="100"/>
      <c r="AJ7" s="100"/>
      <c r="AK7" s="100"/>
      <c r="AL7" s="100"/>
    </row>
    <row r="8">
      <c r="A8" s="103" t="s">
        <v>55</v>
      </c>
      <c r="B8" s="103" t="s">
        <v>1131</v>
      </c>
      <c r="C8" s="264">
        <v>4700000.0</v>
      </c>
      <c r="D8" s="265"/>
      <c r="E8" s="265"/>
      <c r="F8" s="265" t="s">
        <v>1044</v>
      </c>
      <c r="G8" s="270" t="s">
        <v>1135</v>
      </c>
      <c r="H8" s="267" t="s">
        <v>1046</v>
      </c>
      <c r="I8" s="151">
        <v>7.0</v>
      </c>
      <c r="J8" s="151">
        <v>8.0</v>
      </c>
      <c r="K8" s="151">
        <v>8.0</v>
      </c>
      <c r="L8" s="151">
        <v>7.0</v>
      </c>
      <c r="M8" s="151">
        <v>8.7</v>
      </c>
      <c r="N8" s="151">
        <v>7.0</v>
      </c>
      <c r="O8" s="151">
        <v>8.0</v>
      </c>
      <c r="P8" s="268" t="s">
        <v>1137</v>
      </c>
      <c r="Q8" s="151" t="s">
        <v>1057</v>
      </c>
      <c r="R8" s="103" t="s">
        <v>469</v>
      </c>
      <c r="S8" s="103" t="s">
        <v>1115</v>
      </c>
      <c r="T8" s="269" t="s">
        <v>1140</v>
      </c>
      <c r="U8" s="100"/>
      <c r="V8" s="100"/>
      <c r="W8" s="100"/>
      <c r="X8" s="100"/>
      <c r="Y8" s="100"/>
      <c r="Z8" s="100"/>
      <c r="AA8" s="100"/>
      <c r="AB8" s="100"/>
      <c r="AC8" s="100"/>
      <c r="AD8" s="100"/>
      <c r="AE8" s="100"/>
      <c r="AF8" s="100"/>
      <c r="AG8" s="100"/>
      <c r="AH8" s="100"/>
      <c r="AI8" s="100"/>
      <c r="AJ8" s="100"/>
      <c r="AK8" s="100"/>
      <c r="AL8" s="100"/>
    </row>
    <row r="9">
      <c r="A9" s="103" t="s">
        <v>69</v>
      </c>
      <c r="B9" s="270" t="s">
        <v>1141</v>
      </c>
      <c r="C9" s="265"/>
      <c r="D9" s="265"/>
      <c r="E9" s="271"/>
      <c r="F9" s="265" t="s">
        <v>1044</v>
      </c>
      <c r="G9" s="103" t="s">
        <v>1142</v>
      </c>
      <c r="H9" s="267" t="s">
        <v>1046</v>
      </c>
      <c r="I9" s="151">
        <v>7.4</v>
      </c>
      <c r="J9" s="151">
        <v>7.2</v>
      </c>
      <c r="K9" s="151">
        <v>7.0</v>
      </c>
      <c r="L9" s="151">
        <v>7.5</v>
      </c>
      <c r="M9" s="151">
        <v>7.0</v>
      </c>
      <c r="N9" s="151">
        <v>7.0</v>
      </c>
      <c r="O9" s="151">
        <v>7.0</v>
      </c>
      <c r="P9" s="268" t="s">
        <v>1143</v>
      </c>
      <c r="Q9" s="151" t="s">
        <v>1057</v>
      </c>
      <c r="R9" s="106" t="s">
        <v>469</v>
      </c>
      <c r="S9" s="103" t="s">
        <v>1115</v>
      </c>
      <c r="T9" s="269" t="s">
        <v>1147</v>
      </c>
      <c r="U9" s="100"/>
      <c r="V9" s="100"/>
      <c r="W9" s="100"/>
      <c r="X9" s="100"/>
      <c r="Y9" s="100"/>
      <c r="Z9" s="100"/>
      <c r="AA9" s="100"/>
      <c r="AB9" s="100"/>
      <c r="AC9" s="100"/>
      <c r="AD9" s="100"/>
      <c r="AE9" s="100"/>
      <c r="AF9" s="100"/>
      <c r="AG9" s="100"/>
      <c r="AH9" s="100"/>
      <c r="AI9" s="100"/>
      <c r="AJ9" s="100"/>
      <c r="AK9" s="100"/>
      <c r="AL9" s="100"/>
    </row>
    <row r="10">
      <c r="A10" s="103" t="s">
        <v>69</v>
      </c>
      <c r="B10" s="270" t="s">
        <v>1151</v>
      </c>
      <c r="C10" s="264">
        <v>2970000.0</v>
      </c>
      <c r="D10" s="265"/>
      <c r="E10" s="271"/>
      <c r="F10" s="271" t="s">
        <v>1044</v>
      </c>
      <c r="G10" s="103" t="s">
        <v>1156</v>
      </c>
      <c r="H10" s="273" t="s">
        <v>287</v>
      </c>
      <c r="I10" s="151">
        <v>7.0</v>
      </c>
      <c r="J10" s="151">
        <v>7.0</v>
      </c>
      <c r="K10" s="151">
        <v>7.0</v>
      </c>
      <c r="L10" s="151">
        <v>7.3</v>
      </c>
      <c r="M10" s="151">
        <v>7.0</v>
      </c>
      <c r="N10" s="151">
        <v>7.0</v>
      </c>
      <c r="O10" s="151">
        <v>7.0</v>
      </c>
      <c r="P10" s="268" t="s">
        <v>1137</v>
      </c>
      <c r="Q10" s="151" t="s">
        <v>1057</v>
      </c>
      <c r="R10" s="106" t="s">
        <v>469</v>
      </c>
      <c r="S10" s="103" t="s">
        <v>1115</v>
      </c>
      <c r="T10" s="269" t="s">
        <v>1159</v>
      </c>
      <c r="U10" s="100"/>
      <c r="V10" s="100"/>
      <c r="W10" s="100"/>
      <c r="X10" s="100"/>
      <c r="Y10" s="100"/>
      <c r="Z10" s="100"/>
      <c r="AA10" s="100"/>
      <c r="AB10" s="100"/>
      <c r="AC10" s="100"/>
      <c r="AD10" s="100"/>
      <c r="AE10" s="100"/>
      <c r="AF10" s="100"/>
      <c r="AG10" s="100"/>
      <c r="AH10" s="100"/>
      <c r="AI10" s="100"/>
      <c r="AJ10" s="100"/>
      <c r="AK10" s="100"/>
      <c r="AL10" s="100"/>
    </row>
    <row r="11">
      <c r="A11" s="103" t="s">
        <v>69</v>
      </c>
      <c r="B11" s="105" t="s">
        <v>1160</v>
      </c>
      <c r="C11" s="104" t="s">
        <v>1161</v>
      </c>
      <c r="D11" s="264" t="s">
        <v>5</v>
      </c>
      <c r="E11" s="271" t="s">
        <v>135</v>
      </c>
      <c r="F11" s="271" t="s">
        <v>1044</v>
      </c>
      <c r="G11" s="103" t="s">
        <v>1163</v>
      </c>
      <c r="H11" s="273" t="s">
        <v>287</v>
      </c>
      <c r="I11" s="151">
        <v>7.0</v>
      </c>
      <c r="J11" s="151">
        <v>7.0</v>
      </c>
      <c r="K11" s="151">
        <v>7.0</v>
      </c>
      <c r="L11" s="151">
        <v>7.0</v>
      </c>
      <c r="M11" s="151">
        <v>7.0</v>
      </c>
      <c r="N11" s="151">
        <v>7.0</v>
      </c>
      <c r="O11" s="151">
        <v>7.0</v>
      </c>
      <c r="P11" s="268" t="s">
        <v>1143</v>
      </c>
      <c r="Q11" s="151" t="s">
        <v>1057</v>
      </c>
      <c r="R11" s="106" t="s">
        <v>469</v>
      </c>
      <c r="S11" s="103" t="s">
        <v>1115</v>
      </c>
      <c r="T11" s="269" t="s">
        <v>1167</v>
      </c>
      <c r="U11" s="100"/>
      <c r="V11" s="100"/>
      <c r="W11" s="100"/>
      <c r="X11" s="100"/>
      <c r="Y11" s="100"/>
      <c r="Z11" s="100"/>
      <c r="AA11" s="100"/>
      <c r="AB11" s="100"/>
      <c r="AC11" s="100"/>
      <c r="AD11" s="100"/>
      <c r="AE11" s="100"/>
      <c r="AF11" s="100"/>
      <c r="AG11" s="100"/>
      <c r="AH11" s="100"/>
      <c r="AI11" s="100"/>
      <c r="AJ11" s="100"/>
      <c r="AK11" s="100"/>
      <c r="AL11" s="100"/>
    </row>
    <row r="12">
      <c r="A12" s="103" t="s">
        <v>55</v>
      </c>
      <c r="B12" s="103" t="s">
        <v>1169</v>
      </c>
      <c r="C12" s="104">
        <v>3800000.0</v>
      </c>
      <c r="D12" s="136" t="s">
        <v>135</v>
      </c>
      <c r="E12" s="271" t="s">
        <v>135</v>
      </c>
      <c r="F12" s="271" t="s">
        <v>1044</v>
      </c>
      <c r="G12" s="103" t="s">
        <v>1171</v>
      </c>
      <c r="H12" s="273" t="s">
        <v>1046</v>
      </c>
      <c r="I12" s="103">
        <v>7.0</v>
      </c>
      <c r="J12" s="103">
        <v>7.0</v>
      </c>
      <c r="K12" s="103">
        <v>7.0</v>
      </c>
      <c r="L12" s="103">
        <v>7.0</v>
      </c>
      <c r="M12" s="103">
        <v>8.0</v>
      </c>
      <c r="N12" s="103">
        <v>7.0</v>
      </c>
      <c r="O12" s="103">
        <v>7.0</v>
      </c>
      <c r="P12" s="268" t="s">
        <v>1143</v>
      </c>
      <c r="Q12" s="103" t="s">
        <v>1057</v>
      </c>
      <c r="R12" s="106" t="s">
        <v>1174</v>
      </c>
      <c r="S12" s="103" t="s">
        <v>1115</v>
      </c>
      <c r="T12" s="269" t="s">
        <v>1176</v>
      </c>
      <c r="U12" s="100"/>
      <c r="V12" s="100"/>
      <c r="W12" s="100"/>
      <c r="X12" s="100"/>
      <c r="Y12" s="100"/>
      <c r="Z12" s="100"/>
      <c r="AA12" s="100"/>
      <c r="AB12" s="100"/>
      <c r="AC12" s="100"/>
      <c r="AD12" s="100"/>
      <c r="AE12" s="100"/>
      <c r="AF12" s="100"/>
      <c r="AG12" s="100"/>
      <c r="AH12" s="100"/>
      <c r="AI12" s="100"/>
      <c r="AJ12" s="100"/>
      <c r="AK12" s="100"/>
      <c r="AL12" s="100"/>
    </row>
    <row r="13">
      <c r="A13" s="11" t="s">
        <v>57</v>
      </c>
      <c r="B13" s="11" t="s">
        <v>1179</v>
      </c>
      <c r="C13" s="65" t="s">
        <v>1180</v>
      </c>
      <c r="D13" s="65" t="s">
        <v>413</v>
      </c>
      <c r="E13" s="81" t="s">
        <v>135</v>
      </c>
      <c r="F13" s="81" t="s">
        <v>1183</v>
      </c>
      <c r="G13" s="11" t="s">
        <v>1184</v>
      </c>
      <c r="H13" s="243" t="s">
        <v>1185</v>
      </c>
      <c r="I13" s="11">
        <v>7.0</v>
      </c>
      <c r="J13" s="11">
        <v>7.2</v>
      </c>
      <c r="K13" s="11">
        <v>7.0</v>
      </c>
      <c r="L13" s="11">
        <v>7.0</v>
      </c>
      <c r="M13" s="11">
        <v>7.0</v>
      </c>
      <c r="N13" s="11">
        <v>8.0</v>
      </c>
      <c r="O13" s="11">
        <v>8.2</v>
      </c>
      <c r="P13" s="11"/>
      <c r="Q13" s="11" t="s">
        <v>1057</v>
      </c>
      <c r="R13" s="101" t="s">
        <v>469</v>
      </c>
      <c r="S13" s="11" t="s">
        <v>1115</v>
      </c>
      <c r="T13" s="276" t="s">
        <v>1188</v>
      </c>
      <c r="U13" s="23"/>
      <c r="V13" s="23"/>
      <c r="W13" s="23"/>
      <c r="X13" s="23"/>
      <c r="Y13" s="23"/>
      <c r="Z13" s="23"/>
      <c r="AA13" s="23"/>
      <c r="AB13" s="23"/>
      <c r="AC13" s="23"/>
      <c r="AD13" s="23"/>
      <c r="AE13" s="23"/>
      <c r="AF13" s="23"/>
      <c r="AG13" s="23"/>
      <c r="AH13" s="23"/>
      <c r="AI13" s="23"/>
      <c r="AJ13" s="23"/>
      <c r="AK13" s="23"/>
      <c r="AL13" s="23"/>
    </row>
    <row r="14">
      <c r="A14" s="11" t="s">
        <v>57</v>
      </c>
      <c r="B14" s="11" t="s">
        <v>1189</v>
      </c>
      <c r="C14" s="15">
        <v>4840000.0</v>
      </c>
      <c r="D14" s="278"/>
      <c r="E14" s="81"/>
      <c r="F14" s="81" t="s">
        <v>1044</v>
      </c>
      <c r="G14" s="11" t="s">
        <v>1195</v>
      </c>
      <c r="H14" s="243" t="s">
        <v>287</v>
      </c>
      <c r="I14" s="11">
        <v>7.0</v>
      </c>
      <c r="J14" s="11">
        <v>7.0</v>
      </c>
      <c r="K14" s="11">
        <v>7.0</v>
      </c>
      <c r="L14" s="11">
        <v>6.5</v>
      </c>
      <c r="M14" s="11">
        <v>7.0</v>
      </c>
      <c r="N14" s="11">
        <v>7.0</v>
      </c>
      <c r="O14" s="11">
        <v>7.0</v>
      </c>
      <c r="P14" s="26" t="s">
        <v>1143</v>
      </c>
      <c r="Q14" s="11" t="s">
        <v>1057</v>
      </c>
      <c r="R14" s="101" t="s">
        <v>469</v>
      </c>
      <c r="S14" s="11" t="s">
        <v>1115</v>
      </c>
      <c r="T14" s="276" t="s">
        <v>1197</v>
      </c>
      <c r="U14" s="23"/>
      <c r="V14" s="23"/>
      <c r="W14" s="23"/>
      <c r="X14" s="23"/>
      <c r="Y14" s="23"/>
      <c r="Z14" s="23"/>
      <c r="AA14" s="23"/>
      <c r="AB14" s="23"/>
      <c r="AC14" s="23"/>
      <c r="AD14" s="23"/>
      <c r="AE14" s="23"/>
      <c r="AF14" s="23"/>
      <c r="AG14" s="23"/>
      <c r="AH14" s="23"/>
      <c r="AI14" s="23"/>
      <c r="AJ14" s="23"/>
      <c r="AK14" s="23"/>
      <c r="AL14" s="23"/>
    </row>
    <row r="15">
      <c r="A15" s="11" t="s">
        <v>69</v>
      </c>
      <c r="B15" s="11" t="s">
        <v>1202</v>
      </c>
      <c r="C15" s="65" t="s">
        <v>1203</v>
      </c>
      <c r="D15" s="15" t="s">
        <v>5</v>
      </c>
      <c r="E15" s="81" t="s">
        <v>135</v>
      </c>
      <c r="F15" s="81" t="s">
        <v>1208</v>
      </c>
      <c r="G15" s="11" t="s">
        <v>1210</v>
      </c>
      <c r="H15" s="243" t="s">
        <v>1185</v>
      </c>
      <c r="I15" s="11">
        <v>7.7</v>
      </c>
      <c r="J15" s="11">
        <v>7.2</v>
      </c>
      <c r="K15" s="11">
        <v>7.0</v>
      </c>
      <c r="L15" s="11">
        <v>6.7</v>
      </c>
      <c r="M15" s="11">
        <v>7.0</v>
      </c>
      <c r="N15" s="11">
        <v>8.0</v>
      </c>
      <c r="O15" s="11">
        <v>8.0</v>
      </c>
      <c r="P15" s="11"/>
      <c r="Q15" s="11" t="s">
        <v>1057</v>
      </c>
      <c r="R15" s="101" t="s">
        <v>102</v>
      </c>
      <c r="S15" s="11" t="s">
        <v>1115</v>
      </c>
      <c r="T15" s="276" t="s">
        <v>1215</v>
      </c>
      <c r="U15" s="23"/>
      <c r="V15" s="23"/>
      <c r="W15" s="23"/>
      <c r="X15" s="23"/>
      <c r="Y15" s="23"/>
      <c r="Z15" s="23"/>
      <c r="AA15" s="23"/>
      <c r="AB15" s="23"/>
      <c r="AC15" s="23"/>
      <c r="AD15" s="23"/>
      <c r="AE15" s="23"/>
      <c r="AF15" s="23"/>
      <c r="AG15" s="23"/>
      <c r="AH15" s="23"/>
      <c r="AI15" s="23"/>
      <c r="AJ15" s="23"/>
      <c r="AK15" s="23"/>
      <c r="AL15" s="23"/>
    </row>
    <row r="16">
      <c r="A16" s="11" t="s">
        <v>55</v>
      </c>
      <c r="B16" s="11" t="s">
        <v>1216</v>
      </c>
      <c r="C16" s="65" t="s">
        <v>1217</v>
      </c>
      <c r="D16" s="15" t="s">
        <v>5</v>
      </c>
      <c r="E16" s="15" t="s">
        <v>7</v>
      </c>
      <c r="F16" s="81" t="s">
        <v>1225</v>
      </c>
      <c r="G16" s="11" t="s">
        <v>1226</v>
      </c>
      <c r="H16" s="243" t="s">
        <v>1185</v>
      </c>
      <c r="I16" s="11">
        <v>8.0</v>
      </c>
      <c r="J16" s="11">
        <v>7.0</v>
      </c>
      <c r="K16" s="11">
        <v>7.0</v>
      </c>
      <c r="L16" s="11">
        <v>7.5</v>
      </c>
      <c r="M16" s="11">
        <v>6.5</v>
      </c>
      <c r="N16" s="11">
        <v>8.5</v>
      </c>
      <c r="O16" s="11">
        <v>8.0</v>
      </c>
      <c r="P16" s="26" t="s">
        <v>1143</v>
      </c>
      <c r="Q16" s="11" t="s">
        <v>1057</v>
      </c>
      <c r="R16" s="101" t="s">
        <v>1228</v>
      </c>
      <c r="S16" s="11" t="s">
        <v>1115</v>
      </c>
      <c r="T16" s="276" t="s">
        <v>1229</v>
      </c>
      <c r="U16" s="23"/>
      <c r="V16" s="23"/>
      <c r="W16" s="23"/>
      <c r="X16" s="23"/>
      <c r="Y16" s="23"/>
      <c r="Z16" s="23"/>
      <c r="AA16" s="23"/>
      <c r="AB16" s="23"/>
      <c r="AC16" s="23"/>
      <c r="AD16" s="23"/>
      <c r="AE16" s="23"/>
      <c r="AF16" s="23"/>
      <c r="AG16" s="23"/>
      <c r="AH16" s="23"/>
      <c r="AI16" s="23"/>
      <c r="AJ16" s="23"/>
      <c r="AK16" s="23"/>
      <c r="AL16" s="23"/>
    </row>
    <row r="17">
      <c r="A17" s="11" t="s">
        <v>55</v>
      </c>
      <c r="B17" s="11" t="s">
        <v>1232</v>
      </c>
      <c r="C17" s="15">
        <v>2170000.0</v>
      </c>
      <c r="D17" s="15" t="s">
        <v>5</v>
      </c>
      <c r="E17" s="81"/>
      <c r="F17" s="81" t="s">
        <v>1183</v>
      </c>
      <c r="G17" s="11" t="s">
        <v>1238</v>
      </c>
      <c r="H17" s="243" t="s">
        <v>290</v>
      </c>
      <c r="I17" s="11">
        <v>7.5</v>
      </c>
      <c r="J17" s="11">
        <v>8.0</v>
      </c>
      <c r="K17" s="11">
        <v>8.0</v>
      </c>
      <c r="L17" s="11">
        <v>7.5</v>
      </c>
      <c r="M17" s="11">
        <v>8.0</v>
      </c>
      <c r="N17" s="11">
        <v>7.0</v>
      </c>
      <c r="O17" s="11">
        <v>8.0</v>
      </c>
      <c r="P17" s="11"/>
      <c r="Q17" s="11" t="s">
        <v>1057</v>
      </c>
      <c r="R17" s="32" t="s">
        <v>469</v>
      </c>
      <c r="S17" s="11" t="s">
        <v>1115</v>
      </c>
      <c r="T17" s="36" t="s">
        <v>1239</v>
      </c>
      <c r="U17" s="23"/>
      <c r="V17" s="23"/>
      <c r="W17" s="23"/>
      <c r="X17" s="23"/>
      <c r="Y17" s="23"/>
      <c r="Z17" s="23"/>
      <c r="AA17" s="23"/>
      <c r="AB17" s="23"/>
      <c r="AC17" s="23"/>
      <c r="AD17" s="23"/>
      <c r="AE17" s="23"/>
      <c r="AF17" s="23"/>
      <c r="AG17" s="23"/>
      <c r="AH17" s="23"/>
      <c r="AI17" s="23"/>
      <c r="AJ17" s="23"/>
      <c r="AK17" s="23"/>
      <c r="AL17" s="23"/>
    </row>
    <row r="18">
      <c r="A18" s="11" t="s">
        <v>55</v>
      </c>
      <c r="B18" s="11" t="s">
        <v>1241</v>
      </c>
      <c r="C18" s="15">
        <v>2300000.0</v>
      </c>
      <c r="D18" s="15" t="s">
        <v>5</v>
      </c>
      <c r="E18" s="81" t="s">
        <v>135</v>
      </c>
      <c r="F18" s="81" t="s">
        <v>1245</v>
      </c>
      <c r="G18" s="11" t="s">
        <v>1246</v>
      </c>
      <c r="H18" s="243" t="s">
        <v>290</v>
      </c>
      <c r="I18" s="11">
        <v>7.5</v>
      </c>
      <c r="J18" s="11">
        <v>8.0</v>
      </c>
      <c r="K18" s="11">
        <v>7.5</v>
      </c>
      <c r="L18" s="11">
        <v>7.5</v>
      </c>
      <c r="M18" s="11">
        <v>8.0</v>
      </c>
      <c r="N18" s="11">
        <v>7.0</v>
      </c>
      <c r="O18" s="11">
        <v>7.8</v>
      </c>
      <c r="P18" s="11"/>
      <c r="Q18" s="11" t="s">
        <v>1057</v>
      </c>
      <c r="R18" s="32" t="s">
        <v>469</v>
      </c>
      <c r="S18" s="11" t="s">
        <v>1115</v>
      </c>
      <c r="T18" s="36" t="s">
        <v>1248</v>
      </c>
      <c r="U18" s="23"/>
      <c r="V18" s="23"/>
      <c r="W18" s="23"/>
      <c r="X18" s="23"/>
      <c r="Y18" s="23"/>
      <c r="Z18" s="23"/>
      <c r="AA18" s="23"/>
      <c r="AB18" s="23"/>
      <c r="AC18" s="23"/>
      <c r="AD18" s="23"/>
      <c r="AE18" s="23"/>
      <c r="AF18" s="23"/>
      <c r="AG18" s="23"/>
      <c r="AH18" s="23"/>
      <c r="AI18" s="23"/>
      <c r="AJ18" s="23"/>
      <c r="AK18" s="23"/>
      <c r="AL18" s="23"/>
    </row>
    <row r="19">
      <c r="A19" s="11" t="s">
        <v>55</v>
      </c>
      <c r="B19" s="11" t="s">
        <v>1252</v>
      </c>
      <c r="C19" s="65" t="s">
        <v>1253</v>
      </c>
      <c r="D19" s="15" t="s">
        <v>5</v>
      </c>
      <c r="E19" s="81" t="s">
        <v>135</v>
      </c>
      <c r="F19" s="81" t="s">
        <v>1225</v>
      </c>
      <c r="G19" s="11" t="s">
        <v>1258</v>
      </c>
      <c r="H19" s="243" t="s">
        <v>290</v>
      </c>
      <c r="I19" s="11">
        <v>7.5</v>
      </c>
      <c r="J19" s="11">
        <v>7.0</v>
      </c>
      <c r="K19" s="11">
        <v>7.0</v>
      </c>
      <c r="L19" s="11">
        <v>7.0</v>
      </c>
      <c r="M19" s="11">
        <v>8.0</v>
      </c>
      <c r="N19" s="11">
        <v>7.5</v>
      </c>
      <c r="O19" s="11">
        <v>7.5</v>
      </c>
      <c r="P19" s="11"/>
      <c r="Q19" s="11" t="s">
        <v>1057</v>
      </c>
      <c r="R19" s="32" t="s">
        <v>1259</v>
      </c>
      <c r="S19" s="11" t="s">
        <v>1115</v>
      </c>
      <c r="T19" s="36" t="s">
        <v>1260</v>
      </c>
      <c r="U19" s="23"/>
      <c r="V19" s="23"/>
      <c r="W19" s="23"/>
      <c r="X19" s="23"/>
      <c r="Y19" s="23"/>
      <c r="Z19" s="23"/>
      <c r="AA19" s="23"/>
      <c r="AB19" s="23"/>
      <c r="AC19" s="23"/>
      <c r="AD19" s="23"/>
      <c r="AE19" s="23"/>
      <c r="AF19" s="23"/>
      <c r="AG19" s="23"/>
      <c r="AH19" s="23"/>
      <c r="AI19" s="23"/>
      <c r="AJ19" s="23"/>
      <c r="AK19" s="23"/>
      <c r="AL19" s="23"/>
    </row>
    <row r="20">
      <c r="A20" s="11" t="s">
        <v>453</v>
      </c>
      <c r="B20" s="11" t="s">
        <v>1261</v>
      </c>
      <c r="C20" s="65" t="s">
        <v>1262</v>
      </c>
      <c r="D20" s="15" t="s">
        <v>5</v>
      </c>
      <c r="E20" s="15" t="s">
        <v>7</v>
      </c>
      <c r="F20" s="81" t="s">
        <v>1272</v>
      </c>
      <c r="G20" s="11" t="s">
        <v>1273</v>
      </c>
      <c r="H20" s="243" t="s">
        <v>1185</v>
      </c>
      <c r="I20" s="11">
        <v>7.0</v>
      </c>
      <c r="J20" s="11">
        <v>7.5</v>
      </c>
      <c r="K20" s="11">
        <v>6.0</v>
      </c>
      <c r="L20" s="11">
        <v>6.5</v>
      </c>
      <c r="M20" s="11">
        <v>6.5</v>
      </c>
      <c r="N20" s="11">
        <v>6.5</v>
      </c>
      <c r="O20" s="11">
        <v>6.8</v>
      </c>
      <c r="P20" s="11"/>
      <c r="Q20" s="11" t="s">
        <v>1274</v>
      </c>
      <c r="R20" s="32" t="s">
        <v>1275</v>
      </c>
      <c r="S20" s="11" t="s">
        <v>1115</v>
      </c>
      <c r="T20" s="36" t="s">
        <v>1277</v>
      </c>
      <c r="U20" s="23"/>
      <c r="V20" s="23"/>
      <c r="W20" s="23"/>
      <c r="X20" s="23"/>
      <c r="Y20" s="23"/>
      <c r="Z20" s="23"/>
      <c r="AA20" s="23"/>
      <c r="AB20" s="23"/>
      <c r="AC20" s="23"/>
      <c r="AD20" s="23"/>
      <c r="AE20" s="23"/>
      <c r="AF20" s="23"/>
      <c r="AG20" s="23"/>
      <c r="AH20" s="23"/>
      <c r="AI20" s="23"/>
      <c r="AJ20" s="23"/>
      <c r="AK20" s="23"/>
      <c r="AL20" s="23"/>
    </row>
    <row r="21">
      <c r="A21" s="11" t="s">
        <v>177</v>
      </c>
      <c r="B21" s="26" t="s">
        <v>1280</v>
      </c>
      <c r="C21" s="65" t="s">
        <v>1282</v>
      </c>
      <c r="D21" s="15" t="s">
        <v>5</v>
      </c>
      <c r="E21" s="81" t="s">
        <v>135</v>
      </c>
      <c r="F21" s="81" t="s">
        <v>1245</v>
      </c>
      <c r="G21" s="11" t="s">
        <v>1284</v>
      </c>
      <c r="H21" s="243" t="s">
        <v>1185</v>
      </c>
      <c r="I21" s="11">
        <v>7.0</v>
      </c>
      <c r="J21" s="11">
        <v>7.0</v>
      </c>
      <c r="K21" s="11">
        <v>8.0</v>
      </c>
      <c r="L21" s="11">
        <v>7.0</v>
      </c>
      <c r="M21" s="11">
        <v>7.5</v>
      </c>
      <c r="N21" s="11">
        <v>8.5</v>
      </c>
      <c r="O21" s="11">
        <v>6.8</v>
      </c>
      <c r="P21" s="11"/>
      <c r="Q21" s="11" t="s">
        <v>1057</v>
      </c>
      <c r="R21" s="101" t="s">
        <v>1285</v>
      </c>
      <c r="S21" s="11" t="s">
        <v>1115</v>
      </c>
      <c r="T21" s="276" t="s">
        <v>1286</v>
      </c>
      <c r="U21" s="23"/>
      <c r="V21" s="23"/>
      <c r="W21" s="23"/>
      <c r="X21" s="23"/>
      <c r="Y21" s="23"/>
      <c r="Z21" s="23"/>
      <c r="AA21" s="23"/>
      <c r="AB21" s="23"/>
      <c r="AC21" s="23"/>
      <c r="AD21" s="23"/>
      <c r="AE21" s="23"/>
      <c r="AF21" s="23"/>
      <c r="AG21" s="23"/>
      <c r="AH21" s="23"/>
      <c r="AI21" s="23"/>
      <c r="AJ21" s="23"/>
      <c r="AK21" s="23"/>
      <c r="AL21" s="23"/>
    </row>
    <row r="22">
      <c r="A22" s="11" t="s">
        <v>1287</v>
      </c>
      <c r="B22" s="11" t="s">
        <v>1288</v>
      </c>
      <c r="C22" s="15">
        <v>5250000.0</v>
      </c>
      <c r="D22" s="15" t="s">
        <v>5</v>
      </c>
      <c r="E22" s="81" t="s">
        <v>135</v>
      </c>
      <c r="F22" s="81" t="s">
        <v>1295</v>
      </c>
      <c r="G22" s="11" t="s">
        <v>1296</v>
      </c>
      <c r="H22" s="243" t="s">
        <v>1046</v>
      </c>
      <c r="I22" s="11">
        <v>7.0</v>
      </c>
      <c r="J22" s="11">
        <v>7.0</v>
      </c>
      <c r="K22" s="11">
        <v>7.0</v>
      </c>
      <c r="L22" s="11">
        <v>8.0</v>
      </c>
      <c r="M22" s="11">
        <v>7.0</v>
      </c>
      <c r="N22" s="11">
        <v>8.0</v>
      </c>
      <c r="O22" s="11">
        <v>7.0</v>
      </c>
      <c r="P22" s="11"/>
      <c r="Q22" s="11" t="s">
        <v>1057</v>
      </c>
      <c r="R22" s="101" t="s">
        <v>1298</v>
      </c>
      <c r="S22" s="11" t="s">
        <v>1073</v>
      </c>
      <c r="T22" s="36" t="s">
        <v>1300</v>
      </c>
      <c r="U22" s="23"/>
      <c r="V22" s="23"/>
      <c r="W22" s="23"/>
      <c r="X22" s="23"/>
      <c r="Y22" s="23"/>
      <c r="Z22" s="23"/>
      <c r="AA22" s="23"/>
      <c r="AB22" s="23"/>
      <c r="AC22" s="23"/>
      <c r="AD22" s="23"/>
      <c r="AE22" s="23"/>
      <c r="AF22" s="23"/>
      <c r="AG22" s="23"/>
      <c r="AH22" s="23"/>
      <c r="AI22" s="23"/>
      <c r="AJ22" s="23"/>
      <c r="AK22" s="23"/>
      <c r="AL22" s="23"/>
    </row>
    <row r="23">
      <c r="A23" s="11" t="s">
        <v>68</v>
      </c>
      <c r="B23" s="11" t="s">
        <v>1303</v>
      </c>
      <c r="C23" s="15">
        <v>9200000.0</v>
      </c>
      <c r="D23" s="15" t="s">
        <v>5</v>
      </c>
      <c r="E23" s="81" t="s">
        <v>135</v>
      </c>
      <c r="F23" s="81" t="s">
        <v>1305</v>
      </c>
      <c r="G23" s="11" t="s">
        <v>1306</v>
      </c>
      <c r="H23" s="243" t="s">
        <v>1185</v>
      </c>
      <c r="I23" s="11">
        <v>6.8</v>
      </c>
      <c r="J23" s="11">
        <v>7.0</v>
      </c>
      <c r="K23" s="11">
        <v>7.0</v>
      </c>
      <c r="L23" s="11">
        <v>7.0</v>
      </c>
      <c r="M23" s="11">
        <v>7.0</v>
      </c>
      <c r="N23" s="11">
        <v>6.8</v>
      </c>
      <c r="O23" s="11">
        <v>7.0</v>
      </c>
      <c r="P23" s="11"/>
      <c r="Q23" s="11" t="s">
        <v>1057</v>
      </c>
      <c r="R23" s="101" t="s">
        <v>469</v>
      </c>
      <c r="S23" s="11" t="s">
        <v>1115</v>
      </c>
      <c r="T23" s="36" t="s">
        <v>1309</v>
      </c>
      <c r="U23" s="23"/>
      <c r="V23" s="23"/>
      <c r="W23" s="23"/>
      <c r="X23" s="23"/>
      <c r="Y23" s="23"/>
      <c r="Z23" s="23"/>
      <c r="AA23" s="23"/>
      <c r="AB23" s="23"/>
      <c r="AC23" s="23"/>
      <c r="AD23" s="23"/>
      <c r="AE23" s="23"/>
      <c r="AF23" s="23"/>
      <c r="AG23" s="23"/>
      <c r="AH23" s="23"/>
      <c r="AI23" s="23"/>
      <c r="AJ23" s="23"/>
      <c r="AK23" s="23"/>
      <c r="AL23" s="23"/>
    </row>
    <row r="24">
      <c r="A24" s="11" t="s">
        <v>68</v>
      </c>
      <c r="B24" s="11" t="s">
        <v>1310</v>
      </c>
      <c r="C24" s="15">
        <v>4500000.0</v>
      </c>
      <c r="D24" s="15" t="s">
        <v>5</v>
      </c>
      <c r="E24" s="81" t="s">
        <v>135</v>
      </c>
      <c r="F24" s="81" t="s">
        <v>1305</v>
      </c>
      <c r="G24" s="11" t="s">
        <v>1314</v>
      </c>
      <c r="H24" s="243" t="s">
        <v>1046</v>
      </c>
      <c r="I24" s="11">
        <v>6.3</v>
      </c>
      <c r="J24" s="11">
        <v>7.0</v>
      </c>
      <c r="K24" s="11">
        <v>7.0</v>
      </c>
      <c r="L24" s="11">
        <v>6.5</v>
      </c>
      <c r="M24" s="11">
        <v>7.0</v>
      </c>
      <c r="N24" s="11">
        <v>6.5</v>
      </c>
      <c r="O24" s="11">
        <v>7.0</v>
      </c>
      <c r="P24" s="11"/>
      <c r="Q24" s="11" t="s">
        <v>1057</v>
      </c>
      <c r="R24" s="101" t="s">
        <v>469</v>
      </c>
      <c r="S24" s="11" t="s">
        <v>1115</v>
      </c>
      <c r="T24" s="36" t="s">
        <v>1316</v>
      </c>
      <c r="U24" s="23"/>
      <c r="V24" s="23"/>
      <c r="W24" s="23"/>
      <c r="X24" s="23"/>
      <c r="Y24" s="23"/>
      <c r="Z24" s="23"/>
      <c r="AA24" s="23"/>
      <c r="AB24" s="23"/>
      <c r="AC24" s="23"/>
      <c r="AD24" s="23"/>
      <c r="AE24" s="23"/>
      <c r="AF24" s="23"/>
      <c r="AG24" s="23"/>
      <c r="AH24" s="23"/>
      <c r="AI24" s="23"/>
      <c r="AJ24" s="23"/>
      <c r="AK24" s="23"/>
      <c r="AL24" s="23"/>
    </row>
    <row r="25">
      <c r="A25" s="11" t="s">
        <v>347</v>
      </c>
      <c r="B25" s="11" t="s">
        <v>1318</v>
      </c>
      <c r="C25" s="65" t="s">
        <v>1319</v>
      </c>
      <c r="D25" s="15" t="s">
        <v>5</v>
      </c>
      <c r="E25" s="81" t="s">
        <v>135</v>
      </c>
      <c r="F25" s="81" t="s">
        <v>1305</v>
      </c>
      <c r="G25" s="11" t="s">
        <v>1322</v>
      </c>
      <c r="H25" s="243" t="s">
        <v>1046</v>
      </c>
      <c r="I25" s="11">
        <v>6.5</v>
      </c>
      <c r="J25" s="11">
        <v>7.0</v>
      </c>
      <c r="K25" s="11">
        <v>7.0</v>
      </c>
      <c r="L25" s="11">
        <v>5.8</v>
      </c>
      <c r="M25" s="11">
        <v>7.0</v>
      </c>
      <c r="N25" s="11">
        <v>7.0</v>
      </c>
      <c r="O25" s="11">
        <v>7.0</v>
      </c>
      <c r="P25" s="11"/>
      <c r="Q25" s="11" t="s">
        <v>1057</v>
      </c>
      <c r="R25" s="101" t="s">
        <v>469</v>
      </c>
      <c r="S25" s="11" t="s">
        <v>1115</v>
      </c>
      <c r="T25" s="36" t="s">
        <v>1323</v>
      </c>
      <c r="U25" s="23"/>
      <c r="V25" s="23"/>
      <c r="W25" s="23"/>
      <c r="X25" s="23"/>
      <c r="Y25" s="23"/>
      <c r="Z25" s="23"/>
      <c r="AA25" s="23"/>
      <c r="AB25" s="23"/>
      <c r="AC25" s="23"/>
      <c r="AD25" s="23"/>
      <c r="AE25" s="23"/>
      <c r="AF25" s="23"/>
      <c r="AG25" s="23"/>
      <c r="AH25" s="23"/>
      <c r="AI25" s="23"/>
      <c r="AJ25" s="23"/>
      <c r="AK25" s="23"/>
      <c r="AL25" s="23"/>
    </row>
    <row r="26">
      <c r="A26" s="11" t="s">
        <v>453</v>
      </c>
      <c r="B26" s="11" t="s">
        <v>1326</v>
      </c>
      <c r="C26" s="65" t="s">
        <v>1327</v>
      </c>
      <c r="D26" s="265"/>
      <c r="E26" s="285"/>
      <c r="F26" s="81" t="s">
        <v>1305</v>
      </c>
      <c r="G26" s="11" t="s">
        <v>1329</v>
      </c>
      <c r="H26" s="243" t="s">
        <v>1046</v>
      </c>
      <c r="I26" s="11">
        <v>6.2</v>
      </c>
      <c r="J26" s="11">
        <v>6.4</v>
      </c>
      <c r="K26" s="11">
        <v>6.7</v>
      </c>
      <c r="L26" s="11">
        <v>7.0</v>
      </c>
      <c r="M26" s="11">
        <v>7.5</v>
      </c>
      <c r="N26" s="11">
        <v>6.7</v>
      </c>
      <c r="O26" s="11">
        <v>7.0</v>
      </c>
      <c r="P26" s="11"/>
      <c r="Q26" s="11" t="s">
        <v>1057</v>
      </c>
      <c r="R26" s="32" t="s">
        <v>469</v>
      </c>
      <c r="S26" s="11" t="s">
        <v>1073</v>
      </c>
      <c r="T26" s="36" t="s">
        <v>1332</v>
      </c>
      <c r="U26" s="23"/>
      <c r="V26" s="23"/>
      <c r="W26" s="23"/>
      <c r="X26" s="23"/>
      <c r="Y26" s="23"/>
      <c r="Z26" s="23"/>
      <c r="AA26" s="23"/>
      <c r="AB26" s="23"/>
      <c r="AC26" s="23"/>
      <c r="AD26" s="23"/>
      <c r="AE26" s="23"/>
      <c r="AF26" s="23"/>
      <c r="AG26" s="23"/>
      <c r="AH26" s="23"/>
      <c r="AI26" s="23"/>
      <c r="AJ26" s="23"/>
      <c r="AK26" s="23"/>
      <c r="AL26" s="23"/>
    </row>
    <row r="27">
      <c r="A27" s="11" t="s">
        <v>177</v>
      </c>
      <c r="B27" s="11" t="s">
        <v>1334</v>
      </c>
      <c r="C27" s="65" t="s">
        <v>413</v>
      </c>
      <c r="D27" s="265"/>
      <c r="E27" s="285"/>
      <c r="F27" s="285" t="s">
        <v>1338</v>
      </c>
      <c r="G27" s="11" t="s">
        <v>1339</v>
      </c>
      <c r="H27" s="243" t="s">
        <v>1046</v>
      </c>
      <c r="I27" s="11">
        <v>6.0</v>
      </c>
      <c r="J27" s="11">
        <v>6.4</v>
      </c>
      <c r="K27" s="11">
        <v>6.3</v>
      </c>
      <c r="L27" s="11">
        <v>6.8</v>
      </c>
      <c r="M27" s="11">
        <v>7.5</v>
      </c>
      <c r="N27" s="11">
        <v>6.4</v>
      </c>
      <c r="O27" s="11">
        <v>7.0</v>
      </c>
      <c r="P27" s="11"/>
      <c r="Q27" s="11" t="s">
        <v>1057</v>
      </c>
      <c r="R27" s="32" t="s">
        <v>469</v>
      </c>
      <c r="S27" s="11" t="s">
        <v>1115</v>
      </c>
      <c r="T27" s="36" t="s">
        <v>1340</v>
      </c>
      <c r="U27" s="223" t="s">
        <v>1341</v>
      </c>
      <c r="V27" s="23"/>
      <c r="W27" s="23"/>
      <c r="X27" s="23"/>
      <c r="Y27" s="23"/>
      <c r="Z27" s="23"/>
      <c r="AA27" s="23"/>
      <c r="AB27" s="23"/>
      <c r="AC27" s="23"/>
      <c r="AD27" s="23"/>
      <c r="AE27" s="23"/>
      <c r="AF27" s="23"/>
      <c r="AG27" s="23"/>
      <c r="AH27" s="23"/>
      <c r="AI27" s="23"/>
      <c r="AJ27" s="23"/>
      <c r="AK27" s="23"/>
      <c r="AL27" s="23"/>
    </row>
    <row r="28">
      <c r="A28" s="103" t="s">
        <v>131</v>
      </c>
      <c r="B28" s="103" t="s">
        <v>1347</v>
      </c>
      <c r="C28" s="104" t="s">
        <v>1348</v>
      </c>
      <c r="D28" s="104" t="s">
        <v>413</v>
      </c>
      <c r="E28" s="290" t="s">
        <v>135</v>
      </c>
      <c r="F28" s="265" t="s">
        <v>1351</v>
      </c>
      <c r="G28" s="103" t="s">
        <v>1352</v>
      </c>
      <c r="H28" s="273" t="s">
        <v>1185</v>
      </c>
      <c r="I28" s="103">
        <v>6.0</v>
      </c>
      <c r="J28" s="103">
        <v>6.2</v>
      </c>
      <c r="K28" s="103">
        <v>6.5</v>
      </c>
      <c r="L28" s="103">
        <v>7.0</v>
      </c>
      <c r="M28" s="103">
        <v>7.5</v>
      </c>
      <c r="N28" s="103">
        <v>6.0</v>
      </c>
      <c r="O28" s="103">
        <v>7.0</v>
      </c>
      <c r="P28" s="103"/>
      <c r="Q28" s="103" t="s">
        <v>1057</v>
      </c>
      <c r="R28" s="270" t="s">
        <v>469</v>
      </c>
      <c r="S28" s="103" t="s">
        <v>1115</v>
      </c>
      <c r="T28" s="269" t="s">
        <v>1357</v>
      </c>
      <c r="U28" s="100"/>
      <c r="V28" s="100"/>
      <c r="W28" s="100"/>
      <c r="X28" s="100"/>
      <c r="Y28" s="100"/>
      <c r="Z28" s="100"/>
      <c r="AA28" s="100"/>
      <c r="AB28" s="100"/>
      <c r="AC28" s="100"/>
      <c r="AD28" s="100"/>
      <c r="AE28" s="100"/>
      <c r="AF28" s="100"/>
      <c r="AG28" s="100"/>
      <c r="AH28" s="100"/>
      <c r="AI28" s="100"/>
      <c r="AJ28" s="100"/>
      <c r="AK28" s="100"/>
      <c r="AL28" s="100"/>
    </row>
    <row r="29">
      <c r="A29" s="11" t="s">
        <v>131</v>
      </c>
      <c r="B29" s="11" t="s">
        <v>1358</v>
      </c>
      <c r="C29" s="65">
        <v>1500000.0</v>
      </c>
      <c r="D29" s="264" t="s">
        <v>182</v>
      </c>
      <c r="E29" s="285" t="s">
        <v>135</v>
      </c>
      <c r="F29" s="285" t="s">
        <v>1305</v>
      </c>
      <c r="G29" s="11" t="s">
        <v>1361</v>
      </c>
      <c r="H29" s="243" t="s">
        <v>1046</v>
      </c>
      <c r="I29" s="11">
        <v>6.0</v>
      </c>
      <c r="J29" s="11">
        <v>6.0</v>
      </c>
      <c r="K29" s="11">
        <v>7.0</v>
      </c>
      <c r="L29" s="11">
        <v>6.5</v>
      </c>
      <c r="M29" s="11">
        <v>6.5</v>
      </c>
      <c r="N29" s="11">
        <v>7.0</v>
      </c>
      <c r="O29" s="11">
        <v>6.8</v>
      </c>
      <c r="P29" s="11"/>
      <c r="Q29" s="11" t="s">
        <v>1057</v>
      </c>
      <c r="R29" s="32" t="s">
        <v>1363</v>
      </c>
      <c r="S29" s="11" t="s">
        <v>1115</v>
      </c>
      <c r="T29" s="36" t="s">
        <v>1364</v>
      </c>
      <c r="U29" s="23"/>
      <c r="V29" s="23"/>
      <c r="W29" s="23"/>
      <c r="X29" s="23"/>
      <c r="Y29" s="23"/>
      <c r="Z29" s="23"/>
      <c r="AA29" s="23"/>
      <c r="AB29" s="23"/>
      <c r="AC29" s="23"/>
      <c r="AD29" s="23"/>
      <c r="AE29" s="23"/>
      <c r="AF29" s="23"/>
      <c r="AG29" s="23"/>
      <c r="AH29" s="23"/>
      <c r="AI29" s="23"/>
      <c r="AJ29" s="23"/>
      <c r="AK29" s="23"/>
      <c r="AL29" s="23"/>
    </row>
    <row r="30">
      <c r="A30" s="103" t="s">
        <v>68</v>
      </c>
      <c r="B30" s="103" t="s">
        <v>1365</v>
      </c>
      <c r="C30" s="264">
        <v>3600000.0</v>
      </c>
      <c r="D30" s="265"/>
      <c r="E30" s="271"/>
      <c r="F30" s="271" t="s">
        <v>1366</v>
      </c>
      <c r="G30" s="270" t="s">
        <v>1367</v>
      </c>
      <c r="H30" s="273"/>
      <c r="I30" s="103"/>
      <c r="J30" s="103"/>
      <c r="K30" s="103"/>
      <c r="L30" s="103"/>
      <c r="M30" s="103"/>
      <c r="N30" s="103"/>
      <c r="O30" s="103"/>
      <c r="P30" s="103"/>
      <c r="Q30" s="103"/>
      <c r="R30" s="270"/>
      <c r="S30" s="103"/>
      <c r="T30" s="269"/>
      <c r="U30" s="100"/>
      <c r="V30" s="100"/>
      <c r="W30" s="100"/>
      <c r="X30" s="100"/>
      <c r="Y30" s="100"/>
      <c r="Z30" s="100"/>
      <c r="AA30" s="100"/>
      <c r="AB30" s="100"/>
      <c r="AC30" s="100"/>
      <c r="AD30" s="100"/>
      <c r="AE30" s="100"/>
      <c r="AF30" s="100"/>
      <c r="AG30" s="100"/>
      <c r="AH30" s="100"/>
      <c r="AI30" s="100"/>
      <c r="AJ30" s="100"/>
      <c r="AK30" s="100"/>
      <c r="AL30" s="100"/>
    </row>
    <row r="31">
      <c r="A31" s="103" t="s">
        <v>330</v>
      </c>
      <c r="B31" s="103" t="s">
        <v>1370</v>
      </c>
      <c r="C31" s="264">
        <v>975000.0</v>
      </c>
      <c r="D31" s="264" t="s">
        <v>182</v>
      </c>
      <c r="E31" s="271" t="s">
        <v>135</v>
      </c>
      <c r="F31" s="271" t="s">
        <v>1376</v>
      </c>
      <c r="G31" s="105" t="s">
        <v>1377</v>
      </c>
      <c r="H31" s="273" t="s">
        <v>1379</v>
      </c>
      <c r="I31" s="103">
        <v>6.0</v>
      </c>
      <c r="J31" s="103">
        <v>6.0</v>
      </c>
      <c r="K31" s="103">
        <v>6.5</v>
      </c>
      <c r="L31" s="103">
        <v>7.0</v>
      </c>
      <c r="M31" s="103">
        <v>7.5</v>
      </c>
      <c r="N31" s="103">
        <v>7.0</v>
      </c>
      <c r="O31" s="103">
        <v>7.0</v>
      </c>
      <c r="P31" s="105" t="s">
        <v>1381</v>
      </c>
      <c r="Q31" s="103" t="s">
        <v>1385</v>
      </c>
      <c r="R31" s="270" t="s">
        <v>649</v>
      </c>
      <c r="S31" s="103" t="s">
        <v>1115</v>
      </c>
      <c r="T31" s="269" t="s">
        <v>1386</v>
      </c>
      <c r="U31" s="100"/>
      <c r="V31" s="100"/>
      <c r="W31" s="100"/>
      <c r="X31" s="100"/>
      <c r="Y31" s="100"/>
      <c r="Z31" s="100"/>
      <c r="AA31" s="100"/>
      <c r="AB31" s="100"/>
      <c r="AC31" s="100"/>
      <c r="AD31" s="100"/>
      <c r="AE31" s="100"/>
      <c r="AF31" s="100"/>
      <c r="AG31" s="100"/>
      <c r="AH31" s="100"/>
      <c r="AI31" s="100"/>
      <c r="AJ31" s="100"/>
      <c r="AK31" s="100"/>
      <c r="AL31" s="100"/>
    </row>
    <row r="32">
      <c r="A32" s="103" t="s">
        <v>263</v>
      </c>
      <c r="B32" s="103" t="s">
        <v>1388</v>
      </c>
      <c r="C32" s="264">
        <v>399000.0</v>
      </c>
      <c r="D32" s="265"/>
      <c r="E32" s="271"/>
      <c r="F32" s="271" t="s">
        <v>1376</v>
      </c>
      <c r="G32" s="270" t="s">
        <v>1392</v>
      </c>
      <c r="H32" s="273" t="s">
        <v>1379</v>
      </c>
      <c r="I32" s="103">
        <v>6.0</v>
      </c>
      <c r="J32" s="103">
        <v>6.0</v>
      </c>
      <c r="K32" s="103">
        <v>6.8</v>
      </c>
      <c r="L32" s="103">
        <v>7.0</v>
      </c>
      <c r="M32" s="103">
        <v>7.5</v>
      </c>
      <c r="N32" s="103">
        <v>7.0</v>
      </c>
      <c r="O32" s="103">
        <v>7.0</v>
      </c>
      <c r="P32" s="105" t="s">
        <v>1381</v>
      </c>
      <c r="Q32" s="103" t="s">
        <v>1385</v>
      </c>
      <c r="R32" s="270" t="s">
        <v>649</v>
      </c>
      <c r="S32" s="103" t="s">
        <v>1115</v>
      </c>
      <c r="T32" s="269" t="s">
        <v>1394</v>
      </c>
      <c r="U32" s="100"/>
      <c r="V32" s="100"/>
      <c r="W32" s="100"/>
      <c r="X32" s="100"/>
      <c r="Y32" s="100"/>
      <c r="Z32" s="100"/>
      <c r="AA32" s="100"/>
      <c r="AB32" s="100"/>
      <c r="AC32" s="100"/>
      <c r="AD32" s="100"/>
      <c r="AE32" s="100"/>
      <c r="AF32" s="100"/>
      <c r="AG32" s="100"/>
      <c r="AH32" s="100"/>
      <c r="AI32" s="100"/>
      <c r="AJ32" s="100"/>
      <c r="AK32" s="100"/>
      <c r="AL32" s="100"/>
    </row>
    <row r="33">
      <c r="A33" s="103" t="s">
        <v>177</v>
      </c>
      <c r="B33" s="103" t="s">
        <v>1395</v>
      </c>
      <c r="C33" s="104" t="s">
        <v>1396</v>
      </c>
      <c r="D33" s="104" t="s">
        <v>1397</v>
      </c>
      <c r="E33" s="271" t="s">
        <v>135</v>
      </c>
      <c r="F33" s="271" t="s">
        <v>1398</v>
      </c>
      <c r="G33" s="103" t="s">
        <v>1399</v>
      </c>
      <c r="H33" s="273" t="s">
        <v>1185</v>
      </c>
      <c r="I33" s="103">
        <v>6.0</v>
      </c>
      <c r="J33" s="103">
        <v>7.0</v>
      </c>
      <c r="K33" s="103">
        <v>7.0</v>
      </c>
      <c r="L33" s="103">
        <v>6.5</v>
      </c>
      <c r="M33" s="103">
        <v>7.0</v>
      </c>
      <c r="N33" s="103">
        <v>6.5</v>
      </c>
      <c r="O33" s="103">
        <v>7.0</v>
      </c>
      <c r="P33" s="103"/>
      <c r="Q33" s="103" t="s">
        <v>1057</v>
      </c>
      <c r="R33" s="270" t="s">
        <v>469</v>
      </c>
      <c r="S33" s="103" t="s">
        <v>1115</v>
      </c>
      <c r="T33" s="269" t="s">
        <v>1402</v>
      </c>
      <c r="U33" s="100"/>
      <c r="V33" s="100"/>
      <c r="W33" s="100"/>
      <c r="X33" s="100"/>
      <c r="Y33" s="100"/>
      <c r="Z33" s="100"/>
      <c r="AA33" s="100"/>
      <c r="AB33" s="100"/>
      <c r="AC33" s="100"/>
      <c r="AD33" s="100"/>
      <c r="AE33" s="100"/>
      <c r="AF33" s="100"/>
      <c r="AG33" s="100"/>
      <c r="AH33" s="100"/>
      <c r="AI33" s="100"/>
      <c r="AJ33" s="100"/>
      <c r="AK33" s="100"/>
      <c r="AL33" s="100"/>
    </row>
    <row r="34" ht="88.5" customHeight="1">
      <c r="A34" s="11" t="s">
        <v>177</v>
      </c>
      <c r="B34" s="11" t="s">
        <v>1405</v>
      </c>
      <c r="C34" s="65" t="s">
        <v>1406</v>
      </c>
      <c r="D34" s="15" t="s">
        <v>5</v>
      </c>
      <c r="E34" s="81" t="s">
        <v>135</v>
      </c>
      <c r="F34" s="81" t="s">
        <v>1398</v>
      </c>
      <c r="G34" s="20" t="s">
        <v>1410</v>
      </c>
      <c r="H34" s="243" t="s">
        <v>1185</v>
      </c>
      <c r="I34" s="20">
        <v>7.0</v>
      </c>
      <c r="J34" s="20">
        <v>7.0</v>
      </c>
      <c r="K34" s="20">
        <v>7.0</v>
      </c>
      <c r="L34" s="20">
        <v>7.0</v>
      </c>
      <c r="M34" s="20">
        <v>6.5</v>
      </c>
      <c r="N34" s="20">
        <v>6.5</v>
      </c>
      <c r="O34" s="20">
        <v>7.0</v>
      </c>
      <c r="P34" s="20"/>
      <c r="Q34" s="20" t="s">
        <v>1057</v>
      </c>
      <c r="R34" s="32" t="s">
        <v>1412</v>
      </c>
      <c r="S34" s="11" t="s">
        <v>1115</v>
      </c>
      <c r="T34" s="36" t="s">
        <v>1413</v>
      </c>
      <c r="U34" s="23"/>
      <c r="V34" s="23"/>
      <c r="W34" s="23"/>
      <c r="X34" s="23"/>
      <c r="Y34" s="23"/>
      <c r="Z34" s="23"/>
      <c r="AA34" s="23"/>
      <c r="AB34" s="23"/>
      <c r="AC34" s="23"/>
      <c r="AD34" s="23"/>
      <c r="AE34" s="23"/>
      <c r="AF34" s="23"/>
      <c r="AG34" s="23"/>
      <c r="AH34" s="23"/>
      <c r="AI34" s="23"/>
      <c r="AJ34" s="23"/>
      <c r="AK34" s="23"/>
      <c r="AL34" s="23"/>
    </row>
    <row r="35">
      <c r="A35" s="11" t="s">
        <v>453</v>
      </c>
      <c r="B35" s="11" t="s">
        <v>1414</v>
      </c>
      <c r="C35" s="26">
        <v>620000.0</v>
      </c>
      <c r="D35" s="20" t="s">
        <v>135</v>
      </c>
      <c r="E35" s="81" t="s">
        <v>135</v>
      </c>
      <c r="F35" s="81" t="s">
        <v>1398</v>
      </c>
      <c r="G35" s="32" t="s">
        <v>1415</v>
      </c>
      <c r="H35" s="243" t="s">
        <v>1185</v>
      </c>
      <c r="I35" s="20">
        <v>6.0</v>
      </c>
      <c r="J35" s="20">
        <v>7.0</v>
      </c>
      <c r="K35" s="20">
        <v>7.0</v>
      </c>
      <c r="L35" s="20">
        <v>6.5</v>
      </c>
      <c r="M35" s="20">
        <v>6.5</v>
      </c>
      <c r="N35" s="20">
        <v>6.5</v>
      </c>
      <c r="O35" s="20">
        <v>7.0</v>
      </c>
      <c r="P35" s="20"/>
      <c r="Q35" s="20" t="s">
        <v>1057</v>
      </c>
      <c r="R35" s="11" t="s">
        <v>469</v>
      </c>
      <c r="S35" s="11" t="s">
        <v>1115</v>
      </c>
      <c r="T35" s="36" t="s">
        <v>1416</v>
      </c>
      <c r="U35" s="23"/>
      <c r="V35" s="23"/>
      <c r="W35" s="23"/>
      <c r="X35" s="23"/>
      <c r="Y35" s="23"/>
      <c r="Z35" s="23"/>
      <c r="AA35" s="23"/>
      <c r="AB35" s="23"/>
      <c r="AC35" s="23"/>
      <c r="AD35" s="23"/>
      <c r="AE35" s="23"/>
      <c r="AF35" s="23"/>
      <c r="AG35" s="23"/>
      <c r="AH35" s="23"/>
      <c r="AI35" s="23"/>
      <c r="AJ35" s="23"/>
      <c r="AK35" s="23"/>
      <c r="AL35" s="23"/>
    </row>
    <row r="36">
      <c r="A36" s="11" t="s">
        <v>131</v>
      </c>
      <c r="B36" s="11" t="s">
        <v>1418</v>
      </c>
      <c r="C36" s="26">
        <v>749000.0</v>
      </c>
      <c r="D36" s="32" t="s">
        <v>135</v>
      </c>
      <c r="E36" s="81" t="s">
        <v>135</v>
      </c>
      <c r="F36" s="81" t="s">
        <v>1398</v>
      </c>
      <c r="G36" s="26" t="s">
        <v>1421</v>
      </c>
      <c r="H36" s="294" t="s">
        <v>1185</v>
      </c>
      <c r="I36" s="32">
        <v>6.0</v>
      </c>
      <c r="J36" s="32">
        <v>6.0</v>
      </c>
      <c r="K36" s="32">
        <v>6.0</v>
      </c>
      <c r="L36" s="32">
        <v>6.0</v>
      </c>
      <c r="M36" s="32">
        <v>6.0</v>
      </c>
      <c r="N36" s="32">
        <v>6.0</v>
      </c>
      <c r="O36" s="32">
        <v>6.0</v>
      </c>
      <c r="P36" s="32"/>
      <c r="Q36" s="32" t="s">
        <v>1057</v>
      </c>
      <c r="R36" s="11" t="s">
        <v>469</v>
      </c>
      <c r="S36" s="295" t="s">
        <v>1115</v>
      </c>
      <c r="T36" s="36" t="s">
        <v>1424</v>
      </c>
      <c r="U36" s="23"/>
      <c r="V36" s="23"/>
      <c r="W36" s="23"/>
      <c r="X36" s="23"/>
      <c r="Y36" s="23"/>
      <c r="Z36" s="23"/>
      <c r="AA36" s="23"/>
      <c r="AB36" s="23"/>
      <c r="AC36" s="23"/>
      <c r="AD36" s="23"/>
      <c r="AE36" s="23"/>
      <c r="AF36" s="23"/>
      <c r="AG36" s="23"/>
      <c r="AH36" s="23"/>
      <c r="AI36" s="23"/>
      <c r="AJ36" s="23"/>
      <c r="AK36" s="23"/>
      <c r="AL36" s="23"/>
    </row>
    <row r="37">
      <c r="A37" s="90" t="s">
        <v>263</v>
      </c>
      <c r="B37" s="90" t="s">
        <v>1428</v>
      </c>
      <c r="C37" s="93">
        <v>349000.0</v>
      </c>
      <c r="D37" s="92" t="s">
        <v>413</v>
      </c>
      <c r="E37" s="296" t="s">
        <v>135</v>
      </c>
      <c r="F37" s="134" t="s">
        <v>1434</v>
      </c>
      <c r="G37" s="90" t="s">
        <v>1435</v>
      </c>
      <c r="H37" s="297" t="s">
        <v>1185</v>
      </c>
      <c r="I37" s="90">
        <v>6.5</v>
      </c>
      <c r="J37" s="90">
        <v>6.5</v>
      </c>
      <c r="K37" s="90">
        <v>6.5</v>
      </c>
      <c r="L37" s="90">
        <v>6.0</v>
      </c>
      <c r="M37" s="90">
        <v>6.0</v>
      </c>
      <c r="N37" s="90">
        <v>6.0</v>
      </c>
      <c r="O37" s="90">
        <v>6.0</v>
      </c>
      <c r="P37" s="90"/>
      <c r="Q37" s="90" t="s">
        <v>1057</v>
      </c>
      <c r="R37" s="90" t="s">
        <v>1436</v>
      </c>
      <c r="S37" s="90" t="s">
        <v>1115</v>
      </c>
      <c r="T37" s="37"/>
      <c r="U37" s="37"/>
      <c r="V37" s="37"/>
      <c r="W37" s="37"/>
      <c r="X37" s="37"/>
      <c r="Y37" s="37"/>
      <c r="Z37" s="37"/>
      <c r="AA37" s="37"/>
      <c r="AB37" s="37"/>
      <c r="AC37" s="37"/>
      <c r="AD37" s="37"/>
      <c r="AE37" s="37"/>
      <c r="AF37" s="37"/>
      <c r="AG37" s="37"/>
      <c r="AH37" s="37"/>
      <c r="AI37" s="37"/>
      <c r="AJ37" s="37"/>
      <c r="AK37" s="37"/>
      <c r="AL37" s="37"/>
    </row>
    <row r="38">
      <c r="A38" s="90" t="s">
        <v>330</v>
      </c>
      <c r="B38" s="90" t="s">
        <v>1438</v>
      </c>
      <c r="C38" s="94" t="s">
        <v>1439</v>
      </c>
      <c r="D38" s="97" t="s">
        <v>5</v>
      </c>
      <c r="E38" s="134" t="s">
        <v>135</v>
      </c>
      <c r="F38" s="134" t="s">
        <v>1442</v>
      </c>
      <c r="G38" s="90" t="s">
        <v>1444</v>
      </c>
      <c r="H38" s="298" t="s">
        <v>290</v>
      </c>
      <c r="I38" s="90">
        <v>6.0</v>
      </c>
      <c r="J38" s="90">
        <v>6.0</v>
      </c>
      <c r="K38" s="90">
        <v>6.5</v>
      </c>
      <c r="L38" s="90">
        <v>6.0</v>
      </c>
      <c r="M38" s="90">
        <v>6.5</v>
      </c>
      <c r="N38" s="90">
        <v>7.0</v>
      </c>
      <c r="O38" s="90">
        <v>6.5</v>
      </c>
      <c r="P38" s="90"/>
      <c r="Q38" s="90" t="s">
        <v>1057</v>
      </c>
      <c r="R38" s="90" t="s">
        <v>1436</v>
      </c>
      <c r="S38" s="90" t="s">
        <v>1115</v>
      </c>
      <c r="T38" s="37"/>
      <c r="U38" s="37"/>
      <c r="V38" s="37"/>
      <c r="W38" s="37"/>
      <c r="X38" s="37"/>
      <c r="Y38" s="37"/>
      <c r="Z38" s="37"/>
      <c r="AA38" s="37"/>
      <c r="AB38" s="37"/>
      <c r="AC38" s="37"/>
      <c r="AD38" s="37"/>
      <c r="AE38" s="37"/>
      <c r="AF38" s="37"/>
      <c r="AG38" s="37"/>
      <c r="AH38" s="37"/>
      <c r="AI38" s="37"/>
      <c r="AJ38" s="37"/>
      <c r="AK38" s="37"/>
      <c r="AL38" s="37"/>
    </row>
    <row r="39">
      <c r="A39" s="90" t="s">
        <v>330</v>
      </c>
      <c r="B39" s="90" t="s">
        <v>1447</v>
      </c>
      <c r="C39" s="94" t="s">
        <v>1448</v>
      </c>
      <c r="D39" s="156"/>
      <c r="E39" s="134"/>
      <c r="F39" s="134" t="s">
        <v>1451</v>
      </c>
      <c r="G39" s="90" t="s">
        <v>1452</v>
      </c>
      <c r="H39" s="298" t="s">
        <v>1454</v>
      </c>
      <c r="I39" s="90">
        <v>6.0</v>
      </c>
      <c r="J39" s="90">
        <v>6.0</v>
      </c>
      <c r="K39" s="90">
        <v>6.5</v>
      </c>
      <c r="L39" s="90">
        <v>7.0</v>
      </c>
      <c r="M39" s="90">
        <v>6.5</v>
      </c>
      <c r="N39" s="90">
        <v>7.0</v>
      </c>
      <c r="O39" s="90">
        <v>6.5</v>
      </c>
      <c r="P39" s="90"/>
      <c r="Q39" s="90" t="s">
        <v>1455</v>
      </c>
      <c r="R39" s="90" t="s">
        <v>102</v>
      </c>
      <c r="S39" s="90" t="s">
        <v>1115</v>
      </c>
      <c r="T39" s="37"/>
      <c r="U39" s="37"/>
      <c r="V39" s="37"/>
      <c r="W39" s="37"/>
      <c r="X39" s="37"/>
      <c r="Y39" s="37"/>
      <c r="Z39" s="37"/>
      <c r="AA39" s="37"/>
      <c r="AB39" s="37"/>
      <c r="AC39" s="37"/>
      <c r="AD39" s="37"/>
      <c r="AE39" s="37"/>
      <c r="AF39" s="37"/>
      <c r="AG39" s="37"/>
      <c r="AH39" s="37"/>
      <c r="AI39" s="37"/>
      <c r="AJ39" s="37"/>
      <c r="AK39" s="37"/>
      <c r="AL39" s="37"/>
    </row>
    <row r="40">
      <c r="A40" s="90" t="s">
        <v>1456</v>
      </c>
      <c r="B40" s="90" t="s">
        <v>1457</v>
      </c>
      <c r="C40" s="93">
        <v>450000.0</v>
      </c>
      <c r="D40" s="296" t="s">
        <v>135</v>
      </c>
      <c r="E40" s="300" t="s">
        <v>135</v>
      </c>
      <c r="F40" s="300" t="s">
        <v>1462</v>
      </c>
      <c r="G40" s="90" t="s">
        <v>1463</v>
      </c>
      <c r="H40" s="297" t="s">
        <v>1464</v>
      </c>
      <c r="I40" s="90">
        <v>6.0</v>
      </c>
      <c r="J40" s="90">
        <v>6.0</v>
      </c>
      <c r="K40" s="90">
        <v>6.5</v>
      </c>
      <c r="L40" s="90">
        <v>6.0</v>
      </c>
      <c r="M40" s="90">
        <v>6.0</v>
      </c>
      <c r="N40" s="90">
        <v>6.0</v>
      </c>
      <c r="O40" s="90">
        <v>6.0</v>
      </c>
      <c r="P40" s="90"/>
      <c r="Q40" s="90" t="s">
        <v>1057</v>
      </c>
      <c r="R40" s="156" t="s">
        <v>469</v>
      </c>
      <c r="S40" s="90" t="s">
        <v>1115</v>
      </c>
      <c r="T40" s="37"/>
      <c r="U40" s="37"/>
      <c r="V40" s="37"/>
      <c r="W40" s="37"/>
      <c r="X40" s="37"/>
      <c r="Y40" s="37"/>
      <c r="Z40" s="37"/>
      <c r="AA40" s="37"/>
      <c r="AB40" s="37"/>
      <c r="AC40" s="37"/>
      <c r="AD40" s="37"/>
      <c r="AE40" s="37"/>
      <c r="AF40" s="37"/>
      <c r="AG40" s="37"/>
      <c r="AH40" s="37"/>
      <c r="AI40" s="37"/>
      <c r="AJ40" s="37"/>
      <c r="AK40" s="37"/>
      <c r="AL40" s="37"/>
    </row>
    <row r="41">
      <c r="A41" s="103" t="s">
        <v>330</v>
      </c>
      <c r="B41" s="103" t="s">
        <v>1466</v>
      </c>
      <c r="C41" s="104" t="s">
        <v>1467</v>
      </c>
      <c r="D41" s="264" t="s">
        <v>5</v>
      </c>
      <c r="E41" s="300" t="s">
        <v>135</v>
      </c>
      <c r="F41" s="300" t="s">
        <v>1462</v>
      </c>
      <c r="G41" s="103" t="s">
        <v>1475</v>
      </c>
      <c r="H41" s="273" t="s">
        <v>1476</v>
      </c>
      <c r="I41" s="103">
        <v>6.0</v>
      </c>
      <c r="J41" s="103">
        <v>6.0</v>
      </c>
      <c r="K41" s="103">
        <v>6.0</v>
      </c>
      <c r="L41" s="103">
        <v>6.0</v>
      </c>
      <c r="M41" s="103">
        <v>6.5</v>
      </c>
      <c r="N41" s="103">
        <v>5.5</v>
      </c>
      <c r="O41" s="103">
        <v>6.5</v>
      </c>
      <c r="P41" s="103"/>
      <c r="Q41" s="103" t="s">
        <v>1455</v>
      </c>
      <c r="R41" s="106" t="s">
        <v>1477</v>
      </c>
      <c r="S41" s="103" t="s">
        <v>1115</v>
      </c>
      <c r="T41" s="269" t="s">
        <v>1215</v>
      </c>
      <c r="U41" s="100"/>
      <c r="V41" s="100"/>
      <c r="W41" s="100"/>
      <c r="X41" s="100"/>
      <c r="Y41" s="100"/>
      <c r="Z41" s="100"/>
      <c r="AA41" s="100"/>
      <c r="AB41" s="100"/>
      <c r="AC41" s="100"/>
      <c r="AD41" s="100"/>
      <c r="AE41" s="100"/>
      <c r="AF41" s="100"/>
      <c r="AG41" s="100"/>
      <c r="AH41" s="100"/>
      <c r="AI41" s="100"/>
      <c r="AJ41" s="100"/>
      <c r="AK41" s="100"/>
      <c r="AL41" s="100"/>
    </row>
    <row r="42">
      <c r="A42" s="90" t="s">
        <v>207</v>
      </c>
      <c r="B42" s="90" t="s">
        <v>1478</v>
      </c>
      <c r="C42" s="92" t="s">
        <v>1479</v>
      </c>
      <c r="D42" s="92" t="s">
        <v>413</v>
      </c>
      <c r="E42" s="300" t="s">
        <v>135</v>
      </c>
      <c r="F42" s="300" t="s">
        <v>1462</v>
      </c>
      <c r="G42" s="90" t="s">
        <v>1483</v>
      </c>
      <c r="H42" s="297" t="s">
        <v>1464</v>
      </c>
      <c r="I42" s="90">
        <v>6.0</v>
      </c>
      <c r="J42" s="90">
        <v>5.5</v>
      </c>
      <c r="K42" s="90">
        <v>5.5</v>
      </c>
      <c r="L42" s="90">
        <v>5.0</v>
      </c>
      <c r="M42" s="90">
        <v>5.5</v>
      </c>
      <c r="N42" s="90">
        <v>5.5</v>
      </c>
      <c r="O42" s="90">
        <v>6.0</v>
      </c>
      <c r="P42" s="90"/>
      <c r="Q42" s="90" t="s">
        <v>1057</v>
      </c>
      <c r="R42" s="156" t="s">
        <v>469</v>
      </c>
      <c r="S42" s="90" t="s">
        <v>1115</v>
      </c>
      <c r="T42" s="98"/>
      <c r="U42" s="37"/>
      <c r="V42" s="37"/>
      <c r="W42" s="37"/>
      <c r="X42" s="37"/>
      <c r="Y42" s="37"/>
      <c r="Z42" s="37"/>
      <c r="AA42" s="37"/>
      <c r="AB42" s="37"/>
      <c r="AC42" s="37"/>
      <c r="AD42" s="37"/>
      <c r="AE42" s="37"/>
      <c r="AF42" s="37"/>
      <c r="AG42" s="37"/>
      <c r="AH42" s="37"/>
      <c r="AI42" s="37"/>
      <c r="AJ42" s="37"/>
      <c r="AK42" s="37"/>
      <c r="AL42" s="37"/>
    </row>
    <row r="43">
      <c r="A43" s="103" t="s">
        <v>188</v>
      </c>
      <c r="B43" s="103" t="s">
        <v>1486</v>
      </c>
      <c r="C43" s="283" t="s">
        <v>1487</v>
      </c>
      <c r="D43" s="264">
        <v>199000.0</v>
      </c>
      <c r="E43" s="105" t="s">
        <v>5</v>
      </c>
      <c r="F43" s="105" t="s">
        <v>7</v>
      </c>
      <c r="G43" s="103" t="s">
        <v>1494</v>
      </c>
      <c r="H43" s="298" t="s">
        <v>1454</v>
      </c>
      <c r="I43" s="151">
        <v>5.0</v>
      </c>
      <c r="J43" s="151">
        <v>6.0</v>
      </c>
      <c r="K43" s="151">
        <v>6.5</v>
      </c>
      <c r="L43" s="151">
        <v>7.0</v>
      </c>
      <c r="M43" s="151">
        <v>6.5</v>
      </c>
      <c r="N43" s="151">
        <v>5.0</v>
      </c>
      <c r="O43" s="151">
        <v>5.5</v>
      </c>
      <c r="P43" s="151"/>
      <c r="Q43" s="103" t="s">
        <v>1455</v>
      </c>
      <c r="R43" s="151" t="s">
        <v>649</v>
      </c>
      <c r="S43" s="151" t="s">
        <v>1115</v>
      </c>
      <c r="T43" s="288"/>
      <c r="U43" s="288"/>
      <c r="V43" s="288"/>
    </row>
    <row r="44">
      <c r="A44" s="103" t="s">
        <v>188</v>
      </c>
      <c r="B44" s="103" t="s">
        <v>1495</v>
      </c>
      <c r="C44" s="105">
        <v>275000.0</v>
      </c>
      <c r="D44" s="265"/>
      <c r="E44" s="270"/>
      <c r="F44" s="134" t="s">
        <v>1451</v>
      </c>
      <c r="G44" s="103" t="s">
        <v>1498</v>
      </c>
      <c r="H44" s="298" t="s">
        <v>1454</v>
      </c>
      <c r="I44" s="151">
        <v>5.0</v>
      </c>
      <c r="J44" s="151">
        <v>6.0</v>
      </c>
      <c r="K44" s="151">
        <v>5.0</v>
      </c>
      <c r="L44" s="151">
        <v>4.0</v>
      </c>
      <c r="M44" s="151">
        <v>6.5</v>
      </c>
      <c r="N44" s="151">
        <v>5.0</v>
      </c>
      <c r="O44" s="151">
        <v>4.0</v>
      </c>
      <c r="P44" s="151"/>
      <c r="Q44" s="103" t="s">
        <v>1455</v>
      </c>
      <c r="R44" s="151" t="s">
        <v>494</v>
      </c>
      <c r="S44" s="151" t="s">
        <v>1115</v>
      </c>
      <c r="T44" s="288"/>
      <c r="U44" s="288"/>
      <c r="V44" s="288"/>
    </row>
    <row r="45">
      <c r="A45" s="154"/>
      <c r="B45" s="154"/>
      <c r="C45" s="154"/>
      <c r="D45" s="154"/>
      <c r="E45" s="154"/>
      <c r="F45" s="154"/>
      <c r="G45" s="154"/>
      <c r="H45" s="307"/>
      <c r="I45" s="154"/>
      <c r="J45" s="154"/>
      <c r="K45" s="154"/>
      <c r="L45" s="154"/>
      <c r="M45" s="154"/>
      <c r="N45" s="154"/>
      <c r="O45" s="154"/>
      <c r="P45" s="154"/>
      <c r="Q45" s="154"/>
      <c r="R45" s="154"/>
      <c r="S45" s="154"/>
    </row>
    <row r="46">
      <c r="A46" s="154"/>
      <c r="B46" s="154"/>
      <c r="C46" s="154"/>
      <c r="D46" s="154"/>
      <c r="E46" s="154"/>
      <c r="F46" s="154"/>
      <c r="G46" s="154"/>
      <c r="H46" s="307"/>
      <c r="I46" s="154"/>
      <c r="J46" s="154"/>
      <c r="K46" s="154"/>
      <c r="L46" s="154"/>
      <c r="M46" s="154"/>
      <c r="N46" s="154"/>
      <c r="O46" s="154"/>
      <c r="P46" s="154"/>
      <c r="Q46" s="154"/>
      <c r="R46" s="154"/>
      <c r="S46" s="154"/>
    </row>
    <row r="47">
      <c r="A47" s="154"/>
      <c r="B47" s="154"/>
      <c r="C47" s="154"/>
      <c r="D47" s="154"/>
      <c r="E47" s="154"/>
      <c r="F47" s="154"/>
      <c r="G47" s="154"/>
      <c r="H47" s="307"/>
      <c r="I47" s="154"/>
      <c r="J47" s="154"/>
      <c r="K47" s="154"/>
      <c r="L47" s="154"/>
      <c r="M47" s="154"/>
      <c r="N47" s="154"/>
      <c r="O47" s="154"/>
      <c r="P47" s="154"/>
      <c r="Q47" s="154"/>
      <c r="R47" s="154"/>
      <c r="S47" s="154"/>
    </row>
  </sheetData>
  <hyperlinks>
    <hyperlink r:id="rId1" ref="P3"/>
    <hyperlink r:id="rId2" ref="C4"/>
    <hyperlink r:id="rId3" ref="U4"/>
    <hyperlink r:id="rId4" ref="C5"/>
    <hyperlink r:id="rId5" ref="P5"/>
    <hyperlink r:id="rId6" ref="C6"/>
    <hyperlink r:id="rId7" ref="D6"/>
    <hyperlink r:id="rId8" ref="E6"/>
    <hyperlink r:id="rId9" ref="G6"/>
    <hyperlink r:id="rId10" ref="P6"/>
    <hyperlink r:id="rId11" ref="C7"/>
    <hyperlink r:id="rId12" ref="D7"/>
    <hyperlink r:id="rId13" ref="G7"/>
    <hyperlink r:id="rId14" ref="P7"/>
    <hyperlink r:id="rId15" ref="C8"/>
    <hyperlink r:id="rId16" ref="P8"/>
    <hyperlink r:id="rId17" ref="P9"/>
    <hyperlink r:id="rId18" ref="C10"/>
    <hyperlink r:id="rId19" ref="P10"/>
    <hyperlink r:id="rId20" ref="B11"/>
    <hyperlink r:id="rId21" ref="C11"/>
    <hyperlink r:id="rId22" ref="D11"/>
    <hyperlink r:id="rId23" ref="P11"/>
    <hyperlink r:id="rId24" ref="C12"/>
    <hyperlink r:id="rId25" ref="P12"/>
    <hyperlink r:id="rId26" ref="C13"/>
    <hyperlink r:id="rId27" ref="D13"/>
    <hyperlink r:id="rId28" ref="C14"/>
    <hyperlink r:id="rId29" ref="P14"/>
    <hyperlink r:id="rId30" ref="C15"/>
    <hyperlink r:id="rId31" ref="D15"/>
    <hyperlink r:id="rId32" ref="C16"/>
    <hyperlink r:id="rId33" ref="D16"/>
    <hyperlink r:id="rId34" ref="E16"/>
    <hyperlink r:id="rId35" ref="P16"/>
    <hyperlink r:id="rId36" ref="C17"/>
    <hyperlink r:id="rId37" ref="D17"/>
    <hyperlink r:id="rId38" ref="C18"/>
    <hyperlink r:id="rId39" ref="D18"/>
    <hyperlink r:id="rId40" ref="C19"/>
    <hyperlink r:id="rId41" ref="D19"/>
    <hyperlink r:id="rId42" ref="C20"/>
    <hyperlink r:id="rId43" ref="D20"/>
    <hyperlink r:id="rId44" ref="E20"/>
    <hyperlink r:id="rId45" ref="B21"/>
    <hyperlink r:id="rId46" ref="C21"/>
    <hyperlink r:id="rId47" ref="D21"/>
    <hyperlink r:id="rId48" ref="C22"/>
    <hyperlink r:id="rId49" ref="D22"/>
    <hyperlink r:id="rId50" ref="C23"/>
    <hyperlink r:id="rId51" ref="D23"/>
    <hyperlink r:id="rId52" ref="C24"/>
    <hyperlink r:id="rId53" ref="D24"/>
    <hyperlink r:id="rId54" ref="C25"/>
    <hyperlink r:id="rId55" ref="D25"/>
    <hyperlink r:id="rId56" ref="C26"/>
    <hyperlink r:id="rId57" ref="C27"/>
    <hyperlink r:id="rId58" ref="U27"/>
    <hyperlink r:id="rId59" ref="C28"/>
    <hyperlink r:id="rId60" ref="D28"/>
    <hyperlink r:id="rId61" ref="C29"/>
    <hyperlink r:id="rId62" ref="D29"/>
    <hyperlink r:id="rId63" ref="C30"/>
    <hyperlink r:id="rId64" ref="C31"/>
    <hyperlink r:id="rId65" ref="D31"/>
    <hyperlink r:id="rId66" ref="G31"/>
    <hyperlink r:id="rId67" ref="P31"/>
    <hyperlink r:id="rId68" ref="C32"/>
    <hyperlink r:id="rId69" ref="P32"/>
    <hyperlink r:id="rId70" ref="C33"/>
    <hyperlink r:id="rId71" ref="D33"/>
    <hyperlink r:id="rId72" ref="C34"/>
    <hyperlink r:id="rId73" ref="D34"/>
    <hyperlink r:id="rId74" ref="C35"/>
    <hyperlink r:id="rId75" ref="C36"/>
    <hyperlink r:id="rId76" ref="G36"/>
    <hyperlink r:id="rId77" ref="C37"/>
    <hyperlink r:id="rId78" ref="D37"/>
    <hyperlink r:id="rId79" ref="C38"/>
    <hyperlink r:id="rId80" ref="D38"/>
    <hyperlink r:id="rId81" ref="C39"/>
    <hyperlink r:id="rId82" ref="C40"/>
    <hyperlink r:id="rId83" ref="C41"/>
    <hyperlink r:id="rId84" ref="D41"/>
    <hyperlink r:id="rId85" ref="C42"/>
    <hyperlink r:id="rId86" ref="D42"/>
    <hyperlink r:id="rId87" ref="C43"/>
    <hyperlink r:id="rId88" ref="D43"/>
    <hyperlink r:id="rId89" ref="E43"/>
    <hyperlink r:id="rId90" ref="F43"/>
    <hyperlink r:id="rId91" ref="C44"/>
  </hyperlinks>
  <drawing r:id="rId9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6.13"/>
    <col customWidth="1" min="3" max="3" width="16.25"/>
    <col customWidth="1" min="4" max="4" width="7.63"/>
    <col customWidth="1" min="5" max="5" width="8.5"/>
    <col customWidth="1" min="6" max="6" width="6.38"/>
    <col customWidth="1" min="7" max="7" width="17.88"/>
    <col customWidth="1" min="8" max="8" width="10.0"/>
    <col customWidth="1" min="9" max="9" width="16.0"/>
    <col customWidth="1" min="10" max="10" width="15.13"/>
    <col customWidth="1" min="11" max="11" width="9.25"/>
    <col customWidth="1" min="12" max="12" width="14.88"/>
    <col customWidth="1" min="13" max="13" width="10.63"/>
    <col customWidth="1" min="14" max="15" width="9.13"/>
    <col customWidth="1" min="16" max="16" width="7.0"/>
    <col customWidth="1" min="17" max="17" width="11.0"/>
    <col customWidth="1" min="18" max="18" width="12.75"/>
    <col customWidth="1" min="19" max="19" width="15.0"/>
    <col customWidth="1" min="20" max="20" width="6.13"/>
    <col customWidth="1" min="21" max="21" width="71.88"/>
    <col customWidth="1" min="22" max="23" width="10.75"/>
    <col customWidth="1" min="24" max="24" width="19.0"/>
    <col customWidth="1" min="25" max="25" width="59.38"/>
    <col customWidth="1" min="26" max="26" width="14.75"/>
  </cols>
  <sheetData>
    <row r="1" ht="108.0" customHeight="1">
      <c r="A1" s="323" t="s">
        <v>1577</v>
      </c>
      <c r="H1" s="324" t="s">
        <v>1579</v>
      </c>
      <c r="I1" s="236"/>
      <c r="J1" s="236"/>
      <c r="K1" s="236"/>
      <c r="L1" s="327"/>
      <c r="M1" s="327"/>
      <c r="N1" s="327"/>
      <c r="O1" s="327"/>
      <c r="P1" s="327"/>
      <c r="Q1" s="328"/>
      <c r="U1" s="328"/>
      <c r="Y1" s="328"/>
      <c r="Z1" s="327"/>
      <c r="AA1" s="327"/>
      <c r="AB1" s="327"/>
      <c r="AC1" s="327"/>
      <c r="AD1" s="327"/>
      <c r="AE1" s="327"/>
      <c r="AF1" s="327"/>
    </row>
    <row r="2">
      <c r="A2" s="145" t="s">
        <v>613</v>
      </c>
      <c r="B2" s="145" t="s">
        <v>481</v>
      </c>
      <c r="C2" s="145" t="s">
        <v>1585</v>
      </c>
      <c r="D2" s="145" t="s">
        <v>1586</v>
      </c>
      <c r="E2" s="145" t="s">
        <v>5</v>
      </c>
      <c r="F2" s="145" t="s">
        <v>7</v>
      </c>
      <c r="G2" s="145" t="s">
        <v>1587</v>
      </c>
      <c r="H2" s="145" t="s">
        <v>1588</v>
      </c>
      <c r="I2" s="145" t="s">
        <v>1589</v>
      </c>
      <c r="J2" s="145" t="s">
        <v>1590</v>
      </c>
      <c r="K2" s="145" t="s">
        <v>625</v>
      </c>
      <c r="L2" s="145" t="s">
        <v>1591</v>
      </c>
      <c r="M2" s="145" t="s">
        <v>1592</v>
      </c>
      <c r="N2" s="145" t="s">
        <v>1593</v>
      </c>
      <c r="O2" s="145" t="s">
        <v>39</v>
      </c>
      <c r="P2" s="145" t="s">
        <v>1594</v>
      </c>
      <c r="Q2" s="145" t="s">
        <v>1595</v>
      </c>
      <c r="R2" s="145" t="s">
        <v>1596</v>
      </c>
      <c r="S2" s="329" t="s">
        <v>1597</v>
      </c>
      <c r="T2" s="145" t="s">
        <v>1598</v>
      </c>
      <c r="U2" s="145" t="s">
        <v>10</v>
      </c>
      <c r="V2" s="145" t="s">
        <v>1599</v>
      </c>
      <c r="W2" s="145" t="s">
        <v>1600</v>
      </c>
      <c r="X2" s="147" t="s">
        <v>1601</v>
      </c>
      <c r="Y2" s="145" t="s">
        <v>1602</v>
      </c>
      <c r="Z2" s="145"/>
      <c r="AA2" s="148"/>
      <c r="AB2" s="148"/>
      <c r="AC2" s="148"/>
      <c r="AD2" s="148"/>
      <c r="AE2" s="148"/>
      <c r="AF2" s="148"/>
      <c r="AG2" s="148"/>
      <c r="AH2" s="148"/>
      <c r="AI2" s="148"/>
      <c r="AJ2" s="148"/>
      <c r="AK2" s="148"/>
      <c r="AL2" s="148"/>
      <c r="AM2" s="148"/>
      <c r="AN2" s="148"/>
      <c r="AO2" s="148"/>
      <c r="AP2" s="148"/>
      <c r="AQ2" s="148"/>
      <c r="AR2" s="148"/>
    </row>
    <row r="3">
      <c r="A3" s="11" t="s">
        <v>53</v>
      </c>
      <c r="B3" s="11" t="s">
        <v>177</v>
      </c>
      <c r="C3" s="11" t="s">
        <v>1608</v>
      </c>
      <c r="D3" s="15">
        <v>8487000.0</v>
      </c>
      <c r="E3" s="15" t="s">
        <v>5</v>
      </c>
      <c r="F3" s="26" t="s">
        <v>7</v>
      </c>
      <c r="G3" s="11" t="s">
        <v>1614</v>
      </c>
      <c r="H3" s="330" t="s">
        <v>515</v>
      </c>
      <c r="I3" s="11" t="s">
        <v>1615</v>
      </c>
      <c r="J3" s="11" t="s">
        <v>1617</v>
      </c>
      <c r="K3" s="11" t="s">
        <v>74</v>
      </c>
      <c r="L3" s="11" t="s">
        <v>1619</v>
      </c>
      <c r="M3" s="38">
        <v>9.9</v>
      </c>
      <c r="N3" s="38">
        <v>9.8</v>
      </c>
      <c r="O3" s="38">
        <v>8.7</v>
      </c>
      <c r="P3" s="38">
        <v>9.4</v>
      </c>
      <c r="Q3" s="38">
        <v>9.7</v>
      </c>
      <c r="R3" s="38">
        <v>9.5</v>
      </c>
      <c r="S3" s="38" t="s">
        <v>1620</v>
      </c>
      <c r="T3" s="38">
        <v>9.0</v>
      </c>
      <c r="U3" s="11" t="s">
        <v>1621</v>
      </c>
      <c r="V3" s="11" t="s">
        <v>1622</v>
      </c>
      <c r="W3" s="11" t="s">
        <v>135</v>
      </c>
      <c r="X3" s="33" t="s">
        <v>1623</v>
      </c>
      <c r="Y3" s="11"/>
      <c r="Z3" s="36"/>
      <c r="AA3" s="36"/>
      <c r="AB3" s="23"/>
      <c r="AC3" s="23"/>
      <c r="AD3" s="23"/>
      <c r="AE3" s="23"/>
      <c r="AF3" s="23"/>
      <c r="AG3" s="23"/>
      <c r="AH3" s="23"/>
      <c r="AI3" s="23"/>
      <c r="AJ3" s="23"/>
      <c r="AK3" s="23"/>
      <c r="AL3" s="23"/>
      <c r="AM3" s="23"/>
      <c r="AN3" s="23"/>
      <c r="AO3" s="23"/>
      <c r="AP3" s="23"/>
      <c r="AQ3" s="23"/>
      <c r="AR3" s="23"/>
    </row>
    <row r="4">
      <c r="A4" s="11" t="s">
        <v>32</v>
      </c>
      <c r="B4" s="11" t="s">
        <v>68</v>
      </c>
      <c r="C4" s="11" t="s">
        <v>1627</v>
      </c>
      <c r="D4" s="15">
        <v>5900000.0</v>
      </c>
      <c r="E4" s="15" t="s">
        <v>5</v>
      </c>
      <c r="F4" s="26" t="s">
        <v>7</v>
      </c>
      <c r="G4" s="11" t="s">
        <v>1614</v>
      </c>
      <c r="H4" s="330" t="s">
        <v>515</v>
      </c>
      <c r="I4" s="11" t="s">
        <v>1615</v>
      </c>
      <c r="J4" s="11" t="s">
        <v>1630</v>
      </c>
      <c r="K4" s="11" t="s">
        <v>74</v>
      </c>
      <c r="L4" s="11" t="s">
        <v>1631</v>
      </c>
      <c r="M4" s="38">
        <v>9.6</v>
      </c>
      <c r="N4" s="38">
        <v>9.3</v>
      </c>
      <c r="O4" s="38">
        <v>8.0</v>
      </c>
      <c r="P4" s="38">
        <v>9.0</v>
      </c>
      <c r="Q4" s="38">
        <v>9.4</v>
      </c>
      <c r="R4" s="38">
        <v>9.0</v>
      </c>
      <c r="S4" s="38" t="s">
        <v>1620</v>
      </c>
      <c r="T4" s="38">
        <v>8.5</v>
      </c>
      <c r="U4" s="11" t="s">
        <v>1632</v>
      </c>
      <c r="V4" s="11" t="s">
        <v>135</v>
      </c>
      <c r="W4" s="11" t="s">
        <v>135</v>
      </c>
      <c r="X4" s="33" t="s">
        <v>1623</v>
      </c>
      <c r="Y4" s="11"/>
      <c r="Z4" s="36"/>
      <c r="AA4" s="36"/>
      <c r="AB4" s="23"/>
      <c r="AC4" s="23"/>
      <c r="AD4" s="23"/>
      <c r="AE4" s="23"/>
      <c r="AF4" s="23"/>
      <c r="AG4" s="23"/>
      <c r="AH4" s="23"/>
      <c r="AI4" s="23"/>
      <c r="AJ4" s="23"/>
      <c r="AK4" s="23"/>
      <c r="AL4" s="23"/>
      <c r="AM4" s="23"/>
      <c r="AN4" s="23"/>
      <c r="AO4" s="23"/>
      <c r="AP4" s="23"/>
      <c r="AQ4" s="23"/>
      <c r="AR4" s="23"/>
    </row>
    <row r="5">
      <c r="A5" s="11" t="s">
        <v>32</v>
      </c>
      <c r="B5" s="11" t="s">
        <v>131</v>
      </c>
      <c r="C5" s="11" t="s">
        <v>1633</v>
      </c>
      <c r="D5" s="15">
        <v>5400000.0</v>
      </c>
      <c r="E5" s="15" t="s">
        <v>5</v>
      </c>
      <c r="F5" s="11" t="s">
        <v>135</v>
      </c>
      <c r="G5" s="11" t="s">
        <v>1614</v>
      </c>
      <c r="H5" s="330" t="s">
        <v>515</v>
      </c>
      <c r="I5" s="11" t="s">
        <v>1615</v>
      </c>
      <c r="J5" s="11" t="s">
        <v>1638</v>
      </c>
      <c r="K5" s="11" t="s">
        <v>74</v>
      </c>
      <c r="L5" s="11" t="s">
        <v>1639</v>
      </c>
      <c r="M5" s="38">
        <v>9.5</v>
      </c>
      <c r="N5" s="38">
        <v>9.5</v>
      </c>
      <c r="O5" s="38">
        <v>8.0</v>
      </c>
      <c r="P5" s="38">
        <v>9.6</v>
      </c>
      <c r="Q5" s="38">
        <v>9.2</v>
      </c>
      <c r="R5" s="38">
        <v>9.0</v>
      </c>
      <c r="S5" s="38" t="s">
        <v>1640</v>
      </c>
      <c r="T5" s="38">
        <v>8.5</v>
      </c>
      <c r="U5" s="11" t="s">
        <v>1642</v>
      </c>
      <c r="V5" s="11" t="s">
        <v>135</v>
      </c>
      <c r="W5" s="11" t="s">
        <v>135</v>
      </c>
      <c r="X5" s="33" t="s">
        <v>1623</v>
      </c>
      <c r="Y5" s="11"/>
      <c r="Z5" s="36"/>
      <c r="AA5" s="36"/>
      <c r="AB5" s="23"/>
      <c r="AC5" s="23"/>
      <c r="AD5" s="23"/>
      <c r="AE5" s="23"/>
      <c r="AF5" s="23"/>
      <c r="AG5" s="23"/>
      <c r="AH5" s="23"/>
      <c r="AI5" s="23"/>
      <c r="AJ5" s="23"/>
      <c r="AK5" s="23"/>
      <c r="AL5" s="23"/>
      <c r="AM5" s="23"/>
      <c r="AN5" s="23"/>
      <c r="AO5" s="23"/>
      <c r="AP5" s="23"/>
      <c r="AQ5" s="23"/>
      <c r="AR5" s="23"/>
    </row>
    <row r="6">
      <c r="A6" s="11" t="s">
        <v>32</v>
      </c>
      <c r="B6" s="11" t="s">
        <v>32</v>
      </c>
      <c r="C6" s="11" t="s">
        <v>1644</v>
      </c>
      <c r="D6" s="15">
        <v>3340000.0</v>
      </c>
      <c r="E6" s="15" t="s">
        <v>5</v>
      </c>
      <c r="F6" s="26" t="s">
        <v>7</v>
      </c>
      <c r="G6" s="11" t="s">
        <v>1614</v>
      </c>
      <c r="H6" s="330" t="s">
        <v>515</v>
      </c>
      <c r="I6" s="11" t="s">
        <v>1649</v>
      </c>
      <c r="J6" s="11" t="s">
        <v>1650</v>
      </c>
      <c r="K6" s="11" t="s">
        <v>1651</v>
      </c>
      <c r="L6" s="11" t="s">
        <v>1652</v>
      </c>
      <c r="M6" s="38">
        <v>9.0</v>
      </c>
      <c r="N6" s="38">
        <v>9.0</v>
      </c>
      <c r="O6" s="38">
        <v>8.0</v>
      </c>
      <c r="P6" s="38">
        <v>8.9</v>
      </c>
      <c r="Q6" s="38">
        <v>9.0</v>
      </c>
      <c r="R6" s="38">
        <v>9.0</v>
      </c>
      <c r="S6" s="38" t="s">
        <v>1640</v>
      </c>
      <c r="T6" s="38">
        <v>8.0</v>
      </c>
      <c r="U6" s="11" t="s">
        <v>1653</v>
      </c>
      <c r="V6" s="11" t="s">
        <v>1622</v>
      </c>
      <c r="W6" s="11" t="s">
        <v>135</v>
      </c>
      <c r="X6" s="33" t="s">
        <v>1623</v>
      </c>
      <c r="Y6" s="11"/>
      <c r="Z6" s="36"/>
      <c r="AA6" s="36"/>
      <c r="AB6" s="23"/>
      <c r="AC6" s="23"/>
      <c r="AD6" s="23"/>
      <c r="AE6" s="23"/>
      <c r="AF6" s="23"/>
      <c r="AG6" s="23"/>
      <c r="AH6" s="23"/>
      <c r="AI6" s="23"/>
      <c r="AJ6" s="23"/>
      <c r="AK6" s="23"/>
      <c r="AL6" s="23"/>
      <c r="AM6" s="23"/>
      <c r="AN6" s="23"/>
      <c r="AO6" s="23"/>
      <c r="AP6" s="23"/>
      <c r="AQ6" s="23"/>
      <c r="AR6" s="23"/>
    </row>
    <row r="7">
      <c r="A7" s="11" t="s">
        <v>32</v>
      </c>
      <c r="B7" s="11" t="s">
        <v>131</v>
      </c>
      <c r="C7" s="11" t="s">
        <v>1656</v>
      </c>
      <c r="D7" s="15">
        <v>6200000.0</v>
      </c>
      <c r="E7" s="81" t="s">
        <v>135</v>
      </c>
      <c r="F7" s="11" t="s">
        <v>135</v>
      </c>
      <c r="G7" s="11" t="s">
        <v>1614</v>
      </c>
      <c r="H7" s="330" t="s">
        <v>515</v>
      </c>
      <c r="I7" s="11" t="s">
        <v>1615</v>
      </c>
      <c r="J7" s="11" t="s">
        <v>1659</v>
      </c>
      <c r="K7" s="11" t="s">
        <v>74</v>
      </c>
      <c r="L7" s="11" t="s">
        <v>1660</v>
      </c>
      <c r="M7" s="38">
        <v>9.5</v>
      </c>
      <c r="N7" s="38">
        <v>9.5</v>
      </c>
      <c r="O7" s="38">
        <v>8.0</v>
      </c>
      <c r="P7" s="38">
        <v>9.0</v>
      </c>
      <c r="Q7" s="38">
        <v>9.2</v>
      </c>
      <c r="R7" s="38">
        <v>9.0</v>
      </c>
      <c r="S7" s="38" t="s">
        <v>1640</v>
      </c>
      <c r="T7" s="38">
        <v>8.5</v>
      </c>
      <c r="U7" s="11" t="s">
        <v>1661</v>
      </c>
      <c r="V7" s="11" t="s">
        <v>135</v>
      </c>
      <c r="W7" s="11" t="s">
        <v>135</v>
      </c>
      <c r="X7" s="33" t="s">
        <v>1623</v>
      </c>
      <c r="Y7" s="11"/>
      <c r="Z7" s="36"/>
      <c r="AA7" s="36"/>
      <c r="AB7" s="23"/>
      <c r="AC7" s="23"/>
      <c r="AD7" s="23"/>
      <c r="AE7" s="23"/>
      <c r="AF7" s="23"/>
      <c r="AG7" s="23"/>
      <c r="AH7" s="23"/>
      <c r="AI7" s="23"/>
      <c r="AJ7" s="23"/>
      <c r="AK7" s="23"/>
      <c r="AL7" s="23"/>
      <c r="AM7" s="23"/>
      <c r="AN7" s="23"/>
      <c r="AO7" s="23"/>
      <c r="AP7" s="23"/>
      <c r="AQ7" s="23"/>
      <c r="AR7" s="23"/>
    </row>
    <row r="8">
      <c r="A8" s="11" t="s">
        <v>32</v>
      </c>
      <c r="B8" s="11" t="s">
        <v>55</v>
      </c>
      <c r="C8" s="11" t="s">
        <v>1662</v>
      </c>
      <c r="D8" s="15">
        <v>4500000.0</v>
      </c>
      <c r="E8" s="15" t="s">
        <v>5</v>
      </c>
      <c r="F8" s="11" t="s">
        <v>135</v>
      </c>
      <c r="G8" s="11" t="s">
        <v>1614</v>
      </c>
      <c r="H8" s="330" t="s">
        <v>515</v>
      </c>
      <c r="I8" s="11" t="s">
        <v>1615</v>
      </c>
      <c r="J8" s="11" t="s">
        <v>1665</v>
      </c>
      <c r="K8" s="11" t="s">
        <v>74</v>
      </c>
      <c r="L8" s="11" t="s">
        <v>1666</v>
      </c>
      <c r="M8" s="38">
        <v>9.0</v>
      </c>
      <c r="N8" s="38">
        <v>9.0</v>
      </c>
      <c r="O8" s="38">
        <v>8.5</v>
      </c>
      <c r="P8" s="38">
        <v>8.0</v>
      </c>
      <c r="Q8" s="38">
        <v>9.0</v>
      </c>
      <c r="R8" s="38">
        <v>8.0</v>
      </c>
      <c r="S8" s="38" t="s">
        <v>1620</v>
      </c>
      <c r="T8" s="38">
        <v>8.5</v>
      </c>
      <c r="U8" s="11" t="s">
        <v>1667</v>
      </c>
      <c r="V8" s="11" t="s">
        <v>135</v>
      </c>
      <c r="W8" s="11" t="s">
        <v>135</v>
      </c>
      <c r="X8" s="33" t="s">
        <v>1623</v>
      </c>
      <c r="Y8" s="11"/>
      <c r="Z8" s="36"/>
      <c r="AA8" s="36"/>
      <c r="AB8" s="23"/>
      <c r="AC8" s="23"/>
      <c r="AD8" s="23"/>
      <c r="AE8" s="23"/>
      <c r="AF8" s="23"/>
      <c r="AG8" s="23"/>
      <c r="AH8" s="23"/>
      <c r="AI8" s="23"/>
      <c r="AJ8" s="23"/>
      <c r="AK8" s="23"/>
      <c r="AL8" s="23"/>
      <c r="AM8" s="23"/>
      <c r="AN8" s="23"/>
      <c r="AO8" s="23"/>
      <c r="AP8" s="23"/>
      <c r="AQ8" s="23"/>
      <c r="AR8" s="23"/>
    </row>
    <row r="9">
      <c r="A9" s="11" t="s">
        <v>32</v>
      </c>
      <c r="B9" s="11" t="s">
        <v>131</v>
      </c>
      <c r="C9" s="11" t="s">
        <v>1668</v>
      </c>
      <c r="D9" s="65" t="s">
        <v>1669</v>
      </c>
      <c r="E9" s="15" t="s">
        <v>5</v>
      </c>
      <c r="F9" s="11" t="s">
        <v>135</v>
      </c>
      <c r="G9" s="11" t="s">
        <v>1614</v>
      </c>
      <c r="H9" s="330" t="s">
        <v>515</v>
      </c>
      <c r="I9" s="11" t="s">
        <v>1649</v>
      </c>
      <c r="J9" s="11" t="s">
        <v>1671</v>
      </c>
      <c r="K9" s="11" t="s">
        <v>1672</v>
      </c>
      <c r="L9" s="11" t="s">
        <v>1673</v>
      </c>
      <c r="M9" s="38">
        <v>9.8</v>
      </c>
      <c r="N9" s="38">
        <v>9.0</v>
      </c>
      <c r="O9" s="38">
        <v>9.0</v>
      </c>
      <c r="P9" s="38">
        <v>8.5</v>
      </c>
      <c r="Q9" s="38">
        <v>9.0</v>
      </c>
      <c r="R9" s="38">
        <v>8.0</v>
      </c>
      <c r="S9" s="38" t="s">
        <v>1676</v>
      </c>
      <c r="T9" s="38">
        <v>10.0</v>
      </c>
      <c r="U9" s="11" t="s">
        <v>1679</v>
      </c>
      <c r="V9" s="11" t="s">
        <v>1622</v>
      </c>
      <c r="W9" s="11" t="s">
        <v>135</v>
      </c>
      <c r="X9" s="33" t="s">
        <v>1623</v>
      </c>
      <c r="Y9" s="11"/>
      <c r="Z9" s="36"/>
      <c r="AA9" s="36"/>
      <c r="AB9" s="23"/>
      <c r="AC9" s="23"/>
      <c r="AD9" s="23"/>
      <c r="AE9" s="23"/>
      <c r="AF9" s="23"/>
      <c r="AG9" s="23"/>
      <c r="AH9" s="23"/>
      <c r="AI9" s="23"/>
      <c r="AJ9" s="23"/>
      <c r="AK9" s="23"/>
      <c r="AL9" s="23"/>
      <c r="AM9" s="23"/>
      <c r="AN9" s="23"/>
      <c r="AO9" s="23"/>
      <c r="AP9" s="23"/>
      <c r="AQ9" s="23"/>
      <c r="AR9" s="23"/>
    </row>
    <row r="10">
      <c r="A10" s="11" t="s">
        <v>32</v>
      </c>
      <c r="B10" s="11" t="s">
        <v>32</v>
      </c>
      <c r="C10" s="11" t="s">
        <v>1681</v>
      </c>
      <c r="D10" s="15">
        <v>3300000.0</v>
      </c>
      <c r="E10" s="15" t="s">
        <v>5</v>
      </c>
      <c r="F10" s="11" t="s">
        <v>135</v>
      </c>
      <c r="G10" s="11" t="s">
        <v>1614</v>
      </c>
      <c r="H10" s="330" t="s">
        <v>515</v>
      </c>
      <c r="I10" s="11" t="s">
        <v>1649</v>
      </c>
      <c r="J10" s="11" t="s">
        <v>1659</v>
      </c>
      <c r="K10" s="11" t="s">
        <v>74</v>
      </c>
      <c r="L10" s="11" t="s">
        <v>1688</v>
      </c>
      <c r="M10" s="38">
        <v>8.6</v>
      </c>
      <c r="N10" s="38">
        <v>8.4</v>
      </c>
      <c r="O10" s="38">
        <v>9.0</v>
      </c>
      <c r="P10" s="38">
        <v>8.0</v>
      </c>
      <c r="Q10" s="38">
        <v>8.7</v>
      </c>
      <c r="R10" s="38">
        <v>8.0</v>
      </c>
      <c r="S10" s="38" t="s">
        <v>1676</v>
      </c>
      <c r="T10" s="38">
        <v>8.0</v>
      </c>
      <c r="U10" s="11" t="s">
        <v>1689</v>
      </c>
      <c r="V10" s="11" t="s">
        <v>135</v>
      </c>
      <c r="W10" s="11" t="s">
        <v>135</v>
      </c>
      <c r="X10" s="33" t="s">
        <v>135</v>
      </c>
      <c r="Y10" s="11"/>
      <c r="Z10" s="36"/>
      <c r="AA10" s="36"/>
      <c r="AB10" s="23"/>
      <c r="AC10" s="23"/>
      <c r="AD10" s="23"/>
      <c r="AE10" s="23"/>
      <c r="AF10" s="23"/>
      <c r="AG10" s="23"/>
      <c r="AH10" s="23"/>
      <c r="AI10" s="23"/>
      <c r="AJ10" s="23"/>
      <c r="AK10" s="23"/>
      <c r="AL10" s="23"/>
      <c r="AM10" s="23"/>
      <c r="AN10" s="23"/>
      <c r="AO10" s="23"/>
      <c r="AP10" s="23"/>
      <c r="AQ10" s="23"/>
      <c r="AR10" s="23"/>
    </row>
    <row r="11">
      <c r="A11" s="24" t="s">
        <v>122</v>
      </c>
      <c r="B11" s="24" t="s">
        <v>32</v>
      </c>
      <c r="C11" s="46" t="s">
        <v>1690</v>
      </c>
      <c r="D11" s="40">
        <v>2159000.0</v>
      </c>
      <c r="E11" s="40" t="s">
        <v>5</v>
      </c>
      <c r="F11" s="87"/>
      <c r="G11" s="24" t="s">
        <v>1614</v>
      </c>
      <c r="H11" s="335" t="s">
        <v>515</v>
      </c>
      <c r="I11" s="46" t="s">
        <v>1615</v>
      </c>
      <c r="J11" s="24" t="s">
        <v>1693</v>
      </c>
      <c r="K11" s="24" t="s">
        <v>1672</v>
      </c>
      <c r="L11" s="24" t="s">
        <v>1694</v>
      </c>
      <c r="M11" s="336">
        <v>8.6</v>
      </c>
      <c r="N11" s="336">
        <v>8.0</v>
      </c>
      <c r="O11" s="336">
        <v>8.5</v>
      </c>
      <c r="P11" s="336">
        <v>8.4</v>
      </c>
      <c r="Q11" s="336">
        <v>9.0</v>
      </c>
      <c r="R11" s="336">
        <v>8.4</v>
      </c>
      <c r="S11" s="336" t="s">
        <v>1696</v>
      </c>
      <c r="T11" s="336">
        <v>8.5</v>
      </c>
      <c r="U11" s="46" t="s">
        <v>1697</v>
      </c>
      <c r="V11" s="24" t="s">
        <v>135</v>
      </c>
      <c r="W11" s="24" t="s">
        <v>135</v>
      </c>
      <c r="X11" s="48" t="s">
        <v>1623</v>
      </c>
      <c r="Y11" s="46"/>
      <c r="Z11" s="54"/>
      <c r="AA11" s="56"/>
      <c r="AB11" s="56"/>
      <c r="AC11" s="56"/>
      <c r="AD11" s="56"/>
      <c r="AE11" s="56"/>
      <c r="AF11" s="56"/>
      <c r="AG11" s="56"/>
      <c r="AH11" s="56"/>
      <c r="AI11" s="56"/>
      <c r="AJ11" s="56"/>
      <c r="AK11" s="56"/>
      <c r="AL11" s="56"/>
      <c r="AM11" s="56"/>
      <c r="AN11" s="56"/>
      <c r="AO11" s="56"/>
      <c r="AP11" s="56"/>
      <c r="AQ11" s="56"/>
      <c r="AR11" s="56"/>
    </row>
    <row r="12">
      <c r="A12" s="24" t="s">
        <v>55</v>
      </c>
      <c r="B12" s="24" t="s">
        <v>32</v>
      </c>
      <c r="C12" s="46" t="s">
        <v>1699</v>
      </c>
      <c r="D12" s="40">
        <v>1790000.0</v>
      </c>
      <c r="E12" s="40" t="s">
        <v>5</v>
      </c>
      <c r="F12" s="87"/>
      <c r="G12" s="24" t="s">
        <v>1614</v>
      </c>
      <c r="H12" s="335" t="s">
        <v>515</v>
      </c>
      <c r="I12" s="46" t="s">
        <v>1615</v>
      </c>
      <c r="J12" s="24" t="s">
        <v>1693</v>
      </c>
      <c r="K12" s="24" t="s">
        <v>1672</v>
      </c>
      <c r="L12" s="24" t="s">
        <v>1700</v>
      </c>
      <c r="M12" s="336">
        <v>8.5</v>
      </c>
      <c r="N12" s="336">
        <v>8.0</v>
      </c>
      <c r="O12" s="336">
        <v>8.5</v>
      </c>
      <c r="P12" s="336">
        <v>8.0</v>
      </c>
      <c r="Q12" s="336">
        <v>8.4</v>
      </c>
      <c r="R12" s="336">
        <v>8.3</v>
      </c>
      <c r="S12" s="336" t="s">
        <v>1696</v>
      </c>
      <c r="T12" s="336">
        <v>8.5</v>
      </c>
      <c r="U12" s="46" t="s">
        <v>1702</v>
      </c>
      <c r="V12" s="24" t="s">
        <v>135</v>
      </c>
      <c r="W12" s="24" t="s">
        <v>135</v>
      </c>
      <c r="X12" s="48" t="s">
        <v>1623</v>
      </c>
      <c r="Y12" s="46"/>
      <c r="Z12" s="54"/>
      <c r="AA12" s="56"/>
      <c r="AB12" s="56"/>
      <c r="AC12" s="56"/>
      <c r="AD12" s="56"/>
      <c r="AE12" s="56"/>
      <c r="AF12" s="56"/>
      <c r="AG12" s="56"/>
      <c r="AH12" s="56"/>
      <c r="AI12" s="56"/>
      <c r="AJ12" s="56"/>
      <c r="AK12" s="56"/>
      <c r="AL12" s="56"/>
      <c r="AM12" s="56"/>
      <c r="AN12" s="56"/>
      <c r="AO12" s="56"/>
      <c r="AP12" s="56"/>
      <c r="AQ12" s="56"/>
      <c r="AR12" s="56"/>
    </row>
    <row r="13">
      <c r="A13" s="24" t="s">
        <v>69</v>
      </c>
      <c r="B13" s="24" t="s">
        <v>32</v>
      </c>
      <c r="C13" s="46" t="s">
        <v>1707</v>
      </c>
      <c r="D13" s="40">
        <v>1700000.0</v>
      </c>
      <c r="E13" s="40" t="s">
        <v>5</v>
      </c>
      <c r="F13" s="87"/>
      <c r="G13" s="24" t="s">
        <v>1614</v>
      </c>
      <c r="H13" s="335" t="s">
        <v>515</v>
      </c>
      <c r="I13" s="46" t="s">
        <v>1615</v>
      </c>
      <c r="J13" s="24" t="s">
        <v>1709</v>
      </c>
      <c r="K13" s="24" t="s">
        <v>1672</v>
      </c>
      <c r="L13" s="24" t="s">
        <v>1710</v>
      </c>
      <c r="M13" s="336">
        <v>8.5</v>
      </c>
      <c r="N13" s="336">
        <v>8.0</v>
      </c>
      <c r="O13" s="336">
        <v>8.5</v>
      </c>
      <c r="P13" s="336">
        <v>8.0</v>
      </c>
      <c r="Q13" s="336">
        <v>8.7</v>
      </c>
      <c r="R13" s="336">
        <v>8.3</v>
      </c>
      <c r="S13" s="336" t="s">
        <v>1696</v>
      </c>
      <c r="T13" s="336">
        <v>8.5</v>
      </c>
      <c r="U13" s="46" t="s">
        <v>1712</v>
      </c>
      <c r="V13" s="24" t="s">
        <v>135</v>
      </c>
      <c r="W13" s="24" t="s">
        <v>135</v>
      </c>
      <c r="X13" s="48" t="s">
        <v>1623</v>
      </c>
      <c r="Y13" s="46"/>
      <c r="Z13" s="54"/>
      <c r="AA13" s="56"/>
      <c r="AB13" s="56"/>
      <c r="AC13" s="56"/>
      <c r="AD13" s="56"/>
      <c r="AE13" s="56"/>
      <c r="AF13" s="56"/>
      <c r="AG13" s="56"/>
      <c r="AH13" s="56"/>
      <c r="AI13" s="56"/>
      <c r="AJ13" s="56"/>
      <c r="AK13" s="56"/>
      <c r="AL13" s="56"/>
      <c r="AM13" s="56"/>
      <c r="AN13" s="56"/>
      <c r="AO13" s="56"/>
      <c r="AP13" s="56"/>
      <c r="AQ13" s="56"/>
      <c r="AR13" s="56"/>
    </row>
    <row r="14">
      <c r="A14" s="24" t="s">
        <v>69</v>
      </c>
      <c r="B14" s="24" t="s">
        <v>55</v>
      </c>
      <c r="C14" s="46" t="s">
        <v>1713</v>
      </c>
      <c r="D14" s="40">
        <v>1800000.0</v>
      </c>
      <c r="E14" s="40" t="s">
        <v>5</v>
      </c>
      <c r="F14" s="133" t="s">
        <v>59</v>
      </c>
      <c r="G14" s="24" t="s">
        <v>1614</v>
      </c>
      <c r="H14" s="335" t="s">
        <v>515</v>
      </c>
      <c r="I14" s="46" t="s">
        <v>1615</v>
      </c>
      <c r="J14" s="24" t="s">
        <v>1650</v>
      </c>
      <c r="K14" s="24" t="s">
        <v>74</v>
      </c>
      <c r="L14" s="24" t="s">
        <v>1716</v>
      </c>
      <c r="M14" s="336">
        <v>8.5</v>
      </c>
      <c r="N14" s="336">
        <v>8.0</v>
      </c>
      <c r="O14" s="336">
        <v>8.5</v>
      </c>
      <c r="P14" s="336">
        <v>8.0</v>
      </c>
      <c r="Q14" s="336">
        <v>8.7</v>
      </c>
      <c r="R14" s="336">
        <v>8.3</v>
      </c>
      <c r="S14" s="336" t="s">
        <v>1640</v>
      </c>
      <c r="T14" s="336">
        <v>8.0</v>
      </c>
      <c r="U14" s="46" t="s">
        <v>1717</v>
      </c>
      <c r="V14" s="24" t="s">
        <v>135</v>
      </c>
      <c r="W14" s="24" t="s">
        <v>135</v>
      </c>
      <c r="X14" s="48" t="s">
        <v>1623</v>
      </c>
      <c r="Y14" s="46"/>
      <c r="Z14" s="54"/>
      <c r="AA14" s="56"/>
      <c r="AB14" s="56"/>
      <c r="AC14" s="56"/>
      <c r="AD14" s="56"/>
      <c r="AE14" s="56"/>
      <c r="AF14" s="56"/>
      <c r="AG14" s="56"/>
      <c r="AH14" s="56"/>
      <c r="AI14" s="56"/>
      <c r="AJ14" s="56"/>
      <c r="AK14" s="56"/>
      <c r="AL14" s="56"/>
      <c r="AM14" s="56"/>
      <c r="AN14" s="56"/>
      <c r="AO14" s="56"/>
      <c r="AP14" s="56"/>
      <c r="AQ14" s="56"/>
      <c r="AR14" s="56"/>
    </row>
    <row r="15">
      <c r="A15" s="24" t="s">
        <v>69</v>
      </c>
      <c r="B15" s="24" t="s">
        <v>55</v>
      </c>
      <c r="C15" s="46" t="s">
        <v>1718</v>
      </c>
      <c r="D15" s="40">
        <v>1400000.0</v>
      </c>
      <c r="E15" s="40" t="s">
        <v>5</v>
      </c>
      <c r="F15" s="45" t="s">
        <v>7</v>
      </c>
      <c r="G15" s="24" t="s">
        <v>1614</v>
      </c>
      <c r="H15" s="335" t="s">
        <v>515</v>
      </c>
      <c r="I15" s="46" t="s">
        <v>1615</v>
      </c>
      <c r="J15" s="24" t="s">
        <v>1650</v>
      </c>
      <c r="K15" s="24" t="s">
        <v>74</v>
      </c>
      <c r="L15" s="24" t="s">
        <v>1720</v>
      </c>
      <c r="M15" s="336">
        <v>8.5</v>
      </c>
      <c r="N15" s="336">
        <v>8.0</v>
      </c>
      <c r="O15" s="336">
        <v>8.5</v>
      </c>
      <c r="P15" s="336">
        <v>8.0</v>
      </c>
      <c r="Q15" s="336">
        <v>8.5</v>
      </c>
      <c r="R15" s="336">
        <v>8.3</v>
      </c>
      <c r="S15" s="336" t="s">
        <v>1640</v>
      </c>
      <c r="T15" s="336">
        <v>8.0</v>
      </c>
      <c r="U15" s="46" t="s">
        <v>1721</v>
      </c>
      <c r="V15" s="24" t="s">
        <v>135</v>
      </c>
      <c r="W15" s="24" t="s">
        <v>135</v>
      </c>
      <c r="X15" s="48" t="s">
        <v>1623</v>
      </c>
      <c r="Y15" s="46"/>
      <c r="Z15" s="54"/>
      <c r="AA15" s="56"/>
      <c r="AB15" s="56"/>
      <c r="AC15" s="56"/>
      <c r="AD15" s="56"/>
      <c r="AE15" s="56"/>
      <c r="AF15" s="56"/>
      <c r="AG15" s="56"/>
      <c r="AH15" s="56"/>
      <c r="AI15" s="56"/>
      <c r="AJ15" s="56"/>
      <c r="AK15" s="56"/>
      <c r="AL15" s="56"/>
      <c r="AM15" s="56"/>
      <c r="AN15" s="56"/>
      <c r="AO15" s="56"/>
      <c r="AP15" s="56"/>
      <c r="AQ15" s="56"/>
      <c r="AR15" s="56"/>
    </row>
    <row r="16">
      <c r="A16" s="24" t="s">
        <v>69</v>
      </c>
      <c r="B16" s="24" t="s">
        <v>55</v>
      </c>
      <c r="C16" s="46" t="s">
        <v>1724</v>
      </c>
      <c r="D16" s="40">
        <v>1550000.0</v>
      </c>
      <c r="E16" s="40" t="s">
        <v>5</v>
      </c>
      <c r="F16" s="133" t="s">
        <v>59</v>
      </c>
      <c r="G16" s="24" t="s">
        <v>1614</v>
      </c>
      <c r="H16" s="335" t="s">
        <v>515</v>
      </c>
      <c r="I16" s="46" t="s">
        <v>1615</v>
      </c>
      <c r="J16" s="24" t="s">
        <v>1617</v>
      </c>
      <c r="K16" s="24" t="s">
        <v>74</v>
      </c>
      <c r="L16" s="24" t="s">
        <v>1729</v>
      </c>
      <c r="M16" s="336">
        <v>7.8</v>
      </c>
      <c r="N16" s="336">
        <v>7.8</v>
      </c>
      <c r="O16" s="336">
        <v>8.5</v>
      </c>
      <c r="P16" s="336">
        <v>7.8</v>
      </c>
      <c r="Q16" s="336">
        <v>8.2</v>
      </c>
      <c r="R16" s="336">
        <v>7.8</v>
      </c>
      <c r="S16" s="336" t="s">
        <v>1696</v>
      </c>
      <c r="T16" s="336">
        <v>8.0</v>
      </c>
      <c r="U16" s="46" t="s">
        <v>1730</v>
      </c>
      <c r="V16" s="24" t="s">
        <v>135</v>
      </c>
      <c r="W16" s="24" t="s">
        <v>135</v>
      </c>
      <c r="X16" s="48" t="s">
        <v>1623</v>
      </c>
      <c r="Y16" s="46"/>
      <c r="Z16" s="54"/>
      <c r="AA16" s="56"/>
      <c r="AB16" s="56"/>
      <c r="AC16" s="56"/>
      <c r="AD16" s="56"/>
      <c r="AE16" s="56"/>
      <c r="AF16" s="56"/>
      <c r="AG16" s="56"/>
      <c r="AH16" s="56"/>
      <c r="AI16" s="56"/>
      <c r="AJ16" s="56"/>
      <c r="AK16" s="56"/>
      <c r="AL16" s="56"/>
      <c r="AM16" s="56"/>
      <c r="AN16" s="56"/>
      <c r="AO16" s="56"/>
      <c r="AP16" s="56"/>
      <c r="AQ16" s="56"/>
      <c r="AR16" s="56"/>
    </row>
    <row r="17">
      <c r="A17" s="24" t="s">
        <v>69</v>
      </c>
      <c r="B17" s="24" t="s">
        <v>55</v>
      </c>
      <c r="C17" s="46" t="s">
        <v>1731</v>
      </c>
      <c r="D17" s="67" t="s">
        <v>1732</v>
      </c>
      <c r="E17" s="40" t="s">
        <v>1733</v>
      </c>
      <c r="F17" s="45" t="s">
        <v>7</v>
      </c>
      <c r="G17" s="24" t="s">
        <v>1614</v>
      </c>
      <c r="H17" s="335" t="s">
        <v>515</v>
      </c>
      <c r="I17" s="46" t="s">
        <v>1615</v>
      </c>
      <c r="J17" s="24" t="s">
        <v>1693</v>
      </c>
      <c r="K17" s="24" t="s">
        <v>74</v>
      </c>
      <c r="L17" s="24" t="s">
        <v>1737</v>
      </c>
      <c r="M17" s="336">
        <v>8.5</v>
      </c>
      <c r="N17" s="336">
        <v>8.0</v>
      </c>
      <c r="O17" s="336">
        <v>8.5</v>
      </c>
      <c r="P17" s="336">
        <v>8.0</v>
      </c>
      <c r="Q17" s="336">
        <v>8.7</v>
      </c>
      <c r="R17" s="336">
        <v>8.0</v>
      </c>
      <c r="S17" s="336" t="s">
        <v>1620</v>
      </c>
      <c r="T17" s="336">
        <v>8.3</v>
      </c>
      <c r="U17" s="46" t="s">
        <v>1740</v>
      </c>
      <c r="V17" s="24" t="s">
        <v>135</v>
      </c>
      <c r="W17" s="24" t="s">
        <v>135</v>
      </c>
      <c r="X17" s="48" t="s">
        <v>1623</v>
      </c>
      <c r="Y17" s="46"/>
      <c r="Z17" s="54"/>
      <c r="AA17" s="56"/>
      <c r="AB17" s="56"/>
      <c r="AC17" s="56"/>
      <c r="AD17" s="56"/>
      <c r="AE17" s="56"/>
      <c r="AF17" s="56"/>
      <c r="AG17" s="56"/>
      <c r="AH17" s="56"/>
      <c r="AI17" s="56"/>
      <c r="AJ17" s="56"/>
      <c r="AK17" s="56"/>
      <c r="AL17" s="56"/>
      <c r="AM17" s="56"/>
      <c r="AN17" s="56"/>
      <c r="AO17" s="56"/>
      <c r="AP17" s="56"/>
      <c r="AQ17" s="56"/>
      <c r="AR17" s="56"/>
    </row>
    <row r="18">
      <c r="A18" s="24" t="s">
        <v>69</v>
      </c>
      <c r="B18" s="24" t="s">
        <v>55</v>
      </c>
      <c r="C18" s="46" t="s">
        <v>1742</v>
      </c>
      <c r="D18" s="40">
        <v>1499000.0</v>
      </c>
      <c r="E18" s="40" t="s">
        <v>5</v>
      </c>
      <c r="F18" s="45" t="s">
        <v>7</v>
      </c>
      <c r="G18" s="24" t="s">
        <v>1614</v>
      </c>
      <c r="H18" s="335" t="s">
        <v>515</v>
      </c>
      <c r="I18" s="46" t="s">
        <v>1649</v>
      </c>
      <c r="J18" s="24" t="s">
        <v>1693</v>
      </c>
      <c r="K18" s="24" t="s">
        <v>74</v>
      </c>
      <c r="L18" s="24" t="s">
        <v>1746</v>
      </c>
      <c r="M18" s="336">
        <v>8.0</v>
      </c>
      <c r="N18" s="336">
        <v>8.0</v>
      </c>
      <c r="O18" s="336">
        <v>8.5</v>
      </c>
      <c r="P18" s="336">
        <v>8.0</v>
      </c>
      <c r="Q18" s="336">
        <v>8.7</v>
      </c>
      <c r="R18" s="336">
        <v>8.3</v>
      </c>
      <c r="S18" s="336" t="s">
        <v>1640</v>
      </c>
      <c r="T18" s="336">
        <v>8.0</v>
      </c>
      <c r="U18" s="46" t="s">
        <v>1747</v>
      </c>
      <c r="V18" s="24" t="s">
        <v>67</v>
      </c>
      <c r="W18" s="24" t="s">
        <v>67</v>
      </c>
      <c r="X18" s="48" t="s">
        <v>1623</v>
      </c>
      <c r="Y18" s="46"/>
      <c r="Z18" s="54"/>
      <c r="AA18" s="56"/>
      <c r="AB18" s="56"/>
      <c r="AC18" s="56"/>
      <c r="AD18" s="56"/>
      <c r="AE18" s="56"/>
      <c r="AF18" s="56"/>
      <c r="AG18" s="56"/>
      <c r="AH18" s="56"/>
      <c r="AI18" s="56"/>
      <c r="AJ18" s="56"/>
      <c r="AK18" s="56"/>
      <c r="AL18" s="56"/>
      <c r="AM18" s="56"/>
      <c r="AN18" s="56"/>
      <c r="AO18" s="56"/>
      <c r="AP18" s="56"/>
      <c r="AQ18" s="56"/>
      <c r="AR18" s="56"/>
    </row>
    <row r="19">
      <c r="A19" s="24" t="s">
        <v>55</v>
      </c>
      <c r="B19" s="24" t="s">
        <v>32</v>
      </c>
      <c r="C19" s="46" t="s">
        <v>1749</v>
      </c>
      <c r="D19" s="40">
        <v>1750000.0</v>
      </c>
      <c r="E19" s="40" t="s">
        <v>5</v>
      </c>
      <c r="F19" s="45" t="s">
        <v>7</v>
      </c>
      <c r="G19" s="24" t="s">
        <v>1614</v>
      </c>
      <c r="H19" s="335" t="s">
        <v>515</v>
      </c>
      <c r="I19" s="46" t="s">
        <v>1615</v>
      </c>
      <c r="J19" s="24" t="s">
        <v>1693</v>
      </c>
      <c r="K19" s="24" t="s">
        <v>1754</v>
      </c>
      <c r="L19" s="24" t="s">
        <v>1755</v>
      </c>
      <c r="M19" s="336">
        <v>7.8</v>
      </c>
      <c r="N19" s="336">
        <v>7.8</v>
      </c>
      <c r="O19" s="336">
        <v>7.8</v>
      </c>
      <c r="P19" s="336">
        <v>7.9</v>
      </c>
      <c r="Q19" s="336">
        <v>8.0</v>
      </c>
      <c r="R19" s="336">
        <v>8.0</v>
      </c>
      <c r="S19" s="336" t="s">
        <v>1696</v>
      </c>
      <c r="T19" s="336">
        <v>7.8</v>
      </c>
      <c r="U19" s="46" t="s">
        <v>1756</v>
      </c>
      <c r="V19" s="24" t="s">
        <v>135</v>
      </c>
      <c r="W19" s="24" t="s">
        <v>67</v>
      </c>
      <c r="X19" s="48"/>
      <c r="Y19" s="46"/>
      <c r="Z19" s="54"/>
      <c r="AA19" s="56"/>
      <c r="AB19" s="56"/>
      <c r="AC19" s="56"/>
      <c r="AD19" s="56"/>
      <c r="AE19" s="56"/>
      <c r="AF19" s="56"/>
      <c r="AG19" s="56"/>
      <c r="AH19" s="56"/>
      <c r="AI19" s="56"/>
      <c r="AJ19" s="56"/>
      <c r="AK19" s="56"/>
      <c r="AL19" s="56"/>
      <c r="AM19" s="56"/>
      <c r="AN19" s="56"/>
      <c r="AO19" s="56"/>
      <c r="AP19" s="56"/>
      <c r="AQ19" s="56"/>
      <c r="AR19" s="56"/>
    </row>
    <row r="20">
      <c r="A20" s="24" t="s">
        <v>57</v>
      </c>
      <c r="B20" s="24" t="s">
        <v>55</v>
      </c>
      <c r="C20" s="46" t="s">
        <v>1758</v>
      </c>
      <c r="D20" s="40">
        <v>1900000.0</v>
      </c>
      <c r="E20" s="40" t="s">
        <v>5</v>
      </c>
      <c r="F20" s="133" t="s">
        <v>59</v>
      </c>
      <c r="G20" s="24" t="s">
        <v>1614</v>
      </c>
      <c r="H20" s="335" t="s">
        <v>515</v>
      </c>
      <c r="I20" s="46" t="s">
        <v>1615</v>
      </c>
      <c r="J20" s="24" t="s">
        <v>1693</v>
      </c>
      <c r="K20" s="24" t="s">
        <v>1754</v>
      </c>
      <c r="L20" s="24" t="s">
        <v>1764</v>
      </c>
      <c r="M20" s="336">
        <v>7.8</v>
      </c>
      <c r="N20" s="336">
        <v>7.8</v>
      </c>
      <c r="O20" s="336">
        <v>8.0</v>
      </c>
      <c r="P20" s="336">
        <v>8.0</v>
      </c>
      <c r="Q20" s="336">
        <v>8.5</v>
      </c>
      <c r="R20" s="336">
        <v>8.0</v>
      </c>
      <c r="S20" s="336" t="s">
        <v>1640</v>
      </c>
      <c r="T20" s="336">
        <v>8.0</v>
      </c>
      <c r="U20" s="46" t="s">
        <v>1765</v>
      </c>
      <c r="V20" s="24"/>
      <c r="W20" s="24"/>
      <c r="X20" s="48"/>
      <c r="Y20" s="46"/>
      <c r="Z20" s="54"/>
      <c r="AA20" s="56"/>
      <c r="AB20" s="56"/>
      <c r="AC20" s="56"/>
      <c r="AD20" s="56"/>
      <c r="AE20" s="56"/>
      <c r="AF20" s="56"/>
      <c r="AG20" s="56"/>
      <c r="AH20" s="56"/>
      <c r="AI20" s="56"/>
      <c r="AJ20" s="56"/>
      <c r="AK20" s="56"/>
      <c r="AL20" s="56"/>
      <c r="AM20" s="56"/>
      <c r="AN20" s="56"/>
      <c r="AO20" s="56"/>
      <c r="AP20" s="56"/>
      <c r="AQ20" s="56"/>
      <c r="AR20" s="56"/>
    </row>
    <row r="21">
      <c r="A21" s="24" t="s">
        <v>69</v>
      </c>
      <c r="B21" s="24" t="s">
        <v>55</v>
      </c>
      <c r="C21" s="45" t="s">
        <v>1768</v>
      </c>
      <c r="D21" s="40">
        <v>2450000.0</v>
      </c>
      <c r="E21" s="40" t="s">
        <v>5</v>
      </c>
      <c r="F21" s="24" t="s">
        <v>135</v>
      </c>
      <c r="G21" s="24" t="s">
        <v>1614</v>
      </c>
      <c r="H21" s="335" t="s">
        <v>515</v>
      </c>
      <c r="I21" s="46" t="s">
        <v>1615</v>
      </c>
      <c r="J21" s="24" t="s">
        <v>1770</v>
      </c>
      <c r="K21" s="24" t="s">
        <v>1754</v>
      </c>
      <c r="L21" s="24" t="s">
        <v>1771</v>
      </c>
      <c r="M21" s="336">
        <v>8.0</v>
      </c>
      <c r="N21" s="336">
        <v>8.0</v>
      </c>
      <c r="O21" s="336">
        <v>8.0</v>
      </c>
      <c r="P21" s="336">
        <v>8.0</v>
      </c>
      <c r="Q21" s="336">
        <v>8.5</v>
      </c>
      <c r="R21" s="336">
        <v>7.5</v>
      </c>
      <c r="S21" s="336" t="s">
        <v>1640</v>
      </c>
      <c r="T21" s="336">
        <v>8.0</v>
      </c>
      <c r="U21" s="45" t="s">
        <v>1772</v>
      </c>
      <c r="V21" s="24" t="s">
        <v>135</v>
      </c>
      <c r="W21" s="24" t="s">
        <v>135</v>
      </c>
      <c r="X21" s="48" t="s">
        <v>1623</v>
      </c>
      <c r="Y21" s="46"/>
      <c r="Z21" s="54"/>
      <c r="AA21" s="56"/>
      <c r="AB21" s="56"/>
      <c r="AC21" s="56"/>
      <c r="AD21" s="56"/>
      <c r="AE21" s="56"/>
      <c r="AF21" s="56"/>
      <c r="AG21" s="56"/>
      <c r="AH21" s="56"/>
      <c r="AI21" s="56"/>
      <c r="AJ21" s="56"/>
      <c r="AK21" s="56"/>
      <c r="AL21" s="56"/>
      <c r="AM21" s="56"/>
      <c r="AN21" s="56"/>
      <c r="AO21" s="56"/>
      <c r="AP21" s="56"/>
      <c r="AQ21" s="56"/>
      <c r="AR21" s="56"/>
    </row>
    <row r="22">
      <c r="A22" s="11" t="s">
        <v>55</v>
      </c>
      <c r="B22" s="11" t="s">
        <v>55</v>
      </c>
      <c r="C22" s="11" t="s">
        <v>1776</v>
      </c>
      <c r="D22" s="15">
        <v>1700000.0</v>
      </c>
      <c r="E22" s="15" t="s">
        <v>5</v>
      </c>
      <c r="F22" s="27" t="s">
        <v>169</v>
      </c>
      <c r="G22" s="11" t="s">
        <v>1614</v>
      </c>
      <c r="H22" s="330" t="s">
        <v>1780</v>
      </c>
      <c r="I22" s="11" t="s">
        <v>1615</v>
      </c>
      <c r="J22" s="11" t="s">
        <v>1693</v>
      </c>
      <c r="K22" s="11" t="s">
        <v>74</v>
      </c>
      <c r="L22" s="11" t="s">
        <v>1781</v>
      </c>
      <c r="M22" s="38">
        <v>8.0</v>
      </c>
      <c r="N22" s="38">
        <v>8.0</v>
      </c>
      <c r="O22" s="38">
        <v>7.8</v>
      </c>
      <c r="P22" s="38">
        <v>8.5</v>
      </c>
      <c r="Q22" s="38">
        <v>8.0</v>
      </c>
      <c r="R22" s="38">
        <v>8.0</v>
      </c>
      <c r="S22" s="38" t="s">
        <v>1676</v>
      </c>
      <c r="T22" s="38">
        <v>7.0</v>
      </c>
      <c r="U22" s="11" t="s">
        <v>1782</v>
      </c>
      <c r="V22" s="11" t="s">
        <v>135</v>
      </c>
      <c r="W22" s="11" t="s">
        <v>135</v>
      </c>
      <c r="X22" s="33" t="s">
        <v>1623</v>
      </c>
      <c r="Y22" s="11"/>
      <c r="Z22" s="36"/>
      <c r="AA22" s="36"/>
      <c r="AB22" s="23"/>
      <c r="AC22" s="23"/>
      <c r="AD22" s="23"/>
      <c r="AE22" s="23"/>
      <c r="AF22" s="23"/>
      <c r="AG22" s="23"/>
      <c r="AH22" s="23"/>
      <c r="AI22" s="23"/>
      <c r="AJ22" s="23"/>
      <c r="AK22" s="23"/>
      <c r="AL22" s="23"/>
      <c r="AM22" s="23"/>
      <c r="AN22" s="23"/>
      <c r="AO22" s="23"/>
      <c r="AP22" s="23"/>
      <c r="AQ22" s="23"/>
      <c r="AR22" s="23"/>
    </row>
    <row r="23">
      <c r="A23" s="11" t="s">
        <v>55</v>
      </c>
      <c r="B23" s="11" t="s">
        <v>55</v>
      </c>
      <c r="C23" s="11" t="s">
        <v>1783</v>
      </c>
      <c r="D23" s="15">
        <v>1500000.0</v>
      </c>
      <c r="E23" s="15" t="s">
        <v>5</v>
      </c>
      <c r="F23" s="27" t="s">
        <v>59</v>
      </c>
      <c r="G23" s="11" t="s">
        <v>1614</v>
      </c>
      <c r="H23" s="330" t="s">
        <v>1780</v>
      </c>
      <c r="I23" s="11" t="s">
        <v>1615</v>
      </c>
      <c r="J23" s="11" t="s">
        <v>1709</v>
      </c>
      <c r="K23" s="11" t="s">
        <v>74</v>
      </c>
      <c r="L23" s="11" t="s">
        <v>1791</v>
      </c>
      <c r="M23" s="38">
        <v>8.0</v>
      </c>
      <c r="N23" s="38">
        <v>8.0</v>
      </c>
      <c r="O23" s="38">
        <v>8.0</v>
      </c>
      <c r="P23" s="38">
        <v>8.5</v>
      </c>
      <c r="Q23" s="38">
        <v>8.0</v>
      </c>
      <c r="R23" s="38">
        <v>8.0</v>
      </c>
      <c r="S23" s="38" t="s">
        <v>1676</v>
      </c>
      <c r="T23" s="38">
        <v>7.0</v>
      </c>
      <c r="U23" s="11" t="s">
        <v>1792</v>
      </c>
      <c r="V23" s="11" t="s">
        <v>135</v>
      </c>
      <c r="W23" s="11" t="s">
        <v>135</v>
      </c>
      <c r="X23" s="33" t="s">
        <v>1623</v>
      </c>
      <c r="Y23" s="11"/>
      <c r="Z23" s="36"/>
      <c r="AA23" s="36"/>
      <c r="AB23" s="23"/>
      <c r="AC23" s="23"/>
      <c r="AD23" s="23"/>
      <c r="AE23" s="23"/>
      <c r="AF23" s="23"/>
      <c r="AG23" s="23"/>
      <c r="AH23" s="23"/>
      <c r="AI23" s="23"/>
      <c r="AJ23" s="23"/>
      <c r="AK23" s="23"/>
      <c r="AL23" s="23"/>
      <c r="AM23" s="23"/>
      <c r="AN23" s="23"/>
      <c r="AO23" s="23"/>
      <c r="AP23" s="23"/>
      <c r="AQ23" s="23"/>
      <c r="AR23" s="23"/>
    </row>
    <row r="24" hidden="1">
      <c r="A24" s="11" t="s">
        <v>122</v>
      </c>
      <c r="B24" s="11" t="s">
        <v>131</v>
      </c>
      <c r="C24" s="11" t="s">
        <v>1793</v>
      </c>
      <c r="D24" s="65" t="s">
        <v>1794</v>
      </c>
      <c r="E24" s="15" t="s">
        <v>5</v>
      </c>
      <c r="F24" s="81" t="s">
        <v>135</v>
      </c>
      <c r="G24" s="81" t="s">
        <v>1795</v>
      </c>
      <c r="H24" s="330" t="s">
        <v>515</v>
      </c>
      <c r="I24" s="11" t="s">
        <v>1796</v>
      </c>
      <c r="J24" s="11" t="s">
        <v>1797</v>
      </c>
      <c r="K24" s="11" t="s">
        <v>74</v>
      </c>
      <c r="L24" s="11" t="s">
        <v>1798</v>
      </c>
      <c r="M24" s="38">
        <v>8.3</v>
      </c>
      <c r="N24" s="38">
        <v>8.0</v>
      </c>
      <c r="O24" s="38">
        <v>8.0</v>
      </c>
      <c r="P24" s="38">
        <v>8.5</v>
      </c>
      <c r="Q24" s="38">
        <v>8.5</v>
      </c>
      <c r="R24" s="38">
        <v>8.5</v>
      </c>
      <c r="S24" s="38" t="s">
        <v>1676</v>
      </c>
      <c r="T24" s="38">
        <v>9.0</v>
      </c>
      <c r="U24" s="11" t="s">
        <v>1801</v>
      </c>
      <c r="V24" s="11" t="s">
        <v>61</v>
      </c>
      <c r="W24" s="11" t="s">
        <v>135</v>
      </c>
      <c r="X24" s="33" t="s">
        <v>1623</v>
      </c>
      <c r="Y24" s="11"/>
      <c r="Z24" s="36"/>
      <c r="AA24" s="36"/>
      <c r="AB24" s="23"/>
      <c r="AC24" s="23"/>
      <c r="AD24" s="23"/>
      <c r="AE24" s="23"/>
      <c r="AF24" s="23"/>
      <c r="AG24" s="23"/>
      <c r="AH24" s="23"/>
      <c r="AI24" s="23"/>
      <c r="AJ24" s="23"/>
      <c r="AK24" s="23"/>
      <c r="AL24" s="23"/>
      <c r="AM24" s="23"/>
      <c r="AN24" s="23"/>
      <c r="AO24" s="23"/>
      <c r="AP24" s="23"/>
      <c r="AQ24" s="23"/>
      <c r="AR24" s="23"/>
    </row>
    <row r="25" hidden="1">
      <c r="A25" s="11" t="s">
        <v>131</v>
      </c>
      <c r="B25" s="11" t="s">
        <v>55</v>
      </c>
      <c r="C25" s="11" t="s">
        <v>1803</v>
      </c>
      <c r="D25" s="65" t="s">
        <v>1804</v>
      </c>
      <c r="E25" s="15" t="s">
        <v>5</v>
      </c>
      <c r="F25" s="11" t="s">
        <v>135</v>
      </c>
      <c r="G25" s="11" t="s">
        <v>1614</v>
      </c>
      <c r="H25" s="330" t="s">
        <v>1780</v>
      </c>
      <c r="I25" s="11" t="s">
        <v>1796</v>
      </c>
      <c r="J25" s="11" t="s">
        <v>1693</v>
      </c>
      <c r="K25" s="11" t="s">
        <v>74</v>
      </c>
      <c r="L25" s="11" t="s">
        <v>1806</v>
      </c>
      <c r="M25" s="38">
        <v>7.5</v>
      </c>
      <c r="N25" s="38">
        <v>7.5</v>
      </c>
      <c r="O25" s="38">
        <v>7.0</v>
      </c>
      <c r="P25" s="38">
        <v>7.5</v>
      </c>
      <c r="Q25" s="38">
        <v>7.0</v>
      </c>
      <c r="R25" s="38">
        <v>7.0</v>
      </c>
      <c r="S25" s="38" t="s">
        <v>1807</v>
      </c>
      <c r="T25" s="38">
        <v>8.0</v>
      </c>
      <c r="U25" s="11" t="s">
        <v>1808</v>
      </c>
      <c r="V25" s="11" t="s">
        <v>135</v>
      </c>
      <c r="W25" s="11" t="s">
        <v>135</v>
      </c>
      <c r="X25" s="33" t="s">
        <v>1623</v>
      </c>
      <c r="Y25" s="11"/>
      <c r="Z25" s="36"/>
      <c r="AA25" s="36"/>
      <c r="AB25" s="23"/>
      <c r="AC25" s="23"/>
      <c r="AD25" s="23"/>
      <c r="AE25" s="23"/>
      <c r="AF25" s="23"/>
      <c r="AG25" s="23"/>
      <c r="AH25" s="23"/>
      <c r="AI25" s="23"/>
      <c r="AJ25" s="23"/>
      <c r="AK25" s="23"/>
      <c r="AL25" s="23"/>
      <c r="AM25" s="23"/>
      <c r="AN25" s="23"/>
      <c r="AO25" s="23"/>
      <c r="AP25" s="23"/>
      <c r="AQ25" s="23"/>
      <c r="AR25" s="23"/>
    </row>
    <row r="26">
      <c r="A26" s="11" t="s">
        <v>55</v>
      </c>
      <c r="B26" s="11" t="s">
        <v>131</v>
      </c>
      <c r="C26" s="11" t="s">
        <v>1810</v>
      </c>
      <c r="D26" s="15">
        <v>3000000.0</v>
      </c>
      <c r="E26" s="15" t="s">
        <v>5</v>
      </c>
      <c r="F26" s="26" t="s">
        <v>7</v>
      </c>
      <c r="G26" s="11" t="s">
        <v>1614</v>
      </c>
      <c r="H26" s="330" t="s">
        <v>1780</v>
      </c>
      <c r="I26" s="11" t="s">
        <v>1796</v>
      </c>
      <c r="J26" s="11" t="s">
        <v>1813</v>
      </c>
      <c r="K26" s="11" t="s">
        <v>74</v>
      </c>
      <c r="L26" s="11" t="s">
        <v>1814</v>
      </c>
      <c r="M26" s="38">
        <v>7.5</v>
      </c>
      <c r="N26" s="38">
        <v>8.0</v>
      </c>
      <c r="O26" s="38">
        <v>8.0</v>
      </c>
      <c r="P26" s="38">
        <v>8.0</v>
      </c>
      <c r="Q26" s="38">
        <v>8.0</v>
      </c>
      <c r="R26" s="38">
        <v>7.5</v>
      </c>
      <c r="S26" s="38" t="s">
        <v>1640</v>
      </c>
      <c r="T26" s="38">
        <v>8.0</v>
      </c>
      <c r="U26" s="11" t="s">
        <v>1815</v>
      </c>
      <c r="V26" s="11" t="s">
        <v>135</v>
      </c>
      <c r="W26" s="11" t="s">
        <v>135</v>
      </c>
      <c r="X26" s="33" t="s">
        <v>1623</v>
      </c>
      <c r="Y26" s="11"/>
      <c r="Z26" s="36"/>
      <c r="AA26" s="36"/>
      <c r="AB26" s="23"/>
      <c r="AC26" s="23"/>
      <c r="AD26" s="23"/>
      <c r="AE26" s="23"/>
      <c r="AF26" s="23"/>
      <c r="AG26" s="23"/>
      <c r="AH26" s="23"/>
      <c r="AI26" s="23"/>
      <c r="AJ26" s="23"/>
      <c r="AK26" s="23"/>
      <c r="AL26" s="23"/>
      <c r="AM26" s="23"/>
      <c r="AN26" s="23"/>
      <c r="AO26" s="23"/>
      <c r="AP26" s="23"/>
      <c r="AQ26" s="23"/>
      <c r="AR26" s="23"/>
    </row>
    <row r="27" hidden="1">
      <c r="A27" s="11" t="s">
        <v>32</v>
      </c>
      <c r="B27" s="11" t="s">
        <v>131</v>
      </c>
      <c r="C27" s="11" t="s">
        <v>1816</v>
      </c>
      <c r="D27" s="15">
        <v>3950000.0</v>
      </c>
      <c r="E27" s="81" t="s">
        <v>135</v>
      </c>
      <c r="F27" s="11" t="s">
        <v>135</v>
      </c>
      <c r="G27" s="11" t="s">
        <v>1614</v>
      </c>
      <c r="H27" s="330" t="s">
        <v>515</v>
      </c>
      <c r="I27" s="11" t="s">
        <v>1615</v>
      </c>
      <c r="J27" s="11" t="s">
        <v>1819</v>
      </c>
      <c r="K27" s="11" t="s">
        <v>74</v>
      </c>
      <c r="L27" s="11" t="s">
        <v>1820</v>
      </c>
      <c r="M27" s="38">
        <v>8.0</v>
      </c>
      <c r="N27" s="38">
        <v>8.0</v>
      </c>
      <c r="O27" s="38">
        <v>7.5</v>
      </c>
      <c r="P27" s="38">
        <v>8.0</v>
      </c>
      <c r="Q27" s="38">
        <v>8.0</v>
      </c>
      <c r="R27" s="38">
        <v>7.5</v>
      </c>
      <c r="S27" s="38" t="s">
        <v>1640</v>
      </c>
      <c r="T27" s="38">
        <v>7.0</v>
      </c>
      <c r="U27" s="11" t="s">
        <v>1821</v>
      </c>
      <c r="V27" s="11" t="s">
        <v>135</v>
      </c>
      <c r="W27" s="11" t="s">
        <v>135</v>
      </c>
      <c r="X27" s="33" t="s">
        <v>1623</v>
      </c>
      <c r="Y27" s="11"/>
      <c r="Z27" s="36"/>
      <c r="AA27" s="36"/>
      <c r="AB27" s="23"/>
      <c r="AC27" s="23"/>
      <c r="AD27" s="23"/>
      <c r="AE27" s="23"/>
      <c r="AF27" s="23"/>
      <c r="AG27" s="23"/>
      <c r="AH27" s="23"/>
      <c r="AI27" s="23"/>
      <c r="AJ27" s="23"/>
      <c r="AK27" s="23"/>
      <c r="AL27" s="23"/>
      <c r="AM27" s="23"/>
      <c r="AN27" s="23"/>
      <c r="AO27" s="23"/>
      <c r="AP27" s="23"/>
      <c r="AQ27" s="23"/>
      <c r="AR27" s="23"/>
    </row>
    <row r="28">
      <c r="A28" s="11" t="s">
        <v>55</v>
      </c>
      <c r="B28" s="11" t="s">
        <v>131</v>
      </c>
      <c r="C28" s="11" t="s">
        <v>1822</v>
      </c>
      <c r="D28" s="15">
        <v>3229000.0</v>
      </c>
      <c r="E28" s="15" t="s">
        <v>5</v>
      </c>
      <c r="F28" s="11" t="s">
        <v>135</v>
      </c>
      <c r="G28" s="11" t="s">
        <v>1827</v>
      </c>
      <c r="H28" s="347" t="s">
        <v>515</v>
      </c>
      <c r="I28" s="11" t="s">
        <v>1615</v>
      </c>
      <c r="J28" s="11" t="s">
        <v>1830</v>
      </c>
      <c r="K28" s="11" t="s">
        <v>74</v>
      </c>
      <c r="L28" s="11" t="s">
        <v>1831</v>
      </c>
      <c r="M28" s="38">
        <v>7.5</v>
      </c>
      <c r="N28" s="38">
        <v>8.0</v>
      </c>
      <c r="O28" s="38">
        <v>8.0</v>
      </c>
      <c r="P28" s="38">
        <v>7.0</v>
      </c>
      <c r="Q28" s="38">
        <v>7.5</v>
      </c>
      <c r="R28" s="38">
        <v>8.0</v>
      </c>
      <c r="S28" s="38" t="s">
        <v>1833</v>
      </c>
      <c r="T28" s="38">
        <v>7.0</v>
      </c>
      <c r="U28" s="11" t="s">
        <v>1834</v>
      </c>
      <c r="V28" s="11" t="s">
        <v>135</v>
      </c>
      <c r="W28" s="11" t="s">
        <v>135</v>
      </c>
      <c r="X28" s="33" t="s">
        <v>1623</v>
      </c>
      <c r="Y28" s="11"/>
      <c r="Z28" s="36"/>
      <c r="AA28" s="36"/>
      <c r="AB28" s="23"/>
      <c r="AC28" s="23"/>
      <c r="AD28" s="23"/>
      <c r="AE28" s="23"/>
      <c r="AF28" s="23"/>
      <c r="AG28" s="23"/>
      <c r="AH28" s="23"/>
      <c r="AI28" s="23"/>
      <c r="AJ28" s="23"/>
      <c r="AK28" s="23"/>
      <c r="AL28" s="23"/>
      <c r="AM28" s="23"/>
      <c r="AN28" s="23"/>
      <c r="AO28" s="23"/>
      <c r="AP28" s="23"/>
      <c r="AQ28" s="23"/>
      <c r="AR28" s="23"/>
    </row>
    <row r="29">
      <c r="A29" s="103" t="s">
        <v>131</v>
      </c>
      <c r="B29" s="103" t="s">
        <v>131</v>
      </c>
      <c r="C29" s="103" t="s">
        <v>1835</v>
      </c>
      <c r="D29" s="104" t="s">
        <v>1836</v>
      </c>
      <c r="E29" s="15" t="s">
        <v>5</v>
      </c>
      <c r="F29" s="103" t="s">
        <v>135</v>
      </c>
      <c r="G29" s="103" t="s">
        <v>1827</v>
      </c>
      <c r="H29" s="348" t="s">
        <v>515</v>
      </c>
      <c r="I29" s="103" t="s">
        <v>1615</v>
      </c>
      <c r="J29" s="103" t="s">
        <v>1617</v>
      </c>
      <c r="K29" s="103" t="s">
        <v>74</v>
      </c>
      <c r="L29" s="103" t="s">
        <v>1842</v>
      </c>
      <c r="M29" s="151">
        <v>7.0</v>
      </c>
      <c r="N29" s="151">
        <v>7.0</v>
      </c>
      <c r="O29" s="151">
        <v>7.0</v>
      </c>
      <c r="P29" s="151">
        <v>7.0</v>
      </c>
      <c r="Q29" s="151">
        <v>7.5</v>
      </c>
      <c r="R29" s="151">
        <v>7.0</v>
      </c>
      <c r="S29" s="151" t="s">
        <v>1676</v>
      </c>
      <c r="T29" s="151">
        <v>7.0</v>
      </c>
      <c r="U29" s="270" t="s">
        <v>1843</v>
      </c>
      <c r="V29" s="270" t="s">
        <v>135</v>
      </c>
      <c r="W29" s="270" t="s">
        <v>135</v>
      </c>
      <c r="X29" s="103" t="s">
        <v>1623</v>
      </c>
      <c r="Y29" s="270"/>
      <c r="Z29" s="269"/>
      <c r="AA29" s="100"/>
      <c r="AB29" s="100"/>
      <c r="AC29" s="100"/>
      <c r="AD29" s="100"/>
      <c r="AE29" s="100"/>
      <c r="AF29" s="100"/>
      <c r="AG29" s="100"/>
      <c r="AH29" s="100"/>
      <c r="AI29" s="100"/>
      <c r="AJ29" s="100"/>
      <c r="AK29" s="100"/>
      <c r="AL29" s="100"/>
      <c r="AM29" s="100"/>
      <c r="AN29" s="100"/>
      <c r="AO29" s="100"/>
      <c r="AP29" s="100"/>
      <c r="AQ29" s="100"/>
      <c r="AR29" s="100"/>
    </row>
    <row r="30">
      <c r="A30" s="210" t="s">
        <v>68</v>
      </c>
      <c r="B30" s="210" t="s">
        <v>68</v>
      </c>
      <c r="C30" s="210" t="s">
        <v>1845</v>
      </c>
      <c r="D30" s="229">
        <v>4000000.0</v>
      </c>
      <c r="E30" s="81" t="s">
        <v>135</v>
      </c>
      <c r="F30" s="210" t="s">
        <v>135</v>
      </c>
      <c r="G30" s="210" t="s">
        <v>1614</v>
      </c>
      <c r="H30" s="351">
        <v>3.5</v>
      </c>
      <c r="I30" s="210" t="s">
        <v>1615</v>
      </c>
      <c r="J30" s="210" t="s">
        <v>1849</v>
      </c>
      <c r="K30" s="210" t="s">
        <v>74</v>
      </c>
      <c r="L30" s="210" t="s">
        <v>1850</v>
      </c>
      <c r="M30" s="130">
        <v>7.5</v>
      </c>
      <c r="N30" s="130">
        <v>7.5</v>
      </c>
      <c r="O30" s="130">
        <v>7.5</v>
      </c>
      <c r="P30" s="130">
        <v>7.0</v>
      </c>
      <c r="Q30" s="130">
        <v>8.0</v>
      </c>
      <c r="R30" s="130">
        <v>7.5</v>
      </c>
      <c r="S30" s="130" t="s">
        <v>1833</v>
      </c>
      <c r="T30" s="130">
        <v>6.5</v>
      </c>
      <c r="U30" s="210" t="s">
        <v>1852</v>
      </c>
      <c r="V30" s="210"/>
      <c r="W30" s="210"/>
      <c r="X30" s="352"/>
      <c r="Y30" s="210"/>
      <c r="Z30" s="353"/>
      <c r="AA30" s="353"/>
      <c r="AB30" s="236"/>
      <c r="AC30" s="236"/>
      <c r="AD30" s="236"/>
      <c r="AE30" s="236"/>
      <c r="AF30" s="236"/>
      <c r="AG30" s="236"/>
      <c r="AH30" s="236"/>
      <c r="AI30" s="236"/>
      <c r="AJ30" s="236"/>
      <c r="AK30" s="236"/>
      <c r="AL30" s="236"/>
      <c r="AM30" s="236"/>
      <c r="AN30" s="236"/>
      <c r="AO30" s="236"/>
      <c r="AP30" s="236"/>
      <c r="AQ30" s="236"/>
      <c r="AR30" s="236"/>
    </row>
    <row r="31">
      <c r="A31" s="210" t="s">
        <v>177</v>
      </c>
      <c r="B31" s="210" t="s">
        <v>177</v>
      </c>
      <c r="C31" s="210" t="s">
        <v>1855</v>
      </c>
      <c r="D31" s="229">
        <v>1018000.0</v>
      </c>
      <c r="E31" s="15" t="s">
        <v>5</v>
      </c>
      <c r="F31" s="231" t="s">
        <v>7</v>
      </c>
      <c r="G31" s="210" t="s">
        <v>1859</v>
      </c>
      <c r="H31" s="351" t="s">
        <v>515</v>
      </c>
      <c r="I31" s="354" t="s">
        <v>1615</v>
      </c>
      <c r="J31" s="210" t="s">
        <v>1693</v>
      </c>
      <c r="K31" s="210" t="s">
        <v>74</v>
      </c>
      <c r="L31" s="227" t="s">
        <v>1436</v>
      </c>
      <c r="M31" s="130">
        <v>7.5</v>
      </c>
      <c r="N31" s="130">
        <v>7.0</v>
      </c>
      <c r="O31" s="130">
        <v>7.8</v>
      </c>
      <c r="P31" s="130">
        <v>7.0</v>
      </c>
      <c r="Q31" s="130">
        <v>7.8</v>
      </c>
      <c r="R31" s="130">
        <v>7.0</v>
      </c>
      <c r="S31" s="130" t="s">
        <v>1640</v>
      </c>
      <c r="T31" s="130">
        <v>7.0</v>
      </c>
      <c r="U31" s="210" t="s">
        <v>1861</v>
      </c>
      <c r="V31" s="210"/>
      <c r="W31" s="210"/>
      <c r="X31" s="352"/>
      <c r="Y31" s="210"/>
      <c r="Z31" s="353"/>
      <c r="AA31" s="353"/>
      <c r="AB31" s="236"/>
      <c r="AC31" s="236"/>
      <c r="AD31" s="236"/>
      <c r="AE31" s="236"/>
      <c r="AF31" s="236"/>
      <c r="AG31" s="236"/>
      <c r="AH31" s="236"/>
      <c r="AI31" s="236"/>
      <c r="AJ31" s="236"/>
      <c r="AK31" s="236"/>
      <c r="AL31" s="236"/>
      <c r="AM31" s="236"/>
      <c r="AN31" s="236"/>
      <c r="AO31" s="236"/>
      <c r="AP31" s="236"/>
      <c r="AQ31" s="236"/>
      <c r="AR31" s="236"/>
    </row>
    <row r="32">
      <c r="A32" s="210" t="s">
        <v>131</v>
      </c>
      <c r="B32" s="210" t="s">
        <v>69</v>
      </c>
      <c r="C32" s="210" t="s">
        <v>1865</v>
      </c>
      <c r="D32" s="229">
        <v>2750000.0</v>
      </c>
      <c r="E32" s="81" t="s">
        <v>135</v>
      </c>
      <c r="F32" s="210" t="s">
        <v>135</v>
      </c>
      <c r="G32" s="210" t="s">
        <v>1867</v>
      </c>
      <c r="H32" s="351" t="s">
        <v>1868</v>
      </c>
      <c r="I32" s="210" t="s">
        <v>1869</v>
      </c>
      <c r="J32" s="210" t="s">
        <v>1870</v>
      </c>
      <c r="K32" s="210" t="s">
        <v>1872</v>
      </c>
      <c r="L32" s="210" t="s">
        <v>1874</v>
      </c>
      <c r="M32" s="130">
        <v>7.0</v>
      </c>
      <c r="N32" s="130">
        <v>7.0</v>
      </c>
      <c r="O32" s="130">
        <v>7.0</v>
      </c>
      <c r="P32" s="130">
        <v>6.8</v>
      </c>
      <c r="Q32" s="130">
        <v>7.0</v>
      </c>
      <c r="R32" s="130">
        <v>7.0</v>
      </c>
      <c r="S32" s="130" t="s">
        <v>1640</v>
      </c>
      <c r="T32" s="130">
        <v>6.5</v>
      </c>
      <c r="U32" s="210" t="s">
        <v>1875</v>
      </c>
      <c r="V32" s="210" t="s">
        <v>1622</v>
      </c>
      <c r="W32" s="210" t="s">
        <v>135</v>
      </c>
      <c r="X32" s="352" t="s">
        <v>1623</v>
      </c>
      <c r="Y32" s="210"/>
      <c r="Z32" s="353"/>
      <c r="AA32" s="353"/>
      <c r="AB32" s="236"/>
      <c r="AC32" s="236"/>
      <c r="AD32" s="236"/>
      <c r="AE32" s="236"/>
      <c r="AF32" s="236"/>
      <c r="AG32" s="236"/>
      <c r="AH32" s="236"/>
      <c r="AI32" s="236"/>
      <c r="AJ32" s="236"/>
      <c r="AK32" s="236"/>
      <c r="AL32" s="236"/>
      <c r="AM32" s="236"/>
      <c r="AN32" s="236"/>
      <c r="AO32" s="236"/>
      <c r="AP32" s="236"/>
      <c r="AQ32" s="236"/>
      <c r="AR32" s="236"/>
    </row>
    <row r="33">
      <c r="A33" s="210" t="s">
        <v>68</v>
      </c>
      <c r="B33" s="210" t="s">
        <v>69</v>
      </c>
      <c r="C33" s="210" t="s">
        <v>1876</v>
      </c>
      <c r="D33" s="229">
        <v>999000.0</v>
      </c>
      <c r="E33" s="15" t="s">
        <v>5</v>
      </c>
      <c r="F33" s="231" t="s">
        <v>7</v>
      </c>
      <c r="G33" s="210" t="s">
        <v>1867</v>
      </c>
      <c r="H33" s="351" t="s">
        <v>515</v>
      </c>
      <c r="I33" s="358" t="s">
        <v>1869</v>
      </c>
      <c r="J33" s="210" t="s">
        <v>1659</v>
      </c>
      <c r="K33" s="210" t="s">
        <v>1672</v>
      </c>
      <c r="L33" s="210" t="s">
        <v>1880</v>
      </c>
      <c r="M33" s="130">
        <v>7.3</v>
      </c>
      <c r="N33" s="130">
        <v>7.5</v>
      </c>
      <c r="O33" s="130">
        <v>7.0</v>
      </c>
      <c r="P33" s="130">
        <v>7.4</v>
      </c>
      <c r="Q33" s="130">
        <v>7.5</v>
      </c>
      <c r="R33" s="130">
        <v>7.0</v>
      </c>
      <c r="S33" s="130" t="s">
        <v>1676</v>
      </c>
      <c r="T33" s="130">
        <v>6.5</v>
      </c>
      <c r="U33" s="210" t="s">
        <v>1881</v>
      </c>
      <c r="V33" s="210"/>
      <c r="W33" s="210" t="s">
        <v>67</v>
      </c>
      <c r="X33" s="352"/>
      <c r="Y33" s="210"/>
      <c r="Z33" s="353"/>
      <c r="AA33" s="353"/>
      <c r="AB33" s="236"/>
      <c r="AC33" s="236"/>
      <c r="AD33" s="236"/>
      <c r="AE33" s="236"/>
      <c r="AF33" s="236"/>
      <c r="AG33" s="236"/>
      <c r="AH33" s="236"/>
      <c r="AI33" s="236"/>
      <c r="AJ33" s="236"/>
      <c r="AK33" s="236"/>
      <c r="AL33" s="236"/>
      <c r="AM33" s="236"/>
      <c r="AN33" s="236"/>
      <c r="AO33" s="236"/>
      <c r="AP33" s="236"/>
      <c r="AQ33" s="236"/>
      <c r="AR33" s="236"/>
    </row>
    <row r="34">
      <c r="A34" s="210" t="s">
        <v>131</v>
      </c>
      <c r="B34" s="210" t="s">
        <v>57</v>
      </c>
      <c r="C34" s="210" t="s">
        <v>1884</v>
      </c>
      <c r="D34" s="229">
        <v>1250000.0</v>
      </c>
      <c r="E34" s="15" t="s">
        <v>5</v>
      </c>
      <c r="F34" s="231" t="s">
        <v>7</v>
      </c>
      <c r="G34" s="210" t="s">
        <v>1867</v>
      </c>
      <c r="H34" s="351" t="s">
        <v>515</v>
      </c>
      <c r="I34" s="359" t="s">
        <v>1869</v>
      </c>
      <c r="J34" s="210" t="s">
        <v>1659</v>
      </c>
      <c r="K34" s="210" t="s">
        <v>1672</v>
      </c>
      <c r="L34" s="210" t="s">
        <v>1880</v>
      </c>
      <c r="M34" s="130">
        <v>7.3</v>
      </c>
      <c r="N34" s="130">
        <v>7.5</v>
      </c>
      <c r="O34" s="130">
        <v>7.0</v>
      </c>
      <c r="P34" s="130">
        <v>7.4</v>
      </c>
      <c r="Q34" s="130">
        <v>7.5</v>
      </c>
      <c r="R34" s="130">
        <v>7.0</v>
      </c>
      <c r="S34" s="130" t="s">
        <v>1676</v>
      </c>
      <c r="T34" s="130">
        <v>6.5</v>
      </c>
      <c r="U34" s="210" t="s">
        <v>1892</v>
      </c>
      <c r="V34" s="210"/>
      <c r="W34" s="210" t="s">
        <v>135</v>
      </c>
      <c r="X34" s="352"/>
      <c r="Y34" s="210"/>
      <c r="Z34" s="353"/>
      <c r="AA34" s="353"/>
      <c r="AB34" s="236"/>
      <c r="AC34" s="236"/>
      <c r="AD34" s="236"/>
      <c r="AE34" s="236"/>
      <c r="AF34" s="236"/>
      <c r="AG34" s="236"/>
      <c r="AH34" s="236"/>
      <c r="AI34" s="236"/>
      <c r="AJ34" s="236"/>
      <c r="AK34" s="236"/>
      <c r="AL34" s="236"/>
      <c r="AM34" s="236"/>
      <c r="AN34" s="236"/>
      <c r="AO34" s="236"/>
      <c r="AP34" s="236"/>
      <c r="AQ34" s="236"/>
      <c r="AR34" s="236"/>
    </row>
    <row r="35">
      <c r="A35" s="210" t="s">
        <v>131</v>
      </c>
      <c r="B35" s="210" t="s">
        <v>131</v>
      </c>
      <c r="C35" s="210" t="s">
        <v>1893</v>
      </c>
      <c r="D35" s="229">
        <v>1900000.0</v>
      </c>
      <c r="E35" s="65" t="s">
        <v>675</v>
      </c>
      <c r="F35" s="210" t="s">
        <v>135</v>
      </c>
      <c r="G35" s="210" t="s">
        <v>1867</v>
      </c>
      <c r="H35" s="351" t="s">
        <v>515</v>
      </c>
      <c r="I35" s="359" t="s">
        <v>1869</v>
      </c>
      <c r="J35" s="210" t="s">
        <v>1896</v>
      </c>
      <c r="K35" s="210" t="s">
        <v>1672</v>
      </c>
      <c r="L35" s="210" t="s">
        <v>1897</v>
      </c>
      <c r="M35" s="130">
        <v>7.3</v>
      </c>
      <c r="N35" s="130">
        <v>7.6</v>
      </c>
      <c r="O35" s="130">
        <v>7.0</v>
      </c>
      <c r="P35" s="130">
        <v>7.0</v>
      </c>
      <c r="Q35" s="130">
        <v>7.5</v>
      </c>
      <c r="R35" s="130">
        <v>7.0</v>
      </c>
      <c r="S35" s="130" t="s">
        <v>1676</v>
      </c>
      <c r="T35" s="130">
        <v>6.5</v>
      </c>
      <c r="U35" s="210" t="s">
        <v>1898</v>
      </c>
      <c r="V35" s="210" t="s">
        <v>1622</v>
      </c>
      <c r="W35" s="210" t="s">
        <v>67</v>
      </c>
      <c r="X35" s="352" t="s">
        <v>1623</v>
      </c>
      <c r="Y35" s="210"/>
      <c r="Z35" s="353"/>
      <c r="AA35" s="353"/>
      <c r="AB35" s="236"/>
      <c r="AC35" s="236"/>
      <c r="AD35" s="236"/>
      <c r="AE35" s="236"/>
      <c r="AF35" s="236"/>
      <c r="AG35" s="236"/>
      <c r="AH35" s="236"/>
      <c r="AI35" s="236"/>
      <c r="AJ35" s="236"/>
      <c r="AK35" s="236"/>
      <c r="AL35" s="236"/>
      <c r="AM35" s="236"/>
      <c r="AN35" s="236"/>
      <c r="AO35" s="236"/>
      <c r="AP35" s="236"/>
      <c r="AQ35" s="236"/>
      <c r="AR35" s="236"/>
    </row>
    <row r="36">
      <c r="A36" s="210" t="s">
        <v>68</v>
      </c>
      <c r="B36" s="210" t="s">
        <v>68</v>
      </c>
      <c r="C36" s="210" t="s">
        <v>1899</v>
      </c>
      <c r="D36" s="229">
        <v>1500000.0</v>
      </c>
      <c r="E36" s="15" t="s">
        <v>5</v>
      </c>
      <c r="F36" s="231" t="s">
        <v>7</v>
      </c>
      <c r="G36" s="210" t="s">
        <v>1859</v>
      </c>
      <c r="H36" s="351" t="s">
        <v>515</v>
      </c>
      <c r="I36" s="359" t="s">
        <v>1615</v>
      </c>
      <c r="J36" s="210" t="s">
        <v>1693</v>
      </c>
      <c r="K36" s="210" t="s">
        <v>1672</v>
      </c>
      <c r="L36" s="227" t="s">
        <v>1906</v>
      </c>
      <c r="M36" s="130">
        <v>7.4</v>
      </c>
      <c r="N36" s="130">
        <v>7.0</v>
      </c>
      <c r="O36" s="130">
        <v>7.8</v>
      </c>
      <c r="P36" s="130">
        <v>7.0</v>
      </c>
      <c r="Q36" s="130">
        <v>7.8</v>
      </c>
      <c r="R36" s="130">
        <v>7.0</v>
      </c>
      <c r="S36" s="130" t="s">
        <v>1640</v>
      </c>
      <c r="T36" s="130">
        <v>7.0</v>
      </c>
      <c r="U36" s="210" t="s">
        <v>1907</v>
      </c>
      <c r="V36" s="210"/>
      <c r="W36" s="210"/>
      <c r="X36" s="352"/>
      <c r="Y36" s="210"/>
      <c r="Z36" s="353"/>
      <c r="AA36" s="353"/>
      <c r="AB36" s="236"/>
      <c r="AC36" s="236"/>
      <c r="AD36" s="236"/>
      <c r="AE36" s="236"/>
      <c r="AF36" s="236"/>
      <c r="AG36" s="236"/>
      <c r="AH36" s="236"/>
      <c r="AI36" s="236"/>
      <c r="AJ36" s="236"/>
      <c r="AK36" s="236"/>
      <c r="AL36" s="236"/>
      <c r="AM36" s="236"/>
      <c r="AN36" s="236"/>
      <c r="AO36" s="236"/>
      <c r="AP36" s="236"/>
      <c r="AQ36" s="236"/>
      <c r="AR36" s="236"/>
    </row>
    <row r="37">
      <c r="A37" s="210" t="s">
        <v>131</v>
      </c>
      <c r="B37" s="210" t="s">
        <v>131</v>
      </c>
      <c r="C37" s="210" t="s">
        <v>1908</v>
      </c>
      <c r="D37" s="229">
        <v>949000.0</v>
      </c>
      <c r="E37" s="15" t="s">
        <v>5</v>
      </c>
      <c r="F37" s="266" t="s">
        <v>169</v>
      </c>
      <c r="G37" s="210" t="s">
        <v>1859</v>
      </c>
      <c r="H37" s="351" t="s">
        <v>515</v>
      </c>
      <c r="I37" s="359" t="s">
        <v>1615</v>
      </c>
      <c r="J37" s="210" t="s">
        <v>1693</v>
      </c>
      <c r="K37" s="210" t="s">
        <v>1672</v>
      </c>
      <c r="L37" s="231" t="s">
        <v>1913</v>
      </c>
      <c r="M37" s="130">
        <v>7.5</v>
      </c>
      <c r="N37" s="130">
        <v>7.0</v>
      </c>
      <c r="O37" s="130">
        <v>7.8</v>
      </c>
      <c r="P37" s="130">
        <v>7.0</v>
      </c>
      <c r="Q37" s="130">
        <v>7.8</v>
      </c>
      <c r="R37" s="130">
        <v>7.0</v>
      </c>
      <c r="S37" s="130" t="s">
        <v>1640</v>
      </c>
      <c r="T37" s="130">
        <v>7.0</v>
      </c>
      <c r="U37" s="210" t="s">
        <v>1916</v>
      </c>
      <c r="V37" s="210" t="s">
        <v>135</v>
      </c>
      <c r="W37" s="210" t="s">
        <v>67</v>
      </c>
      <c r="X37" s="352" t="s">
        <v>1623</v>
      </c>
      <c r="Y37" s="210"/>
      <c r="Z37" s="353"/>
      <c r="AA37" s="353"/>
      <c r="AB37" s="236"/>
      <c r="AC37" s="236"/>
      <c r="AD37" s="236"/>
      <c r="AE37" s="236"/>
      <c r="AF37" s="236"/>
      <c r="AG37" s="236"/>
      <c r="AH37" s="236"/>
      <c r="AI37" s="236"/>
      <c r="AJ37" s="236"/>
      <c r="AK37" s="236"/>
      <c r="AL37" s="236"/>
      <c r="AM37" s="236"/>
      <c r="AN37" s="236"/>
      <c r="AO37" s="236"/>
      <c r="AP37" s="236"/>
      <c r="AQ37" s="236"/>
      <c r="AR37" s="236"/>
    </row>
    <row r="38">
      <c r="A38" s="210" t="s">
        <v>131</v>
      </c>
      <c r="B38" s="210" t="s">
        <v>131</v>
      </c>
      <c r="C38" s="210" t="s">
        <v>1917</v>
      </c>
      <c r="D38" s="229">
        <v>990000.0</v>
      </c>
      <c r="E38" s="229" t="s">
        <v>5</v>
      </c>
      <c r="F38" s="231" t="s">
        <v>7</v>
      </c>
      <c r="G38" s="210" t="s">
        <v>1921</v>
      </c>
      <c r="H38" s="351" t="s">
        <v>515</v>
      </c>
      <c r="I38" s="359" t="s">
        <v>1615</v>
      </c>
      <c r="J38" s="210" t="s">
        <v>1922</v>
      </c>
      <c r="K38" s="210" t="s">
        <v>74</v>
      </c>
      <c r="L38" s="210" t="s">
        <v>1923</v>
      </c>
      <c r="M38" s="130">
        <v>7.0</v>
      </c>
      <c r="N38" s="130">
        <v>7.6</v>
      </c>
      <c r="O38" s="130">
        <v>7.8</v>
      </c>
      <c r="P38" s="130">
        <v>7.0</v>
      </c>
      <c r="Q38" s="130">
        <v>7.2</v>
      </c>
      <c r="R38" s="130">
        <v>7.0</v>
      </c>
      <c r="S38" s="130" t="s">
        <v>1640</v>
      </c>
      <c r="T38" s="130">
        <v>6.5</v>
      </c>
      <c r="U38" s="210" t="s">
        <v>1925</v>
      </c>
      <c r="V38" s="210" t="s">
        <v>135</v>
      </c>
      <c r="W38" s="210" t="s">
        <v>67</v>
      </c>
      <c r="X38" s="352" t="s">
        <v>1623</v>
      </c>
      <c r="Y38" s="210"/>
      <c r="Z38" s="353"/>
      <c r="AA38" s="353"/>
      <c r="AB38" s="236"/>
      <c r="AC38" s="236"/>
      <c r="AD38" s="236"/>
      <c r="AE38" s="236"/>
      <c r="AF38" s="236"/>
      <c r="AG38" s="236"/>
      <c r="AH38" s="236"/>
      <c r="AI38" s="236"/>
      <c r="AJ38" s="236"/>
      <c r="AK38" s="236"/>
      <c r="AL38" s="236"/>
      <c r="AM38" s="236"/>
      <c r="AN38" s="236"/>
      <c r="AO38" s="236"/>
      <c r="AP38" s="236"/>
      <c r="AQ38" s="236"/>
      <c r="AR38" s="236"/>
    </row>
    <row r="39">
      <c r="A39" s="210" t="s">
        <v>131</v>
      </c>
      <c r="B39" s="210" t="s">
        <v>131</v>
      </c>
      <c r="C39" s="210" t="s">
        <v>1927</v>
      </c>
      <c r="D39" s="277" t="s">
        <v>1928</v>
      </c>
      <c r="E39" s="15" t="s">
        <v>5</v>
      </c>
      <c r="F39" s="266" t="s">
        <v>59</v>
      </c>
      <c r="G39" s="210" t="s">
        <v>1859</v>
      </c>
      <c r="H39" s="351" t="s">
        <v>515</v>
      </c>
      <c r="I39" s="359" t="s">
        <v>1615</v>
      </c>
      <c r="J39" s="210" t="s">
        <v>1930</v>
      </c>
      <c r="K39" s="210" t="s">
        <v>1931</v>
      </c>
      <c r="L39" s="210" t="s">
        <v>1932</v>
      </c>
      <c r="M39" s="130">
        <v>7.2</v>
      </c>
      <c r="N39" s="130">
        <v>7.5</v>
      </c>
      <c r="O39" s="130">
        <v>7.8</v>
      </c>
      <c r="P39" s="130">
        <v>7.0</v>
      </c>
      <c r="Q39" s="130">
        <v>7.5</v>
      </c>
      <c r="R39" s="130">
        <v>7.0</v>
      </c>
      <c r="S39" s="130" t="s">
        <v>1640</v>
      </c>
      <c r="T39" s="130">
        <v>7.0</v>
      </c>
      <c r="U39" s="210" t="s">
        <v>1933</v>
      </c>
      <c r="V39" s="210" t="s">
        <v>135</v>
      </c>
      <c r="W39" s="210" t="s">
        <v>135</v>
      </c>
      <c r="X39" s="352" t="s">
        <v>1623</v>
      </c>
      <c r="Y39" s="210"/>
      <c r="Z39" s="353"/>
      <c r="AA39" s="353"/>
      <c r="AB39" s="236"/>
      <c r="AC39" s="236"/>
      <c r="AD39" s="236"/>
      <c r="AE39" s="236"/>
      <c r="AF39" s="236"/>
      <c r="AG39" s="236"/>
      <c r="AH39" s="236"/>
      <c r="AI39" s="236"/>
      <c r="AJ39" s="236"/>
      <c r="AK39" s="236"/>
      <c r="AL39" s="236"/>
      <c r="AM39" s="236"/>
      <c r="AN39" s="236"/>
      <c r="AO39" s="236"/>
      <c r="AP39" s="236"/>
      <c r="AQ39" s="236"/>
      <c r="AR39" s="236"/>
    </row>
    <row r="40">
      <c r="A40" s="103" t="s">
        <v>131</v>
      </c>
      <c r="B40" s="103" t="s">
        <v>69</v>
      </c>
      <c r="C40" s="103" t="s">
        <v>1935</v>
      </c>
      <c r="D40" s="264">
        <v>670000.0</v>
      </c>
      <c r="E40" s="65" t="s">
        <v>413</v>
      </c>
      <c r="F40" s="105" t="s">
        <v>7</v>
      </c>
      <c r="G40" s="103" t="s">
        <v>1859</v>
      </c>
      <c r="H40" s="377" t="s">
        <v>515</v>
      </c>
      <c r="I40" s="103" t="s">
        <v>1615</v>
      </c>
      <c r="J40" s="103" t="s">
        <v>1940</v>
      </c>
      <c r="K40" s="103" t="s">
        <v>1672</v>
      </c>
      <c r="L40" s="270" t="s">
        <v>1941</v>
      </c>
      <c r="M40" s="151">
        <v>7.5</v>
      </c>
      <c r="N40" s="151">
        <v>7.5</v>
      </c>
      <c r="O40" s="151">
        <v>7.0</v>
      </c>
      <c r="P40" s="151">
        <v>7.0</v>
      </c>
      <c r="Q40" s="151">
        <v>7.0</v>
      </c>
      <c r="R40" s="151">
        <v>7.0</v>
      </c>
      <c r="S40" s="151" t="s">
        <v>1676</v>
      </c>
      <c r="T40" s="151">
        <v>7.0</v>
      </c>
      <c r="U40" s="270" t="s">
        <v>1942</v>
      </c>
      <c r="V40" s="270" t="s">
        <v>135</v>
      </c>
      <c r="W40" s="270" t="s">
        <v>135</v>
      </c>
      <c r="X40" s="103" t="s">
        <v>1623</v>
      </c>
      <c r="Y40" s="270"/>
      <c r="Z40" s="269"/>
      <c r="AA40" s="100"/>
      <c r="AB40" s="100"/>
      <c r="AC40" s="100"/>
      <c r="AD40" s="100"/>
      <c r="AE40" s="100"/>
      <c r="AF40" s="100"/>
      <c r="AG40" s="100"/>
      <c r="AH40" s="100"/>
      <c r="AI40" s="100"/>
      <c r="AJ40" s="100"/>
      <c r="AK40" s="100"/>
      <c r="AL40" s="100"/>
      <c r="AM40" s="100"/>
      <c r="AN40" s="100"/>
      <c r="AO40" s="100"/>
      <c r="AP40" s="100"/>
      <c r="AQ40" s="100"/>
      <c r="AR40" s="100"/>
    </row>
    <row r="41">
      <c r="A41" s="103" t="s">
        <v>68</v>
      </c>
      <c r="B41" s="103" t="s">
        <v>68</v>
      </c>
      <c r="C41" s="103" t="s">
        <v>1945</v>
      </c>
      <c r="D41" s="264">
        <v>1220000.0</v>
      </c>
      <c r="E41" s="15" t="s">
        <v>5</v>
      </c>
      <c r="F41" s="283" t="s">
        <v>59</v>
      </c>
      <c r="G41" s="103" t="s">
        <v>1859</v>
      </c>
      <c r="H41" s="377" t="s">
        <v>515</v>
      </c>
      <c r="I41" s="103" t="s">
        <v>1615</v>
      </c>
      <c r="J41" s="103" t="s">
        <v>1950</v>
      </c>
      <c r="K41" s="103" t="s">
        <v>74</v>
      </c>
      <c r="L41" s="103" t="s">
        <v>1951</v>
      </c>
      <c r="M41" s="151">
        <v>7.0</v>
      </c>
      <c r="N41" s="151">
        <v>7.5</v>
      </c>
      <c r="O41" s="151">
        <v>7.0</v>
      </c>
      <c r="P41" s="151">
        <v>7.0</v>
      </c>
      <c r="Q41" s="151">
        <v>7.0</v>
      </c>
      <c r="R41" s="151">
        <v>7.5</v>
      </c>
      <c r="S41" s="151" t="s">
        <v>1676</v>
      </c>
      <c r="T41" s="151">
        <v>7.0</v>
      </c>
      <c r="U41" s="270" t="s">
        <v>1952</v>
      </c>
      <c r="V41" s="270"/>
      <c r="W41" s="270"/>
      <c r="X41" s="103"/>
      <c r="Y41" s="270"/>
      <c r="Z41" s="269"/>
      <c r="AA41" s="100"/>
      <c r="AB41" s="100"/>
      <c r="AC41" s="100"/>
      <c r="AD41" s="100"/>
      <c r="AE41" s="100"/>
      <c r="AF41" s="100"/>
      <c r="AG41" s="100"/>
      <c r="AH41" s="100"/>
      <c r="AI41" s="100"/>
      <c r="AJ41" s="100"/>
      <c r="AK41" s="100"/>
      <c r="AL41" s="100"/>
      <c r="AM41" s="100"/>
      <c r="AN41" s="100"/>
      <c r="AO41" s="100"/>
      <c r="AP41" s="100"/>
      <c r="AQ41" s="100"/>
      <c r="AR41" s="100"/>
    </row>
    <row r="42">
      <c r="A42" s="103" t="s">
        <v>207</v>
      </c>
      <c r="B42" s="103" t="s">
        <v>177</v>
      </c>
      <c r="C42" s="103" t="s">
        <v>1954</v>
      </c>
      <c r="D42" s="104" t="s">
        <v>1955</v>
      </c>
      <c r="E42" s="65" t="s">
        <v>413</v>
      </c>
      <c r="F42" s="105" t="s">
        <v>7</v>
      </c>
      <c r="G42" s="103" t="s">
        <v>1859</v>
      </c>
      <c r="H42" s="377">
        <v>3.5</v>
      </c>
      <c r="I42" s="103" t="s">
        <v>1615</v>
      </c>
      <c r="J42" s="103" t="s">
        <v>1940</v>
      </c>
      <c r="K42" s="103" t="s">
        <v>74</v>
      </c>
      <c r="L42" s="105" t="s">
        <v>1959</v>
      </c>
      <c r="M42" s="151">
        <v>7.0</v>
      </c>
      <c r="N42" s="151">
        <v>7.5</v>
      </c>
      <c r="O42" s="151">
        <v>7.0</v>
      </c>
      <c r="P42" s="151">
        <v>7.0</v>
      </c>
      <c r="Q42" s="151">
        <v>7.0</v>
      </c>
      <c r="R42" s="151">
        <v>7.0</v>
      </c>
      <c r="S42" s="151" t="s">
        <v>1676</v>
      </c>
      <c r="T42" s="151">
        <v>6.5</v>
      </c>
      <c r="U42" s="270" t="s">
        <v>1961</v>
      </c>
      <c r="V42" s="270" t="s">
        <v>135</v>
      </c>
      <c r="W42" s="270" t="s">
        <v>135</v>
      </c>
      <c r="X42" s="103" t="s">
        <v>1623</v>
      </c>
      <c r="Y42" s="270"/>
      <c r="Z42" s="269"/>
      <c r="AA42" s="100"/>
      <c r="AB42" s="100"/>
      <c r="AC42" s="100"/>
      <c r="AD42" s="100"/>
      <c r="AE42" s="100"/>
      <c r="AF42" s="100"/>
      <c r="AG42" s="100"/>
      <c r="AH42" s="100"/>
      <c r="AI42" s="100"/>
      <c r="AJ42" s="100"/>
      <c r="AK42" s="100"/>
      <c r="AL42" s="100"/>
      <c r="AM42" s="100"/>
      <c r="AN42" s="100"/>
      <c r="AO42" s="100"/>
      <c r="AP42" s="100"/>
      <c r="AQ42" s="100"/>
      <c r="AR42" s="100"/>
    </row>
    <row r="43">
      <c r="A43" s="103" t="s">
        <v>207</v>
      </c>
      <c r="B43" s="103" t="s">
        <v>330</v>
      </c>
      <c r="C43" s="103" t="s">
        <v>1962</v>
      </c>
      <c r="D43" s="264">
        <v>679000.0</v>
      </c>
      <c r="E43" s="15" t="s">
        <v>5</v>
      </c>
      <c r="F43" s="105" t="s">
        <v>7</v>
      </c>
      <c r="G43" s="103" t="s">
        <v>1859</v>
      </c>
      <c r="H43" s="377" t="s">
        <v>515</v>
      </c>
      <c r="I43" s="103" t="s">
        <v>1615</v>
      </c>
      <c r="J43" s="103" t="s">
        <v>1940</v>
      </c>
      <c r="K43" s="103" t="s">
        <v>1672</v>
      </c>
      <c r="L43" s="103" t="s">
        <v>469</v>
      </c>
      <c r="M43" s="151">
        <v>6.5</v>
      </c>
      <c r="N43" s="151">
        <v>7.0</v>
      </c>
      <c r="O43" s="151">
        <v>7.0</v>
      </c>
      <c r="P43" s="151">
        <v>6.8</v>
      </c>
      <c r="Q43" s="151">
        <v>6.5</v>
      </c>
      <c r="R43" s="151">
        <v>6.5</v>
      </c>
      <c r="S43" s="151" t="s">
        <v>1676</v>
      </c>
      <c r="T43" s="151">
        <v>6.5</v>
      </c>
      <c r="U43" s="270" t="s">
        <v>1963</v>
      </c>
      <c r="V43" s="270" t="s">
        <v>135</v>
      </c>
      <c r="W43" s="270" t="s">
        <v>135</v>
      </c>
      <c r="X43" s="103" t="s">
        <v>1623</v>
      </c>
      <c r="Y43" s="270"/>
      <c r="Z43" s="269"/>
      <c r="AA43" s="100"/>
      <c r="AB43" s="100"/>
      <c r="AC43" s="100"/>
      <c r="AD43" s="100"/>
      <c r="AE43" s="100"/>
      <c r="AF43" s="100"/>
      <c r="AG43" s="100"/>
      <c r="AH43" s="100"/>
      <c r="AI43" s="100"/>
      <c r="AJ43" s="100"/>
      <c r="AK43" s="100"/>
      <c r="AL43" s="100"/>
      <c r="AM43" s="100"/>
      <c r="AN43" s="100"/>
      <c r="AO43" s="100"/>
      <c r="AP43" s="100"/>
      <c r="AQ43" s="100"/>
      <c r="AR43" s="100"/>
    </row>
    <row r="44">
      <c r="A44" s="103" t="s">
        <v>207</v>
      </c>
      <c r="B44" s="103" t="s">
        <v>330</v>
      </c>
      <c r="C44" s="103" t="s">
        <v>1964</v>
      </c>
      <c r="D44" s="264">
        <v>670000.0</v>
      </c>
      <c r="E44" s="15" t="s">
        <v>5</v>
      </c>
      <c r="F44" s="105" t="s">
        <v>7</v>
      </c>
      <c r="G44" s="103" t="s">
        <v>1968</v>
      </c>
      <c r="H44" s="377" t="s">
        <v>515</v>
      </c>
      <c r="I44" s="103" t="s">
        <v>1615</v>
      </c>
      <c r="J44" s="103" t="s">
        <v>1940</v>
      </c>
      <c r="K44" s="103" t="s">
        <v>74</v>
      </c>
      <c r="L44" s="103" t="s">
        <v>1969</v>
      </c>
      <c r="M44" s="151">
        <v>6.5</v>
      </c>
      <c r="N44" s="151">
        <v>7.0</v>
      </c>
      <c r="O44" s="151">
        <v>7.0</v>
      </c>
      <c r="P44" s="151">
        <v>6.8</v>
      </c>
      <c r="Q44" s="151">
        <v>6.8</v>
      </c>
      <c r="R44" s="151">
        <v>6.5</v>
      </c>
      <c r="S44" s="151" t="s">
        <v>1676</v>
      </c>
      <c r="T44" s="151">
        <v>6.5</v>
      </c>
      <c r="U44" s="270" t="s">
        <v>1970</v>
      </c>
      <c r="V44" s="270" t="s">
        <v>135</v>
      </c>
      <c r="W44" s="270" t="s">
        <v>135</v>
      </c>
      <c r="X44" s="103" t="s">
        <v>1623</v>
      </c>
      <c r="Y44" s="270"/>
      <c r="Z44" s="269"/>
      <c r="AA44" s="100"/>
      <c r="AB44" s="100"/>
      <c r="AC44" s="100"/>
      <c r="AD44" s="100"/>
      <c r="AE44" s="100"/>
      <c r="AF44" s="100"/>
      <c r="AG44" s="100"/>
      <c r="AH44" s="100"/>
      <c r="AI44" s="100"/>
      <c r="AJ44" s="100"/>
      <c r="AK44" s="100"/>
      <c r="AL44" s="100"/>
      <c r="AM44" s="100"/>
      <c r="AN44" s="100"/>
      <c r="AO44" s="100"/>
      <c r="AP44" s="100"/>
      <c r="AQ44" s="100"/>
      <c r="AR44" s="100"/>
    </row>
    <row r="45">
      <c r="A45" s="103" t="s">
        <v>347</v>
      </c>
      <c r="B45" s="103" t="s">
        <v>330</v>
      </c>
      <c r="C45" s="103" t="s">
        <v>1972</v>
      </c>
      <c r="D45" s="104" t="s">
        <v>1973</v>
      </c>
      <c r="E45" s="15" t="s">
        <v>5</v>
      </c>
      <c r="F45" s="283" t="s">
        <v>59</v>
      </c>
      <c r="G45" s="103" t="s">
        <v>1859</v>
      </c>
      <c r="H45" s="377" t="s">
        <v>515</v>
      </c>
      <c r="I45" s="103" t="s">
        <v>1615</v>
      </c>
      <c r="J45" s="103" t="s">
        <v>1940</v>
      </c>
      <c r="K45" s="103" t="s">
        <v>74</v>
      </c>
      <c r="L45" s="103" t="s">
        <v>1976</v>
      </c>
      <c r="M45" s="151">
        <v>6.5</v>
      </c>
      <c r="N45" s="151">
        <v>7.5</v>
      </c>
      <c r="O45" s="151">
        <v>7.0</v>
      </c>
      <c r="P45" s="151">
        <v>7.0</v>
      </c>
      <c r="Q45" s="151">
        <v>6.5</v>
      </c>
      <c r="R45" s="151">
        <v>6.0</v>
      </c>
      <c r="S45" s="151" t="s">
        <v>1676</v>
      </c>
      <c r="T45" s="151">
        <v>6.5</v>
      </c>
      <c r="U45" s="270" t="s">
        <v>1977</v>
      </c>
      <c r="V45" s="270" t="s">
        <v>135</v>
      </c>
      <c r="W45" s="270" t="s">
        <v>135</v>
      </c>
      <c r="X45" s="103" t="s">
        <v>1623</v>
      </c>
      <c r="Y45" s="270"/>
      <c r="Z45" s="269"/>
      <c r="AA45" s="100"/>
      <c r="AB45" s="100"/>
      <c r="AC45" s="100"/>
      <c r="AD45" s="100"/>
      <c r="AE45" s="100"/>
      <c r="AF45" s="100"/>
      <c r="AG45" s="100"/>
      <c r="AH45" s="100"/>
      <c r="AI45" s="100"/>
      <c r="AJ45" s="100"/>
      <c r="AK45" s="100"/>
      <c r="AL45" s="100"/>
      <c r="AM45" s="100"/>
      <c r="AN45" s="100"/>
      <c r="AO45" s="100"/>
      <c r="AP45" s="100"/>
      <c r="AQ45" s="100"/>
      <c r="AR45" s="100"/>
    </row>
    <row r="46">
      <c r="A46" s="103" t="s">
        <v>207</v>
      </c>
      <c r="B46" s="103" t="s">
        <v>207</v>
      </c>
      <c r="C46" s="103" t="s">
        <v>1978</v>
      </c>
      <c r="D46" s="104" t="s">
        <v>1979</v>
      </c>
      <c r="E46" s="15" t="s">
        <v>5</v>
      </c>
      <c r="F46" s="103" t="s">
        <v>135</v>
      </c>
      <c r="G46" s="103" t="s">
        <v>1859</v>
      </c>
      <c r="H46" s="377" t="s">
        <v>515</v>
      </c>
      <c r="I46" s="103" t="s">
        <v>1615</v>
      </c>
      <c r="J46" s="103" t="s">
        <v>1940</v>
      </c>
      <c r="K46" s="103" t="s">
        <v>74</v>
      </c>
      <c r="L46" s="103" t="s">
        <v>1982</v>
      </c>
      <c r="M46" s="151">
        <v>7.0</v>
      </c>
      <c r="N46" s="151">
        <v>7.5</v>
      </c>
      <c r="O46" s="151">
        <v>7.0</v>
      </c>
      <c r="P46" s="151">
        <v>7.0</v>
      </c>
      <c r="Q46" s="151">
        <v>7.5</v>
      </c>
      <c r="R46" s="151">
        <v>7.0</v>
      </c>
      <c r="S46" s="151" t="s">
        <v>1676</v>
      </c>
      <c r="T46" s="151">
        <v>7.0</v>
      </c>
      <c r="U46" s="270" t="s">
        <v>1983</v>
      </c>
      <c r="V46" s="270" t="s">
        <v>135</v>
      </c>
      <c r="W46" s="270" t="s">
        <v>135</v>
      </c>
      <c r="X46" s="103" t="s">
        <v>1623</v>
      </c>
      <c r="Y46" s="270"/>
      <c r="Z46" s="269"/>
      <c r="AA46" s="100"/>
      <c r="AB46" s="100"/>
      <c r="AC46" s="100"/>
      <c r="AD46" s="100"/>
      <c r="AE46" s="100"/>
      <c r="AF46" s="100"/>
      <c r="AG46" s="100"/>
      <c r="AH46" s="100"/>
      <c r="AI46" s="100"/>
      <c r="AJ46" s="100"/>
      <c r="AK46" s="100"/>
      <c r="AL46" s="100"/>
      <c r="AM46" s="100"/>
      <c r="AN46" s="100"/>
      <c r="AO46" s="100"/>
      <c r="AP46" s="100"/>
      <c r="AQ46" s="100"/>
      <c r="AR46" s="100"/>
    </row>
    <row r="47">
      <c r="A47" s="103" t="s">
        <v>177</v>
      </c>
      <c r="B47" s="103" t="s">
        <v>177</v>
      </c>
      <c r="C47" s="103" t="s">
        <v>1984</v>
      </c>
      <c r="D47" s="104" t="s">
        <v>1350</v>
      </c>
      <c r="E47" s="15" t="s">
        <v>5</v>
      </c>
      <c r="F47" s="103" t="s">
        <v>135</v>
      </c>
      <c r="G47" s="103" t="s">
        <v>1985</v>
      </c>
      <c r="H47" s="377" t="s">
        <v>1868</v>
      </c>
      <c r="I47" s="103" t="s">
        <v>1615</v>
      </c>
      <c r="J47" s="103" t="s">
        <v>1986</v>
      </c>
      <c r="K47" s="103" t="s">
        <v>74</v>
      </c>
      <c r="L47" s="103" t="s">
        <v>1987</v>
      </c>
      <c r="M47" s="151">
        <v>7.0</v>
      </c>
      <c r="N47" s="151">
        <v>7.0</v>
      </c>
      <c r="O47" s="151">
        <v>7.0</v>
      </c>
      <c r="P47" s="151">
        <v>7.5</v>
      </c>
      <c r="Q47" s="151">
        <v>7.5</v>
      </c>
      <c r="R47" s="151">
        <v>7.5</v>
      </c>
      <c r="S47" s="151" t="s">
        <v>1676</v>
      </c>
      <c r="T47" s="151">
        <v>7.0</v>
      </c>
      <c r="U47" s="270" t="s">
        <v>1988</v>
      </c>
      <c r="V47" s="270" t="s">
        <v>135</v>
      </c>
      <c r="W47" s="270" t="s">
        <v>135</v>
      </c>
      <c r="X47" s="103" t="s">
        <v>1623</v>
      </c>
      <c r="Y47" s="270"/>
      <c r="Z47" s="269"/>
      <c r="AA47" s="100"/>
      <c r="AB47" s="100"/>
      <c r="AC47" s="100"/>
      <c r="AD47" s="100"/>
      <c r="AE47" s="100"/>
      <c r="AF47" s="100"/>
      <c r="AG47" s="100"/>
      <c r="AH47" s="100"/>
      <c r="AI47" s="100"/>
      <c r="AJ47" s="100"/>
      <c r="AK47" s="100"/>
      <c r="AL47" s="100"/>
      <c r="AM47" s="100"/>
      <c r="AN47" s="100"/>
      <c r="AO47" s="100"/>
      <c r="AP47" s="100"/>
      <c r="AQ47" s="100"/>
      <c r="AR47" s="100"/>
    </row>
    <row r="48">
      <c r="A48" s="210" t="s">
        <v>207</v>
      </c>
      <c r="B48" s="210" t="s">
        <v>207</v>
      </c>
      <c r="C48" s="231" t="s">
        <v>1990</v>
      </c>
      <c r="D48" s="277" t="s">
        <v>1992</v>
      </c>
      <c r="E48" s="15" t="s">
        <v>5</v>
      </c>
      <c r="F48" s="210" t="s">
        <v>135</v>
      </c>
      <c r="G48" s="210" t="s">
        <v>1995</v>
      </c>
      <c r="H48" s="388">
        <v>3.5</v>
      </c>
      <c r="I48" s="359" t="s">
        <v>1796</v>
      </c>
      <c r="J48" s="210" t="s">
        <v>1997</v>
      </c>
      <c r="K48" s="210" t="s">
        <v>74</v>
      </c>
      <c r="L48" s="210" t="s">
        <v>1998</v>
      </c>
      <c r="M48" s="130">
        <v>6.8</v>
      </c>
      <c r="N48" s="130">
        <v>6.5</v>
      </c>
      <c r="O48" s="130">
        <v>7.0</v>
      </c>
      <c r="P48" s="130">
        <v>6.8</v>
      </c>
      <c r="Q48" s="130">
        <v>7.0</v>
      </c>
      <c r="R48" s="130">
        <v>6.5</v>
      </c>
      <c r="S48" s="130" t="s">
        <v>1640</v>
      </c>
      <c r="T48" s="130">
        <v>6.5</v>
      </c>
      <c r="U48" s="210" t="s">
        <v>2000</v>
      </c>
      <c r="V48" s="210" t="s">
        <v>2001</v>
      </c>
      <c r="W48" s="210" t="s">
        <v>135</v>
      </c>
      <c r="X48" s="352" t="s">
        <v>1623</v>
      </c>
      <c r="Y48" s="210"/>
      <c r="Z48" s="353"/>
      <c r="AA48" s="353"/>
      <c r="AB48" s="236"/>
      <c r="AC48" s="236"/>
      <c r="AD48" s="236"/>
      <c r="AE48" s="236"/>
      <c r="AF48" s="236"/>
      <c r="AG48" s="236"/>
      <c r="AH48" s="236"/>
      <c r="AI48" s="236"/>
      <c r="AJ48" s="236"/>
      <c r="AK48" s="236"/>
      <c r="AL48" s="236"/>
      <c r="AM48" s="236"/>
      <c r="AN48" s="236"/>
      <c r="AO48" s="236"/>
      <c r="AP48" s="236"/>
      <c r="AQ48" s="236"/>
      <c r="AR48" s="236"/>
    </row>
    <row r="49">
      <c r="A49" s="103" t="s">
        <v>131</v>
      </c>
      <c r="B49" s="103" t="s">
        <v>207</v>
      </c>
      <c r="C49" s="103" t="s">
        <v>2004</v>
      </c>
      <c r="D49" s="104" t="s">
        <v>2005</v>
      </c>
      <c r="E49" s="15" t="s">
        <v>5</v>
      </c>
      <c r="F49" s="103" t="s">
        <v>135</v>
      </c>
      <c r="G49" s="103" t="s">
        <v>2008</v>
      </c>
      <c r="H49" s="391">
        <v>3.5</v>
      </c>
      <c r="I49" s="103" t="s">
        <v>1615</v>
      </c>
      <c r="J49" s="103" t="s">
        <v>2009</v>
      </c>
      <c r="K49" s="103" t="s">
        <v>74</v>
      </c>
      <c r="L49" s="103" t="s">
        <v>2010</v>
      </c>
      <c r="M49" s="151">
        <v>7.5</v>
      </c>
      <c r="N49" s="151">
        <v>7.0</v>
      </c>
      <c r="O49" s="151">
        <v>7.0</v>
      </c>
      <c r="P49" s="151">
        <v>7.0</v>
      </c>
      <c r="Q49" s="151">
        <v>7.5</v>
      </c>
      <c r="R49" s="151">
        <v>7.5</v>
      </c>
      <c r="S49" s="151" t="s">
        <v>1676</v>
      </c>
      <c r="T49" s="151">
        <v>6.0</v>
      </c>
      <c r="U49" s="270" t="s">
        <v>2012</v>
      </c>
      <c r="V49" s="270"/>
      <c r="W49" s="270" t="s">
        <v>135</v>
      </c>
      <c r="X49" s="103" t="s">
        <v>1623</v>
      </c>
      <c r="Y49" s="270"/>
      <c r="Z49" s="269"/>
      <c r="AA49" s="100"/>
      <c r="AB49" s="100"/>
      <c r="AC49" s="100"/>
      <c r="AD49" s="100"/>
      <c r="AE49" s="100"/>
      <c r="AF49" s="100"/>
      <c r="AG49" s="100"/>
      <c r="AH49" s="100"/>
      <c r="AI49" s="100"/>
      <c r="AJ49" s="100"/>
      <c r="AK49" s="100"/>
      <c r="AL49" s="100"/>
      <c r="AM49" s="100"/>
      <c r="AN49" s="100"/>
      <c r="AO49" s="100"/>
      <c r="AP49" s="100"/>
      <c r="AQ49" s="100"/>
      <c r="AR49" s="100"/>
    </row>
    <row r="50">
      <c r="A50" s="103" t="s">
        <v>131</v>
      </c>
      <c r="B50" s="103" t="s">
        <v>131</v>
      </c>
      <c r="C50" s="103" t="s">
        <v>2013</v>
      </c>
      <c r="D50" s="104" t="s">
        <v>2014</v>
      </c>
      <c r="E50" s="81" t="s">
        <v>135</v>
      </c>
      <c r="F50" s="105" t="s">
        <v>7</v>
      </c>
      <c r="G50" s="103" t="s">
        <v>2008</v>
      </c>
      <c r="H50" s="377" t="s">
        <v>515</v>
      </c>
      <c r="I50" s="103" t="s">
        <v>1615</v>
      </c>
      <c r="J50" s="103" t="s">
        <v>2016</v>
      </c>
      <c r="K50" s="103" t="s">
        <v>74</v>
      </c>
      <c r="L50" s="103" t="s">
        <v>2018</v>
      </c>
      <c r="M50" s="151">
        <v>7.5</v>
      </c>
      <c r="N50" s="151">
        <v>7.5</v>
      </c>
      <c r="O50" s="151">
        <v>7.0</v>
      </c>
      <c r="P50" s="151">
        <v>7.0</v>
      </c>
      <c r="Q50" s="151">
        <v>7.5</v>
      </c>
      <c r="R50" s="151">
        <v>7.5</v>
      </c>
      <c r="S50" s="151" t="s">
        <v>1640</v>
      </c>
      <c r="T50" s="151">
        <v>7.0</v>
      </c>
      <c r="U50" s="270" t="s">
        <v>2019</v>
      </c>
      <c r="V50" s="270" t="s">
        <v>135</v>
      </c>
      <c r="W50" s="270" t="s">
        <v>135</v>
      </c>
      <c r="X50" s="103" t="s">
        <v>1623</v>
      </c>
      <c r="Y50" s="270"/>
      <c r="Z50" s="269"/>
      <c r="AA50" s="100"/>
      <c r="AB50" s="100"/>
      <c r="AC50" s="100"/>
      <c r="AD50" s="100"/>
      <c r="AE50" s="100"/>
      <c r="AF50" s="100"/>
      <c r="AG50" s="100"/>
      <c r="AH50" s="100"/>
      <c r="AI50" s="100"/>
      <c r="AJ50" s="100"/>
      <c r="AK50" s="100"/>
      <c r="AL50" s="100"/>
      <c r="AM50" s="100"/>
      <c r="AN50" s="100"/>
      <c r="AO50" s="100"/>
      <c r="AP50" s="100"/>
      <c r="AQ50" s="100"/>
      <c r="AR50" s="100"/>
    </row>
    <row r="51" hidden="1">
      <c r="A51" s="103" t="s">
        <v>131</v>
      </c>
      <c r="B51" s="103" t="s">
        <v>131</v>
      </c>
      <c r="C51" s="103" t="s">
        <v>2020</v>
      </c>
      <c r="D51" s="104">
        <v>1800000.0</v>
      </c>
      <c r="E51" s="81" t="s">
        <v>135</v>
      </c>
      <c r="F51" s="103" t="s">
        <v>135</v>
      </c>
      <c r="G51" s="103" t="s">
        <v>2008</v>
      </c>
      <c r="H51" s="377">
        <v>3.5</v>
      </c>
      <c r="I51" s="103" t="s">
        <v>1615</v>
      </c>
      <c r="J51" s="103" t="s">
        <v>2022</v>
      </c>
      <c r="K51" s="103"/>
      <c r="L51" s="103" t="s">
        <v>2018</v>
      </c>
      <c r="M51" s="151">
        <v>7.5</v>
      </c>
      <c r="N51" s="151">
        <v>7.5</v>
      </c>
      <c r="O51" s="151">
        <v>7.0</v>
      </c>
      <c r="P51" s="151">
        <v>7.0</v>
      </c>
      <c r="Q51" s="151">
        <v>7.5</v>
      </c>
      <c r="R51" s="151">
        <v>7.5</v>
      </c>
      <c r="S51" s="151" t="s">
        <v>1640</v>
      </c>
      <c r="T51" s="151">
        <v>7.0</v>
      </c>
      <c r="U51" s="270" t="s">
        <v>2023</v>
      </c>
      <c r="V51" s="270" t="s">
        <v>135</v>
      </c>
      <c r="W51" s="270" t="s">
        <v>135</v>
      </c>
      <c r="X51" s="103" t="s">
        <v>1623</v>
      </c>
      <c r="Y51" s="270"/>
      <c r="Z51" s="269"/>
      <c r="AA51" s="100"/>
      <c r="AB51" s="100"/>
      <c r="AC51" s="100"/>
      <c r="AD51" s="100"/>
      <c r="AE51" s="100"/>
      <c r="AF51" s="100"/>
      <c r="AG51" s="100"/>
      <c r="AH51" s="100"/>
      <c r="AI51" s="100"/>
      <c r="AJ51" s="100"/>
      <c r="AK51" s="100"/>
      <c r="AL51" s="100"/>
      <c r="AM51" s="100"/>
      <c r="AN51" s="100"/>
      <c r="AO51" s="100"/>
      <c r="AP51" s="100"/>
      <c r="AQ51" s="100"/>
      <c r="AR51" s="100"/>
    </row>
    <row r="52" hidden="1">
      <c r="A52" s="103" t="s">
        <v>207</v>
      </c>
      <c r="B52" s="103" t="s">
        <v>207</v>
      </c>
      <c r="C52" s="103" t="s">
        <v>2025</v>
      </c>
      <c r="D52" s="264" t="s">
        <v>2026</v>
      </c>
      <c r="E52" s="81" t="s">
        <v>135</v>
      </c>
      <c r="F52" s="103" t="s">
        <v>135</v>
      </c>
      <c r="G52" s="103" t="s">
        <v>1985</v>
      </c>
      <c r="H52" s="377" t="s">
        <v>515</v>
      </c>
      <c r="I52" s="103" t="s">
        <v>1615</v>
      </c>
      <c r="J52" s="103" t="s">
        <v>2027</v>
      </c>
      <c r="K52" s="103"/>
      <c r="L52" s="103" t="s">
        <v>2018</v>
      </c>
      <c r="M52" s="151">
        <v>6.5</v>
      </c>
      <c r="N52" s="151">
        <v>6.5</v>
      </c>
      <c r="O52" s="151">
        <v>7.0</v>
      </c>
      <c r="P52" s="151">
        <v>6.8</v>
      </c>
      <c r="Q52" s="151">
        <v>6.5</v>
      </c>
      <c r="R52" s="151">
        <v>6.5</v>
      </c>
      <c r="S52" s="151" t="s">
        <v>1640</v>
      </c>
      <c r="T52" s="151">
        <v>6.0</v>
      </c>
      <c r="U52" s="270" t="s">
        <v>2028</v>
      </c>
      <c r="V52" s="270" t="s">
        <v>135</v>
      </c>
      <c r="W52" s="270" t="s">
        <v>135</v>
      </c>
      <c r="X52" s="103" t="s">
        <v>1623</v>
      </c>
      <c r="Y52" s="270"/>
      <c r="Z52" s="269"/>
      <c r="AA52" s="100"/>
      <c r="AB52" s="100"/>
      <c r="AC52" s="100"/>
      <c r="AD52" s="100"/>
      <c r="AE52" s="100"/>
      <c r="AF52" s="100"/>
      <c r="AG52" s="100"/>
      <c r="AH52" s="100"/>
      <c r="AI52" s="100"/>
      <c r="AJ52" s="100"/>
      <c r="AK52" s="100"/>
      <c r="AL52" s="100"/>
      <c r="AM52" s="100"/>
      <c r="AN52" s="100"/>
      <c r="AO52" s="100"/>
      <c r="AP52" s="100"/>
      <c r="AQ52" s="100"/>
      <c r="AR52" s="100"/>
    </row>
    <row r="53" hidden="1">
      <c r="A53" s="103" t="s">
        <v>131</v>
      </c>
      <c r="B53" s="103" t="s">
        <v>131</v>
      </c>
      <c r="C53" s="103" t="s">
        <v>2030</v>
      </c>
      <c r="D53" s="104" t="s">
        <v>2031</v>
      </c>
      <c r="E53" s="15" t="s">
        <v>5</v>
      </c>
      <c r="F53" s="103" t="s">
        <v>135</v>
      </c>
      <c r="G53" s="103" t="s">
        <v>2034</v>
      </c>
      <c r="H53" s="395" t="s">
        <v>515</v>
      </c>
      <c r="I53" s="103" t="s">
        <v>1615</v>
      </c>
      <c r="J53" s="103" t="s">
        <v>2037</v>
      </c>
      <c r="K53" s="103"/>
      <c r="L53" s="103" t="s">
        <v>1982</v>
      </c>
      <c r="M53" s="151">
        <v>7.5</v>
      </c>
      <c r="N53" s="151">
        <v>7.5</v>
      </c>
      <c r="O53" s="151">
        <v>7.0</v>
      </c>
      <c r="P53" s="151">
        <v>7.0</v>
      </c>
      <c r="Q53" s="151">
        <v>7.5</v>
      </c>
      <c r="R53" s="151">
        <v>7.0</v>
      </c>
      <c r="S53" s="151" t="s">
        <v>1676</v>
      </c>
      <c r="T53" s="151">
        <v>7.0</v>
      </c>
      <c r="U53" s="270" t="s">
        <v>2038</v>
      </c>
      <c r="V53" s="270" t="s">
        <v>135</v>
      </c>
      <c r="W53" s="270" t="s">
        <v>135</v>
      </c>
      <c r="X53" s="106" t="s">
        <v>1623</v>
      </c>
      <c r="Y53" s="350"/>
      <c r="Z53" s="269"/>
      <c r="AA53" s="100"/>
      <c r="AB53" s="100"/>
      <c r="AC53" s="100"/>
      <c r="AD53" s="100"/>
      <c r="AE53" s="100"/>
      <c r="AF53" s="100"/>
      <c r="AG53" s="100"/>
      <c r="AH53" s="100"/>
      <c r="AI53" s="100"/>
      <c r="AJ53" s="100"/>
      <c r="AK53" s="100"/>
      <c r="AL53" s="100"/>
      <c r="AM53" s="100"/>
      <c r="AN53" s="100"/>
      <c r="AO53" s="100"/>
      <c r="AP53" s="100"/>
      <c r="AQ53" s="100"/>
      <c r="AR53" s="100"/>
    </row>
    <row r="54" hidden="1">
      <c r="A54" s="103" t="s">
        <v>207</v>
      </c>
      <c r="B54" s="103" t="s">
        <v>207</v>
      </c>
      <c r="C54" s="103" t="s">
        <v>2040</v>
      </c>
      <c r="D54" s="104" t="s">
        <v>2042</v>
      </c>
      <c r="E54" s="81" t="s">
        <v>135</v>
      </c>
      <c r="F54" s="103" t="s">
        <v>135</v>
      </c>
      <c r="G54" s="103" t="s">
        <v>2043</v>
      </c>
      <c r="H54" s="395" t="s">
        <v>965</v>
      </c>
      <c r="I54" s="103" t="s">
        <v>1615</v>
      </c>
      <c r="J54" s="103" t="s">
        <v>2037</v>
      </c>
      <c r="K54" s="103"/>
      <c r="L54" s="103" t="s">
        <v>1982</v>
      </c>
      <c r="M54" s="151">
        <v>7.5</v>
      </c>
      <c r="N54" s="151">
        <v>7.5</v>
      </c>
      <c r="O54" s="151">
        <v>7.0</v>
      </c>
      <c r="P54" s="151">
        <v>7.0</v>
      </c>
      <c r="Q54" s="151">
        <v>7.5</v>
      </c>
      <c r="R54" s="151">
        <v>7.0</v>
      </c>
      <c r="S54" s="151" t="s">
        <v>1676</v>
      </c>
      <c r="T54" s="151">
        <v>7.0</v>
      </c>
      <c r="U54" s="103" t="s">
        <v>2044</v>
      </c>
      <c r="V54" s="103" t="s">
        <v>74</v>
      </c>
      <c r="W54" s="103" t="s">
        <v>135</v>
      </c>
      <c r="X54" s="396" t="s">
        <v>1623</v>
      </c>
      <c r="Y54" s="270"/>
      <c r="Z54" s="269"/>
      <c r="AA54" s="269"/>
      <c r="AB54" s="100"/>
      <c r="AC54" s="100"/>
      <c r="AD54" s="100"/>
      <c r="AE54" s="100"/>
      <c r="AF54" s="100"/>
      <c r="AG54" s="100"/>
      <c r="AH54" s="100"/>
      <c r="AI54" s="100"/>
      <c r="AJ54" s="100"/>
      <c r="AK54" s="100"/>
      <c r="AL54" s="100"/>
      <c r="AM54" s="100"/>
      <c r="AN54" s="100"/>
      <c r="AO54" s="100"/>
      <c r="AP54" s="100"/>
      <c r="AQ54" s="100"/>
      <c r="AR54" s="100"/>
    </row>
    <row r="55" hidden="1">
      <c r="A55" s="210" t="s">
        <v>207</v>
      </c>
      <c r="B55" s="210" t="s">
        <v>207</v>
      </c>
      <c r="C55" s="210" t="s">
        <v>2047</v>
      </c>
      <c r="D55" s="277" t="s">
        <v>2048</v>
      </c>
      <c r="E55" s="81" t="s">
        <v>135</v>
      </c>
      <c r="F55" s="210" t="s">
        <v>135</v>
      </c>
      <c r="G55" s="210" t="s">
        <v>1995</v>
      </c>
      <c r="H55" s="351" t="s">
        <v>2050</v>
      </c>
      <c r="I55" s="359" t="s">
        <v>1869</v>
      </c>
      <c r="J55" s="210" t="s">
        <v>1986</v>
      </c>
      <c r="K55" s="210"/>
      <c r="L55" s="210" t="s">
        <v>2018</v>
      </c>
      <c r="M55" s="130">
        <v>7.0</v>
      </c>
      <c r="N55" s="130">
        <v>7.0</v>
      </c>
      <c r="O55" s="130">
        <v>7.0</v>
      </c>
      <c r="P55" s="130">
        <v>6.8</v>
      </c>
      <c r="Q55" s="130">
        <v>7.0</v>
      </c>
      <c r="R55" s="130">
        <v>6.5</v>
      </c>
      <c r="S55" s="130" t="s">
        <v>1640</v>
      </c>
      <c r="T55" s="130">
        <v>6.5</v>
      </c>
      <c r="U55" s="210" t="s">
        <v>2051</v>
      </c>
      <c r="V55" s="210" t="s">
        <v>2001</v>
      </c>
      <c r="W55" s="210" t="s">
        <v>135</v>
      </c>
      <c r="X55" s="352" t="s">
        <v>1623</v>
      </c>
      <c r="Y55" s="210"/>
      <c r="Z55" s="353"/>
      <c r="AA55" s="353"/>
      <c r="AB55" s="236"/>
      <c r="AC55" s="236"/>
      <c r="AD55" s="236"/>
      <c r="AE55" s="236"/>
      <c r="AF55" s="236"/>
      <c r="AG55" s="236"/>
      <c r="AH55" s="236"/>
      <c r="AI55" s="236"/>
      <c r="AJ55" s="236"/>
      <c r="AK55" s="236"/>
      <c r="AL55" s="236"/>
      <c r="AM55" s="236"/>
      <c r="AN55" s="236"/>
      <c r="AO55" s="236"/>
      <c r="AP55" s="236"/>
      <c r="AQ55" s="236"/>
      <c r="AR55" s="236"/>
    </row>
    <row r="56" hidden="1">
      <c r="A56" s="103" t="s">
        <v>131</v>
      </c>
      <c r="B56" s="103" t="s">
        <v>131</v>
      </c>
      <c r="C56" s="103" t="s">
        <v>2052</v>
      </c>
      <c r="D56" s="104" t="s">
        <v>1485</v>
      </c>
      <c r="E56" s="15" t="s">
        <v>5</v>
      </c>
      <c r="F56" s="103" t="s">
        <v>135</v>
      </c>
      <c r="G56" s="103" t="s">
        <v>1921</v>
      </c>
      <c r="H56" s="395">
        <v>4.4</v>
      </c>
      <c r="I56" s="103" t="s">
        <v>2054</v>
      </c>
      <c r="J56" s="103" t="s">
        <v>2055</v>
      </c>
      <c r="K56" s="103"/>
      <c r="L56" s="103" t="s">
        <v>2056</v>
      </c>
      <c r="M56" s="151">
        <v>7.0</v>
      </c>
      <c r="N56" s="151">
        <v>7.0</v>
      </c>
      <c r="O56" s="151">
        <v>7.0</v>
      </c>
      <c r="P56" s="151">
        <v>7.0</v>
      </c>
      <c r="Q56" s="151">
        <v>7.0</v>
      </c>
      <c r="R56" s="151">
        <v>7.0</v>
      </c>
      <c r="S56" s="151" t="s">
        <v>1676</v>
      </c>
      <c r="T56" s="151">
        <v>7.0</v>
      </c>
      <c r="U56" s="270" t="s">
        <v>2057</v>
      </c>
      <c r="V56" s="270" t="s">
        <v>135</v>
      </c>
      <c r="W56" s="270" t="s">
        <v>135</v>
      </c>
      <c r="X56" s="106" t="s">
        <v>1623</v>
      </c>
      <c r="Y56" s="350"/>
      <c r="Z56" s="269"/>
      <c r="AA56" s="100"/>
      <c r="AB56" s="100"/>
      <c r="AC56" s="100"/>
      <c r="AD56" s="100"/>
      <c r="AE56" s="100"/>
      <c r="AF56" s="100"/>
      <c r="AG56" s="100"/>
      <c r="AH56" s="100"/>
      <c r="AI56" s="100"/>
      <c r="AJ56" s="100"/>
      <c r="AK56" s="100"/>
      <c r="AL56" s="100"/>
      <c r="AM56" s="100"/>
      <c r="AN56" s="100"/>
      <c r="AO56" s="100"/>
      <c r="AP56" s="100"/>
      <c r="AQ56" s="100"/>
      <c r="AR56" s="100"/>
    </row>
    <row r="57" hidden="1">
      <c r="A57" s="103" t="s">
        <v>207</v>
      </c>
      <c r="B57" s="103" t="s">
        <v>207</v>
      </c>
      <c r="C57" s="103" t="s">
        <v>2059</v>
      </c>
      <c r="D57" s="264">
        <v>670000.0</v>
      </c>
      <c r="E57" s="81" t="s">
        <v>135</v>
      </c>
      <c r="F57" s="103" t="s">
        <v>135</v>
      </c>
      <c r="G57" s="103" t="s">
        <v>2008</v>
      </c>
      <c r="H57" s="377">
        <v>3.5</v>
      </c>
      <c r="I57" s="103" t="s">
        <v>2054</v>
      </c>
      <c r="J57" s="103" t="s">
        <v>2055</v>
      </c>
      <c r="K57" s="103"/>
      <c r="L57" s="103" t="s">
        <v>1982</v>
      </c>
      <c r="M57" s="151">
        <v>7.5</v>
      </c>
      <c r="N57" s="151">
        <v>7.5</v>
      </c>
      <c r="O57" s="151">
        <v>7.0</v>
      </c>
      <c r="P57" s="151">
        <v>7.0</v>
      </c>
      <c r="Q57" s="151">
        <v>7.5</v>
      </c>
      <c r="R57" s="151">
        <v>7.0</v>
      </c>
      <c r="S57" s="151" t="s">
        <v>1676</v>
      </c>
      <c r="T57" s="151">
        <v>7.0</v>
      </c>
      <c r="U57" s="270" t="s">
        <v>2062</v>
      </c>
      <c r="V57" s="270" t="s">
        <v>135</v>
      </c>
      <c r="W57" s="270" t="s">
        <v>135</v>
      </c>
      <c r="X57" s="106" t="s">
        <v>1623</v>
      </c>
      <c r="Y57" s="270"/>
      <c r="Z57" s="269"/>
      <c r="AA57" s="100"/>
      <c r="AB57" s="100"/>
      <c r="AC57" s="100"/>
      <c r="AD57" s="100"/>
      <c r="AE57" s="100"/>
      <c r="AF57" s="100"/>
      <c r="AG57" s="100"/>
      <c r="AH57" s="100"/>
      <c r="AI57" s="100"/>
      <c r="AJ57" s="100"/>
      <c r="AK57" s="100"/>
      <c r="AL57" s="100"/>
      <c r="AM57" s="100"/>
      <c r="AN57" s="100"/>
      <c r="AO57" s="100"/>
      <c r="AP57" s="100"/>
      <c r="AQ57" s="100"/>
      <c r="AR57" s="100"/>
    </row>
    <row r="58" hidden="1">
      <c r="A58" s="103" t="s">
        <v>207</v>
      </c>
      <c r="B58" s="103" t="s">
        <v>177</v>
      </c>
      <c r="C58" s="103" t="s">
        <v>2065</v>
      </c>
      <c r="D58" s="104" t="s">
        <v>2067</v>
      </c>
      <c r="E58" s="15" t="s">
        <v>5</v>
      </c>
      <c r="F58" s="103" t="s">
        <v>135</v>
      </c>
      <c r="G58" s="103" t="s">
        <v>2034</v>
      </c>
      <c r="H58" s="395">
        <v>3.5</v>
      </c>
      <c r="I58" s="103" t="s">
        <v>2054</v>
      </c>
      <c r="J58" s="103" t="s">
        <v>2069</v>
      </c>
      <c r="K58" s="103"/>
      <c r="L58" s="103" t="s">
        <v>2070</v>
      </c>
      <c r="M58" s="151">
        <v>7.0</v>
      </c>
      <c r="N58" s="151">
        <v>7.5</v>
      </c>
      <c r="O58" s="151">
        <v>7.0</v>
      </c>
      <c r="P58" s="151">
        <v>7.0</v>
      </c>
      <c r="Q58" s="151">
        <v>6.5</v>
      </c>
      <c r="R58" s="151">
        <v>7.0</v>
      </c>
      <c r="S58" s="151" t="s">
        <v>1676</v>
      </c>
      <c r="T58" s="151">
        <v>6.5</v>
      </c>
      <c r="U58" s="270" t="s">
        <v>2071</v>
      </c>
      <c r="V58" s="270" t="s">
        <v>135</v>
      </c>
      <c r="W58" s="270" t="s">
        <v>135</v>
      </c>
      <c r="X58" s="106" t="s">
        <v>1623</v>
      </c>
      <c r="Y58" s="350"/>
      <c r="Z58" s="269"/>
      <c r="AA58" s="100"/>
      <c r="AB58" s="100"/>
      <c r="AC58" s="100"/>
      <c r="AD58" s="100"/>
      <c r="AE58" s="100"/>
      <c r="AF58" s="100"/>
      <c r="AG58" s="100"/>
      <c r="AH58" s="100"/>
      <c r="AI58" s="100"/>
      <c r="AJ58" s="100"/>
      <c r="AK58" s="100"/>
      <c r="AL58" s="100"/>
      <c r="AM58" s="100"/>
      <c r="AN58" s="100"/>
      <c r="AO58" s="100"/>
      <c r="AP58" s="100"/>
      <c r="AQ58" s="100"/>
      <c r="AR58" s="100"/>
    </row>
    <row r="59" hidden="1">
      <c r="A59" s="103" t="s">
        <v>207</v>
      </c>
      <c r="B59" s="103" t="s">
        <v>68</v>
      </c>
      <c r="C59" s="103" t="s">
        <v>2073</v>
      </c>
      <c r="D59" s="104" t="s">
        <v>2074</v>
      </c>
      <c r="E59" s="15" t="s">
        <v>5</v>
      </c>
      <c r="F59" s="103" t="s">
        <v>135</v>
      </c>
      <c r="G59" s="103" t="s">
        <v>2077</v>
      </c>
      <c r="H59" s="395">
        <v>3.5</v>
      </c>
      <c r="I59" s="103" t="s">
        <v>2054</v>
      </c>
      <c r="J59" s="103" t="s">
        <v>1659</v>
      </c>
      <c r="K59" s="103"/>
      <c r="L59" s="103" t="s">
        <v>2078</v>
      </c>
      <c r="M59" s="151">
        <v>7.0</v>
      </c>
      <c r="N59" s="151">
        <v>7.0</v>
      </c>
      <c r="O59" s="151">
        <v>7.0</v>
      </c>
      <c r="P59" s="151">
        <v>7.0</v>
      </c>
      <c r="Q59" s="151">
        <v>7.5</v>
      </c>
      <c r="R59" s="151">
        <v>7.5</v>
      </c>
      <c r="S59" s="151" t="s">
        <v>1676</v>
      </c>
      <c r="T59" s="151">
        <v>7.0</v>
      </c>
      <c r="U59" s="270" t="s">
        <v>2079</v>
      </c>
      <c r="V59" s="270" t="s">
        <v>135</v>
      </c>
      <c r="W59" s="270" t="s">
        <v>135</v>
      </c>
      <c r="X59" s="106" t="s">
        <v>1623</v>
      </c>
      <c r="Y59" s="350"/>
      <c r="Z59" s="269"/>
      <c r="AA59" s="100"/>
      <c r="AB59" s="100"/>
      <c r="AC59" s="100"/>
      <c r="AD59" s="100"/>
      <c r="AE59" s="100"/>
      <c r="AF59" s="100"/>
      <c r="AG59" s="100"/>
      <c r="AH59" s="100"/>
      <c r="AI59" s="100"/>
      <c r="AJ59" s="100"/>
      <c r="AK59" s="100"/>
      <c r="AL59" s="100"/>
      <c r="AM59" s="100"/>
      <c r="AN59" s="100"/>
      <c r="AO59" s="100"/>
      <c r="AP59" s="100"/>
      <c r="AQ59" s="100"/>
      <c r="AR59" s="100"/>
    </row>
    <row r="60">
      <c r="A60" s="103" t="s">
        <v>1456</v>
      </c>
      <c r="B60" s="103" t="s">
        <v>57</v>
      </c>
      <c r="C60" s="103" t="s">
        <v>2081</v>
      </c>
      <c r="D60" s="264">
        <v>399000.0</v>
      </c>
      <c r="E60" s="65" t="s">
        <v>413</v>
      </c>
      <c r="F60" s="283" t="s">
        <v>169</v>
      </c>
      <c r="G60" s="103" t="s">
        <v>1921</v>
      </c>
      <c r="H60" s="377" t="s">
        <v>515</v>
      </c>
      <c r="I60" s="103" t="s">
        <v>2054</v>
      </c>
      <c r="J60" s="103" t="s">
        <v>2086</v>
      </c>
      <c r="K60" s="103" t="s">
        <v>74</v>
      </c>
      <c r="L60" s="105" t="s">
        <v>2088</v>
      </c>
      <c r="M60" s="151">
        <v>6.7</v>
      </c>
      <c r="N60" s="151">
        <v>6.5</v>
      </c>
      <c r="O60" s="151">
        <v>6.8</v>
      </c>
      <c r="P60" s="151">
        <v>6.5</v>
      </c>
      <c r="Q60" s="151">
        <v>7.0</v>
      </c>
      <c r="R60" s="151">
        <v>7.5</v>
      </c>
      <c r="S60" s="151" t="s">
        <v>1676</v>
      </c>
      <c r="T60" s="151">
        <v>7.0</v>
      </c>
      <c r="U60" s="103" t="s">
        <v>2089</v>
      </c>
      <c r="V60" s="270"/>
      <c r="W60" s="270" t="s">
        <v>74</v>
      </c>
      <c r="X60" s="106"/>
      <c r="Y60" s="270"/>
      <c r="Z60" s="269"/>
      <c r="AA60" s="269"/>
      <c r="AB60" s="100"/>
      <c r="AC60" s="100"/>
      <c r="AD60" s="100"/>
      <c r="AE60" s="100"/>
      <c r="AF60" s="100"/>
      <c r="AG60" s="100"/>
      <c r="AH60" s="100"/>
      <c r="AI60" s="100"/>
      <c r="AJ60" s="100"/>
      <c r="AK60" s="100"/>
      <c r="AL60" s="100"/>
      <c r="AM60" s="100"/>
      <c r="AN60" s="100"/>
      <c r="AO60" s="100"/>
      <c r="AP60" s="100"/>
      <c r="AQ60" s="100"/>
      <c r="AR60" s="100"/>
    </row>
    <row r="61">
      <c r="A61" s="103" t="s">
        <v>1456</v>
      </c>
      <c r="B61" s="103" t="s">
        <v>57</v>
      </c>
      <c r="C61" s="103" t="s">
        <v>2090</v>
      </c>
      <c r="D61" s="264">
        <v>350000.0</v>
      </c>
      <c r="E61" s="15" t="s">
        <v>5</v>
      </c>
      <c r="F61" s="105" t="s">
        <v>7</v>
      </c>
      <c r="G61" s="103" t="s">
        <v>1921</v>
      </c>
      <c r="H61" s="377" t="s">
        <v>2097</v>
      </c>
      <c r="I61" s="103" t="s">
        <v>2098</v>
      </c>
      <c r="J61" s="103" t="s">
        <v>2099</v>
      </c>
      <c r="K61" s="103" t="s">
        <v>1672</v>
      </c>
      <c r="L61" s="270" t="s">
        <v>2100</v>
      </c>
      <c r="M61" s="151">
        <v>6.5</v>
      </c>
      <c r="N61" s="151">
        <v>6.3</v>
      </c>
      <c r="O61" s="151">
        <v>7.0</v>
      </c>
      <c r="P61" s="151">
        <v>7.1</v>
      </c>
      <c r="Q61" s="151">
        <v>6.4</v>
      </c>
      <c r="R61" s="151">
        <v>7.0</v>
      </c>
      <c r="S61" s="151" t="s">
        <v>1676</v>
      </c>
      <c r="T61" s="151">
        <v>7.0</v>
      </c>
      <c r="U61" s="103" t="s">
        <v>2101</v>
      </c>
      <c r="V61" s="270"/>
      <c r="W61" s="270" t="s">
        <v>67</v>
      </c>
      <c r="X61" s="106"/>
      <c r="Y61" s="270"/>
      <c r="Z61" s="269"/>
      <c r="AA61" s="269"/>
      <c r="AB61" s="100"/>
      <c r="AC61" s="100"/>
      <c r="AD61" s="100"/>
      <c r="AE61" s="100"/>
      <c r="AF61" s="100"/>
      <c r="AG61" s="100"/>
      <c r="AH61" s="100"/>
      <c r="AI61" s="100"/>
      <c r="AJ61" s="100"/>
      <c r="AK61" s="100"/>
      <c r="AL61" s="100"/>
      <c r="AM61" s="100"/>
      <c r="AN61" s="100"/>
      <c r="AO61" s="100"/>
      <c r="AP61" s="100"/>
      <c r="AQ61" s="100"/>
      <c r="AR61" s="100"/>
    </row>
    <row r="62">
      <c r="A62" s="103" t="s">
        <v>263</v>
      </c>
      <c r="B62" s="103" t="s">
        <v>131</v>
      </c>
      <c r="C62" s="103" t="s">
        <v>2102</v>
      </c>
      <c r="D62" s="264">
        <v>359000.0</v>
      </c>
      <c r="E62" s="15" t="s">
        <v>5</v>
      </c>
      <c r="F62" s="270"/>
      <c r="G62" s="103" t="s">
        <v>1921</v>
      </c>
      <c r="H62" s="395" t="s">
        <v>2105</v>
      </c>
      <c r="I62" s="103" t="s">
        <v>2054</v>
      </c>
      <c r="J62" s="103"/>
      <c r="K62" s="103" t="s">
        <v>1931</v>
      </c>
      <c r="L62" s="270" t="s">
        <v>2106</v>
      </c>
      <c r="M62" s="151">
        <v>6.5</v>
      </c>
      <c r="N62" s="151">
        <v>6.3</v>
      </c>
      <c r="O62" s="151">
        <v>6.6</v>
      </c>
      <c r="P62" s="151">
        <v>6.5</v>
      </c>
      <c r="Q62" s="151">
        <v>6.4</v>
      </c>
      <c r="R62" s="151">
        <v>6.4</v>
      </c>
      <c r="S62" s="151" t="s">
        <v>1676</v>
      </c>
      <c r="T62" s="151">
        <v>7.0</v>
      </c>
      <c r="U62" s="103" t="s">
        <v>2108</v>
      </c>
      <c r="V62" s="270"/>
      <c r="W62" s="270"/>
      <c r="X62" s="106"/>
      <c r="Y62" s="270"/>
      <c r="Z62" s="269"/>
      <c r="AA62" s="269"/>
      <c r="AB62" s="100"/>
      <c r="AC62" s="100"/>
      <c r="AD62" s="100"/>
      <c r="AE62" s="100"/>
      <c r="AF62" s="100"/>
      <c r="AG62" s="100"/>
      <c r="AH62" s="100"/>
      <c r="AI62" s="100"/>
      <c r="AJ62" s="100"/>
      <c r="AK62" s="100"/>
      <c r="AL62" s="100"/>
      <c r="AM62" s="100"/>
      <c r="AN62" s="100"/>
      <c r="AO62" s="100"/>
      <c r="AP62" s="100"/>
      <c r="AQ62" s="100"/>
      <c r="AR62" s="100"/>
    </row>
    <row r="63">
      <c r="A63" s="103" t="s">
        <v>263</v>
      </c>
      <c r="B63" s="103" t="s">
        <v>453</v>
      </c>
      <c r="C63" s="103" t="s">
        <v>2109</v>
      </c>
      <c r="D63" s="264">
        <v>189000.0</v>
      </c>
      <c r="E63" s="15" t="s">
        <v>5</v>
      </c>
      <c r="F63" s="350"/>
      <c r="G63" s="103" t="s">
        <v>1921</v>
      </c>
      <c r="H63" s="395">
        <v>3.5</v>
      </c>
      <c r="I63" s="103" t="s">
        <v>2054</v>
      </c>
      <c r="J63" s="103" t="s">
        <v>2099</v>
      </c>
      <c r="K63" s="103" t="s">
        <v>2112</v>
      </c>
      <c r="L63" s="270" t="s">
        <v>2113</v>
      </c>
      <c r="M63" s="151">
        <v>6.2</v>
      </c>
      <c r="N63" s="151">
        <v>6.3</v>
      </c>
      <c r="O63" s="151">
        <v>6.8</v>
      </c>
      <c r="P63" s="151">
        <v>6.5</v>
      </c>
      <c r="Q63" s="151">
        <v>6.7</v>
      </c>
      <c r="R63" s="151">
        <v>6.5</v>
      </c>
      <c r="S63" s="151" t="s">
        <v>1676</v>
      </c>
      <c r="T63" s="151">
        <v>6.7</v>
      </c>
      <c r="U63" s="105" t="s">
        <v>2114</v>
      </c>
      <c r="V63" s="270"/>
      <c r="W63" s="270"/>
      <c r="X63" s="106"/>
      <c r="Y63" s="270"/>
      <c r="Z63" s="269"/>
      <c r="AA63" s="269"/>
      <c r="AB63" s="100"/>
      <c r="AC63" s="100"/>
      <c r="AD63" s="100"/>
      <c r="AE63" s="100"/>
      <c r="AF63" s="100"/>
      <c r="AG63" s="100"/>
      <c r="AH63" s="100"/>
      <c r="AI63" s="100"/>
      <c r="AJ63" s="100"/>
      <c r="AK63" s="100"/>
      <c r="AL63" s="100"/>
      <c r="AM63" s="100"/>
      <c r="AN63" s="100"/>
      <c r="AO63" s="100"/>
      <c r="AP63" s="100"/>
      <c r="AQ63" s="100"/>
      <c r="AR63" s="100"/>
    </row>
    <row r="64">
      <c r="A64" s="103" t="s">
        <v>330</v>
      </c>
      <c r="B64" s="103" t="s">
        <v>68</v>
      </c>
      <c r="C64" s="103" t="s">
        <v>2115</v>
      </c>
      <c r="D64" s="264">
        <v>300000.0</v>
      </c>
      <c r="E64" s="65" t="s">
        <v>413</v>
      </c>
      <c r="F64" s="105" t="s">
        <v>7</v>
      </c>
      <c r="G64" s="103" t="s">
        <v>1921</v>
      </c>
      <c r="H64" s="377" t="s">
        <v>515</v>
      </c>
      <c r="I64" s="103" t="s">
        <v>2054</v>
      </c>
      <c r="J64" s="103" t="s">
        <v>2099</v>
      </c>
      <c r="K64" s="103" t="s">
        <v>74</v>
      </c>
      <c r="L64" s="105" t="s">
        <v>2117</v>
      </c>
      <c r="M64" s="151">
        <v>6.5</v>
      </c>
      <c r="N64" s="151">
        <v>6.3</v>
      </c>
      <c r="O64" s="151">
        <v>7.0</v>
      </c>
      <c r="P64" s="151">
        <v>6.5</v>
      </c>
      <c r="Q64" s="151">
        <v>7.4</v>
      </c>
      <c r="R64" s="151">
        <v>6.8</v>
      </c>
      <c r="S64" s="151" t="s">
        <v>1676</v>
      </c>
      <c r="T64" s="151">
        <v>7.0</v>
      </c>
      <c r="U64" s="103" t="s">
        <v>2118</v>
      </c>
      <c r="V64" s="270"/>
      <c r="W64" s="270" t="s">
        <v>67</v>
      </c>
      <c r="X64" s="106"/>
      <c r="Y64" s="270"/>
      <c r="Z64" s="269"/>
      <c r="AA64" s="269"/>
      <c r="AB64" s="100"/>
      <c r="AC64" s="100"/>
      <c r="AD64" s="100"/>
      <c r="AE64" s="100"/>
      <c r="AF64" s="100"/>
      <c r="AG64" s="100"/>
      <c r="AH64" s="100"/>
      <c r="AI64" s="100"/>
      <c r="AJ64" s="100"/>
      <c r="AK64" s="100"/>
      <c r="AL64" s="100"/>
      <c r="AM64" s="100"/>
      <c r="AN64" s="100"/>
      <c r="AO64" s="100"/>
      <c r="AP64" s="100"/>
      <c r="AQ64" s="100"/>
      <c r="AR64" s="100"/>
    </row>
    <row r="65">
      <c r="A65" s="103" t="s">
        <v>330</v>
      </c>
      <c r="B65" s="103" t="s">
        <v>177</v>
      </c>
      <c r="C65" s="103" t="s">
        <v>2120</v>
      </c>
      <c r="D65" s="264">
        <v>149000.0</v>
      </c>
      <c r="E65" s="15" t="s">
        <v>5</v>
      </c>
      <c r="F65" s="350"/>
      <c r="G65" s="103" t="s">
        <v>1921</v>
      </c>
      <c r="H65" s="395">
        <v>3.5</v>
      </c>
      <c r="I65" s="103" t="s">
        <v>2054</v>
      </c>
      <c r="J65" s="103" t="s">
        <v>2099</v>
      </c>
      <c r="K65" s="103" t="s">
        <v>1672</v>
      </c>
      <c r="L65" s="270" t="s">
        <v>2122</v>
      </c>
      <c r="M65" s="151">
        <v>6.2</v>
      </c>
      <c r="N65" s="151">
        <v>6.3</v>
      </c>
      <c r="O65" s="151">
        <v>6.8</v>
      </c>
      <c r="P65" s="151">
        <v>6.5</v>
      </c>
      <c r="Q65" s="151">
        <v>6.8</v>
      </c>
      <c r="R65" s="151">
        <v>6.5</v>
      </c>
      <c r="S65" s="151" t="s">
        <v>1676</v>
      </c>
      <c r="T65" s="151">
        <v>6.7</v>
      </c>
      <c r="U65" s="103" t="s">
        <v>2123</v>
      </c>
      <c r="V65" s="270"/>
      <c r="W65" s="270"/>
      <c r="X65" s="106"/>
      <c r="Y65" s="270"/>
      <c r="Z65" s="269"/>
      <c r="AA65" s="269"/>
      <c r="AB65" s="100"/>
      <c r="AC65" s="100"/>
      <c r="AD65" s="100"/>
      <c r="AE65" s="100"/>
      <c r="AF65" s="100"/>
      <c r="AG65" s="100"/>
      <c r="AH65" s="100"/>
      <c r="AI65" s="100"/>
      <c r="AJ65" s="100"/>
      <c r="AK65" s="100"/>
      <c r="AL65" s="100"/>
      <c r="AM65" s="100"/>
      <c r="AN65" s="100"/>
      <c r="AO65" s="100"/>
      <c r="AP65" s="100"/>
      <c r="AQ65" s="100"/>
      <c r="AR65" s="100"/>
    </row>
    <row r="66">
      <c r="A66" s="103" t="s">
        <v>207</v>
      </c>
      <c r="B66" s="103" t="s">
        <v>177</v>
      </c>
      <c r="C66" s="103" t="s">
        <v>2125</v>
      </c>
      <c r="D66" s="264">
        <v>149000.0</v>
      </c>
      <c r="E66" s="65" t="s">
        <v>2126</v>
      </c>
      <c r="F66" s="283" t="s">
        <v>59</v>
      </c>
      <c r="G66" s="103" t="s">
        <v>1968</v>
      </c>
      <c r="H66" s="395">
        <v>3.5</v>
      </c>
      <c r="I66" s="103" t="s">
        <v>2054</v>
      </c>
      <c r="J66" s="103" t="s">
        <v>2099</v>
      </c>
      <c r="K66" s="103" t="s">
        <v>74</v>
      </c>
      <c r="L66" s="105" t="s">
        <v>2127</v>
      </c>
      <c r="M66" s="151">
        <v>6.2</v>
      </c>
      <c r="N66" s="151">
        <v>6.3</v>
      </c>
      <c r="O66" s="151">
        <v>6.8</v>
      </c>
      <c r="P66" s="151">
        <v>6.5</v>
      </c>
      <c r="Q66" s="151">
        <v>6.8</v>
      </c>
      <c r="R66" s="151">
        <v>6.5</v>
      </c>
      <c r="S66" s="151" t="s">
        <v>1676</v>
      </c>
      <c r="T66" s="151">
        <v>6.5</v>
      </c>
      <c r="U66" s="103" t="s">
        <v>2128</v>
      </c>
      <c r="V66" s="270" t="s">
        <v>135</v>
      </c>
      <c r="W66" s="270" t="s">
        <v>135</v>
      </c>
      <c r="X66" s="106" t="s">
        <v>1623</v>
      </c>
      <c r="Y66" s="270"/>
      <c r="Z66" s="269"/>
      <c r="AA66" s="269"/>
      <c r="AB66" s="100"/>
      <c r="AC66" s="100"/>
      <c r="AD66" s="100"/>
      <c r="AE66" s="100"/>
      <c r="AF66" s="100"/>
      <c r="AG66" s="100"/>
      <c r="AH66" s="100"/>
      <c r="AI66" s="100"/>
      <c r="AJ66" s="100"/>
      <c r="AK66" s="100"/>
      <c r="AL66" s="100"/>
      <c r="AM66" s="100"/>
      <c r="AN66" s="100"/>
      <c r="AO66" s="100"/>
      <c r="AP66" s="100"/>
      <c r="AQ66" s="100"/>
      <c r="AR66" s="100"/>
    </row>
    <row r="67">
      <c r="A67" s="103" t="s">
        <v>207</v>
      </c>
      <c r="B67" s="103" t="s">
        <v>68</v>
      </c>
      <c r="C67" s="103" t="s">
        <v>2129</v>
      </c>
      <c r="D67" s="264">
        <v>480000.0</v>
      </c>
      <c r="E67" s="15" t="s">
        <v>5</v>
      </c>
      <c r="F67" s="283" t="s">
        <v>59</v>
      </c>
      <c r="G67" s="103" t="s">
        <v>1968</v>
      </c>
      <c r="H67" s="395">
        <v>3.5</v>
      </c>
      <c r="I67" s="103" t="s">
        <v>2054</v>
      </c>
      <c r="J67" s="103" t="s">
        <v>1659</v>
      </c>
      <c r="K67" s="103" t="s">
        <v>74</v>
      </c>
      <c r="L67" s="103" t="s">
        <v>469</v>
      </c>
      <c r="M67" s="151">
        <v>6.2</v>
      </c>
      <c r="N67" s="151">
        <v>6.3</v>
      </c>
      <c r="O67" s="151">
        <v>7.5</v>
      </c>
      <c r="P67" s="151">
        <v>6.5</v>
      </c>
      <c r="Q67" s="151">
        <v>6.8</v>
      </c>
      <c r="R67" s="151">
        <v>6.5</v>
      </c>
      <c r="S67" s="151" t="s">
        <v>1676</v>
      </c>
      <c r="T67" s="151">
        <v>7.0</v>
      </c>
      <c r="U67" s="103" t="s">
        <v>2135</v>
      </c>
      <c r="V67" s="270" t="s">
        <v>135</v>
      </c>
      <c r="W67" s="270" t="s">
        <v>135</v>
      </c>
      <c r="X67" s="106" t="s">
        <v>1623</v>
      </c>
      <c r="Y67" s="270"/>
      <c r="Z67" s="269"/>
      <c r="AA67" s="269"/>
      <c r="AB67" s="100"/>
      <c r="AC67" s="100"/>
      <c r="AD67" s="100"/>
      <c r="AE67" s="100"/>
      <c r="AF67" s="100"/>
      <c r="AG67" s="100"/>
      <c r="AH67" s="100"/>
      <c r="AI67" s="100"/>
      <c r="AJ67" s="100"/>
      <c r="AK67" s="100"/>
      <c r="AL67" s="100"/>
      <c r="AM67" s="100"/>
      <c r="AN67" s="100"/>
      <c r="AO67" s="100"/>
      <c r="AP67" s="100"/>
      <c r="AQ67" s="100"/>
      <c r="AR67" s="100"/>
    </row>
    <row r="68" hidden="1">
      <c r="A68" s="103" t="s">
        <v>207</v>
      </c>
      <c r="B68" s="103" t="s">
        <v>1456</v>
      </c>
      <c r="C68" s="103" t="s">
        <v>2137</v>
      </c>
      <c r="D68" s="104" t="s">
        <v>2138</v>
      </c>
      <c r="E68" s="65" t="s">
        <v>675</v>
      </c>
      <c r="F68" s="103" t="s">
        <v>135</v>
      </c>
      <c r="G68" s="103" t="s">
        <v>1985</v>
      </c>
      <c r="H68" s="377" t="s">
        <v>515</v>
      </c>
      <c r="I68" s="103" t="s">
        <v>2054</v>
      </c>
      <c r="J68" s="103" t="s">
        <v>2142</v>
      </c>
      <c r="K68" s="103"/>
      <c r="L68" s="103" t="s">
        <v>1982</v>
      </c>
      <c r="M68" s="151">
        <v>6.5</v>
      </c>
      <c r="N68" s="151">
        <v>7.0</v>
      </c>
      <c r="O68" s="151">
        <v>7.0</v>
      </c>
      <c r="P68" s="151">
        <v>6.5</v>
      </c>
      <c r="Q68" s="151">
        <v>7.5</v>
      </c>
      <c r="R68" s="151">
        <v>7.5</v>
      </c>
      <c r="S68" s="151" t="s">
        <v>1676</v>
      </c>
      <c r="T68" s="151">
        <v>6.5</v>
      </c>
      <c r="U68" s="270" t="s">
        <v>2144</v>
      </c>
      <c r="V68" s="270" t="s">
        <v>135</v>
      </c>
      <c r="W68" s="270" t="s">
        <v>135</v>
      </c>
      <c r="X68" s="103" t="s">
        <v>1623</v>
      </c>
      <c r="Y68" s="270"/>
      <c r="Z68" s="269"/>
      <c r="AA68" s="100"/>
      <c r="AB68" s="100"/>
      <c r="AC68" s="100"/>
      <c r="AD68" s="100"/>
      <c r="AE68" s="100"/>
      <c r="AF68" s="100"/>
      <c r="AG68" s="100"/>
      <c r="AH68" s="100"/>
      <c r="AI68" s="100"/>
      <c r="AJ68" s="100"/>
      <c r="AK68" s="100"/>
      <c r="AL68" s="100"/>
      <c r="AM68" s="100"/>
      <c r="AN68" s="100"/>
      <c r="AO68" s="100"/>
      <c r="AP68" s="100"/>
      <c r="AQ68" s="100"/>
      <c r="AR68" s="100"/>
    </row>
    <row r="69">
      <c r="A69" s="103" t="s">
        <v>369</v>
      </c>
      <c r="B69" s="103" t="s">
        <v>330</v>
      </c>
      <c r="C69" s="103" t="s">
        <v>2146</v>
      </c>
      <c r="D69" s="264">
        <v>369000.0</v>
      </c>
      <c r="E69" s="15" t="s">
        <v>5</v>
      </c>
      <c r="F69" s="283" t="s">
        <v>169</v>
      </c>
      <c r="G69" s="103" t="s">
        <v>1921</v>
      </c>
      <c r="H69" s="377" t="s">
        <v>515</v>
      </c>
      <c r="I69" s="103" t="s">
        <v>2151</v>
      </c>
      <c r="J69" s="103" t="s">
        <v>404</v>
      </c>
      <c r="K69" s="103" t="s">
        <v>74</v>
      </c>
      <c r="L69" s="103" t="s">
        <v>2153</v>
      </c>
      <c r="M69" s="151">
        <v>6.0</v>
      </c>
      <c r="N69" s="151">
        <v>6.5</v>
      </c>
      <c r="O69" s="151">
        <v>6.2</v>
      </c>
      <c r="P69" s="151">
        <v>6.0</v>
      </c>
      <c r="Q69" s="151">
        <v>6.0</v>
      </c>
      <c r="R69" s="151">
        <v>6.5</v>
      </c>
      <c r="S69" s="151" t="s">
        <v>1676</v>
      </c>
      <c r="T69" s="151">
        <v>6.5</v>
      </c>
      <c r="U69" s="103" t="s">
        <v>2154</v>
      </c>
      <c r="V69" s="103"/>
      <c r="W69" s="103" t="s">
        <v>67</v>
      </c>
      <c r="X69" s="106"/>
      <c r="Y69" s="270"/>
      <c r="Z69" s="269"/>
      <c r="AA69" s="269"/>
      <c r="AB69" s="100"/>
      <c r="AC69" s="100"/>
      <c r="AD69" s="100"/>
      <c r="AE69" s="100"/>
      <c r="AF69" s="100"/>
      <c r="AG69" s="100"/>
      <c r="AH69" s="100"/>
      <c r="AI69" s="100"/>
      <c r="AJ69" s="100"/>
      <c r="AK69" s="100"/>
      <c r="AL69" s="100"/>
      <c r="AM69" s="100"/>
      <c r="AN69" s="100"/>
      <c r="AO69" s="100"/>
      <c r="AP69" s="100"/>
      <c r="AQ69" s="100"/>
      <c r="AR69" s="100"/>
    </row>
    <row r="70">
      <c r="A70" s="103" t="s">
        <v>1456</v>
      </c>
      <c r="B70" s="103" t="s">
        <v>330</v>
      </c>
      <c r="C70" s="103" t="s">
        <v>2155</v>
      </c>
      <c r="D70" s="264">
        <v>349000.0</v>
      </c>
      <c r="E70" s="15" t="s">
        <v>5</v>
      </c>
      <c r="F70" s="283" t="s">
        <v>59</v>
      </c>
      <c r="G70" s="103" t="s">
        <v>2157</v>
      </c>
      <c r="H70" s="399" t="s">
        <v>515</v>
      </c>
      <c r="I70" s="103" t="s">
        <v>2158</v>
      </c>
      <c r="J70" s="103" t="s">
        <v>404</v>
      </c>
      <c r="K70" s="103" t="s">
        <v>74</v>
      </c>
      <c r="L70" s="103" t="s">
        <v>2159</v>
      </c>
      <c r="M70" s="151">
        <v>6.0</v>
      </c>
      <c r="N70" s="151">
        <v>6.0</v>
      </c>
      <c r="O70" s="151">
        <v>6.0</v>
      </c>
      <c r="P70" s="151">
        <v>6.0</v>
      </c>
      <c r="Q70" s="151">
        <v>5.9</v>
      </c>
      <c r="R70" s="151">
        <v>6.0</v>
      </c>
      <c r="S70" s="151" t="s">
        <v>1676</v>
      </c>
      <c r="T70" s="151">
        <v>6.0</v>
      </c>
      <c r="U70" s="103" t="s">
        <v>2160</v>
      </c>
      <c r="V70" s="103"/>
      <c r="W70" s="103" t="s">
        <v>67</v>
      </c>
      <c r="X70" s="106"/>
      <c r="Y70" s="270"/>
      <c r="Z70" s="269"/>
      <c r="AA70" s="269"/>
      <c r="AB70" s="100"/>
      <c r="AC70" s="100"/>
      <c r="AD70" s="100"/>
      <c r="AE70" s="100"/>
      <c r="AF70" s="100"/>
      <c r="AG70" s="100"/>
      <c r="AH70" s="100"/>
      <c r="AI70" s="100"/>
      <c r="AJ70" s="100"/>
      <c r="AK70" s="100"/>
      <c r="AL70" s="100"/>
      <c r="AM70" s="100"/>
      <c r="AN70" s="100"/>
      <c r="AO70" s="100"/>
      <c r="AP70" s="100"/>
      <c r="AQ70" s="100"/>
      <c r="AR70" s="100"/>
    </row>
    <row r="71">
      <c r="A71" s="103" t="s">
        <v>188</v>
      </c>
      <c r="B71" s="103" t="s">
        <v>330</v>
      </c>
      <c r="C71" s="103" t="s">
        <v>2163</v>
      </c>
      <c r="D71" s="264">
        <v>189000.0</v>
      </c>
      <c r="E71" s="15" t="s">
        <v>5</v>
      </c>
      <c r="F71" s="283" t="s">
        <v>169</v>
      </c>
      <c r="G71" s="103" t="s">
        <v>1921</v>
      </c>
      <c r="H71" s="399">
        <v>3.5</v>
      </c>
      <c r="I71" s="103" t="s">
        <v>2054</v>
      </c>
      <c r="J71" s="103" t="s">
        <v>404</v>
      </c>
      <c r="K71" s="103" t="s">
        <v>1931</v>
      </c>
      <c r="L71" s="103" t="s">
        <v>1982</v>
      </c>
      <c r="M71" s="151">
        <v>6.0</v>
      </c>
      <c r="N71" s="151">
        <v>6.5</v>
      </c>
      <c r="O71" s="151">
        <v>6.0</v>
      </c>
      <c r="P71" s="151">
        <v>6.0</v>
      </c>
      <c r="Q71" s="151">
        <v>6.0</v>
      </c>
      <c r="R71" s="151">
        <v>6.5</v>
      </c>
      <c r="S71" s="151" t="s">
        <v>1676</v>
      </c>
      <c r="T71" s="151">
        <v>6.5</v>
      </c>
      <c r="U71" s="103" t="s">
        <v>2174</v>
      </c>
      <c r="V71" s="103" t="s">
        <v>135</v>
      </c>
      <c r="W71" s="103" t="s">
        <v>135</v>
      </c>
      <c r="X71" s="106"/>
      <c r="Y71" s="270"/>
      <c r="Z71" s="269"/>
      <c r="AA71" s="269"/>
      <c r="AB71" s="100"/>
      <c r="AC71" s="100"/>
      <c r="AD71" s="100"/>
      <c r="AE71" s="100"/>
      <c r="AF71" s="100"/>
      <c r="AG71" s="100"/>
      <c r="AH71" s="100"/>
      <c r="AI71" s="100"/>
      <c r="AJ71" s="100"/>
      <c r="AK71" s="100"/>
      <c r="AL71" s="100"/>
      <c r="AM71" s="100"/>
      <c r="AN71" s="100"/>
      <c r="AO71" s="100"/>
      <c r="AP71" s="100"/>
      <c r="AQ71" s="100"/>
      <c r="AR71" s="100"/>
    </row>
    <row r="72">
      <c r="A72" s="103" t="s">
        <v>188</v>
      </c>
      <c r="B72" s="103" t="s">
        <v>207</v>
      </c>
      <c r="C72" s="103" t="s">
        <v>2168</v>
      </c>
      <c r="D72" s="104" t="s">
        <v>2176</v>
      </c>
      <c r="E72" s="15" t="s">
        <v>5</v>
      </c>
      <c r="F72" s="105" t="s">
        <v>7</v>
      </c>
      <c r="G72" s="103" t="s">
        <v>2169</v>
      </c>
      <c r="H72" s="399">
        <v>3.5</v>
      </c>
      <c r="I72" s="398" t="s">
        <v>2103</v>
      </c>
      <c r="J72" s="103" t="s">
        <v>2170</v>
      </c>
      <c r="K72" s="103" t="s">
        <v>74</v>
      </c>
      <c r="L72" s="103" t="s">
        <v>2018</v>
      </c>
      <c r="M72" s="151">
        <v>6.0</v>
      </c>
      <c r="N72" s="151">
        <v>6.5</v>
      </c>
      <c r="O72" s="151">
        <v>6.0</v>
      </c>
      <c r="P72" s="151">
        <v>6.0</v>
      </c>
      <c r="Q72" s="151">
        <v>6.5</v>
      </c>
      <c r="R72" s="151">
        <v>6.5</v>
      </c>
      <c r="S72" s="151" t="s">
        <v>1676</v>
      </c>
      <c r="T72" s="151">
        <v>6.5</v>
      </c>
      <c r="U72" s="103" t="s">
        <v>2171</v>
      </c>
      <c r="V72" s="103" t="s">
        <v>74</v>
      </c>
      <c r="W72" s="103" t="s">
        <v>135</v>
      </c>
      <c r="X72" s="106" t="s">
        <v>1623</v>
      </c>
      <c r="Y72" s="270"/>
      <c r="Z72" s="269"/>
      <c r="AA72" s="269"/>
      <c r="AB72" s="100"/>
      <c r="AC72" s="100"/>
      <c r="AD72" s="100"/>
      <c r="AE72" s="100"/>
      <c r="AF72" s="100"/>
      <c r="AG72" s="100"/>
      <c r="AH72" s="100"/>
      <c r="AI72" s="100"/>
      <c r="AJ72" s="100"/>
      <c r="AK72" s="100"/>
      <c r="AL72" s="100"/>
      <c r="AM72" s="100"/>
      <c r="AN72" s="100"/>
      <c r="AO72" s="100"/>
      <c r="AP72" s="100"/>
      <c r="AQ72" s="100"/>
      <c r="AR72" s="100"/>
    </row>
    <row r="73" hidden="1">
      <c r="A73" s="103" t="s">
        <v>207</v>
      </c>
      <c r="B73" s="103" t="s">
        <v>207</v>
      </c>
      <c r="C73" s="103" t="s">
        <v>2177</v>
      </c>
      <c r="D73" s="265"/>
      <c r="E73" s="81" t="s">
        <v>5</v>
      </c>
      <c r="F73" s="103"/>
      <c r="G73" s="103" t="s">
        <v>2077</v>
      </c>
      <c r="H73" s="395" t="s">
        <v>965</v>
      </c>
      <c r="I73" s="103" t="s">
        <v>2054</v>
      </c>
      <c r="J73" s="103" t="s">
        <v>1617</v>
      </c>
      <c r="K73" s="103"/>
      <c r="L73" s="103" t="s">
        <v>2187</v>
      </c>
      <c r="M73" s="151">
        <v>6.0</v>
      </c>
      <c r="N73" s="151">
        <v>6.5</v>
      </c>
      <c r="O73" s="151">
        <v>6.0</v>
      </c>
      <c r="P73" s="151">
        <v>6.0</v>
      </c>
      <c r="Q73" s="151">
        <v>6.5</v>
      </c>
      <c r="R73" s="151">
        <v>6.5</v>
      </c>
      <c r="S73" s="151" t="s">
        <v>1676</v>
      </c>
      <c r="T73" s="151">
        <v>7.0</v>
      </c>
      <c r="U73" s="270" t="s">
        <v>2179</v>
      </c>
      <c r="V73" s="103" t="s">
        <v>74</v>
      </c>
      <c r="W73" s="103" t="s">
        <v>135</v>
      </c>
      <c r="X73" s="106" t="s">
        <v>1623</v>
      </c>
      <c r="Y73" s="350"/>
      <c r="Z73" s="269"/>
      <c r="AA73" s="100"/>
      <c r="AB73" s="100"/>
      <c r="AC73" s="100"/>
      <c r="AD73" s="100"/>
      <c r="AE73" s="100"/>
      <c r="AF73" s="100"/>
      <c r="AG73" s="100"/>
      <c r="AH73" s="100"/>
      <c r="AI73" s="100"/>
      <c r="AJ73" s="100"/>
      <c r="AK73" s="100"/>
      <c r="AL73" s="100"/>
      <c r="AM73" s="100"/>
      <c r="AN73" s="100"/>
      <c r="AO73" s="100"/>
      <c r="AP73" s="100"/>
      <c r="AQ73" s="100"/>
      <c r="AR73" s="100"/>
    </row>
    <row r="74">
      <c r="A74" s="11" t="s">
        <v>188</v>
      </c>
      <c r="B74" s="11" t="s">
        <v>207</v>
      </c>
      <c r="C74" s="11" t="s">
        <v>2189</v>
      </c>
      <c r="D74" s="65" t="s">
        <v>1658</v>
      </c>
      <c r="E74" s="15" t="s">
        <v>5</v>
      </c>
      <c r="F74" s="27" t="s">
        <v>59</v>
      </c>
      <c r="G74" s="11" t="s">
        <v>2077</v>
      </c>
      <c r="H74" s="402">
        <v>3.5</v>
      </c>
      <c r="I74" s="11" t="s">
        <v>2194</v>
      </c>
      <c r="J74" s="11" t="s">
        <v>2195</v>
      </c>
      <c r="K74" s="11" t="s">
        <v>74</v>
      </c>
      <c r="L74" s="11" t="s">
        <v>2018</v>
      </c>
      <c r="M74" s="38">
        <v>6.0</v>
      </c>
      <c r="N74" s="38">
        <v>6.5</v>
      </c>
      <c r="O74" s="38">
        <v>6.0</v>
      </c>
      <c r="P74" s="38">
        <v>6.0</v>
      </c>
      <c r="Q74" s="38">
        <v>6.5</v>
      </c>
      <c r="R74" s="38">
        <v>6.5</v>
      </c>
      <c r="S74" s="38" t="s">
        <v>1676</v>
      </c>
      <c r="T74" s="38">
        <v>7.0</v>
      </c>
      <c r="U74" s="32" t="s">
        <v>2196</v>
      </c>
      <c r="V74" s="32"/>
      <c r="W74" s="32" t="s">
        <v>135</v>
      </c>
      <c r="X74" s="401" t="s">
        <v>2185</v>
      </c>
      <c r="Y74" s="32"/>
      <c r="Z74" s="36"/>
      <c r="AA74" s="23"/>
      <c r="AB74" s="23"/>
      <c r="AC74" s="23"/>
      <c r="AD74" s="23"/>
      <c r="AE74" s="23"/>
      <c r="AF74" s="23"/>
      <c r="AG74" s="23"/>
      <c r="AH74" s="23"/>
      <c r="AI74" s="23"/>
      <c r="AJ74" s="23"/>
      <c r="AK74" s="23"/>
      <c r="AL74" s="23"/>
      <c r="AM74" s="23"/>
      <c r="AN74" s="23"/>
      <c r="AO74" s="23"/>
      <c r="AP74" s="23"/>
      <c r="AQ74" s="23"/>
      <c r="AR74" s="23"/>
    </row>
    <row r="75" ht="67.5" customHeight="1">
      <c r="A75" s="11" t="s">
        <v>394</v>
      </c>
      <c r="B75" s="11" t="s">
        <v>369</v>
      </c>
      <c r="C75" s="11" t="s">
        <v>2198</v>
      </c>
      <c r="D75" s="15">
        <v>120000.0</v>
      </c>
      <c r="E75" s="15" t="s">
        <v>5</v>
      </c>
      <c r="F75" s="27" t="s">
        <v>59</v>
      </c>
      <c r="G75" s="11" t="s">
        <v>1921</v>
      </c>
      <c r="H75" s="402">
        <v>3.5</v>
      </c>
      <c r="I75" s="11" t="s">
        <v>2194</v>
      </c>
      <c r="J75" s="11" t="s">
        <v>2199</v>
      </c>
      <c r="K75" s="11" t="s">
        <v>74</v>
      </c>
      <c r="L75" s="11" t="s">
        <v>2204</v>
      </c>
      <c r="M75" s="38">
        <v>6.0</v>
      </c>
      <c r="N75" s="38">
        <v>5.5</v>
      </c>
      <c r="O75" s="38">
        <v>5.0</v>
      </c>
      <c r="P75" s="38">
        <v>6.0</v>
      </c>
      <c r="Q75" s="38">
        <v>5.0</v>
      </c>
      <c r="R75" s="38">
        <v>5.0</v>
      </c>
      <c r="S75" s="38" t="s">
        <v>1676</v>
      </c>
      <c r="T75" s="38">
        <v>6.0</v>
      </c>
      <c r="U75" s="20" t="s">
        <v>2200</v>
      </c>
      <c r="V75" s="20"/>
      <c r="W75" s="20" t="s">
        <v>67</v>
      </c>
      <c r="X75" s="209" t="s">
        <v>1623</v>
      </c>
      <c r="Y75" s="32"/>
      <c r="Z75" s="36"/>
      <c r="AA75" s="23"/>
      <c r="AB75" s="23"/>
      <c r="AC75" s="23"/>
      <c r="AD75" s="23"/>
      <c r="AE75" s="23"/>
      <c r="AF75" s="23"/>
      <c r="AG75" s="23"/>
      <c r="AH75" s="23"/>
      <c r="AI75" s="23"/>
      <c r="AJ75" s="23"/>
      <c r="AK75" s="23"/>
      <c r="AL75" s="23"/>
      <c r="AM75" s="23"/>
      <c r="AN75" s="23"/>
      <c r="AO75" s="23"/>
      <c r="AP75" s="23"/>
      <c r="AQ75" s="23"/>
      <c r="AR75" s="23"/>
    </row>
    <row r="76" ht="67.5" customHeight="1">
      <c r="A76" s="11" t="s">
        <v>394</v>
      </c>
      <c r="B76" s="11" t="s">
        <v>369</v>
      </c>
      <c r="C76" s="11" t="s">
        <v>2208</v>
      </c>
      <c r="D76" s="15">
        <v>199000.0</v>
      </c>
      <c r="E76" s="15" t="s">
        <v>5</v>
      </c>
      <c r="F76" s="26" t="s">
        <v>7</v>
      </c>
      <c r="G76" s="11" t="s">
        <v>2190</v>
      </c>
      <c r="H76" s="402">
        <v>3.5</v>
      </c>
      <c r="I76" s="11" t="s">
        <v>2218</v>
      </c>
      <c r="J76" s="11" t="s">
        <v>2099</v>
      </c>
      <c r="K76" s="11" t="s">
        <v>74</v>
      </c>
      <c r="L76" s="11" t="s">
        <v>2204</v>
      </c>
      <c r="M76" s="38">
        <v>6.0</v>
      </c>
      <c r="N76" s="38">
        <v>5.5</v>
      </c>
      <c r="O76" s="38">
        <v>5.0</v>
      </c>
      <c r="P76" s="38">
        <v>6.0</v>
      </c>
      <c r="Q76" s="38">
        <v>5.0</v>
      </c>
      <c r="R76" s="38">
        <v>5.0</v>
      </c>
      <c r="S76" s="38" t="s">
        <v>1676</v>
      </c>
      <c r="T76" s="38">
        <v>6.0</v>
      </c>
      <c r="U76" s="20" t="s">
        <v>2220</v>
      </c>
      <c r="V76" s="20"/>
      <c r="W76" s="20" t="s">
        <v>67</v>
      </c>
      <c r="X76" s="209"/>
      <c r="Y76" s="32"/>
      <c r="Z76" s="36"/>
      <c r="AA76" s="23"/>
      <c r="AB76" s="23"/>
      <c r="AC76" s="23"/>
      <c r="AD76" s="23"/>
      <c r="AE76" s="23"/>
      <c r="AF76" s="23"/>
      <c r="AG76" s="23"/>
      <c r="AH76" s="23"/>
      <c r="AI76" s="23"/>
      <c r="AJ76" s="23"/>
      <c r="AK76" s="23"/>
      <c r="AL76" s="23"/>
      <c r="AM76" s="23"/>
      <c r="AN76" s="23"/>
      <c r="AO76" s="23"/>
      <c r="AP76" s="23"/>
      <c r="AQ76" s="23"/>
      <c r="AR76" s="23"/>
    </row>
    <row r="77" ht="67.5" customHeight="1">
      <c r="A77" s="11" t="s">
        <v>394</v>
      </c>
      <c r="B77" s="11" t="s">
        <v>188</v>
      </c>
      <c r="C77" s="11" t="s">
        <v>2201</v>
      </c>
      <c r="D77" s="65" t="s">
        <v>2222</v>
      </c>
      <c r="E77" s="15" t="s">
        <v>5</v>
      </c>
      <c r="F77" s="11" t="s">
        <v>135</v>
      </c>
      <c r="G77" s="11" t="s">
        <v>2034</v>
      </c>
      <c r="H77" s="402">
        <v>3.5</v>
      </c>
      <c r="I77" s="11" t="s">
        <v>2194</v>
      </c>
      <c r="J77" s="11" t="s">
        <v>2203</v>
      </c>
      <c r="K77" s="11" t="s">
        <v>74</v>
      </c>
      <c r="L77" s="11" t="s">
        <v>2204</v>
      </c>
      <c r="M77" s="38">
        <v>6.0</v>
      </c>
      <c r="N77" s="38">
        <v>5.5</v>
      </c>
      <c r="O77" s="38">
        <v>5.0</v>
      </c>
      <c r="P77" s="38">
        <v>6.0</v>
      </c>
      <c r="Q77" s="38">
        <v>5.0</v>
      </c>
      <c r="R77" s="38">
        <v>5.0</v>
      </c>
      <c r="S77" s="38" t="s">
        <v>1676</v>
      </c>
      <c r="T77" s="38">
        <v>6.0</v>
      </c>
      <c r="U77" s="20" t="s">
        <v>2205</v>
      </c>
      <c r="V77" s="20" t="s">
        <v>135</v>
      </c>
      <c r="W77" s="20" t="s">
        <v>135</v>
      </c>
      <c r="X77" s="209" t="s">
        <v>1623</v>
      </c>
      <c r="Y77" s="32"/>
      <c r="Z77" s="36"/>
      <c r="AA77" s="23"/>
      <c r="AB77" s="23"/>
      <c r="AC77" s="23"/>
      <c r="AD77" s="23"/>
      <c r="AE77" s="23"/>
      <c r="AF77" s="23"/>
      <c r="AG77" s="23"/>
      <c r="AH77" s="23"/>
      <c r="AI77" s="23"/>
      <c r="AJ77" s="23"/>
      <c r="AK77" s="23"/>
      <c r="AL77" s="23"/>
      <c r="AM77" s="23"/>
      <c r="AN77" s="23"/>
      <c r="AO77" s="23"/>
      <c r="AP77" s="23"/>
      <c r="AQ77" s="23"/>
      <c r="AR77" s="23"/>
    </row>
    <row r="78" ht="48.0" customHeight="1">
      <c r="A78" s="11" t="s">
        <v>394</v>
      </c>
      <c r="B78" s="11" t="s">
        <v>188</v>
      </c>
      <c r="C78" s="11" t="s">
        <v>2206</v>
      </c>
      <c r="D78" s="15">
        <v>99000.0</v>
      </c>
      <c r="E78" s="81" t="s">
        <v>135</v>
      </c>
      <c r="F78" s="11" t="s">
        <v>135</v>
      </c>
      <c r="G78" s="11" t="s">
        <v>1921</v>
      </c>
      <c r="H78" s="402">
        <v>3.5</v>
      </c>
      <c r="I78" s="11" t="s">
        <v>2209</v>
      </c>
      <c r="J78" s="11" t="s">
        <v>2210</v>
      </c>
      <c r="K78" s="11" t="s">
        <v>74</v>
      </c>
      <c r="L78" s="11"/>
      <c r="M78" s="38"/>
      <c r="N78" s="38"/>
      <c r="O78" s="38"/>
      <c r="P78" s="38"/>
      <c r="Q78" s="38"/>
      <c r="R78" s="38"/>
      <c r="S78" s="38"/>
      <c r="T78" s="38"/>
      <c r="U78" s="20" t="s">
        <v>2211</v>
      </c>
      <c r="V78" s="20" t="s">
        <v>135</v>
      </c>
      <c r="W78" s="20" t="s">
        <v>67</v>
      </c>
      <c r="X78" s="209" t="s">
        <v>1623</v>
      </c>
      <c r="Y78" s="32"/>
      <c r="Z78" s="36"/>
      <c r="AA78" s="23"/>
      <c r="AB78" s="23"/>
      <c r="AC78" s="23"/>
      <c r="AD78" s="23"/>
      <c r="AE78" s="23"/>
      <c r="AF78" s="23"/>
      <c r="AG78" s="23"/>
      <c r="AH78" s="23"/>
      <c r="AI78" s="23"/>
      <c r="AJ78" s="23"/>
      <c r="AK78" s="23"/>
      <c r="AL78" s="23"/>
      <c r="AM78" s="23"/>
      <c r="AN78" s="23"/>
      <c r="AO78" s="23"/>
      <c r="AP78" s="23"/>
      <c r="AQ78" s="23"/>
      <c r="AR78" s="23"/>
    </row>
    <row r="79" ht="42.75" customHeight="1">
      <c r="A79" s="11" t="s">
        <v>394</v>
      </c>
      <c r="B79" s="11" t="s">
        <v>188</v>
      </c>
      <c r="C79" s="11" t="s">
        <v>2212</v>
      </c>
      <c r="D79" s="65" t="s">
        <v>2230</v>
      </c>
      <c r="E79" s="65" t="s">
        <v>675</v>
      </c>
      <c r="F79" s="11" t="s">
        <v>135</v>
      </c>
      <c r="G79" s="11" t="s">
        <v>2214</v>
      </c>
      <c r="H79" s="402">
        <v>3.5</v>
      </c>
      <c r="I79" s="11" t="s">
        <v>2215</v>
      </c>
      <c r="J79" s="11" t="s">
        <v>2216</v>
      </c>
      <c r="K79" s="11" t="s">
        <v>74</v>
      </c>
      <c r="L79" s="11"/>
      <c r="M79" s="38"/>
      <c r="N79" s="38"/>
      <c r="O79" s="38"/>
      <c r="P79" s="38"/>
      <c r="Q79" s="38"/>
      <c r="R79" s="38"/>
      <c r="S79" s="38"/>
      <c r="T79" s="38"/>
      <c r="U79" s="20" t="s">
        <v>2217</v>
      </c>
      <c r="V79" s="20" t="s">
        <v>135</v>
      </c>
      <c r="W79" s="20" t="s">
        <v>67</v>
      </c>
      <c r="X79" s="209" t="s">
        <v>1623</v>
      </c>
      <c r="Y79" s="32"/>
      <c r="Z79" s="36"/>
      <c r="AA79" s="23"/>
      <c r="AB79" s="23"/>
      <c r="AC79" s="23"/>
      <c r="AD79" s="23"/>
      <c r="AE79" s="23"/>
      <c r="AF79" s="23"/>
      <c r="AG79" s="23"/>
      <c r="AH79" s="23"/>
      <c r="AI79" s="23"/>
      <c r="AJ79" s="23"/>
      <c r="AK79" s="23"/>
      <c r="AL79" s="23"/>
      <c r="AM79" s="23"/>
      <c r="AN79" s="23"/>
      <c r="AO79" s="23"/>
      <c r="AP79" s="23"/>
      <c r="AQ79" s="23"/>
      <c r="AR79" s="23"/>
    </row>
    <row r="80" ht="67.5" customHeight="1">
      <c r="A80" s="11" t="s">
        <v>394</v>
      </c>
      <c r="B80" s="11" t="s">
        <v>188</v>
      </c>
      <c r="C80" s="11" t="s">
        <v>2219</v>
      </c>
      <c r="D80" s="65" t="s">
        <v>2237</v>
      </c>
      <c r="E80" s="15" t="s">
        <v>5</v>
      </c>
      <c r="F80" s="11" t="s">
        <v>135</v>
      </c>
      <c r="G80" s="11" t="s">
        <v>1921</v>
      </c>
      <c r="H80" s="402">
        <v>3.5</v>
      </c>
      <c r="I80" s="11" t="s">
        <v>2209</v>
      </c>
      <c r="J80" s="11" t="s">
        <v>2223</v>
      </c>
      <c r="K80" s="11" t="s">
        <v>74</v>
      </c>
      <c r="L80" s="11"/>
      <c r="M80" s="38"/>
      <c r="N80" s="38"/>
      <c r="O80" s="38"/>
      <c r="P80" s="38"/>
      <c r="Q80" s="38"/>
      <c r="R80" s="38"/>
      <c r="S80" s="38"/>
      <c r="T80" s="38"/>
      <c r="U80" s="20" t="s">
        <v>2224</v>
      </c>
      <c r="V80" s="20" t="s">
        <v>2225</v>
      </c>
      <c r="W80" s="20" t="s">
        <v>67</v>
      </c>
      <c r="X80" s="209" t="s">
        <v>1623</v>
      </c>
      <c r="Y80" s="32"/>
      <c r="Z80" s="36"/>
      <c r="AA80" s="23"/>
      <c r="AB80" s="23"/>
      <c r="AC80" s="23"/>
      <c r="AD80" s="23"/>
      <c r="AE80" s="23"/>
      <c r="AF80" s="23"/>
      <c r="AG80" s="23"/>
      <c r="AH80" s="23"/>
      <c r="AI80" s="23"/>
      <c r="AJ80" s="23"/>
      <c r="AK80" s="23"/>
      <c r="AL80" s="23"/>
      <c r="AM80" s="23"/>
      <c r="AN80" s="23"/>
      <c r="AO80" s="23"/>
      <c r="AP80" s="23"/>
      <c r="AQ80" s="23"/>
      <c r="AR80" s="23"/>
    </row>
    <row r="81" ht="67.5" customHeight="1">
      <c r="A81" s="11" t="s">
        <v>394</v>
      </c>
      <c r="B81" s="11" t="s">
        <v>188</v>
      </c>
      <c r="C81" s="11" t="s">
        <v>2227</v>
      </c>
      <c r="D81" s="15">
        <v>99000.0</v>
      </c>
      <c r="E81" s="15" t="s">
        <v>5</v>
      </c>
      <c r="F81" s="11" t="s">
        <v>135</v>
      </c>
      <c r="G81" s="11" t="s">
        <v>1921</v>
      </c>
      <c r="H81" s="402">
        <v>3.5</v>
      </c>
      <c r="I81" s="11" t="s">
        <v>2209</v>
      </c>
      <c r="J81" s="11" t="s">
        <v>2086</v>
      </c>
      <c r="K81" s="11" t="s">
        <v>74</v>
      </c>
      <c r="L81" s="11" t="s">
        <v>1436</v>
      </c>
      <c r="M81" s="38">
        <v>5.5</v>
      </c>
      <c r="N81" s="38">
        <v>5.0</v>
      </c>
      <c r="O81" s="38">
        <v>5.0</v>
      </c>
      <c r="P81" s="38">
        <v>5.0</v>
      </c>
      <c r="Q81" s="38">
        <v>5.0</v>
      </c>
      <c r="R81" s="38">
        <v>5.0</v>
      </c>
      <c r="S81" s="38" t="s">
        <v>1676</v>
      </c>
      <c r="T81" s="38">
        <v>6.0</v>
      </c>
      <c r="U81" s="20" t="s">
        <v>2228</v>
      </c>
      <c r="V81" s="20" t="s">
        <v>135</v>
      </c>
      <c r="W81" s="26" t="s">
        <v>67</v>
      </c>
      <c r="X81" s="209" t="s">
        <v>1623</v>
      </c>
      <c r="Y81" s="32"/>
      <c r="Z81" s="36"/>
      <c r="AA81" s="23"/>
      <c r="AB81" s="23"/>
      <c r="AC81" s="23"/>
      <c r="AD81" s="23"/>
      <c r="AE81" s="23"/>
      <c r="AF81" s="23"/>
      <c r="AG81" s="23"/>
      <c r="AH81" s="23"/>
      <c r="AI81" s="23"/>
      <c r="AJ81" s="23"/>
      <c r="AK81" s="23"/>
      <c r="AL81" s="23"/>
      <c r="AM81" s="23"/>
      <c r="AN81" s="23"/>
      <c r="AO81" s="23"/>
      <c r="AP81" s="23"/>
      <c r="AQ81" s="23"/>
      <c r="AR81" s="23"/>
    </row>
    <row r="82" ht="67.5" customHeight="1">
      <c r="A82" s="11" t="s">
        <v>394</v>
      </c>
      <c r="B82" s="11" t="s">
        <v>188</v>
      </c>
      <c r="C82" s="11" t="s">
        <v>2229</v>
      </c>
      <c r="D82" s="15">
        <v>68000.0</v>
      </c>
      <c r="E82" s="15" t="s">
        <v>5</v>
      </c>
      <c r="F82" s="11" t="s">
        <v>135</v>
      </c>
      <c r="G82" s="11" t="s">
        <v>2232</v>
      </c>
      <c r="H82" s="402">
        <v>3.5</v>
      </c>
      <c r="I82" s="11" t="s">
        <v>2233</v>
      </c>
      <c r="J82" s="11" t="s">
        <v>2086</v>
      </c>
      <c r="K82" s="11" t="s">
        <v>74</v>
      </c>
      <c r="L82" s="11"/>
      <c r="M82" s="38"/>
      <c r="N82" s="38"/>
      <c r="O82" s="38"/>
      <c r="P82" s="38"/>
      <c r="Q82" s="38"/>
      <c r="R82" s="38"/>
      <c r="S82" s="38"/>
      <c r="T82" s="38"/>
      <c r="U82" s="20" t="s">
        <v>2235</v>
      </c>
      <c r="V82" s="20" t="s">
        <v>135</v>
      </c>
      <c r="W82" s="20" t="s">
        <v>67</v>
      </c>
      <c r="X82" s="209" t="s">
        <v>1623</v>
      </c>
      <c r="Y82" s="32"/>
      <c r="Z82" s="36"/>
      <c r="AA82" s="23"/>
      <c r="AB82" s="23"/>
      <c r="AC82" s="23"/>
      <c r="AD82" s="23"/>
      <c r="AE82" s="23"/>
      <c r="AF82" s="23"/>
      <c r="AG82" s="23"/>
      <c r="AH82" s="23"/>
      <c r="AI82" s="23"/>
      <c r="AJ82" s="23"/>
      <c r="AK82" s="23"/>
      <c r="AL82" s="23"/>
      <c r="AM82" s="23"/>
      <c r="AN82" s="23"/>
      <c r="AO82" s="23"/>
      <c r="AP82" s="23"/>
      <c r="AQ82" s="23"/>
      <c r="AR82" s="23"/>
    </row>
    <row r="83">
      <c r="A83" s="103" t="s">
        <v>394</v>
      </c>
      <c r="B83" s="103" t="s">
        <v>188</v>
      </c>
      <c r="C83" s="103" t="s">
        <v>2236</v>
      </c>
      <c r="D83" s="264">
        <v>145000.0</v>
      </c>
      <c r="E83" s="15" t="s">
        <v>2258</v>
      </c>
      <c r="F83" s="103" t="s">
        <v>135</v>
      </c>
      <c r="G83" s="103" t="s">
        <v>2214</v>
      </c>
      <c r="H83" s="377">
        <v>3.5</v>
      </c>
      <c r="I83" s="103" t="s">
        <v>2215</v>
      </c>
      <c r="J83" s="103" t="s">
        <v>2238</v>
      </c>
      <c r="K83" s="103" t="s">
        <v>74</v>
      </c>
      <c r="L83" s="103"/>
      <c r="M83" s="151"/>
      <c r="N83" s="151"/>
      <c r="O83" s="151"/>
      <c r="P83" s="151"/>
      <c r="Q83" s="151"/>
      <c r="R83" s="151"/>
      <c r="S83" s="151"/>
      <c r="T83" s="151"/>
      <c r="U83" s="103" t="s">
        <v>2239</v>
      </c>
      <c r="V83" s="103" t="s">
        <v>135</v>
      </c>
      <c r="W83" s="103" t="s">
        <v>67</v>
      </c>
      <c r="X83" s="106" t="s">
        <v>1623</v>
      </c>
      <c r="Y83" s="270"/>
      <c r="Z83" s="269"/>
      <c r="AA83" s="100"/>
      <c r="AB83" s="100"/>
      <c r="AC83" s="100"/>
      <c r="AD83" s="100"/>
      <c r="AE83" s="100"/>
      <c r="AF83" s="100"/>
      <c r="AG83" s="100"/>
      <c r="AH83" s="100"/>
      <c r="AI83" s="100"/>
      <c r="AJ83" s="100"/>
      <c r="AK83" s="100"/>
      <c r="AL83" s="100"/>
      <c r="AM83" s="100"/>
      <c r="AN83" s="100"/>
      <c r="AO83" s="100"/>
      <c r="AP83" s="100"/>
      <c r="AQ83" s="100"/>
      <c r="AR83" s="100"/>
    </row>
    <row r="84">
      <c r="A84" s="103" t="s">
        <v>394</v>
      </c>
      <c r="B84" s="103" t="s">
        <v>188</v>
      </c>
      <c r="C84" s="103" t="s">
        <v>2262</v>
      </c>
      <c r="D84" s="264">
        <v>199000.0</v>
      </c>
      <c r="E84" s="15" t="s">
        <v>5</v>
      </c>
      <c r="F84" s="103" t="s">
        <v>135</v>
      </c>
      <c r="G84" s="103" t="s">
        <v>2214</v>
      </c>
      <c r="H84" s="377">
        <v>3.5</v>
      </c>
      <c r="I84" s="103" t="s">
        <v>2215</v>
      </c>
      <c r="J84" s="103" t="s">
        <v>2238</v>
      </c>
      <c r="K84" s="103" t="s">
        <v>74</v>
      </c>
      <c r="L84" s="103"/>
      <c r="M84" s="151"/>
      <c r="N84" s="151"/>
      <c r="O84" s="151"/>
      <c r="P84" s="151"/>
      <c r="Q84" s="151"/>
      <c r="R84" s="151"/>
      <c r="S84" s="151"/>
      <c r="T84" s="151"/>
      <c r="U84" s="103" t="s">
        <v>2239</v>
      </c>
      <c r="V84" s="103"/>
      <c r="W84" s="103" t="s">
        <v>67</v>
      </c>
      <c r="X84" s="106" t="s">
        <v>1623</v>
      </c>
      <c r="Y84" s="270"/>
      <c r="Z84" s="269"/>
      <c r="AA84" s="100"/>
      <c r="AB84" s="100"/>
      <c r="AC84" s="100"/>
      <c r="AD84" s="100"/>
      <c r="AE84" s="100"/>
      <c r="AF84" s="100"/>
      <c r="AG84" s="100"/>
      <c r="AH84" s="100"/>
      <c r="AI84" s="100"/>
      <c r="AJ84" s="100"/>
      <c r="AK84" s="100"/>
      <c r="AL84" s="100"/>
      <c r="AM84" s="100"/>
      <c r="AN84" s="100"/>
      <c r="AO84" s="100"/>
      <c r="AP84" s="100"/>
      <c r="AQ84" s="100"/>
      <c r="AR84" s="100"/>
    </row>
    <row r="85">
      <c r="A85" s="103" t="s">
        <v>394</v>
      </c>
      <c r="B85" s="103" t="s">
        <v>188</v>
      </c>
      <c r="C85" s="103" t="s">
        <v>2243</v>
      </c>
      <c r="D85" s="264">
        <v>135000.0</v>
      </c>
      <c r="E85" s="15" t="s">
        <v>5</v>
      </c>
      <c r="F85" s="103" t="s">
        <v>135</v>
      </c>
      <c r="G85" s="103" t="s">
        <v>1921</v>
      </c>
      <c r="H85" s="377">
        <v>3.5</v>
      </c>
      <c r="I85" s="103" t="s">
        <v>2151</v>
      </c>
      <c r="J85" s="103" t="s">
        <v>2244</v>
      </c>
      <c r="K85" s="103" t="s">
        <v>74</v>
      </c>
      <c r="L85" s="103"/>
      <c r="M85" s="151"/>
      <c r="N85" s="151"/>
      <c r="O85" s="151"/>
      <c r="P85" s="151"/>
      <c r="Q85" s="151"/>
      <c r="R85" s="151"/>
      <c r="S85" s="151"/>
      <c r="T85" s="151"/>
      <c r="U85" s="103" t="s">
        <v>2245</v>
      </c>
      <c r="V85" s="103" t="s">
        <v>135</v>
      </c>
      <c r="W85" s="103" t="s">
        <v>135</v>
      </c>
      <c r="X85" s="106" t="s">
        <v>1623</v>
      </c>
      <c r="Y85" s="270"/>
      <c r="Z85" s="269"/>
      <c r="AA85" s="100"/>
      <c r="AB85" s="100"/>
      <c r="AC85" s="100"/>
      <c r="AD85" s="100"/>
      <c r="AE85" s="100"/>
      <c r="AF85" s="100"/>
      <c r="AG85" s="100"/>
      <c r="AH85" s="100"/>
      <c r="AI85" s="100"/>
      <c r="AJ85" s="100"/>
      <c r="AK85" s="100"/>
      <c r="AL85" s="100"/>
      <c r="AM85" s="100"/>
      <c r="AN85" s="100"/>
      <c r="AO85" s="100"/>
      <c r="AP85" s="100"/>
      <c r="AQ85" s="100"/>
      <c r="AR85" s="100"/>
    </row>
    <row r="86" ht="44.25" customHeight="1">
      <c r="A86" s="11" t="s">
        <v>394</v>
      </c>
      <c r="B86" s="11" t="s">
        <v>188</v>
      </c>
      <c r="C86" s="11" t="s">
        <v>2246</v>
      </c>
      <c r="D86" s="65">
        <v>380000.0</v>
      </c>
      <c r="E86" s="15" t="s">
        <v>2275</v>
      </c>
      <c r="F86" s="11" t="s">
        <v>135</v>
      </c>
      <c r="G86" s="11" t="s">
        <v>1921</v>
      </c>
      <c r="H86" s="402">
        <v>3.5</v>
      </c>
      <c r="I86" s="11" t="s">
        <v>2209</v>
      </c>
      <c r="J86" s="11" t="s">
        <v>2249</v>
      </c>
      <c r="K86" s="11" t="s">
        <v>74</v>
      </c>
      <c r="L86" s="11"/>
      <c r="M86" s="38"/>
      <c r="N86" s="38"/>
      <c r="O86" s="38"/>
      <c r="P86" s="38"/>
      <c r="Q86" s="38"/>
      <c r="R86" s="38"/>
      <c r="S86" s="38"/>
      <c r="T86" s="38"/>
      <c r="U86" s="20" t="s">
        <v>2250</v>
      </c>
      <c r="V86" s="20" t="s">
        <v>135</v>
      </c>
      <c r="W86" s="20" t="s">
        <v>135</v>
      </c>
      <c r="X86" s="209" t="s">
        <v>1623</v>
      </c>
      <c r="Y86" s="32"/>
      <c r="Z86" s="36"/>
      <c r="AA86" s="23"/>
      <c r="AB86" s="23"/>
      <c r="AC86" s="23"/>
      <c r="AD86" s="23"/>
      <c r="AE86" s="23"/>
      <c r="AF86" s="23"/>
      <c r="AG86" s="23"/>
      <c r="AH86" s="23"/>
      <c r="AI86" s="23"/>
      <c r="AJ86" s="23"/>
      <c r="AK86" s="23"/>
      <c r="AL86" s="23"/>
      <c r="AM86" s="23"/>
      <c r="AN86" s="23"/>
      <c r="AO86" s="23"/>
      <c r="AP86" s="23"/>
      <c r="AQ86" s="23"/>
      <c r="AR86" s="23"/>
    </row>
    <row r="87">
      <c r="A87" s="103" t="s">
        <v>1456</v>
      </c>
      <c r="B87" s="103" t="s">
        <v>1456</v>
      </c>
      <c r="C87" s="103" t="s">
        <v>2252</v>
      </c>
      <c r="D87" s="264">
        <v>869000.0</v>
      </c>
      <c r="E87" s="15" t="s">
        <v>2277</v>
      </c>
      <c r="F87" s="103" t="s">
        <v>135</v>
      </c>
      <c r="G87" s="103" t="s">
        <v>1921</v>
      </c>
      <c r="H87" s="377">
        <v>3.5</v>
      </c>
      <c r="I87" s="103" t="s">
        <v>2054</v>
      </c>
      <c r="J87" s="103" t="s">
        <v>2255</v>
      </c>
      <c r="K87" s="103" t="s">
        <v>74</v>
      </c>
      <c r="L87" s="103"/>
      <c r="M87" s="151"/>
      <c r="N87" s="151"/>
      <c r="O87" s="151"/>
      <c r="P87" s="151"/>
      <c r="Q87" s="151"/>
      <c r="R87" s="151"/>
      <c r="S87" s="151"/>
      <c r="T87" s="151"/>
      <c r="U87" s="270" t="s">
        <v>2256</v>
      </c>
      <c r="V87" s="270" t="s">
        <v>135</v>
      </c>
      <c r="W87" s="270" t="s">
        <v>135</v>
      </c>
      <c r="X87" s="106" t="s">
        <v>1623</v>
      </c>
      <c r="Y87" s="350"/>
      <c r="Z87" s="269"/>
      <c r="AA87" s="100"/>
      <c r="AB87" s="100"/>
      <c r="AC87" s="100"/>
      <c r="AD87" s="100"/>
      <c r="AE87" s="100"/>
      <c r="AF87" s="100"/>
      <c r="AG87" s="100"/>
      <c r="AH87" s="100"/>
      <c r="AI87" s="100"/>
      <c r="AJ87" s="100"/>
      <c r="AK87" s="100"/>
      <c r="AL87" s="100"/>
      <c r="AM87" s="100"/>
      <c r="AN87" s="100"/>
      <c r="AO87" s="100"/>
      <c r="AP87" s="100"/>
      <c r="AQ87" s="100"/>
      <c r="AR87" s="100"/>
    </row>
    <row r="88">
      <c r="A88" s="11" t="s">
        <v>394</v>
      </c>
      <c r="B88" s="11" t="s">
        <v>188</v>
      </c>
      <c r="C88" s="11" t="s">
        <v>2257</v>
      </c>
      <c r="D88" s="15">
        <v>225000.0</v>
      </c>
      <c r="E88" s="15" t="s">
        <v>2281</v>
      </c>
      <c r="F88" s="11" t="s">
        <v>135</v>
      </c>
      <c r="G88" s="11" t="s">
        <v>1921</v>
      </c>
      <c r="H88" s="402">
        <v>3.5</v>
      </c>
      <c r="I88" s="11" t="s">
        <v>2260</v>
      </c>
      <c r="J88" s="11" t="s">
        <v>135</v>
      </c>
      <c r="K88" s="11" t="s">
        <v>74</v>
      </c>
      <c r="L88" s="11"/>
      <c r="M88" s="38"/>
      <c r="N88" s="38"/>
      <c r="O88" s="38"/>
      <c r="P88" s="38"/>
      <c r="Q88" s="38"/>
      <c r="R88" s="38"/>
      <c r="S88" s="38"/>
      <c r="T88" s="38"/>
      <c r="U88" s="32" t="s">
        <v>2261</v>
      </c>
      <c r="V88" s="32" t="s">
        <v>135</v>
      </c>
      <c r="W88" s="32" t="s">
        <v>135</v>
      </c>
      <c r="X88" s="295" t="s">
        <v>1623</v>
      </c>
      <c r="Y88" s="32"/>
      <c r="Z88" s="36"/>
      <c r="AA88" s="23"/>
      <c r="AB88" s="23"/>
      <c r="AC88" s="23"/>
      <c r="AD88" s="23"/>
      <c r="AE88" s="23"/>
      <c r="AF88" s="23"/>
      <c r="AG88" s="23"/>
      <c r="AH88" s="23"/>
      <c r="AI88" s="23"/>
      <c r="AJ88" s="23"/>
      <c r="AK88" s="23"/>
      <c r="AL88" s="23"/>
      <c r="AM88" s="23"/>
      <c r="AN88" s="23"/>
      <c r="AO88" s="23"/>
      <c r="AP88" s="23"/>
      <c r="AQ88" s="23"/>
      <c r="AR88" s="23"/>
    </row>
    <row r="89">
      <c r="A89" s="90" t="s">
        <v>394</v>
      </c>
      <c r="B89" s="90" t="s">
        <v>188</v>
      </c>
      <c r="C89" s="90" t="s">
        <v>2263</v>
      </c>
      <c r="D89" s="92" t="s">
        <v>2282</v>
      </c>
      <c r="E89" s="15" t="s">
        <v>5</v>
      </c>
      <c r="F89" s="103" t="s">
        <v>135</v>
      </c>
      <c r="G89" s="103" t="s">
        <v>1921</v>
      </c>
      <c r="H89" s="405">
        <v>3.5</v>
      </c>
      <c r="I89" s="90" t="s">
        <v>2260</v>
      </c>
      <c r="J89" s="90" t="s">
        <v>135</v>
      </c>
      <c r="K89" s="90" t="s">
        <v>74</v>
      </c>
      <c r="L89" s="90"/>
      <c r="M89" s="99"/>
      <c r="N89" s="99"/>
      <c r="O89" s="99"/>
      <c r="P89" s="99"/>
      <c r="Q89" s="99"/>
      <c r="R89" s="99"/>
      <c r="S89" s="99"/>
      <c r="T89" s="99"/>
      <c r="U89" s="156" t="s">
        <v>2266</v>
      </c>
      <c r="V89" s="156"/>
      <c r="W89" s="156" t="s">
        <v>67</v>
      </c>
      <c r="X89" s="406" t="s">
        <v>1623</v>
      </c>
      <c r="Y89" s="156"/>
      <c r="Z89" s="37"/>
      <c r="AA89" s="37"/>
      <c r="AB89" s="37"/>
      <c r="AC89" s="37"/>
      <c r="AD89" s="37"/>
      <c r="AE89" s="37"/>
      <c r="AF89" s="37"/>
      <c r="AG89" s="37"/>
      <c r="AH89" s="37"/>
      <c r="AI89" s="37"/>
      <c r="AJ89" s="37"/>
      <c r="AK89" s="37"/>
      <c r="AL89" s="37"/>
      <c r="AM89" s="37"/>
      <c r="AN89" s="37"/>
      <c r="AO89" s="37"/>
      <c r="AP89" s="37"/>
      <c r="AQ89" s="37"/>
      <c r="AR89" s="37"/>
    </row>
    <row r="90">
      <c r="A90" s="90" t="s">
        <v>394</v>
      </c>
      <c r="B90" s="90" t="s">
        <v>131</v>
      </c>
      <c r="C90" s="90" t="s">
        <v>2267</v>
      </c>
      <c r="D90" s="92">
        <v>750000.0</v>
      </c>
      <c r="E90" s="15" t="s">
        <v>2284</v>
      </c>
      <c r="F90" s="103" t="s">
        <v>135</v>
      </c>
      <c r="G90" s="103" t="s">
        <v>2268</v>
      </c>
      <c r="H90" s="405">
        <v>3.5</v>
      </c>
      <c r="I90" s="90" t="s">
        <v>2209</v>
      </c>
      <c r="J90" s="90" t="s">
        <v>2269</v>
      </c>
      <c r="K90" s="90" t="s">
        <v>74</v>
      </c>
      <c r="L90" s="90"/>
      <c r="M90" s="99"/>
      <c r="N90" s="99"/>
      <c r="O90" s="99"/>
      <c r="P90" s="99"/>
      <c r="Q90" s="99"/>
      <c r="R90" s="99"/>
      <c r="S90" s="99"/>
      <c r="T90" s="99"/>
      <c r="U90" s="156" t="s">
        <v>2270</v>
      </c>
      <c r="V90" s="156" t="s">
        <v>135</v>
      </c>
      <c r="W90" s="156" t="s">
        <v>135</v>
      </c>
      <c r="X90" s="406" t="s">
        <v>1623</v>
      </c>
      <c r="Y90" s="156"/>
      <c r="Z90" s="37"/>
      <c r="AA90" s="37"/>
      <c r="AB90" s="37"/>
      <c r="AC90" s="37"/>
      <c r="AD90" s="37"/>
      <c r="AE90" s="37"/>
      <c r="AF90" s="37"/>
      <c r="AG90" s="37"/>
      <c r="AH90" s="37"/>
      <c r="AI90" s="37"/>
      <c r="AJ90" s="37"/>
      <c r="AK90" s="37"/>
      <c r="AL90" s="37"/>
      <c r="AM90" s="37"/>
      <c r="AN90" s="37"/>
      <c r="AO90" s="37"/>
      <c r="AP90" s="37"/>
      <c r="AQ90" s="37"/>
      <c r="AR90" s="37"/>
    </row>
    <row r="91">
      <c r="A91" s="90" t="s">
        <v>394</v>
      </c>
      <c r="B91" s="90" t="s">
        <v>131</v>
      </c>
      <c r="C91" s="90" t="s">
        <v>2272</v>
      </c>
      <c r="D91" s="92">
        <v>850000.0</v>
      </c>
      <c r="E91" s="15" t="s">
        <v>2287</v>
      </c>
      <c r="F91" s="90" t="s">
        <v>135</v>
      </c>
      <c r="G91" s="90" t="s">
        <v>2274</v>
      </c>
      <c r="H91" s="405">
        <v>3.5</v>
      </c>
      <c r="I91" s="90" t="s">
        <v>2215</v>
      </c>
      <c r="J91" s="90" t="s">
        <v>2269</v>
      </c>
      <c r="K91" s="90" t="s">
        <v>74</v>
      </c>
      <c r="L91" s="90"/>
      <c r="M91" s="99"/>
      <c r="N91" s="99"/>
      <c r="O91" s="99"/>
      <c r="P91" s="99"/>
      <c r="Q91" s="99"/>
      <c r="R91" s="99"/>
      <c r="S91" s="99"/>
      <c r="T91" s="99"/>
      <c r="U91" s="90" t="s">
        <v>2270</v>
      </c>
      <c r="V91" s="90" t="s">
        <v>135</v>
      </c>
      <c r="W91" s="90" t="s">
        <v>135</v>
      </c>
      <c r="X91" s="155" t="s">
        <v>1623</v>
      </c>
      <c r="Y91" s="156"/>
      <c r="Z91" s="98"/>
      <c r="AA91" s="37"/>
      <c r="AB91" s="37"/>
      <c r="AC91" s="37"/>
      <c r="AD91" s="37"/>
      <c r="AE91" s="37"/>
      <c r="AF91" s="37"/>
      <c r="AG91" s="37"/>
      <c r="AH91" s="37"/>
      <c r="AI91" s="37"/>
      <c r="AJ91" s="37"/>
      <c r="AK91" s="37"/>
      <c r="AL91" s="37"/>
      <c r="AM91" s="37"/>
      <c r="AN91" s="37"/>
      <c r="AO91" s="37"/>
      <c r="AP91" s="37"/>
      <c r="AQ91" s="37"/>
      <c r="AR91" s="37"/>
    </row>
    <row r="92">
      <c r="A92" s="11"/>
      <c r="B92" s="11"/>
      <c r="C92" s="11"/>
      <c r="D92" s="278"/>
      <c r="E92" s="278"/>
      <c r="F92" s="11"/>
      <c r="G92" s="11"/>
      <c r="H92" s="402"/>
      <c r="I92" s="11"/>
      <c r="J92" s="11"/>
      <c r="K92" s="11"/>
      <c r="L92" s="11"/>
      <c r="M92" s="38"/>
      <c r="N92" s="38"/>
      <c r="O92" s="38"/>
      <c r="P92" s="38"/>
      <c r="Q92" s="38"/>
      <c r="R92" s="38"/>
      <c r="S92" s="38"/>
      <c r="T92" s="38"/>
      <c r="U92" s="11"/>
      <c r="V92" s="11"/>
      <c r="W92" s="11"/>
      <c r="X92" s="33"/>
      <c r="Y92" s="11"/>
      <c r="Z92" s="23"/>
      <c r="AA92" s="23"/>
      <c r="AB92" s="23"/>
      <c r="AC92" s="23"/>
      <c r="AD92" s="23"/>
      <c r="AE92" s="23"/>
      <c r="AF92" s="23"/>
      <c r="AG92" s="23"/>
      <c r="AH92" s="23"/>
      <c r="AI92" s="23"/>
      <c r="AJ92" s="23"/>
      <c r="AK92" s="23"/>
      <c r="AL92" s="23"/>
      <c r="AM92" s="23"/>
      <c r="AN92" s="23"/>
      <c r="AO92" s="23"/>
      <c r="AP92" s="23"/>
      <c r="AQ92" s="23"/>
      <c r="AR92" s="23"/>
    </row>
    <row r="93">
      <c r="A93" s="11"/>
      <c r="B93" s="11"/>
      <c r="C93" s="11"/>
      <c r="D93" s="278"/>
      <c r="E93" s="278"/>
      <c r="F93" s="11"/>
      <c r="G93" s="11"/>
      <c r="H93" s="402"/>
      <c r="I93" s="11"/>
      <c r="J93" s="11"/>
      <c r="K93" s="11"/>
      <c r="L93" s="11"/>
      <c r="M93" s="38"/>
      <c r="N93" s="38"/>
      <c r="O93" s="38"/>
      <c r="P93" s="38"/>
      <c r="Q93" s="38"/>
      <c r="R93" s="38"/>
      <c r="S93" s="38"/>
      <c r="T93" s="38"/>
      <c r="U93" s="11"/>
      <c r="V93" s="11"/>
      <c r="W93" s="11"/>
      <c r="X93" s="33"/>
      <c r="Y93" s="11"/>
      <c r="Z93" s="23"/>
      <c r="AA93" s="23"/>
      <c r="AB93" s="23"/>
      <c r="AC93" s="23"/>
      <c r="AD93" s="23"/>
      <c r="AE93" s="23"/>
      <c r="AF93" s="23"/>
      <c r="AG93" s="23"/>
      <c r="AH93" s="23"/>
      <c r="AI93" s="23"/>
      <c r="AJ93" s="23"/>
      <c r="AK93" s="23"/>
      <c r="AL93" s="23"/>
      <c r="AM93" s="23"/>
      <c r="AN93" s="23"/>
      <c r="AO93" s="23"/>
      <c r="AP93" s="23"/>
      <c r="AQ93" s="23"/>
      <c r="AR93" s="23"/>
    </row>
    <row r="94">
      <c r="A94" s="154"/>
      <c r="B94" s="154"/>
      <c r="C94" s="154"/>
      <c r="D94" s="154"/>
      <c r="E94" s="154"/>
      <c r="F94" s="154"/>
      <c r="G94" s="154"/>
      <c r="H94" s="407"/>
      <c r="I94" s="154"/>
      <c r="J94" s="154"/>
      <c r="K94" s="154"/>
      <c r="L94" s="154"/>
      <c r="M94" s="408"/>
      <c r="N94" s="408"/>
      <c r="O94" s="408"/>
      <c r="P94" s="408"/>
      <c r="Q94" s="408"/>
      <c r="R94" s="408"/>
      <c r="S94" s="408"/>
      <c r="T94" s="408"/>
      <c r="U94" s="154"/>
      <c r="V94" s="154"/>
      <c r="W94" s="154"/>
      <c r="X94" s="367"/>
      <c r="Y94" s="154"/>
    </row>
    <row r="95">
      <c r="A95" s="154"/>
      <c r="B95" s="154"/>
      <c r="C95" s="154"/>
      <c r="D95" s="154"/>
      <c r="E95" s="154"/>
      <c r="F95" s="154"/>
      <c r="G95" s="154"/>
      <c r="H95" s="407"/>
      <c r="I95" s="154"/>
      <c r="J95" s="154"/>
      <c r="K95" s="154"/>
      <c r="L95" s="154"/>
      <c r="M95" s="408"/>
      <c r="N95" s="408"/>
      <c r="O95" s="408"/>
      <c r="P95" s="408"/>
      <c r="Q95" s="408"/>
      <c r="R95" s="408"/>
      <c r="S95" s="408"/>
      <c r="T95" s="408"/>
      <c r="U95" s="154"/>
      <c r="V95" s="154"/>
      <c r="W95" s="154"/>
      <c r="X95" s="154"/>
      <c r="Y95" s="154"/>
    </row>
    <row r="96">
      <c r="A96" s="154"/>
      <c r="B96" s="154"/>
      <c r="C96" s="154"/>
      <c r="D96" s="154"/>
      <c r="E96" s="154"/>
      <c r="F96" s="154"/>
      <c r="G96" s="154"/>
      <c r="H96" s="407"/>
      <c r="I96" s="154"/>
      <c r="J96" s="154"/>
      <c r="K96" s="154"/>
      <c r="L96" s="154"/>
      <c r="M96" s="408"/>
      <c r="N96" s="408"/>
      <c r="O96" s="408"/>
      <c r="P96" s="408"/>
      <c r="Q96" s="408"/>
      <c r="R96" s="408"/>
      <c r="S96" s="408"/>
      <c r="T96" s="408"/>
      <c r="U96" s="154"/>
      <c r="V96" s="154"/>
      <c r="W96" s="154"/>
      <c r="X96" s="154"/>
      <c r="Y96" s="154"/>
    </row>
    <row r="97">
      <c r="A97" s="154"/>
      <c r="B97" s="154"/>
      <c r="C97" s="154"/>
      <c r="D97" s="154"/>
      <c r="E97" s="154"/>
      <c r="F97" s="154"/>
      <c r="G97" s="154"/>
      <c r="H97" s="407"/>
      <c r="I97" s="154"/>
      <c r="J97" s="154"/>
      <c r="K97" s="154"/>
      <c r="L97" s="154"/>
      <c r="M97" s="408"/>
      <c r="N97" s="408"/>
      <c r="O97" s="408"/>
      <c r="P97" s="408"/>
      <c r="Q97" s="408"/>
      <c r="R97" s="408"/>
      <c r="S97" s="408"/>
      <c r="T97" s="408"/>
      <c r="U97" s="154"/>
      <c r="V97" s="154"/>
      <c r="W97" s="154"/>
      <c r="X97" s="154"/>
      <c r="Y97" s="154"/>
    </row>
    <row r="98">
      <c r="H98" s="409"/>
      <c r="M98" s="410"/>
      <c r="N98" s="410"/>
      <c r="O98" s="410"/>
      <c r="P98" s="410"/>
      <c r="Q98" s="410"/>
      <c r="R98" s="410"/>
      <c r="S98" s="410"/>
      <c r="T98" s="410"/>
    </row>
    <row r="99">
      <c r="H99" s="409"/>
      <c r="M99" s="410"/>
      <c r="N99" s="410"/>
      <c r="O99" s="410"/>
      <c r="P99" s="410"/>
      <c r="Q99" s="410"/>
      <c r="R99" s="410"/>
      <c r="S99" s="410"/>
      <c r="T99" s="410"/>
    </row>
    <row r="100">
      <c r="H100" s="409"/>
      <c r="M100" s="410"/>
      <c r="N100" s="410"/>
      <c r="O100" s="410"/>
      <c r="P100" s="410"/>
      <c r="Q100" s="410"/>
      <c r="R100" s="410"/>
      <c r="S100" s="410"/>
      <c r="T100" s="410"/>
    </row>
    <row r="101">
      <c r="H101" s="409"/>
      <c r="M101" s="410"/>
      <c r="N101" s="410"/>
      <c r="O101" s="410"/>
      <c r="P101" s="410"/>
      <c r="Q101" s="410"/>
      <c r="R101" s="410"/>
      <c r="S101" s="410"/>
      <c r="T101" s="410"/>
    </row>
    <row r="102">
      <c r="H102" s="409"/>
      <c r="M102" s="410"/>
      <c r="N102" s="410"/>
      <c r="O102" s="410"/>
      <c r="P102" s="410"/>
      <c r="Q102" s="410"/>
      <c r="R102" s="410"/>
      <c r="S102" s="410"/>
      <c r="T102" s="410"/>
    </row>
    <row r="103">
      <c r="H103" s="409"/>
      <c r="M103" s="410"/>
      <c r="N103" s="410"/>
      <c r="O103" s="410"/>
      <c r="P103" s="410"/>
      <c r="Q103" s="410"/>
      <c r="R103" s="410"/>
      <c r="S103" s="410"/>
      <c r="T103" s="410"/>
    </row>
    <row r="104">
      <c r="H104" s="409"/>
      <c r="M104" s="410"/>
      <c r="N104" s="410"/>
      <c r="O104" s="410"/>
      <c r="P104" s="410"/>
      <c r="Q104" s="410"/>
      <c r="R104" s="410"/>
      <c r="S104" s="410"/>
      <c r="T104" s="410"/>
    </row>
    <row r="105">
      <c r="H105" s="409"/>
      <c r="M105" s="410"/>
      <c r="N105" s="410"/>
      <c r="O105" s="410"/>
      <c r="P105" s="410"/>
      <c r="Q105" s="410"/>
      <c r="R105" s="410"/>
      <c r="S105" s="410"/>
      <c r="T105" s="410"/>
    </row>
    <row r="106">
      <c r="H106" s="409"/>
      <c r="M106" s="410"/>
      <c r="N106" s="410"/>
      <c r="O106" s="410"/>
      <c r="P106" s="410"/>
      <c r="Q106" s="410"/>
      <c r="R106" s="410"/>
      <c r="S106" s="410"/>
      <c r="T106" s="410"/>
    </row>
    <row r="107">
      <c r="H107" s="409"/>
      <c r="M107" s="410"/>
      <c r="N107" s="410"/>
      <c r="O107" s="410"/>
      <c r="P107" s="410"/>
      <c r="Q107" s="410"/>
      <c r="R107" s="410"/>
      <c r="S107" s="410"/>
      <c r="T107" s="410"/>
    </row>
    <row r="108">
      <c r="H108" s="409"/>
      <c r="M108" s="410"/>
      <c r="N108" s="410"/>
      <c r="O108" s="410"/>
      <c r="P108" s="410"/>
      <c r="Q108" s="410"/>
      <c r="R108" s="410"/>
      <c r="S108" s="410"/>
      <c r="T108" s="410"/>
    </row>
    <row r="109">
      <c r="H109" s="409"/>
      <c r="M109" s="410"/>
      <c r="N109" s="410"/>
      <c r="O109" s="410"/>
      <c r="P109" s="410"/>
      <c r="Q109" s="410"/>
      <c r="R109" s="410"/>
      <c r="S109" s="410"/>
      <c r="T109" s="410"/>
    </row>
    <row r="110">
      <c r="H110" s="409"/>
      <c r="M110" s="410"/>
      <c r="N110" s="410"/>
      <c r="O110" s="410"/>
      <c r="P110" s="410"/>
      <c r="Q110" s="410"/>
      <c r="R110" s="410"/>
      <c r="S110" s="410"/>
      <c r="T110" s="410"/>
    </row>
    <row r="111">
      <c r="H111" s="409"/>
      <c r="M111" s="410"/>
      <c r="N111" s="410"/>
      <c r="O111" s="410"/>
      <c r="P111" s="410"/>
      <c r="Q111" s="410"/>
      <c r="R111" s="410"/>
      <c r="S111" s="410"/>
      <c r="T111" s="410"/>
    </row>
    <row r="112">
      <c r="H112" s="409"/>
      <c r="M112" s="410"/>
      <c r="N112" s="410"/>
      <c r="O112" s="410"/>
      <c r="P112" s="410"/>
      <c r="Q112" s="410"/>
      <c r="R112" s="410"/>
      <c r="S112" s="410"/>
      <c r="T112" s="410"/>
    </row>
    <row r="113">
      <c r="H113" s="409"/>
      <c r="M113" s="410"/>
      <c r="N113" s="410"/>
      <c r="O113" s="410"/>
      <c r="P113" s="410"/>
      <c r="Q113" s="410"/>
      <c r="R113" s="410"/>
      <c r="S113" s="410"/>
      <c r="T113" s="410"/>
    </row>
    <row r="114">
      <c r="H114" s="409"/>
      <c r="M114" s="410"/>
      <c r="N114" s="410"/>
      <c r="O114" s="410"/>
      <c r="P114" s="410"/>
      <c r="Q114" s="410"/>
      <c r="R114" s="410"/>
      <c r="S114" s="410"/>
      <c r="T114" s="410"/>
    </row>
    <row r="115">
      <c r="H115" s="409"/>
      <c r="M115" s="410"/>
      <c r="N115" s="410"/>
      <c r="O115" s="410"/>
      <c r="P115" s="410"/>
      <c r="Q115" s="410"/>
      <c r="R115" s="410"/>
      <c r="S115" s="410"/>
      <c r="T115" s="410"/>
    </row>
    <row r="116">
      <c r="H116" s="409"/>
      <c r="M116" s="410"/>
      <c r="N116" s="410"/>
      <c r="O116" s="410"/>
      <c r="P116" s="410"/>
      <c r="Q116" s="410"/>
      <c r="R116" s="410"/>
      <c r="S116" s="410"/>
      <c r="T116" s="410"/>
    </row>
    <row r="117">
      <c r="H117" s="409"/>
      <c r="M117" s="410"/>
      <c r="N117" s="410"/>
      <c r="O117" s="410"/>
      <c r="P117" s="410"/>
      <c r="Q117" s="410"/>
      <c r="R117" s="410"/>
      <c r="S117" s="410"/>
      <c r="T117" s="410"/>
    </row>
    <row r="118">
      <c r="H118" s="409"/>
      <c r="M118" s="410"/>
      <c r="N118" s="410"/>
      <c r="O118" s="410"/>
      <c r="P118" s="410"/>
      <c r="Q118" s="410"/>
      <c r="R118" s="410"/>
      <c r="S118" s="410"/>
      <c r="T118" s="410"/>
    </row>
    <row r="119">
      <c r="H119" s="409"/>
      <c r="M119" s="410"/>
      <c r="N119" s="410"/>
      <c r="O119" s="410"/>
      <c r="P119" s="410"/>
      <c r="Q119" s="410"/>
      <c r="R119" s="410"/>
      <c r="S119" s="410"/>
      <c r="T119" s="410"/>
    </row>
    <row r="120">
      <c r="H120" s="409"/>
      <c r="M120" s="410"/>
      <c r="N120" s="410"/>
      <c r="O120" s="410"/>
      <c r="P120" s="410"/>
      <c r="Q120" s="410"/>
      <c r="R120" s="410"/>
      <c r="S120" s="410"/>
      <c r="T120" s="410"/>
    </row>
    <row r="121">
      <c r="H121" s="409"/>
      <c r="M121" s="410"/>
      <c r="N121" s="410"/>
      <c r="O121" s="410"/>
      <c r="P121" s="410"/>
      <c r="Q121" s="410"/>
      <c r="R121" s="410"/>
      <c r="S121" s="410"/>
      <c r="T121" s="410"/>
    </row>
    <row r="122">
      <c r="H122" s="409"/>
      <c r="M122" s="410"/>
      <c r="N122" s="410"/>
      <c r="O122" s="410"/>
      <c r="P122" s="410"/>
      <c r="Q122" s="410"/>
      <c r="R122" s="410"/>
      <c r="S122" s="410"/>
      <c r="T122" s="410"/>
    </row>
    <row r="123">
      <c r="H123" s="409"/>
      <c r="M123" s="410"/>
      <c r="N123" s="410"/>
      <c r="O123" s="410"/>
      <c r="P123" s="410"/>
      <c r="Q123" s="410"/>
      <c r="R123" s="410"/>
      <c r="S123" s="410"/>
      <c r="T123" s="410"/>
    </row>
    <row r="124">
      <c r="H124" s="409"/>
      <c r="M124" s="410"/>
      <c r="N124" s="410"/>
      <c r="O124" s="410"/>
      <c r="P124" s="410"/>
      <c r="Q124" s="410"/>
      <c r="R124" s="410"/>
      <c r="S124" s="410"/>
      <c r="T124" s="410"/>
    </row>
    <row r="125">
      <c r="H125" s="409"/>
      <c r="M125" s="410"/>
      <c r="N125" s="410"/>
      <c r="O125" s="410"/>
      <c r="P125" s="410"/>
      <c r="Q125" s="410"/>
      <c r="R125" s="410"/>
      <c r="S125" s="410"/>
      <c r="T125" s="410"/>
    </row>
    <row r="126">
      <c r="H126" s="409"/>
      <c r="M126" s="410"/>
      <c r="N126" s="410"/>
      <c r="O126" s="410"/>
      <c r="P126" s="410"/>
      <c r="Q126" s="410"/>
      <c r="R126" s="410"/>
      <c r="S126" s="410"/>
      <c r="T126" s="410"/>
    </row>
    <row r="127">
      <c r="H127" s="409"/>
      <c r="M127" s="410"/>
      <c r="N127" s="410"/>
      <c r="O127" s="410"/>
      <c r="P127" s="410"/>
      <c r="Q127" s="410"/>
      <c r="R127" s="410"/>
      <c r="S127" s="410"/>
      <c r="T127" s="410"/>
    </row>
    <row r="128">
      <c r="H128" s="409"/>
      <c r="M128" s="410"/>
      <c r="N128" s="410"/>
      <c r="O128" s="410"/>
      <c r="P128" s="410"/>
      <c r="Q128" s="410"/>
      <c r="R128" s="410"/>
      <c r="S128" s="410"/>
      <c r="T128" s="410"/>
    </row>
    <row r="129">
      <c r="H129" s="409"/>
      <c r="M129" s="410"/>
      <c r="N129" s="410"/>
      <c r="O129" s="410"/>
      <c r="P129" s="410"/>
      <c r="Q129" s="410"/>
      <c r="R129" s="410"/>
      <c r="S129" s="410"/>
      <c r="T129" s="410"/>
    </row>
    <row r="130">
      <c r="H130" s="409"/>
      <c r="M130" s="410"/>
      <c r="N130" s="410"/>
      <c r="O130" s="410"/>
      <c r="P130" s="410"/>
      <c r="Q130" s="410"/>
      <c r="R130" s="410"/>
      <c r="S130" s="410"/>
      <c r="T130" s="410"/>
    </row>
    <row r="131">
      <c r="H131" s="409"/>
      <c r="M131" s="410"/>
      <c r="N131" s="410"/>
      <c r="O131" s="410"/>
      <c r="P131" s="410"/>
      <c r="Q131" s="410"/>
      <c r="R131" s="410"/>
      <c r="S131" s="410"/>
      <c r="T131" s="410"/>
    </row>
    <row r="132">
      <c r="H132" s="409"/>
      <c r="M132" s="410"/>
      <c r="N132" s="410"/>
      <c r="O132" s="410"/>
      <c r="P132" s="410"/>
      <c r="Q132" s="410"/>
      <c r="R132" s="410"/>
      <c r="S132" s="410"/>
      <c r="T132" s="410"/>
    </row>
    <row r="133">
      <c r="H133" s="409"/>
      <c r="M133" s="410"/>
      <c r="N133" s="410"/>
      <c r="O133" s="410"/>
      <c r="P133" s="410"/>
      <c r="Q133" s="410"/>
      <c r="R133" s="410"/>
      <c r="S133" s="410"/>
      <c r="T133" s="410"/>
    </row>
    <row r="134">
      <c r="H134" s="409"/>
      <c r="M134" s="410"/>
      <c r="N134" s="410"/>
      <c r="O134" s="410"/>
      <c r="P134" s="410"/>
      <c r="Q134" s="410"/>
      <c r="R134" s="410"/>
      <c r="S134" s="410"/>
      <c r="T134" s="410"/>
    </row>
    <row r="135">
      <c r="H135" s="409"/>
      <c r="M135" s="410"/>
      <c r="N135" s="410"/>
      <c r="O135" s="410"/>
      <c r="P135" s="410"/>
      <c r="Q135" s="410"/>
      <c r="R135" s="410"/>
      <c r="S135" s="410"/>
      <c r="T135" s="410"/>
    </row>
    <row r="136">
      <c r="H136" s="409"/>
      <c r="M136" s="410"/>
      <c r="N136" s="410"/>
      <c r="O136" s="410"/>
      <c r="P136" s="410"/>
      <c r="Q136" s="410"/>
      <c r="R136" s="410"/>
      <c r="S136" s="410"/>
      <c r="T136" s="410"/>
    </row>
    <row r="137">
      <c r="H137" s="409"/>
      <c r="M137" s="410"/>
      <c r="N137" s="410"/>
      <c r="O137" s="410"/>
      <c r="P137" s="410"/>
      <c r="Q137" s="410"/>
      <c r="R137" s="410"/>
      <c r="S137" s="410"/>
      <c r="T137" s="410"/>
    </row>
    <row r="138">
      <c r="H138" s="409"/>
      <c r="M138" s="410"/>
      <c r="N138" s="410"/>
      <c r="O138" s="410"/>
      <c r="P138" s="410"/>
      <c r="Q138" s="410"/>
      <c r="R138" s="410"/>
      <c r="S138" s="410"/>
      <c r="T138" s="410"/>
    </row>
    <row r="139">
      <c r="H139" s="409"/>
      <c r="M139" s="410"/>
      <c r="N139" s="410"/>
      <c r="O139" s="410"/>
      <c r="P139" s="410"/>
      <c r="Q139" s="410"/>
      <c r="R139" s="410"/>
      <c r="S139" s="410"/>
      <c r="T139" s="410"/>
    </row>
    <row r="140">
      <c r="H140" s="409"/>
      <c r="M140" s="410"/>
      <c r="N140" s="410"/>
      <c r="O140" s="410"/>
      <c r="P140" s="410"/>
      <c r="Q140" s="410"/>
      <c r="R140" s="410"/>
      <c r="S140" s="410"/>
      <c r="T140" s="410"/>
    </row>
    <row r="141">
      <c r="H141" s="409"/>
      <c r="M141" s="410"/>
      <c r="N141" s="410"/>
      <c r="O141" s="410"/>
      <c r="P141" s="410"/>
      <c r="Q141" s="410"/>
      <c r="R141" s="410"/>
      <c r="S141" s="410"/>
      <c r="T141" s="410"/>
    </row>
    <row r="142">
      <c r="H142" s="409"/>
      <c r="M142" s="410"/>
      <c r="N142" s="410"/>
      <c r="O142" s="410"/>
      <c r="P142" s="410"/>
      <c r="Q142" s="410"/>
      <c r="R142" s="410"/>
      <c r="S142" s="410"/>
      <c r="T142" s="410"/>
    </row>
    <row r="143">
      <c r="H143" s="409"/>
      <c r="M143" s="410"/>
      <c r="N143" s="410"/>
      <c r="O143" s="410"/>
      <c r="P143" s="410"/>
      <c r="Q143" s="410"/>
      <c r="R143" s="410"/>
      <c r="S143" s="410"/>
      <c r="T143" s="410"/>
    </row>
    <row r="144">
      <c r="H144" s="409"/>
      <c r="M144" s="410"/>
      <c r="N144" s="410"/>
      <c r="O144" s="410"/>
      <c r="P144" s="410"/>
      <c r="Q144" s="410"/>
      <c r="R144" s="410"/>
      <c r="S144" s="410"/>
      <c r="T144" s="410"/>
    </row>
    <row r="145">
      <c r="H145" s="409"/>
      <c r="M145" s="410"/>
      <c r="N145" s="410"/>
      <c r="O145" s="410"/>
      <c r="P145" s="410"/>
      <c r="Q145" s="410"/>
      <c r="R145" s="410"/>
      <c r="S145" s="410"/>
      <c r="T145" s="410"/>
    </row>
    <row r="146">
      <c r="H146" s="409"/>
      <c r="M146" s="410"/>
      <c r="N146" s="410"/>
      <c r="O146" s="410"/>
      <c r="P146" s="410"/>
      <c r="Q146" s="410"/>
      <c r="R146" s="410"/>
      <c r="S146" s="410"/>
      <c r="T146" s="410"/>
    </row>
    <row r="147">
      <c r="H147" s="409"/>
      <c r="M147" s="410"/>
      <c r="N147" s="410"/>
      <c r="O147" s="410"/>
      <c r="P147" s="410"/>
      <c r="Q147" s="410"/>
      <c r="R147" s="410"/>
      <c r="S147" s="410"/>
      <c r="T147" s="410"/>
    </row>
    <row r="148">
      <c r="H148" s="409"/>
      <c r="M148" s="410"/>
      <c r="N148" s="410"/>
      <c r="O148" s="410"/>
      <c r="P148" s="410"/>
      <c r="Q148" s="410"/>
      <c r="R148" s="410"/>
      <c r="S148" s="410"/>
      <c r="T148" s="410"/>
    </row>
    <row r="149">
      <c r="H149" s="409"/>
      <c r="M149" s="410"/>
      <c r="N149" s="410"/>
      <c r="O149" s="410"/>
      <c r="P149" s="410"/>
      <c r="Q149" s="410"/>
      <c r="R149" s="410"/>
      <c r="S149" s="410"/>
      <c r="T149" s="410"/>
    </row>
    <row r="150">
      <c r="H150" s="409"/>
      <c r="M150" s="410"/>
      <c r="N150" s="410"/>
      <c r="O150" s="410"/>
      <c r="P150" s="410"/>
      <c r="Q150" s="410"/>
      <c r="R150" s="410"/>
      <c r="S150" s="410"/>
      <c r="T150" s="410"/>
    </row>
    <row r="151">
      <c r="H151" s="409"/>
      <c r="M151" s="410"/>
      <c r="N151" s="410"/>
      <c r="O151" s="410"/>
      <c r="P151" s="410"/>
      <c r="Q151" s="410"/>
      <c r="R151" s="410"/>
      <c r="S151" s="410"/>
      <c r="T151" s="410"/>
    </row>
    <row r="152">
      <c r="H152" s="409"/>
      <c r="M152" s="410"/>
      <c r="N152" s="410"/>
      <c r="O152" s="410"/>
      <c r="P152" s="410"/>
      <c r="Q152" s="410"/>
      <c r="R152" s="410"/>
      <c r="S152" s="410"/>
      <c r="T152" s="410"/>
    </row>
    <row r="153">
      <c r="H153" s="409"/>
      <c r="M153" s="410"/>
      <c r="N153" s="410"/>
      <c r="O153" s="410"/>
      <c r="P153" s="410"/>
      <c r="Q153" s="410"/>
      <c r="R153" s="410"/>
      <c r="S153" s="410"/>
      <c r="T153" s="410"/>
    </row>
    <row r="154">
      <c r="H154" s="409"/>
      <c r="M154" s="410"/>
      <c r="N154" s="410"/>
      <c r="O154" s="410"/>
      <c r="P154" s="410"/>
      <c r="Q154" s="410"/>
      <c r="R154" s="410"/>
      <c r="S154" s="410"/>
      <c r="T154" s="410"/>
    </row>
    <row r="155">
      <c r="H155" s="409"/>
      <c r="M155" s="410"/>
      <c r="N155" s="410"/>
      <c r="O155" s="410"/>
      <c r="P155" s="410"/>
      <c r="Q155" s="410"/>
      <c r="R155" s="410"/>
      <c r="S155" s="410"/>
      <c r="T155" s="410"/>
    </row>
    <row r="156">
      <c r="H156" s="409"/>
      <c r="M156" s="410"/>
      <c r="N156" s="410"/>
      <c r="O156" s="410"/>
      <c r="P156" s="410"/>
      <c r="Q156" s="410"/>
      <c r="R156" s="410"/>
      <c r="S156" s="410"/>
      <c r="T156" s="410"/>
    </row>
    <row r="157">
      <c r="H157" s="409"/>
      <c r="M157" s="410"/>
      <c r="N157" s="410"/>
      <c r="O157" s="410"/>
      <c r="P157" s="410"/>
      <c r="Q157" s="410"/>
      <c r="R157" s="410"/>
      <c r="S157" s="410"/>
      <c r="T157" s="410"/>
    </row>
    <row r="158">
      <c r="H158" s="409"/>
      <c r="M158" s="410"/>
      <c r="N158" s="410"/>
      <c r="O158" s="410"/>
      <c r="P158" s="410"/>
      <c r="Q158" s="410"/>
      <c r="R158" s="410"/>
      <c r="S158" s="410"/>
      <c r="T158" s="410"/>
    </row>
    <row r="159">
      <c r="H159" s="409"/>
      <c r="M159" s="410"/>
      <c r="N159" s="410"/>
      <c r="O159" s="410"/>
      <c r="P159" s="410"/>
      <c r="Q159" s="410"/>
      <c r="R159" s="410"/>
      <c r="S159" s="410"/>
      <c r="T159" s="410"/>
    </row>
    <row r="160">
      <c r="H160" s="409"/>
      <c r="M160" s="410"/>
      <c r="N160" s="410"/>
      <c r="O160" s="410"/>
      <c r="P160" s="410"/>
      <c r="Q160" s="410"/>
      <c r="R160" s="410"/>
      <c r="S160" s="410"/>
      <c r="T160" s="410"/>
    </row>
    <row r="161">
      <c r="H161" s="409"/>
      <c r="M161" s="410"/>
      <c r="N161" s="410"/>
      <c r="O161" s="410"/>
      <c r="P161" s="410"/>
      <c r="Q161" s="410"/>
      <c r="R161" s="410"/>
      <c r="S161" s="410"/>
      <c r="T161" s="410"/>
    </row>
    <row r="162">
      <c r="H162" s="409"/>
      <c r="M162" s="410"/>
      <c r="N162" s="410"/>
      <c r="O162" s="410"/>
      <c r="P162" s="410"/>
      <c r="Q162" s="410"/>
      <c r="R162" s="410"/>
      <c r="S162" s="410"/>
      <c r="T162" s="410"/>
    </row>
    <row r="163">
      <c r="H163" s="409"/>
      <c r="M163" s="410"/>
      <c r="N163" s="410"/>
      <c r="O163" s="410"/>
      <c r="P163" s="410"/>
      <c r="Q163" s="410"/>
      <c r="R163" s="410"/>
      <c r="S163" s="410"/>
      <c r="T163" s="410"/>
    </row>
    <row r="164">
      <c r="H164" s="409"/>
      <c r="M164" s="410"/>
      <c r="N164" s="410"/>
      <c r="O164" s="410"/>
      <c r="P164" s="410"/>
      <c r="Q164" s="410"/>
      <c r="R164" s="410"/>
      <c r="S164" s="410"/>
      <c r="T164" s="410"/>
    </row>
    <row r="165">
      <c r="H165" s="409"/>
      <c r="M165" s="410"/>
      <c r="N165" s="410"/>
      <c r="O165" s="410"/>
      <c r="P165" s="410"/>
      <c r="Q165" s="410"/>
      <c r="R165" s="410"/>
      <c r="S165" s="410"/>
      <c r="T165" s="410"/>
    </row>
    <row r="166">
      <c r="H166" s="409"/>
      <c r="M166" s="410"/>
      <c r="N166" s="410"/>
      <c r="O166" s="410"/>
      <c r="P166" s="410"/>
      <c r="Q166" s="410"/>
      <c r="R166" s="410"/>
      <c r="S166" s="410"/>
      <c r="T166" s="410"/>
    </row>
    <row r="167">
      <c r="H167" s="409"/>
      <c r="M167" s="410"/>
      <c r="N167" s="410"/>
      <c r="O167" s="410"/>
      <c r="P167" s="410"/>
      <c r="Q167" s="410"/>
      <c r="R167" s="410"/>
      <c r="S167" s="410"/>
      <c r="T167" s="410"/>
    </row>
    <row r="168">
      <c r="H168" s="409"/>
      <c r="M168" s="410"/>
      <c r="N168" s="410"/>
      <c r="O168" s="410"/>
      <c r="P168" s="410"/>
      <c r="Q168" s="410"/>
      <c r="R168" s="410"/>
      <c r="S168" s="410"/>
      <c r="T168" s="410"/>
    </row>
    <row r="169">
      <c r="H169" s="409"/>
      <c r="M169" s="410"/>
      <c r="N169" s="410"/>
      <c r="O169" s="410"/>
      <c r="P169" s="410"/>
      <c r="Q169" s="410"/>
      <c r="R169" s="410"/>
      <c r="S169" s="410"/>
      <c r="T169" s="410"/>
    </row>
    <row r="170">
      <c r="H170" s="409"/>
      <c r="M170" s="410"/>
      <c r="N170" s="410"/>
      <c r="O170" s="410"/>
      <c r="P170" s="410"/>
      <c r="Q170" s="410"/>
      <c r="R170" s="410"/>
      <c r="S170" s="410"/>
      <c r="T170" s="410"/>
    </row>
    <row r="171">
      <c r="H171" s="409"/>
      <c r="M171" s="410"/>
      <c r="N171" s="410"/>
      <c r="O171" s="410"/>
      <c r="P171" s="410"/>
      <c r="Q171" s="410"/>
      <c r="R171" s="410"/>
      <c r="S171" s="410"/>
      <c r="T171" s="410"/>
    </row>
    <row r="172">
      <c r="H172" s="409"/>
      <c r="M172" s="410"/>
      <c r="N172" s="410"/>
      <c r="O172" s="410"/>
      <c r="P172" s="410"/>
      <c r="Q172" s="410"/>
      <c r="R172" s="410"/>
      <c r="S172" s="410"/>
      <c r="T172" s="410"/>
    </row>
    <row r="173">
      <c r="H173" s="409"/>
      <c r="M173" s="410"/>
      <c r="N173" s="410"/>
      <c r="O173" s="410"/>
      <c r="P173" s="410"/>
      <c r="Q173" s="410"/>
      <c r="R173" s="410"/>
      <c r="S173" s="410"/>
      <c r="T173" s="410"/>
    </row>
    <row r="174">
      <c r="H174" s="409"/>
      <c r="M174" s="410"/>
      <c r="N174" s="410"/>
      <c r="O174" s="410"/>
      <c r="P174" s="410"/>
      <c r="Q174" s="410"/>
      <c r="R174" s="410"/>
      <c r="S174" s="410"/>
      <c r="T174" s="410"/>
    </row>
    <row r="175">
      <c r="H175" s="409"/>
      <c r="M175" s="410"/>
      <c r="N175" s="410"/>
      <c r="O175" s="410"/>
      <c r="P175" s="410"/>
      <c r="Q175" s="410"/>
      <c r="R175" s="410"/>
      <c r="S175" s="410"/>
      <c r="T175" s="410"/>
    </row>
    <row r="176">
      <c r="H176" s="409"/>
      <c r="M176" s="410"/>
      <c r="N176" s="410"/>
      <c r="O176" s="410"/>
      <c r="P176" s="410"/>
      <c r="Q176" s="410"/>
      <c r="R176" s="410"/>
      <c r="S176" s="410"/>
      <c r="T176" s="410"/>
    </row>
    <row r="177">
      <c r="H177" s="409"/>
      <c r="M177" s="410"/>
      <c r="N177" s="410"/>
      <c r="O177" s="410"/>
      <c r="P177" s="410"/>
      <c r="Q177" s="410"/>
      <c r="R177" s="410"/>
      <c r="S177" s="410"/>
      <c r="T177" s="410"/>
    </row>
    <row r="178">
      <c r="H178" s="409"/>
      <c r="M178" s="410"/>
      <c r="N178" s="410"/>
      <c r="O178" s="410"/>
      <c r="P178" s="410"/>
      <c r="Q178" s="410"/>
      <c r="R178" s="410"/>
      <c r="S178" s="410"/>
      <c r="T178" s="410"/>
    </row>
    <row r="179">
      <c r="H179" s="409"/>
      <c r="M179" s="410"/>
      <c r="N179" s="410"/>
      <c r="O179" s="410"/>
      <c r="P179" s="410"/>
      <c r="Q179" s="410"/>
      <c r="R179" s="410"/>
      <c r="S179" s="410"/>
      <c r="T179" s="410"/>
    </row>
    <row r="180">
      <c r="H180" s="409"/>
      <c r="M180" s="410"/>
      <c r="N180" s="410"/>
      <c r="O180" s="410"/>
      <c r="P180" s="410"/>
      <c r="Q180" s="410"/>
      <c r="R180" s="410"/>
      <c r="S180" s="410"/>
      <c r="T180" s="410"/>
    </row>
    <row r="181">
      <c r="H181" s="409"/>
      <c r="M181" s="410"/>
      <c r="N181" s="410"/>
      <c r="O181" s="410"/>
      <c r="P181" s="410"/>
      <c r="Q181" s="410"/>
      <c r="R181" s="410"/>
      <c r="S181" s="410"/>
      <c r="T181" s="410"/>
    </row>
    <row r="182">
      <c r="H182" s="409"/>
      <c r="M182" s="410"/>
      <c r="N182" s="410"/>
      <c r="O182" s="410"/>
      <c r="P182" s="410"/>
      <c r="Q182" s="410"/>
      <c r="R182" s="410"/>
      <c r="S182" s="410"/>
      <c r="T182" s="410"/>
    </row>
    <row r="183">
      <c r="H183" s="409"/>
      <c r="M183" s="410"/>
      <c r="N183" s="410"/>
      <c r="O183" s="410"/>
      <c r="P183" s="410"/>
      <c r="Q183" s="410"/>
      <c r="R183" s="410"/>
      <c r="S183" s="410"/>
      <c r="T183" s="410"/>
    </row>
    <row r="184">
      <c r="H184" s="409"/>
      <c r="M184" s="410"/>
      <c r="N184" s="410"/>
      <c r="O184" s="410"/>
      <c r="P184" s="410"/>
      <c r="Q184" s="410"/>
      <c r="R184" s="410"/>
      <c r="S184" s="410"/>
      <c r="T184" s="410"/>
    </row>
    <row r="185">
      <c r="H185" s="409"/>
      <c r="M185" s="410"/>
      <c r="N185" s="410"/>
      <c r="O185" s="410"/>
      <c r="P185" s="410"/>
      <c r="Q185" s="410"/>
      <c r="R185" s="410"/>
      <c r="S185" s="410"/>
      <c r="T185" s="410"/>
    </row>
    <row r="186">
      <c r="H186" s="409"/>
      <c r="M186" s="410"/>
      <c r="N186" s="410"/>
      <c r="O186" s="410"/>
      <c r="P186" s="410"/>
      <c r="Q186" s="410"/>
      <c r="R186" s="410"/>
      <c r="S186" s="410"/>
      <c r="T186" s="410"/>
    </row>
    <row r="187">
      <c r="H187" s="409"/>
      <c r="M187" s="410"/>
      <c r="N187" s="410"/>
      <c r="O187" s="410"/>
      <c r="P187" s="410"/>
      <c r="Q187" s="410"/>
      <c r="R187" s="410"/>
      <c r="S187" s="410"/>
      <c r="T187" s="410"/>
    </row>
    <row r="188">
      <c r="H188" s="409"/>
      <c r="M188" s="410"/>
      <c r="N188" s="410"/>
      <c r="O188" s="410"/>
      <c r="P188" s="410"/>
      <c r="Q188" s="410"/>
      <c r="R188" s="410"/>
      <c r="S188" s="410"/>
      <c r="T188" s="410"/>
    </row>
    <row r="189">
      <c r="H189" s="409"/>
      <c r="M189" s="410"/>
      <c r="N189" s="410"/>
      <c r="O189" s="410"/>
      <c r="P189" s="410"/>
      <c r="Q189" s="410"/>
      <c r="R189" s="410"/>
      <c r="S189" s="410"/>
      <c r="T189" s="410"/>
    </row>
    <row r="190">
      <c r="H190" s="409"/>
      <c r="M190" s="410"/>
      <c r="N190" s="410"/>
      <c r="O190" s="410"/>
      <c r="P190" s="410"/>
      <c r="Q190" s="410"/>
      <c r="R190" s="410"/>
      <c r="S190" s="410"/>
      <c r="T190" s="410"/>
    </row>
    <row r="191">
      <c r="H191" s="409"/>
      <c r="M191" s="410"/>
      <c r="N191" s="410"/>
      <c r="O191" s="410"/>
      <c r="P191" s="410"/>
      <c r="Q191" s="410"/>
      <c r="R191" s="410"/>
      <c r="S191" s="410"/>
      <c r="T191" s="410"/>
    </row>
    <row r="192">
      <c r="H192" s="409"/>
      <c r="M192" s="410"/>
      <c r="N192" s="410"/>
      <c r="O192" s="410"/>
      <c r="P192" s="410"/>
      <c r="Q192" s="410"/>
      <c r="R192" s="410"/>
      <c r="S192" s="410"/>
      <c r="T192" s="410"/>
    </row>
    <row r="193">
      <c r="H193" s="409"/>
      <c r="M193" s="410"/>
      <c r="N193" s="410"/>
      <c r="O193" s="410"/>
      <c r="P193" s="410"/>
      <c r="Q193" s="410"/>
      <c r="R193" s="410"/>
      <c r="S193" s="410"/>
      <c r="T193" s="410"/>
    </row>
    <row r="194">
      <c r="H194" s="409"/>
      <c r="M194" s="410"/>
      <c r="N194" s="410"/>
      <c r="O194" s="410"/>
      <c r="P194" s="410"/>
      <c r="Q194" s="410"/>
      <c r="R194" s="410"/>
      <c r="S194" s="410"/>
      <c r="T194" s="410"/>
    </row>
    <row r="195">
      <c r="H195" s="409"/>
      <c r="M195" s="410"/>
      <c r="N195" s="410"/>
      <c r="O195" s="410"/>
      <c r="P195" s="410"/>
      <c r="Q195" s="410"/>
      <c r="R195" s="410"/>
      <c r="S195" s="410"/>
      <c r="T195" s="410"/>
    </row>
    <row r="196">
      <c r="H196" s="409"/>
      <c r="M196" s="410"/>
      <c r="N196" s="410"/>
      <c r="O196" s="410"/>
      <c r="P196" s="410"/>
      <c r="Q196" s="410"/>
      <c r="R196" s="410"/>
      <c r="S196" s="410"/>
      <c r="T196" s="410"/>
    </row>
    <row r="197">
      <c r="H197" s="409"/>
      <c r="M197" s="410"/>
      <c r="N197" s="410"/>
      <c r="O197" s="410"/>
      <c r="P197" s="410"/>
      <c r="Q197" s="410"/>
      <c r="R197" s="410"/>
      <c r="S197" s="410"/>
      <c r="T197" s="410"/>
    </row>
    <row r="198">
      <c r="H198" s="409"/>
      <c r="M198" s="410"/>
      <c r="N198" s="410"/>
      <c r="O198" s="410"/>
      <c r="P198" s="410"/>
      <c r="Q198" s="410"/>
      <c r="R198" s="410"/>
      <c r="S198" s="410"/>
      <c r="T198" s="410"/>
    </row>
    <row r="199">
      <c r="H199" s="409"/>
      <c r="M199" s="410"/>
      <c r="N199" s="410"/>
      <c r="O199" s="410"/>
      <c r="P199" s="410"/>
      <c r="Q199" s="410"/>
      <c r="R199" s="410"/>
      <c r="S199" s="410"/>
      <c r="T199" s="410"/>
    </row>
    <row r="200">
      <c r="H200" s="409"/>
      <c r="M200" s="410"/>
      <c r="N200" s="410"/>
      <c r="O200" s="410"/>
      <c r="P200" s="410"/>
      <c r="Q200" s="410"/>
      <c r="R200" s="410"/>
      <c r="S200" s="410"/>
      <c r="T200" s="410"/>
    </row>
    <row r="201">
      <c r="H201" s="409"/>
      <c r="M201" s="410"/>
      <c r="N201" s="410"/>
      <c r="O201" s="410"/>
      <c r="P201" s="410"/>
      <c r="Q201" s="410"/>
      <c r="R201" s="410"/>
      <c r="S201" s="410"/>
      <c r="T201" s="410"/>
    </row>
    <row r="202">
      <c r="H202" s="409"/>
      <c r="M202" s="410"/>
      <c r="N202" s="410"/>
      <c r="O202" s="410"/>
      <c r="P202" s="410"/>
      <c r="Q202" s="410"/>
      <c r="R202" s="410"/>
      <c r="S202" s="410"/>
      <c r="T202" s="410"/>
    </row>
    <row r="203">
      <c r="H203" s="409"/>
      <c r="M203" s="410"/>
      <c r="N203" s="410"/>
      <c r="O203" s="410"/>
      <c r="P203" s="410"/>
      <c r="Q203" s="410"/>
      <c r="R203" s="410"/>
      <c r="S203" s="410"/>
      <c r="T203" s="410"/>
    </row>
    <row r="204">
      <c r="H204" s="409"/>
      <c r="M204" s="410"/>
      <c r="N204" s="410"/>
      <c r="O204" s="410"/>
      <c r="P204" s="410"/>
      <c r="Q204" s="410"/>
      <c r="R204" s="410"/>
      <c r="S204" s="410"/>
      <c r="T204" s="410"/>
    </row>
    <row r="205">
      <c r="H205" s="409"/>
      <c r="M205" s="410"/>
      <c r="N205" s="410"/>
      <c r="O205" s="410"/>
      <c r="P205" s="410"/>
      <c r="Q205" s="410"/>
      <c r="R205" s="410"/>
      <c r="S205" s="410"/>
      <c r="T205" s="410"/>
    </row>
    <row r="206">
      <c r="H206" s="409"/>
      <c r="M206" s="410"/>
      <c r="N206" s="410"/>
      <c r="O206" s="410"/>
      <c r="P206" s="410"/>
      <c r="Q206" s="410"/>
      <c r="R206" s="410"/>
      <c r="S206" s="410"/>
      <c r="T206" s="410"/>
    </row>
    <row r="207">
      <c r="H207" s="409"/>
      <c r="M207" s="410"/>
      <c r="N207" s="410"/>
      <c r="O207" s="410"/>
      <c r="P207" s="410"/>
      <c r="Q207" s="410"/>
      <c r="R207" s="410"/>
      <c r="S207" s="410"/>
      <c r="T207" s="410"/>
    </row>
    <row r="208">
      <c r="H208" s="409"/>
      <c r="M208" s="410"/>
      <c r="N208" s="410"/>
      <c r="O208" s="410"/>
      <c r="P208" s="410"/>
      <c r="Q208" s="410"/>
      <c r="R208" s="410"/>
      <c r="S208" s="410"/>
      <c r="T208" s="410"/>
    </row>
    <row r="209">
      <c r="H209" s="409"/>
      <c r="M209" s="410"/>
      <c r="N209" s="410"/>
      <c r="O209" s="410"/>
      <c r="P209" s="410"/>
      <c r="Q209" s="410"/>
      <c r="R209" s="410"/>
      <c r="S209" s="410"/>
      <c r="T209" s="410"/>
    </row>
    <row r="210">
      <c r="H210" s="409"/>
      <c r="M210" s="410"/>
      <c r="N210" s="410"/>
      <c r="O210" s="410"/>
      <c r="P210" s="410"/>
      <c r="Q210" s="410"/>
      <c r="R210" s="410"/>
      <c r="S210" s="410"/>
      <c r="T210" s="410"/>
    </row>
    <row r="211">
      <c r="H211" s="409"/>
      <c r="M211" s="410"/>
      <c r="N211" s="410"/>
      <c r="O211" s="410"/>
      <c r="P211" s="410"/>
      <c r="Q211" s="410"/>
      <c r="R211" s="410"/>
      <c r="S211" s="410"/>
      <c r="T211" s="410"/>
    </row>
    <row r="212">
      <c r="H212" s="409"/>
      <c r="M212" s="410"/>
      <c r="N212" s="410"/>
      <c r="O212" s="410"/>
      <c r="P212" s="410"/>
      <c r="Q212" s="410"/>
      <c r="R212" s="410"/>
      <c r="S212" s="410"/>
      <c r="T212" s="410"/>
    </row>
    <row r="213">
      <c r="H213" s="409"/>
      <c r="M213" s="410"/>
      <c r="N213" s="410"/>
      <c r="O213" s="410"/>
      <c r="P213" s="410"/>
      <c r="Q213" s="410"/>
      <c r="R213" s="410"/>
      <c r="S213" s="410"/>
      <c r="T213" s="410"/>
    </row>
    <row r="214">
      <c r="H214" s="409"/>
      <c r="M214" s="410"/>
      <c r="N214" s="410"/>
      <c r="O214" s="410"/>
      <c r="P214" s="410"/>
      <c r="Q214" s="410"/>
      <c r="R214" s="410"/>
      <c r="S214" s="410"/>
      <c r="T214" s="410"/>
    </row>
    <row r="215">
      <c r="H215" s="409"/>
      <c r="M215" s="410"/>
      <c r="N215" s="410"/>
      <c r="O215" s="410"/>
      <c r="P215" s="410"/>
      <c r="Q215" s="410"/>
      <c r="R215" s="410"/>
      <c r="S215" s="410"/>
      <c r="T215" s="410"/>
    </row>
    <row r="216">
      <c r="H216" s="409"/>
      <c r="M216" s="410"/>
      <c r="N216" s="410"/>
      <c r="O216" s="410"/>
      <c r="P216" s="410"/>
      <c r="Q216" s="410"/>
      <c r="R216" s="410"/>
      <c r="S216" s="410"/>
      <c r="T216" s="410"/>
    </row>
    <row r="217">
      <c r="H217" s="409"/>
      <c r="M217" s="410"/>
      <c r="N217" s="410"/>
      <c r="O217" s="410"/>
      <c r="P217" s="410"/>
      <c r="Q217" s="410"/>
      <c r="R217" s="410"/>
      <c r="S217" s="410"/>
      <c r="T217" s="410"/>
    </row>
    <row r="218">
      <c r="H218" s="409"/>
      <c r="M218" s="410"/>
      <c r="N218" s="410"/>
      <c r="O218" s="410"/>
      <c r="P218" s="410"/>
      <c r="Q218" s="410"/>
      <c r="R218" s="410"/>
      <c r="S218" s="410"/>
      <c r="T218" s="410"/>
    </row>
    <row r="219">
      <c r="H219" s="409"/>
      <c r="M219" s="410"/>
      <c r="N219" s="410"/>
      <c r="O219" s="410"/>
      <c r="P219" s="410"/>
      <c r="Q219" s="410"/>
      <c r="R219" s="410"/>
      <c r="S219" s="410"/>
      <c r="T219" s="410"/>
    </row>
    <row r="220">
      <c r="H220" s="409"/>
      <c r="M220" s="410"/>
      <c r="N220" s="410"/>
      <c r="O220" s="410"/>
      <c r="P220" s="410"/>
      <c r="Q220" s="410"/>
      <c r="R220" s="410"/>
      <c r="S220" s="410"/>
      <c r="T220" s="410"/>
    </row>
    <row r="221">
      <c r="H221" s="409"/>
      <c r="M221" s="410"/>
      <c r="N221" s="410"/>
      <c r="O221" s="410"/>
      <c r="P221" s="410"/>
      <c r="Q221" s="410"/>
      <c r="R221" s="410"/>
      <c r="S221" s="410"/>
      <c r="T221" s="410"/>
    </row>
    <row r="222">
      <c r="H222" s="409"/>
      <c r="M222" s="410"/>
      <c r="N222" s="410"/>
      <c r="O222" s="410"/>
      <c r="P222" s="410"/>
      <c r="Q222" s="410"/>
      <c r="R222" s="410"/>
      <c r="S222" s="410"/>
      <c r="T222" s="410"/>
    </row>
    <row r="223">
      <c r="H223" s="409"/>
      <c r="M223" s="410"/>
      <c r="N223" s="410"/>
      <c r="O223" s="410"/>
      <c r="P223" s="410"/>
      <c r="Q223" s="410"/>
      <c r="R223" s="410"/>
      <c r="S223" s="410"/>
      <c r="T223" s="410"/>
    </row>
    <row r="224">
      <c r="H224" s="409"/>
      <c r="M224" s="410"/>
      <c r="N224" s="410"/>
      <c r="O224" s="410"/>
      <c r="P224" s="410"/>
      <c r="Q224" s="410"/>
      <c r="R224" s="410"/>
      <c r="S224" s="410"/>
      <c r="T224" s="410"/>
    </row>
    <row r="225">
      <c r="H225" s="409"/>
      <c r="M225" s="410"/>
      <c r="N225" s="410"/>
      <c r="O225" s="410"/>
      <c r="P225" s="410"/>
      <c r="Q225" s="410"/>
      <c r="R225" s="410"/>
      <c r="S225" s="410"/>
      <c r="T225" s="410"/>
    </row>
    <row r="226">
      <c r="H226" s="409"/>
      <c r="M226" s="410"/>
      <c r="N226" s="410"/>
      <c r="O226" s="410"/>
      <c r="P226" s="410"/>
      <c r="Q226" s="410"/>
      <c r="R226" s="410"/>
      <c r="S226" s="410"/>
      <c r="T226" s="410"/>
    </row>
    <row r="227">
      <c r="H227" s="409"/>
      <c r="M227" s="410"/>
      <c r="N227" s="410"/>
      <c r="O227" s="410"/>
      <c r="P227" s="410"/>
      <c r="Q227" s="410"/>
      <c r="R227" s="410"/>
      <c r="S227" s="410"/>
      <c r="T227" s="410"/>
    </row>
    <row r="228">
      <c r="H228" s="409"/>
      <c r="M228" s="410"/>
      <c r="N228" s="410"/>
      <c r="O228" s="410"/>
      <c r="P228" s="410"/>
      <c r="Q228" s="410"/>
      <c r="R228" s="410"/>
      <c r="S228" s="410"/>
      <c r="T228" s="410"/>
    </row>
    <row r="229">
      <c r="H229" s="409"/>
      <c r="M229" s="410"/>
      <c r="N229" s="410"/>
      <c r="O229" s="410"/>
      <c r="P229" s="410"/>
      <c r="Q229" s="410"/>
      <c r="R229" s="410"/>
      <c r="S229" s="410"/>
      <c r="T229" s="410"/>
    </row>
    <row r="230">
      <c r="H230" s="409"/>
      <c r="M230" s="410"/>
      <c r="N230" s="410"/>
      <c r="O230" s="410"/>
      <c r="P230" s="410"/>
      <c r="Q230" s="410"/>
      <c r="R230" s="410"/>
      <c r="S230" s="410"/>
      <c r="T230" s="410"/>
    </row>
    <row r="231">
      <c r="H231" s="409"/>
      <c r="M231" s="410"/>
      <c r="N231" s="410"/>
      <c r="O231" s="410"/>
      <c r="P231" s="410"/>
      <c r="Q231" s="410"/>
      <c r="R231" s="410"/>
      <c r="S231" s="410"/>
      <c r="T231" s="410"/>
    </row>
    <row r="232">
      <c r="H232" s="409"/>
      <c r="M232" s="410"/>
      <c r="N232" s="410"/>
      <c r="O232" s="410"/>
      <c r="P232" s="410"/>
      <c r="Q232" s="410"/>
      <c r="R232" s="410"/>
      <c r="S232" s="410"/>
      <c r="T232" s="410"/>
    </row>
    <row r="233">
      <c r="H233" s="409"/>
      <c r="M233" s="410"/>
      <c r="N233" s="410"/>
      <c r="O233" s="410"/>
      <c r="P233" s="410"/>
      <c r="Q233" s="410"/>
      <c r="R233" s="410"/>
      <c r="S233" s="410"/>
      <c r="T233" s="410"/>
    </row>
    <row r="234">
      <c r="H234" s="409"/>
      <c r="M234" s="410"/>
      <c r="N234" s="410"/>
      <c r="O234" s="410"/>
      <c r="P234" s="410"/>
      <c r="Q234" s="410"/>
      <c r="R234" s="410"/>
      <c r="S234" s="410"/>
      <c r="T234" s="410"/>
    </row>
    <row r="235">
      <c r="H235" s="409"/>
      <c r="M235" s="410"/>
      <c r="N235" s="410"/>
      <c r="O235" s="410"/>
      <c r="P235" s="410"/>
      <c r="Q235" s="410"/>
      <c r="R235" s="410"/>
      <c r="S235" s="410"/>
      <c r="T235" s="410"/>
    </row>
    <row r="236">
      <c r="H236" s="409"/>
      <c r="M236" s="410"/>
      <c r="N236" s="410"/>
      <c r="O236" s="410"/>
      <c r="P236" s="410"/>
      <c r="Q236" s="410"/>
      <c r="R236" s="410"/>
      <c r="S236" s="410"/>
      <c r="T236" s="410"/>
    </row>
    <row r="237">
      <c r="H237" s="409"/>
      <c r="M237" s="410"/>
      <c r="N237" s="410"/>
      <c r="O237" s="410"/>
      <c r="P237" s="410"/>
      <c r="Q237" s="410"/>
      <c r="R237" s="410"/>
      <c r="S237" s="410"/>
      <c r="T237" s="410"/>
    </row>
    <row r="238">
      <c r="H238" s="409"/>
      <c r="M238" s="410"/>
      <c r="N238" s="410"/>
      <c r="O238" s="410"/>
      <c r="P238" s="410"/>
      <c r="Q238" s="410"/>
      <c r="R238" s="410"/>
      <c r="S238" s="410"/>
      <c r="T238" s="410"/>
    </row>
    <row r="239">
      <c r="H239" s="409"/>
      <c r="M239" s="410"/>
      <c r="N239" s="410"/>
      <c r="O239" s="410"/>
      <c r="P239" s="410"/>
      <c r="Q239" s="410"/>
      <c r="R239" s="410"/>
      <c r="S239" s="410"/>
      <c r="T239" s="410"/>
    </row>
    <row r="240">
      <c r="H240" s="409"/>
      <c r="M240" s="410"/>
      <c r="N240" s="410"/>
      <c r="O240" s="410"/>
      <c r="P240" s="410"/>
      <c r="Q240" s="410"/>
      <c r="R240" s="410"/>
      <c r="S240" s="410"/>
      <c r="T240" s="410"/>
    </row>
    <row r="241">
      <c r="H241" s="409"/>
      <c r="M241" s="410"/>
      <c r="N241" s="410"/>
      <c r="O241" s="410"/>
      <c r="P241" s="410"/>
      <c r="Q241" s="410"/>
      <c r="R241" s="410"/>
      <c r="S241" s="410"/>
      <c r="T241" s="410"/>
    </row>
    <row r="242">
      <c r="H242" s="409"/>
      <c r="M242" s="410"/>
      <c r="N242" s="410"/>
      <c r="O242" s="410"/>
      <c r="P242" s="410"/>
      <c r="Q242" s="410"/>
      <c r="R242" s="410"/>
      <c r="S242" s="410"/>
      <c r="T242" s="410"/>
    </row>
    <row r="243">
      <c r="H243" s="409"/>
      <c r="M243" s="410"/>
      <c r="N243" s="410"/>
      <c r="O243" s="410"/>
      <c r="P243" s="410"/>
      <c r="Q243" s="410"/>
      <c r="R243" s="410"/>
      <c r="S243" s="410"/>
      <c r="T243" s="410"/>
    </row>
    <row r="244">
      <c r="H244" s="409"/>
      <c r="M244" s="410"/>
      <c r="N244" s="410"/>
      <c r="O244" s="410"/>
      <c r="P244" s="410"/>
      <c r="Q244" s="410"/>
      <c r="R244" s="410"/>
      <c r="S244" s="410"/>
      <c r="T244" s="410"/>
    </row>
    <row r="245">
      <c r="H245" s="409"/>
      <c r="M245" s="410"/>
      <c r="N245" s="410"/>
      <c r="O245" s="410"/>
      <c r="P245" s="410"/>
      <c r="Q245" s="410"/>
      <c r="R245" s="410"/>
      <c r="S245" s="410"/>
      <c r="T245" s="410"/>
    </row>
    <row r="246">
      <c r="H246" s="409"/>
      <c r="M246" s="410"/>
      <c r="N246" s="410"/>
      <c r="O246" s="410"/>
      <c r="P246" s="410"/>
      <c r="Q246" s="410"/>
      <c r="R246" s="410"/>
      <c r="S246" s="410"/>
      <c r="T246" s="410"/>
    </row>
    <row r="247">
      <c r="H247" s="409"/>
      <c r="M247" s="410"/>
      <c r="N247" s="410"/>
      <c r="O247" s="410"/>
      <c r="P247" s="410"/>
      <c r="Q247" s="410"/>
      <c r="R247" s="410"/>
      <c r="S247" s="410"/>
      <c r="T247" s="410"/>
    </row>
    <row r="248">
      <c r="H248" s="409"/>
      <c r="M248" s="410"/>
      <c r="N248" s="410"/>
      <c r="O248" s="410"/>
      <c r="P248" s="410"/>
      <c r="Q248" s="410"/>
      <c r="R248" s="410"/>
      <c r="S248" s="410"/>
      <c r="T248" s="410"/>
    </row>
    <row r="249">
      <c r="H249" s="409"/>
      <c r="M249" s="410"/>
      <c r="N249" s="410"/>
      <c r="O249" s="410"/>
      <c r="P249" s="410"/>
      <c r="Q249" s="410"/>
      <c r="R249" s="410"/>
      <c r="S249" s="410"/>
      <c r="T249" s="410"/>
    </row>
    <row r="250">
      <c r="H250" s="409"/>
      <c r="M250" s="410"/>
      <c r="N250" s="410"/>
      <c r="O250" s="410"/>
      <c r="P250" s="410"/>
      <c r="Q250" s="410"/>
      <c r="R250" s="410"/>
      <c r="S250" s="410"/>
      <c r="T250" s="410"/>
    </row>
    <row r="251">
      <c r="H251" s="409"/>
      <c r="M251" s="410"/>
      <c r="N251" s="410"/>
      <c r="O251" s="410"/>
      <c r="P251" s="410"/>
      <c r="Q251" s="410"/>
      <c r="R251" s="410"/>
      <c r="S251" s="410"/>
      <c r="T251" s="410"/>
    </row>
    <row r="252">
      <c r="H252" s="409"/>
      <c r="M252" s="410"/>
      <c r="N252" s="410"/>
      <c r="O252" s="410"/>
      <c r="P252" s="410"/>
      <c r="Q252" s="410"/>
      <c r="R252" s="410"/>
      <c r="S252" s="410"/>
      <c r="T252" s="410"/>
    </row>
    <row r="253">
      <c r="H253" s="409"/>
      <c r="M253" s="410"/>
      <c r="N253" s="410"/>
      <c r="O253" s="410"/>
      <c r="P253" s="410"/>
      <c r="Q253" s="410"/>
      <c r="R253" s="410"/>
      <c r="S253" s="410"/>
      <c r="T253" s="410"/>
    </row>
    <row r="254">
      <c r="H254" s="409"/>
      <c r="M254" s="410"/>
      <c r="N254" s="410"/>
      <c r="O254" s="410"/>
      <c r="P254" s="410"/>
      <c r="Q254" s="410"/>
      <c r="R254" s="410"/>
      <c r="S254" s="410"/>
      <c r="T254" s="410"/>
    </row>
    <row r="255">
      <c r="H255" s="409"/>
      <c r="M255" s="410"/>
      <c r="N255" s="410"/>
      <c r="O255" s="410"/>
      <c r="P255" s="410"/>
      <c r="Q255" s="410"/>
      <c r="R255" s="410"/>
      <c r="S255" s="410"/>
      <c r="T255" s="410"/>
    </row>
    <row r="256">
      <c r="H256" s="409"/>
      <c r="M256" s="410"/>
      <c r="N256" s="410"/>
      <c r="O256" s="410"/>
      <c r="P256" s="410"/>
      <c r="Q256" s="410"/>
      <c r="R256" s="410"/>
      <c r="S256" s="410"/>
      <c r="T256" s="410"/>
    </row>
    <row r="257">
      <c r="H257" s="409"/>
      <c r="M257" s="410"/>
      <c r="N257" s="410"/>
      <c r="O257" s="410"/>
      <c r="P257" s="410"/>
      <c r="Q257" s="410"/>
      <c r="R257" s="410"/>
      <c r="S257" s="410"/>
      <c r="T257" s="410"/>
    </row>
    <row r="258">
      <c r="H258" s="409"/>
      <c r="M258" s="410"/>
      <c r="N258" s="410"/>
      <c r="O258" s="410"/>
      <c r="P258" s="410"/>
      <c r="Q258" s="410"/>
      <c r="R258" s="410"/>
      <c r="S258" s="410"/>
      <c r="T258" s="410"/>
    </row>
    <row r="259">
      <c r="H259" s="409"/>
      <c r="M259" s="410"/>
      <c r="N259" s="410"/>
      <c r="O259" s="410"/>
      <c r="P259" s="410"/>
      <c r="Q259" s="410"/>
      <c r="R259" s="410"/>
      <c r="S259" s="410"/>
      <c r="T259" s="410"/>
    </row>
    <row r="260">
      <c r="H260" s="409"/>
      <c r="M260" s="410"/>
      <c r="N260" s="410"/>
      <c r="O260" s="410"/>
      <c r="P260" s="410"/>
      <c r="Q260" s="410"/>
      <c r="R260" s="410"/>
      <c r="S260" s="410"/>
      <c r="T260" s="410"/>
    </row>
    <row r="261">
      <c r="H261" s="409"/>
      <c r="M261" s="410"/>
      <c r="N261" s="410"/>
      <c r="O261" s="410"/>
      <c r="P261" s="410"/>
      <c r="Q261" s="410"/>
      <c r="R261" s="410"/>
      <c r="S261" s="410"/>
      <c r="T261" s="410"/>
    </row>
    <row r="262">
      <c r="H262" s="409"/>
      <c r="M262" s="410"/>
      <c r="N262" s="410"/>
      <c r="O262" s="410"/>
      <c r="P262" s="410"/>
      <c r="Q262" s="410"/>
      <c r="R262" s="410"/>
      <c r="S262" s="410"/>
      <c r="T262" s="410"/>
    </row>
    <row r="263">
      <c r="H263" s="409"/>
      <c r="M263" s="410"/>
      <c r="N263" s="410"/>
      <c r="O263" s="410"/>
      <c r="P263" s="410"/>
      <c r="Q263" s="410"/>
      <c r="R263" s="410"/>
      <c r="S263" s="410"/>
      <c r="T263" s="410"/>
    </row>
    <row r="264">
      <c r="H264" s="409"/>
      <c r="M264" s="410"/>
      <c r="N264" s="410"/>
      <c r="O264" s="410"/>
      <c r="P264" s="410"/>
      <c r="Q264" s="410"/>
      <c r="R264" s="410"/>
      <c r="S264" s="410"/>
      <c r="T264" s="410"/>
    </row>
    <row r="265">
      <c r="H265" s="409"/>
      <c r="M265" s="410"/>
      <c r="N265" s="410"/>
      <c r="O265" s="410"/>
      <c r="P265" s="410"/>
      <c r="Q265" s="410"/>
      <c r="R265" s="410"/>
      <c r="S265" s="410"/>
      <c r="T265" s="410"/>
    </row>
    <row r="266">
      <c r="H266" s="409"/>
      <c r="M266" s="410"/>
      <c r="N266" s="410"/>
      <c r="O266" s="410"/>
      <c r="P266" s="410"/>
      <c r="Q266" s="410"/>
      <c r="R266" s="410"/>
      <c r="S266" s="410"/>
      <c r="T266" s="410"/>
    </row>
    <row r="267">
      <c r="H267" s="409"/>
      <c r="M267" s="410"/>
      <c r="N267" s="410"/>
      <c r="O267" s="410"/>
      <c r="P267" s="410"/>
      <c r="Q267" s="410"/>
      <c r="R267" s="410"/>
      <c r="S267" s="410"/>
      <c r="T267" s="410"/>
    </row>
    <row r="268">
      <c r="H268" s="409"/>
      <c r="M268" s="410"/>
      <c r="N268" s="410"/>
      <c r="O268" s="410"/>
      <c r="P268" s="410"/>
      <c r="Q268" s="410"/>
      <c r="R268" s="410"/>
      <c r="S268" s="410"/>
      <c r="T268" s="410"/>
    </row>
    <row r="269">
      <c r="H269" s="409"/>
      <c r="M269" s="410"/>
      <c r="N269" s="410"/>
      <c r="O269" s="410"/>
      <c r="P269" s="410"/>
      <c r="Q269" s="410"/>
      <c r="R269" s="410"/>
      <c r="S269" s="410"/>
      <c r="T269" s="410"/>
    </row>
    <row r="270">
      <c r="H270" s="409"/>
      <c r="M270" s="410"/>
      <c r="N270" s="410"/>
      <c r="O270" s="410"/>
      <c r="P270" s="410"/>
      <c r="Q270" s="410"/>
      <c r="R270" s="410"/>
      <c r="S270" s="410"/>
      <c r="T270" s="410"/>
    </row>
    <row r="271">
      <c r="H271" s="409"/>
      <c r="M271" s="410"/>
      <c r="N271" s="410"/>
      <c r="O271" s="410"/>
      <c r="P271" s="410"/>
      <c r="Q271" s="410"/>
      <c r="R271" s="410"/>
      <c r="S271" s="410"/>
      <c r="T271" s="410"/>
    </row>
    <row r="272">
      <c r="H272" s="409"/>
      <c r="M272" s="410"/>
      <c r="N272" s="410"/>
      <c r="O272" s="410"/>
      <c r="P272" s="410"/>
      <c r="Q272" s="410"/>
      <c r="R272" s="410"/>
      <c r="S272" s="410"/>
      <c r="T272" s="410"/>
    </row>
    <row r="273">
      <c r="H273" s="409"/>
      <c r="M273" s="410"/>
      <c r="N273" s="410"/>
      <c r="O273" s="410"/>
      <c r="P273" s="410"/>
      <c r="Q273" s="410"/>
      <c r="R273" s="410"/>
      <c r="S273" s="410"/>
      <c r="T273" s="410"/>
    </row>
    <row r="274">
      <c r="H274" s="409"/>
      <c r="M274" s="410"/>
      <c r="N274" s="410"/>
      <c r="O274" s="410"/>
      <c r="P274" s="410"/>
      <c r="Q274" s="410"/>
      <c r="R274" s="410"/>
      <c r="S274" s="410"/>
      <c r="T274" s="410"/>
    </row>
    <row r="275">
      <c r="H275" s="409"/>
      <c r="M275" s="410"/>
      <c r="N275" s="410"/>
      <c r="O275" s="410"/>
      <c r="P275" s="410"/>
      <c r="Q275" s="410"/>
      <c r="R275" s="410"/>
      <c r="S275" s="410"/>
      <c r="T275" s="410"/>
    </row>
    <row r="276">
      <c r="H276" s="409"/>
      <c r="M276" s="410"/>
      <c r="N276" s="410"/>
      <c r="O276" s="410"/>
      <c r="P276" s="410"/>
      <c r="Q276" s="410"/>
      <c r="R276" s="410"/>
      <c r="S276" s="410"/>
      <c r="T276" s="410"/>
    </row>
    <row r="277">
      <c r="H277" s="409"/>
      <c r="M277" s="410"/>
      <c r="N277" s="410"/>
      <c r="O277" s="410"/>
      <c r="P277" s="410"/>
      <c r="Q277" s="410"/>
      <c r="R277" s="410"/>
      <c r="S277" s="410"/>
      <c r="T277" s="410"/>
    </row>
    <row r="278">
      <c r="H278" s="409"/>
      <c r="M278" s="410"/>
      <c r="N278" s="410"/>
      <c r="O278" s="410"/>
      <c r="P278" s="410"/>
      <c r="Q278" s="410"/>
      <c r="R278" s="410"/>
      <c r="S278" s="410"/>
      <c r="T278" s="410"/>
    </row>
    <row r="279">
      <c r="H279" s="409"/>
      <c r="M279" s="410"/>
      <c r="N279" s="410"/>
      <c r="O279" s="410"/>
      <c r="P279" s="410"/>
      <c r="Q279" s="410"/>
      <c r="R279" s="410"/>
      <c r="S279" s="410"/>
      <c r="T279" s="410"/>
    </row>
    <row r="280">
      <c r="H280" s="409"/>
      <c r="M280" s="410"/>
      <c r="N280" s="410"/>
      <c r="O280" s="410"/>
      <c r="P280" s="410"/>
      <c r="Q280" s="410"/>
      <c r="R280" s="410"/>
      <c r="S280" s="410"/>
      <c r="T280" s="410"/>
    </row>
    <row r="281">
      <c r="H281" s="409"/>
      <c r="M281" s="410"/>
      <c r="N281" s="410"/>
      <c r="O281" s="410"/>
      <c r="P281" s="410"/>
      <c r="Q281" s="410"/>
      <c r="R281" s="410"/>
      <c r="S281" s="410"/>
      <c r="T281" s="410"/>
    </row>
    <row r="282">
      <c r="H282" s="409"/>
      <c r="M282" s="410"/>
      <c r="N282" s="410"/>
      <c r="O282" s="410"/>
      <c r="P282" s="410"/>
      <c r="Q282" s="410"/>
      <c r="R282" s="410"/>
      <c r="S282" s="410"/>
      <c r="T282" s="410"/>
    </row>
    <row r="283">
      <c r="H283" s="409"/>
      <c r="M283" s="410"/>
      <c r="N283" s="410"/>
      <c r="O283" s="410"/>
      <c r="P283" s="410"/>
      <c r="Q283" s="410"/>
      <c r="R283" s="410"/>
      <c r="S283" s="410"/>
      <c r="T283" s="410"/>
    </row>
    <row r="284">
      <c r="H284" s="409"/>
      <c r="M284" s="410"/>
      <c r="N284" s="410"/>
      <c r="O284" s="410"/>
      <c r="P284" s="410"/>
      <c r="Q284" s="410"/>
      <c r="R284" s="410"/>
      <c r="S284" s="410"/>
      <c r="T284" s="410"/>
    </row>
    <row r="285">
      <c r="H285" s="409"/>
      <c r="M285" s="410"/>
      <c r="N285" s="410"/>
      <c r="O285" s="410"/>
      <c r="P285" s="410"/>
      <c r="Q285" s="410"/>
      <c r="R285" s="410"/>
      <c r="S285" s="410"/>
      <c r="T285" s="410"/>
    </row>
    <row r="286">
      <c r="H286" s="409"/>
      <c r="M286" s="410"/>
      <c r="N286" s="410"/>
      <c r="O286" s="410"/>
      <c r="P286" s="410"/>
      <c r="Q286" s="410"/>
      <c r="R286" s="410"/>
      <c r="S286" s="410"/>
      <c r="T286" s="410"/>
    </row>
    <row r="287">
      <c r="H287" s="409"/>
      <c r="M287" s="410"/>
      <c r="N287" s="410"/>
      <c r="O287" s="410"/>
      <c r="P287" s="410"/>
      <c r="Q287" s="410"/>
      <c r="R287" s="410"/>
      <c r="S287" s="410"/>
      <c r="T287" s="410"/>
    </row>
    <row r="288">
      <c r="H288" s="409"/>
      <c r="M288" s="410"/>
      <c r="N288" s="410"/>
      <c r="O288" s="410"/>
      <c r="P288" s="410"/>
      <c r="Q288" s="410"/>
      <c r="R288" s="410"/>
      <c r="S288" s="410"/>
      <c r="T288" s="410"/>
    </row>
    <row r="289">
      <c r="H289" s="409"/>
      <c r="M289" s="410"/>
      <c r="N289" s="410"/>
      <c r="O289" s="410"/>
      <c r="P289" s="410"/>
      <c r="Q289" s="410"/>
      <c r="R289" s="410"/>
      <c r="S289" s="410"/>
      <c r="T289" s="410"/>
    </row>
    <row r="290">
      <c r="H290" s="409"/>
      <c r="M290" s="410"/>
      <c r="N290" s="410"/>
      <c r="O290" s="410"/>
      <c r="P290" s="410"/>
      <c r="Q290" s="410"/>
      <c r="R290" s="410"/>
      <c r="S290" s="410"/>
      <c r="T290" s="410"/>
    </row>
    <row r="291">
      <c r="H291" s="409"/>
      <c r="M291" s="410"/>
      <c r="N291" s="410"/>
      <c r="O291" s="410"/>
      <c r="P291" s="410"/>
      <c r="Q291" s="410"/>
      <c r="R291" s="410"/>
      <c r="S291" s="410"/>
      <c r="T291" s="410"/>
    </row>
    <row r="292">
      <c r="H292" s="409"/>
      <c r="M292" s="410"/>
      <c r="N292" s="410"/>
      <c r="O292" s="410"/>
      <c r="P292" s="410"/>
      <c r="Q292" s="410"/>
      <c r="R292" s="410"/>
      <c r="S292" s="410"/>
      <c r="T292" s="410"/>
    </row>
    <row r="293">
      <c r="H293" s="409"/>
      <c r="M293" s="410"/>
      <c r="N293" s="410"/>
      <c r="O293" s="410"/>
      <c r="P293" s="410"/>
      <c r="Q293" s="410"/>
      <c r="R293" s="410"/>
      <c r="S293" s="410"/>
      <c r="T293" s="410"/>
    </row>
    <row r="294">
      <c r="H294" s="409"/>
      <c r="M294" s="410"/>
      <c r="N294" s="410"/>
      <c r="O294" s="410"/>
      <c r="P294" s="410"/>
      <c r="Q294" s="410"/>
      <c r="R294" s="410"/>
      <c r="S294" s="410"/>
      <c r="T294" s="410"/>
    </row>
    <row r="295">
      <c r="H295" s="409"/>
      <c r="M295" s="410"/>
      <c r="N295" s="410"/>
      <c r="O295" s="410"/>
      <c r="P295" s="410"/>
      <c r="Q295" s="410"/>
      <c r="R295" s="410"/>
      <c r="S295" s="410"/>
      <c r="T295" s="410"/>
    </row>
    <row r="296">
      <c r="H296" s="409"/>
      <c r="M296" s="410"/>
      <c r="N296" s="410"/>
      <c r="O296" s="410"/>
      <c r="P296" s="410"/>
      <c r="Q296" s="410"/>
      <c r="R296" s="410"/>
      <c r="S296" s="410"/>
      <c r="T296" s="410"/>
    </row>
    <row r="297">
      <c r="H297" s="409"/>
      <c r="M297" s="410"/>
      <c r="N297" s="410"/>
      <c r="O297" s="410"/>
      <c r="P297" s="410"/>
      <c r="Q297" s="410"/>
      <c r="R297" s="410"/>
      <c r="S297" s="410"/>
      <c r="T297" s="410"/>
    </row>
    <row r="298">
      <c r="H298" s="409"/>
      <c r="M298" s="410"/>
      <c r="N298" s="410"/>
      <c r="O298" s="410"/>
      <c r="P298" s="410"/>
      <c r="Q298" s="410"/>
      <c r="R298" s="410"/>
      <c r="S298" s="410"/>
      <c r="T298" s="410"/>
    </row>
    <row r="299">
      <c r="H299" s="409"/>
      <c r="M299" s="410"/>
      <c r="N299" s="410"/>
      <c r="O299" s="410"/>
      <c r="P299" s="410"/>
      <c r="Q299" s="410"/>
      <c r="R299" s="410"/>
      <c r="S299" s="410"/>
      <c r="T299" s="410"/>
    </row>
    <row r="300">
      <c r="H300" s="409"/>
      <c r="M300" s="410"/>
      <c r="N300" s="410"/>
      <c r="O300" s="410"/>
      <c r="P300" s="410"/>
      <c r="Q300" s="410"/>
      <c r="R300" s="410"/>
      <c r="S300" s="410"/>
      <c r="T300" s="410"/>
    </row>
    <row r="301">
      <c r="H301" s="409"/>
      <c r="M301" s="410"/>
      <c r="N301" s="410"/>
      <c r="O301" s="410"/>
      <c r="P301" s="410"/>
      <c r="Q301" s="410"/>
      <c r="R301" s="410"/>
      <c r="S301" s="410"/>
      <c r="T301" s="410"/>
    </row>
    <row r="302">
      <c r="H302" s="409"/>
      <c r="M302" s="410"/>
      <c r="N302" s="410"/>
      <c r="O302" s="410"/>
      <c r="P302" s="410"/>
      <c r="Q302" s="410"/>
      <c r="R302" s="410"/>
      <c r="S302" s="410"/>
      <c r="T302" s="410"/>
    </row>
    <row r="303">
      <c r="H303" s="409"/>
      <c r="M303" s="410"/>
      <c r="N303" s="410"/>
      <c r="O303" s="410"/>
      <c r="P303" s="410"/>
      <c r="Q303" s="410"/>
      <c r="R303" s="410"/>
      <c r="S303" s="410"/>
      <c r="T303" s="410"/>
    </row>
    <row r="304">
      <c r="H304" s="409"/>
      <c r="M304" s="410"/>
      <c r="N304" s="410"/>
      <c r="O304" s="410"/>
      <c r="P304" s="410"/>
      <c r="Q304" s="410"/>
      <c r="R304" s="410"/>
      <c r="S304" s="410"/>
      <c r="T304" s="410"/>
    </row>
    <row r="305">
      <c r="H305" s="409"/>
      <c r="M305" s="410"/>
      <c r="N305" s="410"/>
      <c r="O305" s="410"/>
      <c r="P305" s="410"/>
      <c r="Q305" s="410"/>
      <c r="R305" s="410"/>
      <c r="S305" s="410"/>
      <c r="T305" s="410"/>
    </row>
    <row r="306">
      <c r="H306" s="409"/>
      <c r="M306" s="410"/>
      <c r="N306" s="410"/>
      <c r="O306" s="410"/>
      <c r="P306" s="410"/>
      <c r="Q306" s="410"/>
      <c r="R306" s="410"/>
      <c r="S306" s="410"/>
      <c r="T306" s="410"/>
    </row>
    <row r="307">
      <c r="H307" s="409"/>
      <c r="M307" s="410"/>
      <c r="N307" s="410"/>
      <c r="O307" s="410"/>
      <c r="P307" s="410"/>
      <c r="Q307" s="410"/>
      <c r="R307" s="410"/>
      <c r="S307" s="410"/>
      <c r="T307" s="410"/>
    </row>
    <row r="308">
      <c r="H308" s="409"/>
      <c r="M308" s="410"/>
      <c r="N308" s="410"/>
      <c r="O308" s="410"/>
      <c r="P308" s="410"/>
      <c r="Q308" s="410"/>
      <c r="R308" s="410"/>
      <c r="S308" s="410"/>
      <c r="T308" s="410"/>
    </row>
    <row r="309">
      <c r="H309" s="409"/>
      <c r="M309" s="410"/>
      <c r="N309" s="410"/>
      <c r="O309" s="410"/>
      <c r="P309" s="410"/>
      <c r="Q309" s="410"/>
      <c r="R309" s="410"/>
      <c r="S309" s="410"/>
      <c r="T309" s="410"/>
    </row>
    <row r="310">
      <c r="H310" s="409"/>
      <c r="M310" s="410"/>
      <c r="N310" s="410"/>
      <c r="O310" s="410"/>
      <c r="P310" s="410"/>
      <c r="Q310" s="410"/>
      <c r="R310" s="410"/>
      <c r="S310" s="410"/>
      <c r="T310" s="410"/>
    </row>
    <row r="311">
      <c r="H311" s="409"/>
      <c r="M311" s="410"/>
      <c r="N311" s="410"/>
      <c r="O311" s="410"/>
      <c r="P311" s="410"/>
      <c r="Q311" s="410"/>
      <c r="R311" s="410"/>
      <c r="S311" s="410"/>
      <c r="T311" s="410"/>
    </row>
    <row r="312">
      <c r="H312" s="409"/>
      <c r="M312" s="410"/>
      <c r="N312" s="410"/>
      <c r="O312" s="410"/>
      <c r="P312" s="410"/>
      <c r="Q312" s="410"/>
      <c r="R312" s="410"/>
      <c r="S312" s="410"/>
      <c r="T312" s="410"/>
    </row>
    <row r="313">
      <c r="H313" s="409"/>
      <c r="M313" s="410"/>
      <c r="N313" s="410"/>
      <c r="O313" s="410"/>
      <c r="P313" s="410"/>
      <c r="Q313" s="410"/>
      <c r="R313" s="410"/>
      <c r="S313" s="410"/>
      <c r="T313" s="410"/>
    </row>
    <row r="314">
      <c r="H314" s="409"/>
      <c r="M314" s="410"/>
      <c r="N314" s="410"/>
      <c r="O314" s="410"/>
      <c r="P314" s="410"/>
      <c r="Q314" s="410"/>
      <c r="R314" s="410"/>
      <c r="S314" s="410"/>
      <c r="T314" s="410"/>
    </row>
    <row r="315">
      <c r="H315" s="409"/>
      <c r="M315" s="410"/>
      <c r="N315" s="410"/>
      <c r="O315" s="410"/>
      <c r="P315" s="410"/>
      <c r="Q315" s="410"/>
      <c r="R315" s="410"/>
      <c r="S315" s="410"/>
      <c r="T315" s="410"/>
    </row>
    <row r="316">
      <c r="H316" s="409"/>
      <c r="M316" s="410"/>
      <c r="N316" s="410"/>
      <c r="O316" s="410"/>
      <c r="P316" s="410"/>
      <c r="Q316" s="410"/>
      <c r="R316" s="410"/>
      <c r="S316" s="410"/>
      <c r="T316" s="410"/>
    </row>
    <row r="317">
      <c r="H317" s="409"/>
      <c r="M317" s="410"/>
      <c r="N317" s="410"/>
      <c r="O317" s="410"/>
      <c r="P317" s="410"/>
      <c r="Q317" s="410"/>
      <c r="R317" s="410"/>
      <c r="S317" s="410"/>
      <c r="T317" s="410"/>
    </row>
    <row r="318">
      <c r="H318" s="409"/>
      <c r="M318" s="410"/>
      <c r="N318" s="410"/>
      <c r="O318" s="410"/>
      <c r="P318" s="410"/>
      <c r="Q318" s="410"/>
      <c r="R318" s="410"/>
      <c r="S318" s="410"/>
      <c r="T318" s="410"/>
    </row>
    <row r="319">
      <c r="H319" s="409"/>
      <c r="M319" s="410"/>
      <c r="N319" s="410"/>
      <c r="O319" s="410"/>
      <c r="P319" s="410"/>
      <c r="Q319" s="410"/>
      <c r="R319" s="410"/>
      <c r="S319" s="410"/>
      <c r="T319" s="410"/>
    </row>
    <row r="320">
      <c r="H320" s="409"/>
      <c r="M320" s="410"/>
      <c r="N320" s="410"/>
      <c r="O320" s="410"/>
      <c r="P320" s="410"/>
      <c r="Q320" s="410"/>
      <c r="R320" s="410"/>
      <c r="S320" s="410"/>
      <c r="T320" s="410"/>
    </row>
    <row r="321">
      <c r="H321" s="409"/>
      <c r="M321" s="410"/>
      <c r="N321" s="410"/>
      <c r="O321" s="410"/>
      <c r="P321" s="410"/>
      <c r="Q321" s="410"/>
      <c r="R321" s="410"/>
      <c r="S321" s="410"/>
      <c r="T321" s="410"/>
    </row>
    <row r="322">
      <c r="H322" s="409"/>
      <c r="M322" s="410"/>
      <c r="N322" s="410"/>
      <c r="O322" s="410"/>
      <c r="P322" s="410"/>
      <c r="Q322" s="410"/>
      <c r="R322" s="410"/>
      <c r="S322" s="410"/>
      <c r="T322" s="410"/>
    </row>
    <row r="323">
      <c r="H323" s="409"/>
      <c r="M323" s="410"/>
      <c r="N323" s="410"/>
      <c r="O323" s="410"/>
      <c r="P323" s="410"/>
      <c r="Q323" s="410"/>
      <c r="R323" s="410"/>
      <c r="S323" s="410"/>
      <c r="T323" s="410"/>
    </row>
    <row r="324">
      <c r="H324" s="409"/>
      <c r="M324" s="410"/>
      <c r="N324" s="410"/>
      <c r="O324" s="410"/>
      <c r="P324" s="410"/>
      <c r="Q324" s="410"/>
      <c r="R324" s="410"/>
      <c r="S324" s="410"/>
      <c r="T324" s="410"/>
    </row>
    <row r="325">
      <c r="H325" s="409"/>
      <c r="M325" s="410"/>
      <c r="N325" s="410"/>
      <c r="O325" s="410"/>
      <c r="P325" s="410"/>
      <c r="Q325" s="410"/>
      <c r="R325" s="410"/>
      <c r="S325" s="410"/>
      <c r="T325" s="410"/>
    </row>
    <row r="326">
      <c r="H326" s="409"/>
      <c r="M326" s="410"/>
      <c r="N326" s="410"/>
      <c r="O326" s="410"/>
      <c r="P326" s="410"/>
      <c r="Q326" s="410"/>
      <c r="R326" s="410"/>
      <c r="S326" s="410"/>
      <c r="T326" s="410"/>
    </row>
    <row r="327">
      <c r="H327" s="409"/>
      <c r="M327" s="410"/>
      <c r="N327" s="410"/>
      <c r="O327" s="410"/>
      <c r="P327" s="410"/>
      <c r="Q327" s="410"/>
      <c r="R327" s="410"/>
      <c r="S327" s="410"/>
      <c r="T327" s="410"/>
    </row>
    <row r="328">
      <c r="H328" s="409"/>
      <c r="M328" s="410"/>
      <c r="N328" s="410"/>
      <c r="O328" s="410"/>
      <c r="P328" s="410"/>
      <c r="Q328" s="410"/>
      <c r="R328" s="410"/>
      <c r="S328" s="410"/>
      <c r="T328" s="410"/>
    </row>
    <row r="329">
      <c r="H329" s="409"/>
      <c r="M329" s="410"/>
      <c r="N329" s="410"/>
      <c r="O329" s="410"/>
      <c r="P329" s="410"/>
      <c r="Q329" s="410"/>
      <c r="R329" s="410"/>
      <c r="S329" s="410"/>
      <c r="T329" s="410"/>
    </row>
    <row r="330">
      <c r="H330" s="409"/>
      <c r="M330" s="410"/>
      <c r="N330" s="410"/>
      <c r="O330" s="410"/>
      <c r="P330" s="410"/>
      <c r="Q330" s="410"/>
      <c r="R330" s="410"/>
      <c r="S330" s="410"/>
      <c r="T330" s="410"/>
    </row>
    <row r="331">
      <c r="H331" s="409"/>
      <c r="M331" s="410"/>
      <c r="N331" s="410"/>
      <c r="O331" s="410"/>
      <c r="P331" s="410"/>
      <c r="Q331" s="410"/>
      <c r="R331" s="410"/>
      <c r="S331" s="410"/>
      <c r="T331" s="410"/>
    </row>
    <row r="332">
      <c r="H332" s="409"/>
      <c r="M332" s="410"/>
      <c r="N332" s="410"/>
      <c r="O332" s="410"/>
      <c r="P332" s="410"/>
      <c r="Q332" s="410"/>
      <c r="R332" s="410"/>
      <c r="S332" s="410"/>
      <c r="T332" s="410"/>
    </row>
    <row r="333">
      <c r="H333" s="409"/>
      <c r="M333" s="410"/>
      <c r="N333" s="410"/>
      <c r="O333" s="410"/>
      <c r="P333" s="410"/>
      <c r="Q333" s="410"/>
      <c r="R333" s="410"/>
      <c r="S333" s="410"/>
      <c r="T333" s="410"/>
    </row>
    <row r="334">
      <c r="H334" s="409"/>
      <c r="M334" s="410"/>
      <c r="N334" s="410"/>
      <c r="O334" s="410"/>
      <c r="P334" s="410"/>
      <c r="Q334" s="410"/>
      <c r="R334" s="410"/>
      <c r="S334" s="410"/>
      <c r="T334" s="410"/>
    </row>
    <row r="335">
      <c r="H335" s="409"/>
      <c r="M335" s="410"/>
      <c r="N335" s="410"/>
      <c r="O335" s="410"/>
      <c r="P335" s="410"/>
      <c r="Q335" s="410"/>
      <c r="R335" s="410"/>
      <c r="S335" s="410"/>
      <c r="T335" s="410"/>
    </row>
    <row r="336">
      <c r="H336" s="409"/>
      <c r="M336" s="410"/>
      <c r="N336" s="410"/>
      <c r="O336" s="410"/>
      <c r="P336" s="410"/>
      <c r="Q336" s="410"/>
      <c r="R336" s="410"/>
      <c r="S336" s="410"/>
      <c r="T336" s="410"/>
    </row>
    <row r="337">
      <c r="H337" s="409"/>
      <c r="M337" s="410"/>
      <c r="N337" s="410"/>
      <c r="O337" s="410"/>
      <c r="P337" s="410"/>
      <c r="Q337" s="410"/>
      <c r="R337" s="410"/>
      <c r="S337" s="410"/>
      <c r="T337" s="410"/>
    </row>
    <row r="338">
      <c r="H338" s="409"/>
      <c r="M338" s="410"/>
      <c r="N338" s="410"/>
      <c r="O338" s="410"/>
      <c r="P338" s="410"/>
      <c r="Q338" s="410"/>
      <c r="R338" s="410"/>
      <c r="S338" s="410"/>
      <c r="T338" s="410"/>
    </row>
    <row r="339">
      <c r="H339" s="409"/>
      <c r="M339" s="410"/>
      <c r="N339" s="410"/>
      <c r="O339" s="410"/>
      <c r="P339" s="410"/>
      <c r="Q339" s="410"/>
      <c r="R339" s="410"/>
      <c r="S339" s="410"/>
      <c r="T339" s="410"/>
    </row>
    <row r="340">
      <c r="H340" s="409"/>
      <c r="M340" s="410"/>
      <c r="N340" s="410"/>
      <c r="O340" s="410"/>
      <c r="P340" s="410"/>
      <c r="Q340" s="410"/>
      <c r="R340" s="410"/>
      <c r="S340" s="410"/>
      <c r="T340" s="410"/>
    </row>
    <row r="341">
      <c r="H341" s="409"/>
      <c r="M341" s="410"/>
      <c r="N341" s="410"/>
      <c r="O341" s="410"/>
      <c r="P341" s="410"/>
      <c r="Q341" s="410"/>
      <c r="R341" s="410"/>
      <c r="S341" s="410"/>
      <c r="T341" s="410"/>
    </row>
    <row r="342">
      <c r="H342" s="409"/>
      <c r="M342" s="410"/>
      <c r="N342" s="410"/>
      <c r="O342" s="410"/>
      <c r="P342" s="410"/>
      <c r="Q342" s="410"/>
      <c r="R342" s="410"/>
      <c r="S342" s="410"/>
      <c r="T342" s="410"/>
    </row>
    <row r="343">
      <c r="H343" s="409"/>
      <c r="M343" s="410"/>
      <c r="N343" s="410"/>
      <c r="O343" s="410"/>
      <c r="P343" s="410"/>
      <c r="Q343" s="410"/>
      <c r="R343" s="410"/>
      <c r="S343" s="410"/>
      <c r="T343" s="410"/>
    </row>
    <row r="344">
      <c r="H344" s="409"/>
      <c r="M344" s="410"/>
      <c r="N344" s="410"/>
      <c r="O344" s="410"/>
      <c r="P344" s="410"/>
      <c r="Q344" s="410"/>
      <c r="R344" s="410"/>
      <c r="S344" s="410"/>
      <c r="T344" s="410"/>
    </row>
    <row r="345">
      <c r="H345" s="409"/>
      <c r="M345" s="410"/>
      <c r="N345" s="410"/>
      <c r="O345" s="410"/>
      <c r="P345" s="410"/>
      <c r="Q345" s="410"/>
      <c r="R345" s="410"/>
      <c r="S345" s="410"/>
      <c r="T345" s="410"/>
    </row>
    <row r="346">
      <c r="H346" s="409"/>
      <c r="M346" s="410"/>
      <c r="N346" s="410"/>
      <c r="O346" s="410"/>
      <c r="P346" s="410"/>
      <c r="Q346" s="410"/>
      <c r="R346" s="410"/>
      <c r="S346" s="410"/>
      <c r="T346" s="410"/>
    </row>
    <row r="347">
      <c r="H347" s="409"/>
      <c r="M347" s="410"/>
      <c r="N347" s="410"/>
      <c r="O347" s="410"/>
      <c r="P347" s="410"/>
      <c r="Q347" s="410"/>
      <c r="R347" s="410"/>
      <c r="S347" s="410"/>
      <c r="T347" s="410"/>
    </row>
    <row r="348">
      <c r="H348" s="409"/>
      <c r="M348" s="410"/>
      <c r="N348" s="410"/>
      <c r="O348" s="410"/>
      <c r="P348" s="410"/>
      <c r="Q348" s="410"/>
      <c r="R348" s="410"/>
      <c r="S348" s="410"/>
      <c r="T348" s="410"/>
    </row>
    <row r="349">
      <c r="H349" s="409"/>
      <c r="M349" s="410"/>
      <c r="N349" s="410"/>
      <c r="O349" s="410"/>
      <c r="P349" s="410"/>
      <c r="Q349" s="410"/>
      <c r="R349" s="410"/>
      <c r="S349" s="410"/>
      <c r="T349" s="410"/>
    </row>
    <row r="350">
      <c r="H350" s="409"/>
      <c r="M350" s="410"/>
      <c r="N350" s="410"/>
      <c r="O350" s="410"/>
      <c r="P350" s="410"/>
      <c r="Q350" s="410"/>
      <c r="R350" s="410"/>
      <c r="S350" s="410"/>
      <c r="T350" s="410"/>
    </row>
    <row r="351">
      <c r="H351" s="409"/>
      <c r="M351" s="410"/>
      <c r="N351" s="410"/>
      <c r="O351" s="410"/>
      <c r="P351" s="410"/>
      <c r="Q351" s="410"/>
      <c r="R351" s="410"/>
      <c r="S351" s="410"/>
      <c r="T351" s="410"/>
    </row>
    <row r="352">
      <c r="H352" s="409"/>
      <c r="M352" s="410"/>
      <c r="N352" s="410"/>
      <c r="O352" s="410"/>
      <c r="P352" s="410"/>
      <c r="Q352" s="410"/>
      <c r="R352" s="410"/>
      <c r="S352" s="410"/>
      <c r="T352" s="410"/>
    </row>
    <row r="353">
      <c r="H353" s="409"/>
      <c r="M353" s="410"/>
      <c r="N353" s="410"/>
      <c r="O353" s="410"/>
      <c r="P353" s="410"/>
      <c r="Q353" s="410"/>
      <c r="R353" s="410"/>
      <c r="S353" s="410"/>
      <c r="T353" s="410"/>
    </row>
    <row r="354">
      <c r="H354" s="409"/>
      <c r="M354" s="410"/>
      <c r="N354" s="410"/>
      <c r="O354" s="410"/>
      <c r="P354" s="410"/>
      <c r="Q354" s="410"/>
      <c r="R354" s="410"/>
      <c r="S354" s="410"/>
      <c r="T354" s="410"/>
    </row>
    <row r="355">
      <c r="H355" s="409"/>
      <c r="M355" s="410"/>
      <c r="N355" s="410"/>
      <c r="O355" s="410"/>
      <c r="P355" s="410"/>
      <c r="Q355" s="410"/>
      <c r="R355" s="410"/>
      <c r="S355" s="410"/>
      <c r="T355" s="410"/>
    </row>
    <row r="356">
      <c r="H356" s="409"/>
      <c r="M356" s="410"/>
      <c r="N356" s="410"/>
      <c r="O356" s="410"/>
      <c r="P356" s="410"/>
      <c r="Q356" s="410"/>
      <c r="R356" s="410"/>
      <c r="S356" s="410"/>
      <c r="T356" s="410"/>
    </row>
    <row r="357">
      <c r="H357" s="409"/>
      <c r="M357" s="410"/>
      <c r="N357" s="410"/>
      <c r="O357" s="410"/>
      <c r="P357" s="410"/>
      <c r="Q357" s="410"/>
      <c r="R357" s="410"/>
      <c r="S357" s="410"/>
      <c r="T357" s="410"/>
    </row>
    <row r="358">
      <c r="H358" s="409"/>
      <c r="M358" s="410"/>
      <c r="N358" s="410"/>
      <c r="O358" s="410"/>
      <c r="P358" s="410"/>
      <c r="Q358" s="410"/>
      <c r="R358" s="410"/>
      <c r="S358" s="410"/>
      <c r="T358" s="410"/>
    </row>
    <row r="359">
      <c r="H359" s="409"/>
      <c r="M359" s="410"/>
      <c r="N359" s="410"/>
      <c r="O359" s="410"/>
      <c r="P359" s="410"/>
      <c r="Q359" s="410"/>
      <c r="R359" s="410"/>
      <c r="S359" s="410"/>
      <c r="T359" s="410"/>
    </row>
    <row r="360">
      <c r="H360" s="409"/>
      <c r="M360" s="410"/>
      <c r="N360" s="410"/>
      <c r="O360" s="410"/>
      <c r="P360" s="410"/>
      <c r="Q360" s="410"/>
      <c r="R360" s="410"/>
      <c r="S360" s="410"/>
      <c r="T360" s="410"/>
    </row>
    <row r="361">
      <c r="H361" s="409"/>
      <c r="M361" s="410"/>
      <c r="N361" s="410"/>
      <c r="O361" s="410"/>
      <c r="P361" s="410"/>
      <c r="Q361" s="410"/>
      <c r="R361" s="410"/>
      <c r="S361" s="410"/>
      <c r="T361" s="410"/>
    </row>
    <row r="362">
      <c r="H362" s="409"/>
      <c r="M362" s="410"/>
      <c r="N362" s="410"/>
      <c r="O362" s="410"/>
      <c r="P362" s="410"/>
      <c r="Q362" s="410"/>
      <c r="R362" s="410"/>
      <c r="S362" s="410"/>
      <c r="T362" s="410"/>
    </row>
    <row r="363">
      <c r="H363" s="409"/>
      <c r="M363" s="410"/>
      <c r="N363" s="410"/>
      <c r="O363" s="410"/>
      <c r="P363" s="410"/>
      <c r="Q363" s="410"/>
      <c r="R363" s="410"/>
      <c r="S363" s="410"/>
      <c r="T363" s="410"/>
    </row>
    <row r="364">
      <c r="H364" s="409"/>
      <c r="M364" s="410"/>
      <c r="N364" s="410"/>
      <c r="O364" s="410"/>
      <c r="P364" s="410"/>
      <c r="Q364" s="410"/>
      <c r="R364" s="410"/>
      <c r="S364" s="410"/>
      <c r="T364" s="410"/>
    </row>
    <row r="365">
      <c r="H365" s="409"/>
      <c r="M365" s="410"/>
      <c r="N365" s="410"/>
      <c r="O365" s="410"/>
      <c r="P365" s="410"/>
      <c r="Q365" s="410"/>
      <c r="R365" s="410"/>
      <c r="S365" s="410"/>
      <c r="T365" s="410"/>
    </row>
    <row r="366">
      <c r="H366" s="409"/>
      <c r="M366" s="410"/>
      <c r="N366" s="410"/>
      <c r="O366" s="410"/>
      <c r="P366" s="410"/>
      <c r="Q366" s="410"/>
      <c r="R366" s="410"/>
      <c r="S366" s="410"/>
      <c r="T366" s="410"/>
    </row>
    <row r="367">
      <c r="H367" s="409"/>
      <c r="M367" s="410"/>
      <c r="N367" s="410"/>
      <c r="O367" s="410"/>
      <c r="P367" s="410"/>
      <c r="Q367" s="410"/>
      <c r="R367" s="410"/>
      <c r="S367" s="410"/>
      <c r="T367" s="410"/>
    </row>
    <row r="368">
      <c r="H368" s="409"/>
      <c r="M368" s="410"/>
      <c r="N368" s="410"/>
      <c r="O368" s="410"/>
      <c r="P368" s="410"/>
      <c r="Q368" s="410"/>
      <c r="R368" s="410"/>
      <c r="S368" s="410"/>
      <c r="T368" s="410"/>
    </row>
    <row r="369">
      <c r="H369" s="409"/>
      <c r="M369" s="410"/>
      <c r="N369" s="410"/>
      <c r="O369" s="410"/>
      <c r="P369" s="410"/>
      <c r="Q369" s="410"/>
      <c r="R369" s="410"/>
      <c r="S369" s="410"/>
      <c r="T369" s="410"/>
    </row>
    <row r="370">
      <c r="H370" s="409"/>
      <c r="M370" s="410"/>
      <c r="N370" s="410"/>
      <c r="O370" s="410"/>
      <c r="P370" s="410"/>
      <c r="Q370" s="410"/>
      <c r="R370" s="410"/>
      <c r="S370" s="410"/>
      <c r="T370" s="410"/>
    </row>
    <row r="371">
      <c r="H371" s="409"/>
      <c r="M371" s="410"/>
      <c r="N371" s="410"/>
      <c r="O371" s="410"/>
      <c r="P371" s="410"/>
      <c r="Q371" s="410"/>
      <c r="R371" s="410"/>
      <c r="S371" s="410"/>
      <c r="T371" s="410"/>
    </row>
    <row r="372">
      <c r="H372" s="409"/>
      <c r="M372" s="410"/>
      <c r="N372" s="410"/>
      <c r="O372" s="410"/>
      <c r="P372" s="410"/>
      <c r="Q372" s="410"/>
      <c r="R372" s="410"/>
      <c r="S372" s="410"/>
      <c r="T372" s="410"/>
    </row>
    <row r="373">
      <c r="H373" s="409"/>
      <c r="M373" s="410"/>
      <c r="N373" s="410"/>
      <c r="O373" s="410"/>
      <c r="P373" s="410"/>
      <c r="Q373" s="410"/>
      <c r="R373" s="410"/>
      <c r="S373" s="410"/>
      <c r="T373" s="410"/>
    </row>
    <row r="374">
      <c r="H374" s="409"/>
      <c r="M374" s="410"/>
      <c r="N374" s="410"/>
      <c r="O374" s="410"/>
      <c r="P374" s="410"/>
      <c r="Q374" s="410"/>
      <c r="R374" s="410"/>
      <c r="S374" s="410"/>
      <c r="T374" s="410"/>
    </row>
    <row r="375">
      <c r="H375" s="409"/>
      <c r="M375" s="410"/>
      <c r="N375" s="410"/>
      <c r="O375" s="410"/>
      <c r="P375" s="410"/>
      <c r="Q375" s="410"/>
      <c r="R375" s="410"/>
      <c r="S375" s="410"/>
      <c r="T375" s="410"/>
    </row>
    <row r="376">
      <c r="H376" s="409"/>
      <c r="M376" s="410"/>
      <c r="N376" s="410"/>
      <c r="O376" s="410"/>
      <c r="P376" s="410"/>
      <c r="Q376" s="410"/>
      <c r="R376" s="410"/>
      <c r="S376" s="410"/>
      <c r="T376" s="410"/>
    </row>
    <row r="377">
      <c r="H377" s="409"/>
      <c r="M377" s="410"/>
      <c r="N377" s="410"/>
      <c r="O377" s="410"/>
      <c r="P377" s="410"/>
      <c r="Q377" s="410"/>
      <c r="R377" s="410"/>
      <c r="S377" s="410"/>
      <c r="T377" s="410"/>
    </row>
    <row r="378">
      <c r="H378" s="409"/>
      <c r="M378" s="410"/>
      <c r="N378" s="410"/>
      <c r="O378" s="410"/>
      <c r="P378" s="410"/>
      <c r="Q378" s="410"/>
      <c r="R378" s="410"/>
      <c r="S378" s="410"/>
      <c r="T378" s="410"/>
    </row>
    <row r="379">
      <c r="H379" s="409"/>
      <c r="M379" s="410"/>
      <c r="N379" s="410"/>
      <c r="O379" s="410"/>
      <c r="P379" s="410"/>
      <c r="Q379" s="410"/>
      <c r="R379" s="410"/>
      <c r="S379" s="410"/>
      <c r="T379" s="410"/>
    </row>
    <row r="380">
      <c r="H380" s="409"/>
      <c r="M380" s="410"/>
      <c r="N380" s="410"/>
      <c r="O380" s="410"/>
      <c r="P380" s="410"/>
      <c r="Q380" s="410"/>
      <c r="R380" s="410"/>
      <c r="S380" s="410"/>
      <c r="T380" s="410"/>
    </row>
    <row r="381">
      <c r="H381" s="409"/>
      <c r="M381" s="410"/>
      <c r="N381" s="410"/>
      <c r="O381" s="410"/>
      <c r="P381" s="410"/>
      <c r="Q381" s="410"/>
      <c r="R381" s="410"/>
      <c r="S381" s="410"/>
      <c r="T381" s="410"/>
    </row>
    <row r="382">
      <c r="H382" s="409"/>
      <c r="M382" s="410"/>
      <c r="N382" s="410"/>
      <c r="O382" s="410"/>
      <c r="P382" s="410"/>
      <c r="Q382" s="410"/>
      <c r="R382" s="410"/>
      <c r="S382" s="410"/>
      <c r="T382" s="410"/>
    </row>
    <row r="383">
      <c r="H383" s="409"/>
      <c r="M383" s="410"/>
      <c r="N383" s="410"/>
      <c r="O383" s="410"/>
      <c r="P383" s="410"/>
      <c r="Q383" s="410"/>
      <c r="R383" s="410"/>
      <c r="S383" s="410"/>
      <c r="T383" s="410"/>
    </row>
    <row r="384">
      <c r="H384" s="409"/>
      <c r="M384" s="410"/>
      <c r="N384" s="410"/>
      <c r="O384" s="410"/>
      <c r="P384" s="410"/>
      <c r="Q384" s="410"/>
      <c r="R384" s="410"/>
      <c r="S384" s="410"/>
      <c r="T384" s="410"/>
    </row>
    <row r="385">
      <c r="H385" s="409"/>
      <c r="M385" s="410"/>
      <c r="N385" s="410"/>
      <c r="O385" s="410"/>
      <c r="P385" s="410"/>
      <c r="Q385" s="410"/>
      <c r="R385" s="410"/>
      <c r="S385" s="410"/>
      <c r="T385" s="410"/>
    </row>
    <row r="386">
      <c r="H386" s="409"/>
      <c r="M386" s="410"/>
      <c r="N386" s="410"/>
      <c r="O386" s="410"/>
      <c r="P386" s="410"/>
      <c r="Q386" s="410"/>
      <c r="R386" s="410"/>
      <c r="S386" s="410"/>
      <c r="T386" s="410"/>
    </row>
    <row r="387">
      <c r="H387" s="409"/>
      <c r="M387" s="410"/>
      <c r="N387" s="410"/>
      <c r="O387" s="410"/>
      <c r="P387" s="410"/>
      <c r="Q387" s="410"/>
      <c r="R387" s="410"/>
      <c r="S387" s="410"/>
      <c r="T387" s="410"/>
    </row>
    <row r="388">
      <c r="H388" s="409"/>
      <c r="M388" s="410"/>
      <c r="N388" s="410"/>
      <c r="O388" s="410"/>
      <c r="P388" s="410"/>
      <c r="Q388" s="410"/>
      <c r="R388" s="410"/>
      <c r="S388" s="410"/>
      <c r="T388" s="410"/>
    </row>
    <row r="389">
      <c r="H389" s="409"/>
      <c r="M389" s="410"/>
      <c r="N389" s="410"/>
      <c r="O389" s="410"/>
      <c r="P389" s="410"/>
      <c r="Q389" s="410"/>
      <c r="R389" s="410"/>
      <c r="S389" s="410"/>
      <c r="T389" s="410"/>
    </row>
    <row r="390">
      <c r="H390" s="409"/>
      <c r="M390" s="410"/>
      <c r="N390" s="410"/>
      <c r="O390" s="410"/>
      <c r="P390" s="410"/>
      <c r="Q390" s="410"/>
      <c r="R390" s="410"/>
      <c r="S390" s="410"/>
      <c r="T390" s="410"/>
    </row>
    <row r="391">
      <c r="H391" s="409"/>
      <c r="M391" s="410"/>
      <c r="N391" s="410"/>
      <c r="O391" s="410"/>
      <c r="P391" s="410"/>
      <c r="Q391" s="410"/>
      <c r="R391" s="410"/>
      <c r="S391" s="410"/>
      <c r="T391" s="410"/>
    </row>
    <row r="392">
      <c r="H392" s="409"/>
      <c r="M392" s="410"/>
      <c r="N392" s="410"/>
      <c r="O392" s="410"/>
      <c r="P392" s="410"/>
      <c r="Q392" s="410"/>
      <c r="R392" s="410"/>
      <c r="S392" s="410"/>
      <c r="T392" s="410"/>
    </row>
    <row r="393">
      <c r="H393" s="409"/>
      <c r="M393" s="410"/>
      <c r="N393" s="410"/>
      <c r="O393" s="410"/>
      <c r="P393" s="410"/>
      <c r="Q393" s="410"/>
      <c r="R393" s="410"/>
      <c r="S393" s="410"/>
      <c r="T393" s="410"/>
    </row>
    <row r="394">
      <c r="H394" s="409"/>
      <c r="M394" s="410"/>
      <c r="N394" s="410"/>
      <c r="O394" s="410"/>
      <c r="P394" s="410"/>
      <c r="Q394" s="410"/>
      <c r="R394" s="410"/>
      <c r="S394" s="410"/>
      <c r="T394" s="410"/>
    </row>
    <row r="395">
      <c r="H395" s="409"/>
      <c r="M395" s="410"/>
      <c r="N395" s="410"/>
      <c r="O395" s="410"/>
      <c r="P395" s="410"/>
      <c r="Q395" s="410"/>
      <c r="R395" s="410"/>
      <c r="S395" s="410"/>
      <c r="T395" s="410"/>
    </row>
    <row r="396">
      <c r="H396" s="409"/>
      <c r="M396" s="410"/>
      <c r="N396" s="410"/>
      <c r="O396" s="410"/>
      <c r="P396" s="410"/>
      <c r="Q396" s="410"/>
      <c r="R396" s="410"/>
      <c r="S396" s="410"/>
      <c r="T396" s="410"/>
    </row>
    <row r="397">
      <c r="H397" s="409"/>
      <c r="M397" s="410"/>
      <c r="N397" s="410"/>
      <c r="O397" s="410"/>
      <c r="P397" s="410"/>
      <c r="Q397" s="410"/>
      <c r="R397" s="410"/>
      <c r="S397" s="410"/>
      <c r="T397" s="410"/>
    </row>
    <row r="398">
      <c r="H398" s="409"/>
      <c r="M398" s="410"/>
      <c r="N398" s="410"/>
      <c r="O398" s="410"/>
      <c r="P398" s="410"/>
      <c r="Q398" s="410"/>
      <c r="R398" s="410"/>
      <c r="S398" s="410"/>
      <c r="T398" s="410"/>
    </row>
    <row r="399">
      <c r="H399" s="409"/>
      <c r="M399" s="410"/>
      <c r="N399" s="410"/>
      <c r="O399" s="410"/>
      <c r="P399" s="410"/>
      <c r="Q399" s="410"/>
      <c r="R399" s="410"/>
      <c r="S399" s="410"/>
      <c r="T399" s="410"/>
    </row>
    <row r="400">
      <c r="H400" s="409"/>
      <c r="M400" s="410"/>
      <c r="N400" s="410"/>
      <c r="O400" s="410"/>
      <c r="P400" s="410"/>
      <c r="Q400" s="410"/>
      <c r="R400" s="410"/>
      <c r="S400" s="410"/>
      <c r="T400" s="410"/>
    </row>
    <row r="401">
      <c r="H401" s="409"/>
      <c r="M401" s="410"/>
      <c r="N401" s="410"/>
      <c r="O401" s="410"/>
      <c r="P401" s="410"/>
      <c r="Q401" s="410"/>
      <c r="R401" s="410"/>
      <c r="S401" s="410"/>
      <c r="T401" s="410"/>
    </row>
    <row r="402">
      <c r="H402" s="409"/>
      <c r="M402" s="410"/>
      <c r="N402" s="410"/>
      <c r="O402" s="410"/>
      <c r="P402" s="410"/>
      <c r="Q402" s="410"/>
      <c r="R402" s="410"/>
      <c r="S402" s="410"/>
      <c r="T402" s="410"/>
    </row>
    <row r="403">
      <c r="H403" s="409"/>
      <c r="M403" s="410"/>
      <c r="N403" s="410"/>
      <c r="O403" s="410"/>
      <c r="P403" s="410"/>
      <c r="Q403" s="410"/>
      <c r="R403" s="410"/>
      <c r="S403" s="410"/>
      <c r="T403" s="410"/>
    </row>
    <row r="404">
      <c r="H404" s="409"/>
      <c r="M404" s="410"/>
      <c r="N404" s="410"/>
      <c r="O404" s="410"/>
      <c r="P404" s="410"/>
      <c r="Q404" s="410"/>
      <c r="R404" s="410"/>
      <c r="S404" s="410"/>
      <c r="T404" s="410"/>
    </row>
    <row r="405">
      <c r="H405" s="409"/>
      <c r="M405" s="410"/>
      <c r="N405" s="410"/>
      <c r="O405" s="410"/>
      <c r="P405" s="410"/>
      <c r="Q405" s="410"/>
      <c r="R405" s="410"/>
      <c r="S405" s="410"/>
      <c r="T405" s="410"/>
    </row>
    <row r="406">
      <c r="H406" s="409"/>
      <c r="M406" s="410"/>
      <c r="N406" s="410"/>
      <c r="O406" s="410"/>
      <c r="P406" s="410"/>
      <c r="Q406" s="410"/>
      <c r="R406" s="410"/>
      <c r="S406" s="410"/>
      <c r="T406" s="410"/>
    </row>
    <row r="407">
      <c r="H407" s="409"/>
      <c r="M407" s="410"/>
      <c r="N407" s="410"/>
      <c r="O407" s="410"/>
      <c r="P407" s="410"/>
      <c r="Q407" s="410"/>
      <c r="R407" s="410"/>
      <c r="S407" s="410"/>
      <c r="T407" s="410"/>
    </row>
    <row r="408">
      <c r="H408" s="409"/>
      <c r="M408" s="410"/>
      <c r="N408" s="410"/>
      <c r="O408" s="410"/>
      <c r="P408" s="410"/>
      <c r="Q408" s="410"/>
      <c r="R408" s="410"/>
      <c r="S408" s="410"/>
      <c r="T408" s="410"/>
    </row>
    <row r="409">
      <c r="H409" s="409"/>
      <c r="M409" s="410"/>
      <c r="N409" s="410"/>
      <c r="O409" s="410"/>
      <c r="P409" s="410"/>
      <c r="Q409" s="410"/>
      <c r="R409" s="410"/>
      <c r="S409" s="410"/>
      <c r="T409" s="410"/>
    </row>
    <row r="410">
      <c r="H410" s="409"/>
      <c r="M410" s="410"/>
      <c r="N410" s="410"/>
      <c r="O410" s="410"/>
      <c r="P410" s="410"/>
      <c r="Q410" s="410"/>
      <c r="R410" s="410"/>
      <c r="S410" s="410"/>
      <c r="T410" s="410"/>
    </row>
    <row r="411">
      <c r="H411" s="409"/>
      <c r="M411" s="410"/>
      <c r="N411" s="410"/>
      <c r="O411" s="410"/>
      <c r="P411" s="410"/>
      <c r="Q411" s="410"/>
      <c r="R411" s="410"/>
      <c r="S411" s="410"/>
      <c r="T411" s="410"/>
    </row>
    <row r="412">
      <c r="H412" s="409"/>
      <c r="M412" s="410"/>
      <c r="N412" s="410"/>
      <c r="O412" s="410"/>
      <c r="P412" s="410"/>
      <c r="Q412" s="410"/>
      <c r="R412" s="410"/>
      <c r="S412" s="410"/>
      <c r="T412" s="410"/>
    </row>
    <row r="413">
      <c r="H413" s="409"/>
      <c r="M413" s="410"/>
      <c r="N413" s="410"/>
      <c r="O413" s="410"/>
      <c r="P413" s="410"/>
      <c r="Q413" s="410"/>
      <c r="R413" s="410"/>
      <c r="S413" s="410"/>
      <c r="T413" s="410"/>
    </row>
    <row r="414">
      <c r="H414" s="409"/>
      <c r="M414" s="410"/>
      <c r="N414" s="410"/>
      <c r="O414" s="410"/>
      <c r="P414" s="410"/>
      <c r="Q414" s="410"/>
      <c r="R414" s="410"/>
      <c r="S414" s="410"/>
      <c r="T414" s="410"/>
    </row>
    <row r="415">
      <c r="H415" s="409"/>
      <c r="M415" s="410"/>
      <c r="N415" s="410"/>
      <c r="O415" s="410"/>
      <c r="P415" s="410"/>
      <c r="Q415" s="410"/>
      <c r="R415" s="410"/>
      <c r="S415" s="410"/>
      <c r="T415" s="410"/>
    </row>
    <row r="416">
      <c r="H416" s="409"/>
      <c r="M416" s="410"/>
      <c r="N416" s="410"/>
      <c r="O416" s="410"/>
      <c r="P416" s="410"/>
      <c r="Q416" s="410"/>
      <c r="R416" s="410"/>
      <c r="S416" s="410"/>
      <c r="T416" s="410"/>
    </row>
    <row r="417">
      <c r="H417" s="409"/>
      <c r="M417" s="410"/>
      <c r="N417" s="410"/>
      <c r="O417" s="410"/>
      <c r="P417" s="410"/>
      <c r="Q417" s="410"/>
      <c r="R417" s="410"/>
      <c r="S417" s="410"/>
      <c r="T417" s="410"/>
    </row>
    <row r="418">
      <c r="H418" s="409"/>
      <c r="M418" s="410"/>
      <c r="N418" s="410"/>
      <c r="O418" s="410"/>
      <c r="P418" s="410"/>
      <c r="Q418" s="410"/>
      <c r="R418" s="410"/>
      <c r="S418" s="410"/>
      <c r="T418" s="410"/>
    </row>
    <row r="419">
      <c r="H419" s="409"/>
      <c r="M419" s="410"/>
      <c r="N419" s="410"/>
      <c r="O419" s="410"/>
      <c r="P419" s="410"/>
      <c r="Q419" s="410"/>
      <c r="R419" s="410"/>
      <c r="S419" s="410"/>
      <c r="T419" s="410"/>
    </row>
    <row r="420">
      <c r="H420" s="409"/>
      <c r="M420" s="410"/>
      <c r="N420" s="410"/>
      <c r="O420" s="410"/>
      <c r="P420" s="410"/>
      <c r="Q420" s="410"/>
      <c r="R420" s="410"/>
      <c r="S420" s="410"/>
      <c r="T420" s="410"/>
    </row>
    <row r="421">
      <c r="H421" s="409"/>
      <c r="M421" s="410"/>
      <c r="N421" s="410"/>
      <c r="O421" s="410"/>
      <c r="P421" s="410"/>
      <c r="Q421" s="410"/>
      <c r="R421" s="410"/>
      <c r="S421" s="410"/>
      <c r="T421" s="410"/>
    </row>
    <row r="422">
      <c r="H422" s="409"/>
      <c r="M422" s="410"/>
      <c r="N422" s="410"/>
      <c r="O422" s="410"/>
      <c r="P422" s="410"/>
      <c r="Q422" s="410"/>
      <c r="R422" s="410"/>
      <c r="S422" s="410"/>
      <c r="T422" s="410"/>
    </row>
    <row r="423">
      <c r="H423" s="409"/>
      <c r="M423" s="410"/>
      <c r="N423" s="410"/>
      <c r="O423" s="410"/>
      <c r="P423" s="410"/>
      <c r="Q423" s="410"/>
      <c r="R423" s="410"/>
      <c r="S423" s="410"/>
      <c r="T423" s="410"/>
    </row>
    <row r="424">
      <c r="H424" s="409"/>
      <c r="M424" s="410"/>
      <c r="N424" s="410"/>
      <c r="O424" s="410"/>
      <c r="P424" s="410"/>
      <c r="Q424" s="410"/>
      <c r="R424" s="410"/>
      <c r="S424" s="410"/>
      <c r="T424" s="410"/>
    </row>
    <row r="425">
      <c r="H425" s="409"/>
      <c r="M425" s="410"/>
      <c r="N425" s="410"/>
      <c r="O425" s="410"/>
      <c r="P425" s="410"/>
      <c r="Q425" s="410"/>
      <c r="R425" s="410"/>
      <c r="S425" s="410"/>
      <c r="T425" s="410"/>
    </row>
    <row r="426">
      <c r="H426" s="409"/>
      <c r="M426" s="410"/>
      <c r="N426" s="410"/>
      <c r="O426" s="410"/>
      <c r="P426" s="410"/>
      <c r="Q426" s="410"/>
      <c r="R426" s="410"/>
      <c r="S426" s="410"/>
      <c r="T426" s="410"/>
    </row>
    <row r="427">
      <c r="H427" s="409"/>
      <c r="M427" s="410"/>
      <c r="N427" s="410"/>
      <c r="O427" s="410"/>
      <c r="P427" s="410"/>
      <c r="Q427" s="410"/>
      <c r="R427" s="410"/>
      <c r="S427" s="410"/>
      <c r="T427" s="410"/>
    </row>
    <row r="428">
      <c r="H428" s="409"/>
      <c r="M428" s="410"/>
      <c r="N428" s="410"/>
      <c r="O428" s="410"/>
      <c r="P428" s="410"/>
      <c r="Q428" s="410"/>
      <c r="R428" s="410"/>
      <c r="S428" s="410"/>
      <c r="T428" s="410"/>
    </row>
    <row r="429">
      <c r="H429" s="409"/>
      <c r="M429" s="410"/>
      <c r="N429" s="410"/>
      <c r="O429" s="410"/>
      <c r="P429" s="410"/>
      <c r="Q429" s="410"/>
      <c r="R429" s="410"/>
      <c r="S429" s="410"/>
      <c r="T429" s="410"/>
    </row>
    <row r="430">
      <c r="H430" s="409"/>
      <c r="M430" s="410"/>
      <c r="N430" s="410"/>
      <c r="O430" s="410"/>
      <c r="P430" s="410"/>
      <c r="Q430" s="410"/>
      <c r="R430" s="410"/>
      <c r="S430" s="410"/>
      <c r="T430" s="410"/>
    </row>
    <row r="431">
      <c r="H431" s="409"/>
      <c r="M431" s="410"/>
      <c r="N431" s="410"/>
      <c r="O431" s="410"/>
      <c r="P431" s="410"/>
      <c r="Q431" s="410"/>
      <c r="R431" s="410"/>
      <c r="S431" s="410"/>
      <c r="T431" s="410"/>
    </row>
    <row r="432">
      <c r="H432" s="409"/>
      <c r="M432" s="410"/>
      <c r="N432" s="410"/>
      <c r="O432" s="410"/>
      <c r="P432" s="410"/>
      <c r="Q432" s="410"/>
      <c r="R432" s="410"/>
      <c r="S432" s="410"/>
      <c r="T432" s="410"/>
    </row>
    <row r="433">
      <c r="H433" s="409"/>
      <c r="M433" s="410"/>
      <c r="N433" s="410"/>
      <c r="O433" s="410"/>
      <c r="P433" s="410"/>
      <c r="Q433" s="410"/>
      <c r="R433" s="410"/>
      <c r="S433" s="410"/>
      <c r="T433" s="410"/>
    </row>
    <row r="434">
      <c r="H434" s="409"/>
      <c r="M434" s="410"/>
      <c r="N434" s="410"/>
      <c r="O434" s="410"/>
      <c r="P434" s="410"/>
      <c r="Q434" s="410"/>
      <c r="R434" s="410"/>
      <c r="S434" s="410"/>
      <c r="T434" s="410"/>
    </row>
    <row r="435">
      <c r="H435" s="409"/>
      <c r="M435" s="410"/>
      <c r="N435" s="410"/>
      <c r="O435" s="410"/>
      <c r="P435" s="410"/>
      <c r="Q435" s="410"/>
      <c r="R435" s="410"/>
      <c r="S435" s="410"/>
      <c r="T435" s="410"/>
    </row>
    <row r="436">
      <c r="H436" s="409"/>
      <c r="M436" s="410"/>
      <c r="N436" s="410"/>
      <c r="O436" s="410"/>
      <c r="P436" s="410"/>
      <c r="Q436" s="410"/>
      <c r="R436" s="410"/>
      <c r="S436" s="410"/>
      <c r="T436" s="410"/>
    </row>
    <row r="437">
      <c r="H437" s="409"/>
      <c r="M437" s="410"/>
      <c r="N437" s="410"/>
      <c r="O437" s="410"/>
      <c r="P437" s="410"/>
      <c r="Q437" s="410"/>
      <c r="R437" s="410"/>
      <c r="S437" s="410"/>
      <c r="T437" s="410"/>
    </row>
    <row r="438">
      <c r="H438" s="409"/>
      <c r="M438" s="410"/>
      <c r="N438" s="410"/>
      <c r="O438" s="410"/>
      <c r="P438" s="410"/>
      <c r="Q438" s="410"/>
      <c r="R438" s="410"/>
      <c r="S438" s="410"/>
      <c r="T438" s="410"/>
    </row>
    <row r="439">
      <c r="H439" s="409"/>
      <c r="M439" s="410"/>
      <c r="N439" s="410"/>
      <c r="O439" s="410"/>
      <c r="P439" s="410"/>
      <c r="Q439" s="410"/>
      <c r="R439" s="410"/>
      <c r="S439" s="410"/>
      <c r="T439" s="410"/>
    </row>
    <row r="440">
      <c r="H440" s="409"/>
      <c r="M440" s="410"/>
      <c r="N440" s="410"/>
      <c r="O440" s="410"/>
      <c r="P440" s="410"/>
      <c r="Q440" s="410"/>
      <c r="R440" s="410"/>
      <c r="S440" s="410"/>
      <c r="T440" s="410"/>
    </row>
    <row r="441">
      <c r="H441" s="409"/>
      <c r="M441" s="410"/>
      <c r="N441" s="410"/>
      <c r="O441" s="410"/>
      <c r="P441" s="410"/>
      <c r="Q441" s="410"/>
      <c r="R441" s="410"/>
      <c r="S441" s="410"/>
      <c r="T441" s="410"/>
    </row>
    <row r="442">
      <c r="H442" s="409"/>
      <c r="M442" s="410"/>
      <c r="N442" s="410"/>
      <c r="O442" s="410"/>
      <c r="P442" s="410"/>
      <c r="Q442" s="410"/>
      <c r="R442" s="410"/>
      <c r="S442" s="410"/>
      <c r="T442" s="410"/>
    </row>
    <row r="443">
      <c r="H443" s="409"/>
      <c r="M443" s="410"/>
      <c r="N443" s="410"/>
      <c r="O443" s="410"/>
      <c r="P443" s="410"/>
      <c r="Q443" s="410"/>
      <c r="R443" s="410"/>
      <c r="S443" s="410"/>
      <c r="T443" s="410"/>
    </row>
    <row r="444">
      <c r="H444" s="409"/>
      <c r="M444" s="410"/>
      <c r="N444" s="410"/>
      <c r="O444" s="410"/>
      <c r="P444" s="410"/>
      <c r="Q444" s="410"/>
      <c r="R444" s="410"/>
      <c r="S444" s="410"/>
      <c r="T444" s="410"/>
    </row>
    <row r="445">
      <c r="H445" s="409"/>
      <c r="M445" s="410"/>
      <c r="N445" s="410"/>
      <c r="O445" s="410"/>
      <c r="P445" s="410"/>
      <c r="Q445" s="410"/>
      <c r="R445" s="410"/>
      <c r="S445" s="410"/>
      <c r="T445" s="410"/>
    </row>
    <row r="446">
      <c r="H446" s="409"/>
      <c r="M446" s="410"/>
      <c r="N446" s="410"/>
      <c r="O446" s="410"/>
      <c r="P446" s="410"/>
      <c r="Q446" s="410"/>
      <c r="R446" s="410"/>
      <c r="S446" s="410"/>
      <c r="T446" s="410"/>
    </row>
    <row r="447">
      <c r="H447" s="409"/>
      <c r="M447" s="410"/>
      <c r="N447" s="410"/>
      <c r="O447" s="410"/>
      <c r="P447" s="410"/>
      <c r="Q447" s="410"/>
      <c r="R447" s="410"/>
      <c r="S447" s="410"/>
      <c r="T447" s="410"/>
    </row>
    <row r="448">
      <c r="H448" s="409"/>
      <c r="M448" s="410"/>
      <c r="N448" s="410"/>
      <c r="O448" s="410"/>
      <c r="P448" s="410"/>
      <c r="Q448" s="410"/>
      <c r="R448" s="410"/>
      <c r="S448" s="410"/>
      <c r="T448" s="410"/>
    </row>
    <row r="449">
      <c r="H449" s="409"/>
      <c r="M449" s="410"/>
      <c r="N449" s="410"/>
      <c r="O449" s="410"/>
      <c r="P449" s="410"/>
      <c r="Q449" s="410"/>
      <c r="R449" s="410"/>
      <c r="S449" s="410"/>
      <c r="T449" s="410"/>
    </row>
    <row r="450">
      <c r="H450" s="409"/>
      <c r="M450" s="410"/>
      <c r="N450" s="410"/>
      <c r="O450" s="410"/>
      <c r="P450" s="410"/>
      <c r="Q450" s="410"/>
      <c r="R450" s="410"/>
      <c r="S450" s="410"/>
      <c r="T450" s="410"/>
    </row>
    <row r="451">
      <c r="H451" s="409"/>
      <c r="M451" s="410"/>
      <c r="N451" s="410"/>
      <c r="O451" s="410"/>
      <c r="P451" s="410"/>
      <c r="Q451" s="410"/>
      <c r="R451" s="410"/>
      <c r="S451" s="410"/>
      <c r="T451" s="410"/>
    </row>
    <row r="452">
      <c r="H452" s="409"/>
      <c r="M452" s="410"/>
      <c r="N452" s="410"/>
      <c r="O452" s="410"/>
      <c r="P452" s="410"/>
      <c r="Q452" s="410"/>
      <c r="R452" s="410"/>
      <c r="S452" s="410"/>
      <c r="T452" s="410"/>
    </row>
    <row r="453">
      <c r="H453" s="409"/>
      <c r="M453" s="410"/>
      <c r="N453" s="410"/>
      <c r="O453" s="410"/>
      <c r="P453" s="410"/>
      <c r="Q453" s="410"/>
      <c r="R453" s="410"/>
      <c r="S453" s="410"/>
      <c r="T453" s="410"/>
    </row>
    <row r="454">
      <c r="H454" s="409"/>
      <c r="M454" s="410"/>
      <c r="N454" s="410"/>
      <c r="O454" s="410"/>
      <c r="P454" s="410"/>
      <c r="Q454" s="410"/>
      <c r="R454" s="410"/>
      <c r="S454" s="410"/>
      <c r="T454" s="410"/>
    </row>
    <row r="455">
      <c r="H455" s="409"/>
      <c r="M455" s="410"/>
      <c r="N455" s="410"/>
      <c r="O455" s="410"/>
      <c r="P455" s="410"/>
      <c r="Q455" s="410"/>
      <c r="R455" s="410"/>
      <c r="S455" s="410"/>
      <c r="T455" s="410"/>
    </row>
    <row r="456">
      <c r="H456" s="409"/>
      <c r="M456" s="410"/>
      <c r="N456" s="410"/>
      <c r="O456" s="410"/>
      <c r="P456" s="410"/>
      <c r="Q456" s="410"/>
      <c r="R456" s="410"/>
      <c r="S456" s="410"/>
      <c r="T456" s="410"/>
    </row>
    <row r="457">
      <c r="H457" s="409"/>
      <c r="M457" s="410"/>
      <c r="N457" s="410"/>
      <c r="O457" s="410"/>
      <c r="P457" s="410"/>
      <c r="Q457" s="410"/>
      <c r="R457" s="410"/>
      <c r="S457" s="410"/>
      <c r="T457" s="410"/>
    </row>
    <row r="458">
      <c r="H458" s="409"/>
      <c r="M458" s="410"/>
      <c r="N458" s="410"/>
      <c r="O458" s="410"/>
      <c r="P458" s="410"/>
      <c r="Q458" s="410"/>
      <c r="R458" s="410"/>
      <c r="S458" s="410"/>
      <c r="T458" s="410"/>
    </row>
    <row r="459">
      <c r="H459" s="409"/>
      <c r="M459" s="410"/>
      <c r="N459" s="410"/>
      <c r="O459" s="410"/>
      <c r="P459" s="410"/>
      <c r="Q459" s="410"/>
      <c r="R459" s="410"/>
      <c r="S459" s="410"/>
      <c r="T459" s="410"/>
    </row>
    <row r="460">
      <c r="H460" s="409"/>
      <c r="M460" s="410"/>
      <c r="N460" s="410"/>
      <c r="O460" s="410"/>
      <c r="P460" s="410"/>
      <c r="Q460" s="410"/>
      <c r="R460" s="410"/>
      <c r="S460" s="410"/>
      <c r="T460" s="410"/>
    </row>
    <row r="461">
      <c r="H461" s="409"/>
      <c r="M461" s="410"/>
      <c r="N461" s="410"/>
      <c r="O461" s="410"/>
      <c r="P461" s="410"/>
      <c r="Q461" s="410"/>
      <c r="R461" s="410"/>
      <c r="S461" s="410"/>
      <c r="T461" s="410"/>
    </row>
    <row r="462">
      <c r="H462" s="409"/>
      <c r="M462" s="410"/>
      <c r="N462" s="410"/>
      <c r="O462" s="410"/>
      <c r="P462" s="410"/>
      <c r="Q462" s="410"/>
      <c r="R462" s="410"/>
      <c r="S462" s="410"/>
      <c r="T462" s="410"/>
    </row>
    <row r="463">
      <c r="H463" s="409"/>
      <c r="M463" s="410"/>
      <c r="N463" s="410"/>
      <c r="O463" s="410"/>
      <c r="P463" s="410"/>
      <c r="Q463" s="410"/>
      <c r="R463" s="410"/>
      <c r="S463" s="410"/>
      <c r="T463" s="410"/>
    </row>
    <row r="464">
      <c r="H464" s="409"/>
      <c r="M464" s="410"/>
      <c r="N464" s="410"/>
      <c r="O464" s="410"/>
      <c r="P464" s="410"/>
      <c r="Q464" s="410"/>
      <c r="R464" s="410"/>
      <c r="S464" s="410"/>
      <c r="T464" s="410"/>
    </row>
    <row r="465">
      <c r="H465" s="409"/>
      <c r="M465" s="410"/>
      <c r="N465" s="410"/>
      <c r="O465" s="410"/>
      <c r="P465" s="410"/>
      <c r="Q465" s="410"/>
      <c r="R465" s="410"/>
      <c r="S465" s="410"/>
      <c r="T465" s="410"/>
    </row>
    <row r="466">
      <c r="H466" s="409"/>
      <c r="M466" s="410"/>
      <c r="N466" s="410"/>
      <c r="O466" s="410"/>
      <c r="P466" s="410"/>
      <c r="Q466" s="410"/>
      <c r="R466" s="410"/>
      <c r="S466" s="410"/>
      <c r="T466" s="410"/>
    </row>
    <row r="467">
      <c r="H467" s="409"/>
      <c r="M467" s="410"/>
      <c r="N467" s="410"/>
      <c r="O467" s="410"/>
      <c r="P467" s="410"/>
      <c r="Q467" s="410"/>
      <c r="R467" s="410"/>
      <c r="S467" s="410"/>
      <c r="T467" s="410"/>
    </row>
    <row r="468">
      <c r="H468" s="409"/>
      <c r="M468" s="410"/>
      <c r="N468" s="410"/>
      <c r="O468" s="410"/>
      <c r="P468" s="410"/>
      <c r="Q468" s="410"/>
      <c r="R468" s="410"/>
      <c r="S468" s="410"/>
      <c r="T468" s="410"/>
    </row>
    <row r="469">
      <c r="H469" s="409"/>
      <c r="M469" s="410"/>
      <c r="N469" s="410"/>
      <c r="O469" s="410"/>
      <c r="P469" s="410"/>
      <c r="Q469" s="410"/>
      <c r="R469" s="410"/>
      <c r="S469" s="410"/>
      <c r="T469" s="410"/>
    </row>
    <row r="470">
      <c r="H470" s="409"/>
      <c r="M470" s="410"/>
      <c r="N470" s="410"/>
      <c r="O470" s="410"/>
      <c r="P470" s="410"/>
      <c r="Q470" s="410"/>
      <c r="R470" s="410"/>
      <c r="S470" s="410"/>
      <c r="T470" s="410"/>
    </row>
    <row r="471">
      <c r="H471" s="409"/>
      <c r="M471" s="410"/>
      <c r="N471" s="410"/>
      <c r="O471" s="410"/>
      <c r="P471" s="410"/>
      <c r="Q471" s="410"/>
      <c r="R471" s="410"/>
      <c r="S471" s="410"/>
      <c r="T471" s="410"/>
    </row>
    <row r="472">
      <c r="H472" s="409"/>
      <c r="M472" s="410"/>
      <c r="N472" s="410"/>
      <c r="O472" s="410"/>
      <c r="P472" s="410"/>
      <c r="Q472" s="410"/>
      <c r="R472" s="410"/>
      <c r="S472" s="410"/>
      <c r="T472" s="410"/>
    </row>
    <row r="473">
      <c r="H473" s="409"/>
      <c r="M473" s="410"/>
      <c r="N473" s="410"/>
      <c r="O473" s="410"/>
      <c r="P473" s="410"/>
      <c r="Q473" s="410"/>
      <c r="R473" s="410"/>
      <c r="S473" s="410"/>
      <c r="T473" s="410"/>
    </row>
    <row r="474">
      <c r="H474" s="409"/>
      <c r="M474" s="410"/>
      <c r="N474" s="410"/>
      <c r="O474" s="410"/>
      <c r="P474" s="410"/>
      <c r="Q474" s="410"/>
      <c r="R474" s="410"/>
      <c r="S474" s="410"/>
      <c r="T474" s="410"/>
    </row>
    <row r="475">
      <c r="H475" s="409"/>
      <c r="M475" s="410"/>
      <c r="N475" s="410"/>
      <c r="O475" s="410"/>
      <c r="P475" s="410"/>
      <c r="Q475" s="410"/>
      <c r="R475" s="410"/>
      <c r="S475" s="410"/>
      <c r="T475" s="410"/>
    </row>
    <row r="476">
      <c r="H476" s="409"/>
      <c r="M476" s="410"/>
      <c r="N476" s="410"/>
      <c r="O476" s="410"/>
      <c r="P476" s="410"/>
      <c r="Q476" s="410"/>
      <c r="R476" s="410"/>
      <c r="S476" s="410"/>
      <c r="T476" s="410"/>
    </row>
    <row r="477">
      <c r="H477" s="409"/>
      <c r="M477" s="410"/>
      <c r="N477" s="410"/>
      <c r="O477" s="410"/>
      <c r="P477" s="410"/>
      <c r="Q477" s="410"/>
      <c r="R477" s="410"/>
      <c r="S477" s="410"/>
      <c r="T477" s="410"/>
    </row>
    <row r="478">
      <c r="H478" s="409"/>
      <c r="M478" s="410"/>
      <c r="N478" s="410"/>
      <c r="O478" s="410"/>
      <c r="P478" s="410"/>
      <c r="Q478" s="410"/>
      <c r="R478" s="410"/>
      <c r="S478" s="410"/>
      <c r="T478" s="410"/>
    </row>
    <row r="479">
      <c r="H479" s="409"/>
      <c r="M479" s="410"/>
      <c r="N479" s="410"/>
      <c r="O479" s="410"/>
      <c r="P479" s="410"/>
      <c r="Q479" s="410"/>
      <c r="R479" s="410"/>
      <c r="S479" s="410"/>
      <c r="T479" s="410"/>
    </row>
    <row r="480">
      <c r="H480" s="409"/>
      <c r="M480" s="410"/>
      <c r="N480" s="410"/>
      <c r="O480" s="410"/>
      <c r="P480" s="410"/>
      <c r="Q480" s="410"/>
      <c r="R480" s="410"/>
      <c r="S480" s="410"/>
      <c r="T480" s="410"/>
    </row>
    <row r="481">
      <c r="H481" s="409"/>
      <c r="M481" s="410"/>
      <c r="N481" s="410"/>
      <c r="O481" s="410"/>
      <c r="P481" s="410"/>
      <c r="Q481" s="410"/>
      <c r="R481" s="410"/>
      <c r="S481" s="410"/>
      <c r="T481" s="410"/>
    </row>
    <row r="482">
      <c r="H482" s="409"/>
      <c r="M482" s="410"/>
      <c r="N482" s="410"/>
      <c r="O482" s="410"/>
      <c r="P482" s="410"/>
      <c r="Q482" s="410"/>
      <c r="R482" s="410"/>
      <c r="S482" s="410"/>
      <c r="T482" s="410"/>
    </row>
    <row r="483">
      <c r="H483" s="409"/>
      <c r="M483" s="410"/>
      <c r="N483" s="410"/>
      <c r="O483" s="410"/>
      <c r="P483" s="410"/>
      <c r="Q483" s="410"/>
      <c r="R483" s="410"/>
      <c r="S483" s="410"/>
      <c r="T483" s="410"/>
    </row>
    <row r="484">
      <c r="H484" s="409"/>
      <c r="M484" s="410"/>
      <c r="N484" s="410"/>
      <c r="O484" s="410"/>
      <c r="P484" s="410"/>
      <c r="Q484" s="410"/>
      <c r="R484" s="410"/>
      <c r="S484" s="410"/>
      <c r="T484" s="410"/>
    </row>
    <row r="485">
      <c r="H485" s="409"/>
      <c r="M485" s="410"/>
      <c r="N485" s="410"/>
      <c r="O485" s="410"/>
      <c r="P485" s="410"/>
      <c r="Q485" s="410"/>
      <c r="R485" s="410"/>
      <c r="S485" s="410"/>
      <c r="T485" s="410"/>
    </row>
    <row r="486">
      <c r="H486" s="409"/>
      <c r="M486" s="410"/>
      <c r="N486" s="410"/>
      <c r="O486" s="410"/>
      <c r="P486" s="410"/>
      <c r="Q486" s="410"/>
      <c r="R486" s="410"/>
      <c r="S486" s="410"/>
      <c r="T486" s="410"/>
    </row>
    <row r="487">
      <c r="H487" s="409"/>
      <c r="M487" s="410"/>
      <c r="N487" s="410"/>
      <c r="O487" s="410"/>
      <c r="P487" s="410"/>
      <c r="Q487" s="410"/>
      <c r="R487" s="410"/>
      <c r="S487" s="410"/>
      <c r="T487" s="410"/>
    </row>
    <row r="488">
      <c r="H488" s="409"/>
      <c r="M488" s="410"/>
      <c r="N488" s="410"/>
      <c r="O488" s="410"/>
      <c r="P488" s="410"/>
      <c r="Q488" s="410"/>
      <c r="R488" s="410"/>
      <c r="S488" s="410"/>
      <c r="T488" s="410"/>
    </row>
    <row r="489">
      <c r="H489" s="409"/>
      <c r="M489" s="410"/>
      <c r="N489" s="410"/>
      <c r="O489" s="410"/>
      <c r="P489" s="410"/>
      <c r="Q489" s="410"/>
      <c r="R489" s="410"/>
      <c r="S489" s="410"/>
      <c r="T489" s="410"/>
    </row>
    <row r="490">
      <c r="H490" s="409"/>
      <c r="M490" s="410"/>
      <c r="N490" s="410"/>
      <c r="O490" s="410"/>
      <c r="P490" s="410"/>
      <c r="Q490" s="410"/>
      <c r="R490" s="410"/>
      <c r="S490" s="410"/>
      <c r="T490" s="410"/>
    </row>
    <row r="491">
      <c r="H491" s="409"/>
      <c r="M491" s="410"/>
      <c r="N491" s="410"/>
      <c r="O491" s="410"/>
      <c r="P491" s="410"/>
      <c r="Q491" s="410"/>
      <c r="R491" s="410"/>
      <c r="S491" s="410"/>
      <c r="T491" s="410"/>
    </row>
    <row r="492">
      <c r="H492" s="409"/>
      <c r="M492" s="410"/>
      <c r="N492" s="410"/>
      <c r="O492" s="410"/>
      <c r="P492" s="410"/>
      <c r="Q492" s="410"/>
      <c r="R492" s="410"/>
      <c r="S492" s="410"/>
      <c r="T492" s="410"/>
    </row>
    <row r="493">
      <c r="H493" s="409"/>
      <c r="M493" s="410"/>
      <c r="N493" s="410"/>
      <c r="O493" s="410"/>
      <c r="P493" s="410"/>
      <c r="Q493" s="410"/>
      <c r="R493" s="410"/>
      <c r="S493" s="410"/>
      <c r="T493" s="410"/>
    </row>
    <row r="494">
      <c r="H494" s="409"/>
      <c r="M494" s="410"/>
      <c r="N494" s="410"/>
      <c r="O494" s="410"/>
      <c r="P494" s="410"/>
      <c r="Q494" s="410"/>
      <c r="R494" s="410"/>
      <c r="S494" s="410"/>
      <c r="T494" s="410"/>
    </row>
    <row r="495">
      <c r="H495" s="409"/>
      <c r="M495" s="410"/>
      <c r="N495" s="410"/>
      <c r="O495" s="410"/>
      <c r="P495" s="410"/>
      <c r="Q495" s="410"/>
      <c r="R495" s="410"/>
      <c r="S495" s="410"/>
      <c r="T495" s="410"/>
    </row>
    <row r="496">
      <c r="H496" s="409"/>
      <c r="M496" s="410"/>
      <c r="N496" s="410"/>
      <c r="O496" s="410"/>
      <c r="P496" s="410"/>
      <c r="Q496" s="410"/>
      <c r="R496" s="410"/>
      <c r="S496" s="410"/>
      <c r="T496" s="410"/>
    </row>
    <row r="497">
      <c r="H497" s="409"/>
      <c r="M497" s="410"/>
      <c r="N497" s="410"/>
      <c r="O497" s="410"/>
      <c r="P497" s="410"/>
      <c r="Q497" s="410"/>
      <c r="R497" s="410"/>
      <c r="S497" s="410"/>
      <c r="T497" s="410"/>
    </row>
    <row r="498">
      <c r="H498" s="409"/>
      <c r="M498" s="410"/>
      <c r="N498" s="410"/>
      <c r="O498" s="410"/>
      <c r="P498" s="410"/>
      <c r="Q498" s="410"/>
      <c r="R498" s="410"/>
      <c r="S498" s="410"/>
      <c r="T498" s="410"/>
    </row>
    <row r="499">
      <c r="H499" s="409"/>
      <c r="M499" s="410"/>
      <c r="N499" s="410"/>
      <c r="O499" s="410"/>
      <c r="P499" s="410"/>
      <c r="Q499" s="410"/>
      <c r="R499" s="410"/>
      <c r="S499" s="410"/>
      <c r="T499" s="410"/>
    </row>
    <row r="500">
      <c r="H500" s="409"/>
      <c r="M500" s="410"/>
      <c r="N500" s="410"/>
      <c r="O500" s="410"/>
      <c r="P500" s="410"/>
      <c r="Q500" s="410"/>
      <c r="R500" s="410"/>
      <c r="S500" s="410"/>
      <c r="T500" s="410"/>
    </row>
    <row r="501">
      <c r="H501" s="409"/>
      <c r="M501" s="410"/>
      <c r="N501" s="410"/>
      <c r="O501" s="410"/>
      <c r="P501" s="410"/>
      <c r="Q501" s="410"/>
      <c r="R501" s="410"/>
      <c r="S501" s="410"/>
      <c r="T501" s="410"/>
    </row>
    <row r="502">
      <c r="H502" s="409"/>
      <c r="M502" s="410"/>
      <c r="N502" s="410"/>
      <c r="O502" s="410"/>
      <c r="P502" s="410"/>
      <c r="Q502" s="410"/>
      <c r="R502" s="410"/>
      <c r="S502" s="410"/>
      <c r="T502" s="410"/>
    </row>
    <row r="503">
      <c r="H503" s="409"/>
      <c r="M503" s="410"/>
      <c r="N503" s="410"/>
      <c r="O503" s="410"/>
      <c r="P503" s="410"/>
      <c r="Q503" s="410"/>
      <c r="R503" s="410"/>
      <c r="S503" s="410"/>
      <c r="T503" s="410"/>
    </row>
    <row r="504">
      <c r="H504" s="409"/>
      <c r="M504" s="410"/>
      <c r="N504" s="410"/>
      <c r="O504" s="410"/>
      <c r="P504" s="410"/>
      <c r="Q504" s="410"/>
      <c r="R504" s="410"/>
      <c r="S504" s="410"/>
      <c r="T504" s="410"/>
    </row>
    <row r="505">
      <c r="H505" s="409"/>
      <c r="M505" s="410"/>
      <c r="N505" s="410"/>
      <c r="O505" s="410"/>
      <c r="P505" s="410"/>
      <c r="Q505" s="410"/>
      <c r="R505" s="410"/>
      <c r="S505" s="410"/>
      <c r="T505" s="410"/>
    </row>
    <row r="506">
      <c r="H506" s="409"/>
      <c r="M506" s="410"/>
      <c r="N506" s="410"/>
      <c r="O506" s="410"/>
      <c r="P506" s="410"/>
      <c r="Q506" s="410"/>
      <c r="R506" s="410"/>
      <c r="S506" s="410"/>
      <c r="T506" s="410"/>
    </row>
    <row r="507">
      <c r="H507" s="409"/>
      <c r="M507" s="410"/>
      <c r="N507" s="410"/>
      <c r="O507" s="410"/>
      <c r="P507" s="410"/>
      <c r="Q507" s="410"/>
      <c r="R507" s="410"/>
      <c r="S507" s="410"/>
      <c r="T507" s="410"/>
    </row>
    <row r="508">
      <c r="H508" s="409"/>
      <c r="M508" s="410"/>
      <c r="N508" s="410"/>
      <c r="O508" s="410"/>
      <c r="P508" s="410"/>
      <c r="Q508" s="410"/>
      <c r="R508" s="410"/>
      <c r="S508" s="410"/>
      <c r="T508" s="410"/>
    </row>
    <row r="509">
      <c r="H509" s="409"/>
      <c r="M509" s="410"/>
      <c r="N509" s="410"/>
      <c r="O509" s="410"/>
      <c r="P509" s="410"/>
      <c r="Q509" s="410"/>
      <c r="R509" s="410"/>
      <c r="S509" s="410"/>
      <c r="T509" s="410"/>
    </row>
    <row r="510">
      <c r="H510" s="409"/>
      <c r="M510" s="410"/>
      <c r="N510" s="410"/>
      <c r="O510" s="410"/>
      <c r="P510" s="410"/>
      <c r="Q510" s="410"/>
      <c r="R510" s="410"/>
      <c r="S510" s="410"/>
      <c r="T510" s="410"/>
    </row>
    <row r="511">
      <c r="H511" s="409"/>
      <c r="M511" s="410"/>
      <c r="N511" s="410"/>
      <c r="O511" s="410"/>
      <c r="P511" s="410"/>
      <c r="Q511" s="410"/>
      <c r="R511" s="410"/>
      <c r="S511" s="410"/>
      <c r="T511" s="410"/>
    </row>
    <row r="512">
      <c r="H512" s="409"/>
      <c r="M512" s="410"/>
      <c r="N512" s="410"/>
      <c r="O512" s="410"/>
      <c r="P512" s="410"/>
      <c r="Q512" s="410"/>
      <c r="R512" s="410"/>
      <c r="S512" s="410"/>
      <c r="T512" s="410"/>
    </row>
    <row r="513">
      <c r="H513" s="409"/>
      <c r="M513" s="410"/>
      <c r="N513" s="410"/>
      <c r="O513" s="410"/>
      <c r="P513" s="410"/>
      <c r="Q513" s="410"/>
      <c r="R513" s="410"/>
      <c r="S513" s="410"/>
      <c r="T513" s="410"/>
    </row>
    <row r="514">
      <c r="H514" s="409"/>
      <c r="M514" s="410"/>
      <c r="N514" s="410"/>
      <c r="O514" s="410"/>
      <c r="P514" s="410"/>
      <c r="Q514" s="410"/>
      <c r="R514" s="410"/>
      <c r="S514" s="410"/>
      <c r="T514" s="410"/>
    </row>
    <row r="515">
      <c r="H515" s="409"/>
      <c r="M515" s="410"/>
      <c r="N515" s="410"/>
      <c r="O515" s="410"/>
      <c r="P515" s="410"/>
      <c r="Q515" s="410"/>
      <c r="R515" s="410"/>
      <c r="S515" s="410"/>
      <c r="T515" s="410"/>
    </row>
    <row r="516">
      <c r="H516" s="409"/>
      <c r="M516" s="410"/>
      <c r="N516" s="410"/>
      <c r="O516" s="410"/>
      <c r="P516" s="410"/>
      <c r="Q516" s="410"/>
      <c r="R516" s="410"/>
      <c r="S516" s="410"/>
      <c r="T516" s="410"/>
    </row>
    <row r="517">
      <c r="H517" s="409"/>
      <c r="M517" s="410"/>
      <c r="N517" s="410"/>
      <c r="O517" s="410"/>
      <c r="P517" s="410"/>
      <c r="Q517" s="410"/>
      <c r="R517" s="410"/>
      <c r="S517" s="410"/>
      <c r="T517" s="410"/>
    </row>
    <row r="518">
      <c r="H518" s="409"/>
      <c r="M518" s="410"/>
      <c r="N518" s="410"/>
      <c r="O518" s="410"/>
      <c r="P518" s="410"/>
      <c r="Q518" s="410"/>
      <c r="R518" s="410"/>
      <c r="S518" s="410"/>
      <c r="T518" s="410"/>
    </row>
    <row r="519">
      <c r="H519" s="409"/>
      <c r="M519" s="410"/>
      <c r="N519" s="410"/>
      <c r="O519" s="410"/>
      <c r="P519" s="410"/>
      <c r="Q519" s="410"/>
      <c r="R519" s="410"/>
      <c r="S519" s="410"/>
      <c r="T519" s="410"/>
    </row>
    <row r="520">
      <c r="H520" s="409"/>
      <c r="M520" s="410"/>
      <c r="N520" s="410"/>
      <c r="O520" s="410"/>
      <c r="P520" s="410"/>
      <c r="Q520" s="410"/>
      <c r="R520" s="410"/>
      <c r="S520" s="410"/>
      <c r="T520" s="410"/>
    </row>
    <row r="521">
      <c r="H521" s="409"/>
      <c r="M521" s="410"/>
      <c r="N521" s="410"/>
      <c r="O521" s="410"/>
      <c r="P521" s="410"/>
      <c r="Q521" s="410"/>
      <c r="R521" s="410"/>
      <c r="S521" s="410"/>
      <c r="T521" s="410"/>
    </row>
    <row r="522">
      <c r="H522" s="409"/>
      <c r="M522" s="410"/>
      <c r="N522" s="410"/>
      <c r="O522" s="410"/>
      <c r="P522" s="410"/>
      <c r="Q522" s="410"/>
      <c r="R522" s="410"/>
      <c r="S522" s="410"/>
      <c r="T522" s="410"/>
    </row>
    <row r="523">
      <c r="H523" s="409"/>
      <c r="M523" s="410"/>
      <c r="N523" s="410"/>
      <c r="O523" s="410"/>
      <c r="P523" s="410"/>
      <c r="Q523" s="410"/>
      <c r="R523" s="410"/>
      <c r="S523" s="410"/>
      <c r="T523" s="410"/>
    </row>
    <row r="524">
      <c r="H524" s="409"/>
      <c r="M524" s="410"/>
      <c r="N524" s="410"/>
      <c r="O524" s="410"/>
      <c r="P524" s="410"/>
      <c r="Q524" s="410"/>
      <c r="R524" s="410"/>
      <c r="S524" s="410"/>
      <c r="T524" s="410"/>
    </row>
    <row r="525">
      <c r="H525" s="409"/>
      <c r="M525" s="410"/>
      <c r="N525" s="410"/>
      <c r="O525" s="410"/>
      <c r="P525" s="410"/>
      <c r="Q525" s="410"/>
      <c r="R525" s="410"/>
      <c r="S525" s="410"/>
      <c r="T525" s="410"/>
    </row>
    <row r="526">
      <c r="H526" s="409"/>
      <c r="M526" s="410"/>
      <c r="N526" s="410"/>
      <c r="O526" s="410"/>
      <c r="P526" s="410"/>
      <c r="Q526" s="410"/>
      <c r="R526" s="410"/>
      <c r="S526" s="410"/>
      <c r="T526" s="410"/>
    </row>
    <row r="527">
      <c r="H527" s="409"/>
      <c r="M527" s="410"/>
      <c r="N527" s="410"/>
      <c r="O527" s="410"/>
      <c r="P527" s="410"/>
      <c r="Q527" s="410"/>
      <c r="R527" s="410"/>
      <c r="S527" s="410"/>
      <c r="T527" s="410"/>
    </row>
    <row r="528">
      <c r="H528" s="409"/>
      <c r="M528" s="410"/>
      <c r="N528" s="410"/>
      <c r="O528" s="410"/>
      <c r="P528" s="410"/>
      <c r="Q528" s="410"/>
      <c r="R528" s="410"/>
      <c r="S528" s="410"/>
      <c r="T528" s="410"/>
    </row>
    <row r="529">
      <c r="H529" s="409"/>
      <c r="M529" s="410"/>
      <c r="N529" s="410"/>
      <c r="O529" s="410"/>
      <c r="P529" s="410"/>
      <c r="Q529" s="410"/>
      <c r="R529" s="410"/>
      <c r="S529" s="410"/>
      <c r="T529" s="410"/>
    </row>
    <row r="530">
      <c r="H530" s="409"/>
      <c r="M530" s="410"/>
      <c r="N530" s="410"/>
      <c r="O530" s="410"/>
      <c r="P530" s="410"/>
      <c r="Q530" s="410"/>
      <c r="R530" s="410"/>
      <c r="S530" s="410"/>
      <c r="T530" s="410"/>
    </row>
    <row r="531">
      <c r="H531" s="409"/>
      <c r="M531" s="410"/>
      <c r="N531" s="410"/>
      <c r="O531" s="410"/>
      <c r="P531" s="410"/>
      <c r="Q531" s="410"/>
      <c r="R531" s="410"/>
      <c r="S531" s="410"/>
      <c r="T531" s="410"/>
    </row>
    <row r="532">
      <c r="H532" s="409"/>
      <c r="M532" s="410"/>
      <c r="N532" s="410"/>
      <c r="O532" s="410"/>
      <c r="P532" s="410"/>
      <c r="Q532" s="410"/>
      <c r="R532" s="410"/>
      <c r="S532" s="410"/>
      <c r="T532" s="410"/>
    </row>
    <row r="533">
      <c r="H533" s="409"/>
      <c r="M533" s="410"/>
      <c r="N533" s="410"/>
      <c r="O533" s="410"/>
      <c r="P533" s="410"/>
      <c r="Q533" s="410"/>
      <c r="R533" s="410"/>
      <c r="S533" s="410"/>
      <c r="T533" s="410"/>
    </row>
    <row r="534">
      <c r="H534" s="409"/>
      <c r="M534" s="410"/>
      <c r="N534" s="410"/>
      <c r="O534" s="410"/>
      <c r="P534" s="410"/>
      <c r="Q534" s="410"/>
      <c r="R534" s="410"/>
      <c r="S534" s="410"/>
      <c r="T534" s="410"/>
    </row>
    <row r="535">
      <c r="H535" s="409"/>
      <c r="M535" s="410"/>
      <c r="N535" s="410"/>
      <c r="O535" s="410"/>
      <c r="P535" s="410"/>
      <c r="Q535" s="410"/>
      <c r="R535" s="410"/>
      <c r="S535" s="410"/>
      <c r="T535" s="410"/>
    </row>
    <row r="536">
      <c r="H536" s="409"/>
      <c r="M536" s="410"/>
      <c r="N536" s="410"/>
      <c r="O536" s="410"/>
      <c r="P536" s="410"/>
      <c r="Q536" s="410"/>
      <c r="R536" s="410"/>
      <c r="S536" s="410"/>
      <c r="T536" s="410"/>
    </row>
    <row r="537">
      <c r="H537" s="409"/>
      <c r="M537" s="410"/>
      <c r="N537" s="410"/>
      <c r="O537" s="410"/>
      <c r="P537" s="410"/>
      <c r="Q537" s="410"/>
      <c r="R537" s="410"/>
      <c r="S537" s="410"/>
      <c r="T537" s="410"/>
    </row>
    <row r="538">
      <c r="H538" s="409"/>
      <c r="M538" s="410"/>
      <c r="N538" s="410"/>
      <c r="O538" s="410"/>
      <c r="P538" s="410"/>
      <c r="Q538" s="410"/>
      <c r="R538" s="410"/>
      <c r="S538" s="410"/>
      <c r="T538" s="410"/>
    </row>
    <row r="539">
      <c r="H539" s="409"/>
      <c r="M539" s="410"/>
      <c r="N539" s="410"/>
      <c r="O539" s="410"/>
      <c r="P539" s="410"/>
      <c r="Q539" s="410"/>
      <c r="R539" s="410"/>
      <c r="S539" s="410"/>
      <c r="T539" s="410"/>
    </row>
    <row r="540">
      <c r="H540" s="409"/>
      <c r="M540" s="410"/>
      <c r="N540" s="410"/>
      <c r="O540" s="410"/>
      <c r="P540" s="410"/>
      <c r="Q540" s="410"/>
      <c r="R540" s="410"/>
      <c r="S540" s="410"/>
      <c r="T540" s="410"/>
    </row>
    <row r="541">
      <c r="H541" s="409"/>
      <c r="M541" s="410"/>
      <c r="N541" s="410"/>
      <c r="O541" s="410"/>
      <c r="P541" s="410"/>
      <c r="Q541" s="410"/>
      <c r="R541" s="410"/>
      <c r="S541" s="410"/>
      <c r="T541" s="410"/>
    </row>
    <row r="542">
      <c r="H542" s="409"/>
      <c r="M542" s="410"/>
      <c r="N542" s="410"/>
      <c r="O542" s="410"/>
      <c r="P542" s="410"/>
      <c r="Q542" s="410"/>
      <c r="R542" s="410"/>
      <c r="S542" s="410"/>
      <c r="T542" s="410"/>
    </row>
    <row r="543">
      <c r="H543" s="409"/>
      <c r="M543" s="410"/>
      <c r="N543" s="410"/>
      <c r="O543" s="410"/>
      <c r="P543" s="410"/>
      <c r="Q543" s="410"/>
      <c r="R543" s="410"/>
      <c r="S543" s="410"/>
      <c r="T543" s="410"/>
    </row>
    <row r="544">
      <c r="H544" s="409"/>
      <c r="M544" s="410"/>
      <c r="N544" s="410"/>
      <c r="O544" s="410"/>
      <c r="P544" s="410"/>
      <c r="Q544" s="410"/>
      <c r="R544" s="410"/>
      <c r="S544" s="410"/>
      <c r="T544" s="410"/>
    </row>
    <row r="545">
      <c r="H545" s="409"/>
      <c r="M545" s="410"/>
      <c r="N545" s="410"/>
      <c r="O545" s="410"/>
      <c r="P545" s="410"/>
      <c r="Q545" s="410"/>
      <c r="R545" s="410"/>
      <c r="S545" s="410"/>
      <c r="T545" s="410"/>
    </row>
    <row r="546">
      <c r="H546" s="409"/>
      <c r="M546" s="410"/>
      <c r="N546" s="410"/>
      <c r="O546" s="410"/>
      <c r="P546" s="410"/>
      <c r="Q546" s="410"/>
      <c r="R546" s="410"/>
      <c r="S546" s="410"/>
      <c r="T546" s="410"/>
    </row>
    <row r="547">
      <c r="H547" s="409"/>
      <c r="M547" s="410"/>
      <c r="N547" s="410"/>
      <c r="O547" s="410"/>
      <c r="P547" s="410"/>
      <c r="Q547" s="410"/>
      <c r="R547" s="410"/>
      <c r="S547" s="410"/>
      <c r="T547" s="410"/>
    </row>
    <row r="548">
      <c r="H548" s="409"/>
      <c r="M548" s="410"/>
      <c r="N548" s="410"/>
      <c r="O548" s="410"/>
      <c r="P548" s="410"/>
      <c r="Q548" s="410"/>
      <c r="R548" s="410"/>
      <c r="S548" s="410"/>
      <c r="T548" s="410"/>
    </row>
    <row r="549">
      <c r="H549" s="409"/>
      <c r="M549" s="410"/>
      <c r="N549" s="410"/>
      <c r="O549" s="410"/>
      <c r="P549" s="410"/>
      <c r="Q549" s="410"/>
      <c r="R549" s="410"/>
      <c r="S549" s="410"/>
      <c r="T549" s="410"/>
    </row>
    <row r="550">
      <c r="H550" s="409"/>
      <c r="M550" s="410"/>
      <c r="N550" s="410"/>
      <c r="O550" s="410"/>
      <c r="P550" s="410"/>
      <c r="Q550" s="410"/>
      <c r="R550" s="410"/>
      <c r="S550" s="410"/>
      <c r="T550" s="410"/>
    </row>
    <row r="551">
      <c r="H551" s="409"/>
      <c r="M551" s="410"/>
      <c r="N551" s="410"/>
      <c r="O551" s="410"/>
      <c r="P551" s="410"/>
      <c r="Q551" s="410"/>
      <c r="R551" s="410"/>
      <c r="S551" s="410"/>
      <c r="T551" s="410"/>
    </row>
    <row r="552">
      <c r="H552" s="409"/>
      <c r="M552" s="410"/>
      <c r="N552" s="410"/>
      <c r="O552" s="410"/>
      <c r="P552" s="410"/>
      <c r="Q552" s="410"/>
      <c r="R552" s="410"/>
      <c r="S552" s="410"/>
      <c r="T552" s="410"/>
    </row>
    <row r="553">
      <c r="H553" s="409"/>
      <c r="M553" s="410"/>
      <c r="N553" s="410"/>
      <c r="O553" s="410"/>
      <c r="P553" s="410"/>
      <c r="Q553" s="410"/>
      <c r="R553" s="410"/>
      <c r="S553" s="410"/>
      <c r="T553" s="410"/>
    </row>
    <row r="554">
      <c r="H554" s="409"/>
      <c r="M554" s="410"/>
      <c r="N554" s="410"/>
      <c r="O554" s="410"/>
      <c r="P554" s="410"/>
      <c r="Q554" s="410"/>
      <c r="R554" s="410"/>
      <c r="S554" s="410"/>
      <c r="T554" s="410"/>
    </row>
    <row r="555">
      <c r="H555" s="409"/>
      <c r="M555" s="410"/>
      <c r="N555" s="410"/>
      <c r="O555" s="410"/>
      <c r="P555" s="410"/>
      <c r="Q555" s="410"/>
      <c r="R555" s="410"/>
      <c r="S555" s="410"/>
      <c r="T555" s="410"/>
    </row>
    <row r="556">
      <c r="H556" s="409"/>
      <c r="M556" s="410"/>
      <c r="N556" s="410"/>
      <c r="O556" s="410"/>
      <c r="P556" s="410"/>
      <c r="Q556" s="410"/>
      <c r="R556" s="410"/>
      <c r="S556" s="410"/>
      <c r="T556" s="410"/>
    </row>
    <row r="557">
      <c r="H557" s="409"/>
      <c r="M557" s="410"/>
      <c r="N557" s="410"/>
      <c r="O557" s="410"/>
      <c r="P557" s="410"/>
      <c r="Q557" s="410"/>
      <c r="R557" s="410"/>
      <c r="S557" s="410"/>
      <c r="T557" s="410"/>
    </row>
    <row r="558">
      <c r="H558" s="409"/>
      <c r="M558" s="410"/>
      <c r="N558" s="410"/>
      <c r="O558" s="410"/>
      <c r="P558" s="410"/>
      <c r="Q558" s="410"/>
      <c r="R558" s="410"/>
      <c r="S558" s="410"/>
      <c r="T558" s="410"/>
    </row>
    <row r="559">
      <c r="H559" s="409"/>
      <c r="M559" s="410"/>
      <c r="N559" s="410"/>
      <c r="O559" s="410"/>
      <c r="P559" s="410"/>
      <c r="Q559" s="410"/>
      <c r="R559" s="410"/>
      <c r="S559" s="410"/>
      <c r="T559" s="410"/>
    </row>
    <row r="560">
      <c r="H560" s="409"/>
      <c r="M560" s="410"/>
      <c r="N560" s="410"/>
      <c r="O560" s="410"/>
      <c r="P560" s="410"/>
      <c r="Q560" s="410"/>
      <c r="R560" s="410"/>
      <c r="S560" s="410"/>
      <c r="T560" s="410"/>
    </row>
    <row r="561">
      <c r="H561" s="409"/>
      <c r="M561" s="410"/>
      <c r="N561" s="410"/>
      <c r="O561" s="410"/>
      <c r="P561" s="410"/>
      <c r="Q561" s="410"/>
      <c r="R561" s="410"/>
      <c r="S561" s="410"/>
      <c r="T561" s="410"/>
    </row>
    <row r="562">
      <c r="H562" s="409"/>
      <c r="M562" s="410"/>
      <c r="N562" s="410"/>
      <c r="O562" s="410"/>
      <c r="P562" s="410"/>
      <c r="Q562" s="410"/>
      <c r="R562" s="410"/>
      <c r="S562" s="410"/>
      <c r="T562" s="410"/>
    </row>
    <row r="563">
      <c r="H563" s="409"/>
      <c r="M563" s="410"/>
      <c r="N563" s="410"/>
      <c r="O563" s="410"/>
      <c r="P563" s="410"/>
      <c r="Q563" s="410"/>
      <c r="R563" s="410"/>
      <c r="S563" s="410"/>
      <c r="T563" s="410"/>
    </row>
    <row r="564">
      <c r="H564" s="409"/>
      <c r="M564" s="410"/>
      <c r="N564" s="410"/>
      <c r="O564" s="410"/>
      <c r="P564" s="410"/>
      <c r="Q564" s="410"/>
      <c r="R564" s="410"/>
      <c r="S564" s="410"/>
      <c r="T564" s="410"/>
    </row>
    <row r="565">
      <c r="H565" s="409"/>
      <c r="M565" s="410"/>
      <c r="N565" s="410"/>
      <c r="O565" s="410"/>
      <c r="P565" s="410"/>
      <c r="Q565" s="410"/>
      <c r="R565" s="410"/>
      <c r="S565" s="410"/>
      <c r="T565" s="410"/>
    </row>
    <row r="566">
      <c r="H566" s="409"/>
      <c r="M566" s="410"/>
      <c r="N566" s="410"/>
      <c r="O566" s="410"/>
      <c r="P566" s="410"/>
      <c r="Q566" s="410"/>
      <c r="R566" s="410"/>
      <c r="S566" s="410"/>
      <c r="T566" s="410"/>
    </row>
    <row r="567">
      <c r="H567" s="409"/>
      <c r="M567" s="410"/>
      <c r="N567" s="410"/>
      <c r="O567" s="410"/>
      <c r="P567" s="410"/>
      <c r="Q567" s="410"/>
      <c r="R567" s="410"/>
      <c r="S567" s="410"/>
      <c r="T567" s="410"/>
    </row>
    <row r="568">
      <c r="H568" s="409"/>
      <c r="M568" s="410"/>
      <c r="N568" s="410"/>
      <c r="O568" s="410"/>
      <c r="P568" s="410"/>
      <c r="Q568" s="410"/>
      <c r="R568" s="410"/>
      <c r="S568" s="410"/>
      <c r="T568" s="410"/>
    </row>
    <row r="569">
      <c r="H569" s="409"/>
      <c r="M569" s="410"/>
      <c r="N569" s="410"/>
      <c r="O569" s="410"/>
      <c r="P569" s="410"/>
      <c r="Q569" s="410"/>
      <c r="R569" s="410"/>
      <c r="S569" s="410"/>
      <c r="T569" s="410"/>
    </row>
    <row r="570">
      <c r="H570" s="409"/>
      <c r="M570" s="410"/>
      <c r="N570" s="410"/>
      <c r="O570" s="410"/>
      <c r="P570" s="410"/>
      <c r="Q570" s="410"/>
      <c r="R570" s="410"/>
      <c r="S570" s="410"/>
      <c r="T570" s="410"/>
    </row>
    <row r="571">
      <c r="H571" s="409"/>
      <c r="M571" s="410"/>
      <c r="N571" s="410"/>
      <c r="O571" s="410"/>
      <c r="P571" s="410"/>
      <c r="Q571" s="410"/>
      <c r="R571" s="410"/>
      <c r="S571" s="410"/>
      <c r="T571" s="410"/>
    </row>
    <row r="572">
      <c r="H572" s="409"/>
      <c r="M572" s="410"/>
      <c r="N572" s="410"/>
      <c r="O572" s="410"/>
      <c r="P572" s="410"/>
      <c r="Q572" s="410"/>
      <c r="R572" s="410"/>
      <c r="S572" s="410"/>
      <c r="T572" s="410"/>
    </row>
    <row r="573">
      <c r="H573" s="409"/>
      <c r="M573" s="410"/>
      <c r="N573" s="410"/>
      <c r="O573" s="410"/>
      <c r="P573" s="410"/>
      <c r="Q573" s="410"/>
      <c r="R573" s="410"/>
      <c r="S573" s="410"/>
      <c r="T573" s="410"/>
    </row>
    <row r="574">
      <c r="H574" s="409"/>
      <c r="M574" s="410"/>
      <c r="N574" s="410"/>
      <c r="O574" s="410"/>
      <c r="P574" s="410"/>
      <c r="Q574" s="410"/>
      <c r="R574" s="410"/>
      <c r="S574" s="410"/>
      <c r="T574" s="410"/>
    </row>
    <row r="575">
      <c r="H575" s="409"/>
      <c r="M575" s="410"/>
      <c r="N575" s="410"/>
      <c r="O575" s="410"/>
      <c r="P575" s="410"/>
      <c r="Q575" s="410"/>
      <c r="R575" s="410"/>
      <c r="S575" s="410"/>
      <c r="T575" s="410"/>
    </row>
    <row r="576">
      <c r="H576" s="409"/>
      <c r="M576" s="410"/>
      <c r="N576" s="410"/>
      <c r="O576" s="410"/>
      <c r="P576" s="410"/>
      <c r="Q576" s="410"/>
      <c r="R576" s="410"/>
      <c r="S576" s="410"/>
      <c r="T576" s="410"/>
    </row>
    <row r="577">
      <c r="H577" s="409"/>
      <c r="M577" s="410"/>
      <c r="N577" s="410"/>
      <c r="O577" s="410"/>
      <c r="P577" s="410"/>
      <c r="Q577" s="410"/>
      <c r="R577" s="410"/>
      <c r="S577" s="410"/>
      <c r="T577" s="410"/>
    </row>
    <row r="578">
      <c r="H578" s="409"/>
      <c r="M578" s="410"/>
      <c r="N578" s="410"/>
      <c r="O578" s="410"/>
      <c r="P578" s="410"/>
      <c r="Q578" s="410"/>
      <c r="R578" s="410"/>
      <c r="S578" s="410"/>
      <c r="T578" s="410"/>
    </row>
    <row r="579">
      <c r="H579" s="409"/>
      <c r="M579" s="410"/>
      <c r="N579" s="410"/>
      <c r="O579" s="410"/>
      <c r="P579" s="410"/>
      <c r="Q579" s="410"/>
      <c r="R579" s="410"/>
      <c r="S579" s="410"/>
      <c r="T579" s="410"/>
    </row>
    <row r="580">
      <c r="H580" s="409"/>
      <c r="M580" s="410"/>
      <c r="N580" s="410"/>
      <c r="O580" s="410"/>
      <c r="P580" s="410"/>
      <c r="Q580" s="410"/>
      <c r="R580" s="410"/>
      <c r="S580" s="410"/>
      <c r="T580" s="410"/>
    </row>
    <row r="581">
      <c r="H581" s="409"/>
      <c r="M581" s="410"/>
      <c r="N581" s="410"/>
      <c r="O581" s="410"/>
      <c r="P581" s="410"/>
      <c r="Q581" s="410"/>
      <c r="R581" s="410"/>
      <c r="S581" s="410"/>
      <c r="T581" s="410"/>
    </row>
    <row r="582">
      <c r="H582" s="409"/>
      <c r="M582" s="410"/>
      <c r="N582" s="410"/>
      <c r="O582" s="410"/>
      <c r="P582" s="410"/>
      <c r="Q582" s="410"/>
      <c r="R582" s="410"/>
      <c r="S582" s="410"/>
      <c r="T582" s="410"/>
    </row>
    <row r="583">
      <c r="H583" s="409"/>
      <c r="M583" s="410"/>
      <c r="N583" s="410"/>
      <c r="O583" s="410"/>
      <c r="P583" s="410"/>
      <c r="Q583" s="410"/>
      <c r="R583" s="410"/>
      <c r="S583" s="410"/>
      <c r="T583" s="410"/>
    </row>
    <row r="584">
      <c r="H584" s="409"/>
      <c r="M584" s="410"/>
      <c r="N584" s="410"/>
      <c r="O584" s="410"/>
      <c r="P584" s="410"/>
      <c r="Q584" s="410"/>
      <c r="R584" s="410"/>
      <c r="S584" s="410"/>
      <c r="T584" s="410"/>
    </row>
    <row r="585">
      <c r="H585" s="409"/>
      <c r="M585" s="410"/>
      <c r="N585" s="410"/>
      <c r="O585" s="410"/>
      <c r="P585" s="410"/>
      <c r="Q585" s="410"/>
      <c r="R585" s="410"/>
      <c r="S585" s="410"/>
      <c r="T585" s="410"/>
    </row>
    <row r="586">
      <c r="H586" s="409"/>
      <c r="M586" s="410"/>
      <c r="N586" s="410"/>
      <c r="O586" s="410"/>
      <c r="P586" s="410"/>
      <c r="Q586" s="410"/>
      <c r="R586" s="410"/>
      <c r="S586" s="410"/>
      <c r="T586" s="410"/>
    </row>
    <row r="587">
      <c r="H587" s="409"/>
      <c r="M587" s="410"/>
      <c r="N587" s="410"/>
      <c r="O587" s="410"/>
      <c r="P587" s="410"/>
      <c r="Q587" s="410"/>
      <c r="R587" s="410"/>
      <c r="S587" s="410"/>
      <c r="T587" s="410"/>
    </row>
    <row r="588">
      <c r="H588" s="409"/>
      <c r="M588" s="410"/>
      <c r="N588" s="410"/>
      <c r="O588" s="410"/>
      <c r="P588" s="410"/>
      <c r="Q588" s="410"/>
      <c r="R588" s="410"/>
      <c r="S588" s="410"/>
      <c r="T588" s="410"/>
    </row>
    <row r="589">
      <c r="H589" s="409"/>
      <c r="M589" s="410"/>
      <c r="N589" s="410"/>
      <c r="O589" s="410"/>
      <c r="P589" s="410"/>
      <c r="Q589" s="410"/>
      <c r="R589" s="410"/>
      <c r="S589" s="410"/>
      <c r="T589" s="410"/>
    </row>
    <row r="590">
      <c r="H590" s="409"/>
      <c r="M590" s="410"/>
      <c r="N590" s="410"/>
      <c r="O590" s="410"/>
      <c r="P590" s="410"/>
      <c r="Q590" s="410"/>
      <c r="R590" s="410"/>
      <c r="S590" s="410"/>
      <c r="T590" s="410"/>
    </row>
    <row r="591">
      <c r="H591" s="409"/>
      <c r="M591" s="410"/>
      <c r="N591" s="410"/>
      <c r="O591" s="410"/>
      <c r="P591" s="410"/>
      <c r="Q591" s="410"/>
      <c r="R591" s="410"/>
      <c r="S591" s="410"/>
      <c r="T591" s="410"/>
    </row>
    <row r="592">
      <c r="H592" s="409"/>
      <c r="M592" s="410"/>
      <c r="N592" s="410"/>
      <c r="O592" s="410"/>
      <c r="P592" s="410"/>
      <c r="Q592" s="410"/>
      <c r="R592" s="410"/>
      <c r="S592" s="410"/>
      <c r="T592" s="410"/>
    </row>
    <row r="593">
      <c r="H593" s="409"/>
      <c r="M593" s="410"/>
      <c r="N593" s="410"/>
      <c r="O593" s="410"/>
      <c r="P593" s="410"/>
      <c r="Q593" s="410"/>
      <c r="R593" s="410"/>
      <c r="S593" s="410"/>
      <c r="T593" s="410"/>
    </row>
    <row r="594">
      <c r="H594" s="409"/>
      <c r="M594" s="410"/>
      <c r="N594" s="410"/>
      <c r="O594" s="410"/>
      <c r="P594" s="410"/>
      <c r="Q594" s="410"/>
      <c r="R594" s="410"/>
      <c r="S594" s="410"/>
      <c r="T594" s="410"/>
    </row>
    <row r="595">
      <c r="H595" s="409"/>
      <c r="M595" s="410"/>
      <c r="N595" s="410"/>
      <c r="O595" s="410"/>
      <c r="P595" s="410"/>
      <c r="Q595" s="410"/>
      <c r="R595" s="410"/>
      <c r="S595" s="410"/>
      <c r="T595" s="410"/>
    </row>
    <row r="596">
      <c r="H596" s="409"/>
      <c r="M596" s="410"/>
      <c r="N596" s="410"/>
      <c r="O596" s="410"/>
      <c r="P596" s="410"/>
      <c r="Q596" s="410"/>
      <c r="R596" s="410"/>
      <c r="S596" s="410"/>
      <c r="T596" s="410"/>
    </row>
    <row r="597">
      <c r="H597" s="409"/>
      <c r="M597" s="410"/>
      <c r="N597" s="410"/>
      <c r="O597" s="410"/>
      <c r="P597" s="410"/>
      <c r="Q597" s="410"/>
      <c r="R597" s="410"/>
      <c r="S597" s="410"/>
      <c r="T597" s="410"/>
    </row>
    <row r="598">
      <c r="H598" s="409"/>
      <c r="M598" s="410"/>
      <c r="N598" s="410"/>
      <c r="O598" s="410"/>
      <c r="P598" s="410"/>
      <c r="Q598" s="410"/>
      <c r="R598" s="410"/>
      <c r="S598" s="410"/>
      <c r="T598" s="410"/>
    </row>
    <row r="599">
      <c r="H599" s="409"/>
      <c r="M599" s="410"/>
      <c r="N599" s="410"/>
      <c r="O599" s="410"/>
      <c r="P599" s="410"/>
      <c r="Q599" s="410"/>
      <c r="R599" s="410"/>
      <c r="S599" s="410"/>
      <c r="T599" s="410"/>
    </row>
    <row r="600">
      <c r="H600" s="409"/>
      <c r="M600" s="410"/>
      <c r="N600" s="410"/>
      <c r="O600" s="410"/>
      <c r="P600" s="410"/>
      <c r="Q600" s="410"/>
      <c r="R600" s="410"/>
      <c r="S600" s="410"/>
      <c r="T600" s="410"/>
    </row>
    <row r="601">
      <c r="H601" s="409"/>
      <c r="M601" s="410"/>
      <c r="N601" s="410"/>
      <c r="O601" s="410"/>
      <c r="P601" s="410"/>
      <c r="Q601" s="410"/>
      <c r="R601" s="410"/>
      <c r="S601" s="410"/>
      <c r="T601" s="410"/>
    </row>
    <row r="602">
      <c r="H602" s="409"/>
      <c r="M602" s="410"/>
      <c r="N602" s="410"/>
      <c r="O602" s="410"/>
      <c r="P602" s="410"/>
      <c r="Q602" s="410"/>
      <c r="R602" s="410"/>
      <c r="S602" s="410"/>
      <c r="T602" s="410"/>
    </row>
    <row r="603">
      <c r="H603" s="409"/>
      <c r="M603" s="410"/>
      <c r="N603" s="410"/>
      <c r="O603" s="410"/>
      <c r="P603" s="410"/>
      <c r="Q603" s="410"/>
      <c r="R603" s="410"/>
      <c r="S603" s="410"/>
      <c r="T603" s="410"/>
    </row>
    <row r="604">
      <c r="H604" s="409"/>
      <c r="M604" s="410"/>
      <c r="N604" s="410"/>
      <c r="O604" s="410"/>
      <c r="P604" s="410"/>
      <c r="Q604" s="410"/>
      <c r="R604" s="410"/>
      <c r="S604" s="410"/>
      <c r="T604" s="410"/>
    </row>
    <row r="605">
      <c r="H605" s="409"/>
      <c r="M605" s="410"/>
      <c r="N605" s="410"/>
      <c r="O605" s="410"/>
      <c r="P605" s="410"/>
      <c r="Q605" s="410"/>
      <c r="R605" s="410"/>
      <c r="S605" s="410"/>
      <c r="T605" s="410"/>
    </row>
    <row r="606">
      <c r="H606" s="409"/>
      <c r="M606" s="410"/>
      <c r="N606" s="410"/>
      <c r="O606" s="410"/>
      <c r="P606" s="410"/>
      <c r="Q606" s="410"/>
      <c r="R606" s="410"/>
      <c r="S606" s="410"/>
      <c r="T606" s="410"/>
    </row>
    <row r="607">
      <c r="H607" s="409"/>
      <c r="M607" s="410"/>
      <c r="N607" s="410"/>
      <c r="O607" s="410"/>
      <c r="P607" s="410"/>
      <c r="Q607" s="410"/>
      <c r="R607" s="410"/>
      <c r="S607" s="410"/>
      <c r="T607" s="410"/>
    </row>
    <row r="608">
      <c r="H608" s="409"/>
      <c r="M608" s="410"/>
      <c r="N608" s="410"/>
      <c r="O608" s="410"/>
      <c r="P608" s="410"/>
      <c r="Q608" s="410"/>
      <c r="R608" s="410"/>
      <c r="S608" s="410"/>
      <c r="T608" s="410"/>
    </row>
    <row r="609">
      <c r="H609" s="409"/>
      <c r="M609" s="410"/>
      <c r="N609" s="410"/>
      <c r="O609" s="410"/>
      <c r="P609" s="410"/>
      <c r="Q609" s="410"/>
      <c r="R609" s="410"/>
      <c r="S609" s="410"/>
      <c r="T609" s="410"/>
    </row>
    <row r="610">
      <c r="H610" s="409"/>
      <c r="M610" s="410"/>
      <c r="N610" s="410"/>
      <c r="O610" s="410"/>
      <c r="P610" s="410"/>
      <c r="Q610" s="410"/>
      <c r="R610" s="410"/>
      <c r="S610" s="410"/>
      <c r="T610" s="410"/>
    </row>
    <row r="611">
      <c r="H611" s="409"/>
      <c r="M611" s="410"/>
      <c r="N611" s="410"/>
      <c r="O611" s="410"/>
      <c r="P611" s="410"/>
      <c r="Q611" s="410"/>
      <c r="R611" s="410"/>
      <c r="S611" s="410"/>
      <c r="T611" s="410"/>
    </row>
    <row r="612">
      <c r="H612" s="409"/>
      <c r="M612" s="410"/>
      <c r="N612" s="410"/>
      <c r="O612" s="410"/>
      <c r="P612" s="410"/>
      <c r="Q612" s="410"/>
      <c r="R612" s="410"/>
      <c r="S612" s="410"/>
      <c r="T612" s="410"/>
    </row>
    <row r="613">
      <c r="H613" s="409"/>
      <c r="M613" s="410"/>
      <c r="N613" s="410"/>
      <c r="O613" s="410"/>
      <c r="P613" s="410"/>
      <c r="Q613" s="410"/>
      <c r="R613" s="410"/>
      <c r="S613" s="410"/>
      <c r="T613" s="410"/>
    </row>
    <row r="614">
      <c r="H614" s="409"/>
      <c r="M614" s="410"/>
      <c r="N614" s="410"/>
      <c r="O614" s="410"/>
      <c r="P614" s="410"/>
      <c r="Q614" s="410"/>
      <c r="R614" s="410"/>
      <c r="S614" s="410"/>
      <c r="T614" s="410"/>
    </row>
    <row r="615">
      <c r="H615" s="409"/>
      <c r="M615" s="410"/>
      <c r="N615" s="410"/>
      <c r="O615" s="410"/>
      <c r="P615" s="410"/>
      <c r="Q615" s="410"/>
      <c r="R615" s="410"/>
      <c r="S615" s="410"/>
      <c r="T615" s="410"/>
    </row>
    <row r="616">
      <c r="H616" s="409"/>
      <c r="M616" s="410"/>
      <c r="N616" s="410"/>
      <c r="O616" s="410"/>
      <c r="P616" s="410"/>
      <c r="Q616" s="410"/>
      <c r="R616" s="410"/>
      <c r="S616" s="410"/>
      <c r="T616" s="410"/>
    </row>
    <row r="617">
      <c r="H617" s="409"/>
      <c r="M617" s="410"/>
      <c r="N617" s="410"/>
      <c r="O617" s="410"/>
      <c r="P617" s="410"/>
      <c r="Q617" s="410"/>
      <c r="R617" s="410"/>
      <c r="S617" s="410"/>
      <c r="T617" s="410"/>
    </row>
    <row r="618">
      <c r="H618" s="409"/>
      <c r="M618" s="410"/>
      <c r="N618" s="410"/>
      <c r="O618" s="410"/>
      <c r="P618" s="410"/>
      <c r="Q618" s="410"/>
      <c r="R618" s="410"/>
      <c r="S618" s="410"/>
      <c r="T618" s="410"/>
    </row>
    <row r="619">
      <c r="H619" s="409"/>
      <c r="M619" s="410"/>
      <c r="N619" s="410"/>
      <c r="O619" s="410"/>
      <c r="P619" s="410"/>
      <c r="Q619" s="410"/>
      <c r="R619" s="410"/>
      <c r="S619" s="410"/>
      <c r="T619" s="410"/>
    </row>
    <row r="620">
      <c r="H620" s="409"/>
      <c r="M620" s="410"/>
      <c r="N620" s="410"/>
      <c r="O620" s="410"/>
      <c r="P620" s="410"/>
      <c r="Q620" s="410"/>
      <c r="R620" s="410"/>
      <c r="S620" s="410"/>
      <c r="T620" s="410"/>
    </row>
    <row r="621">
      <c r="H621" s="409"/>
      <c r="M621" s="410"/>
      <c r="N621" s="410"/>
      <c r="O621" s="410"/>
      <c r="P621" s="410"/>
      <c r="Q621" s="410"/>
      <c r="R621" s="410"/>
      <c r="S621" s="410"/>
      <c r="T621" s="410"/>
    </row>
    <row r="622">
      <c r="H622" s="409"/>
      <c r="M622" s="410"/>
      <c r="N622" s="410"/>
      <c r="O622" s="410"/>
      <c r="P622" s="410"/>
      <c r="Q622" s="410"/>
      <c r="R622" s="410"/>
      <c r="S622" s="410"/>
      <c r="T622" s="410"/>
    </row>
    <row r="623">
      <c r="H623" s="409"/>
      <c r="M623" s="410"/>
      <c r="N623" s="410"/>
      <c r="O623" s="410"/>
      <c r="P623" s="410"/>
      <c r="Q623" s="410"/>
      <c r="R623" s="410"/>
      <c r="S623" s="410"/>
      <c r="T623" s="410"/>
    </row>
    <row r="624">
      <c r="H624" s="409"/>
      <c r="M624" s="410"/>
      <c r="N624" s="410"/>
      <c r="O624" s="410"/>
      <c r="P624" s="410"/>
      <c r="Q624" s="410"/>
      <c r="R624" s="410"/>
      <c r="S624" s="410"/>
      <c r="T624" s="410"/>
    </row>
    <row r="625">
      <c r="H625" s="409"/>
      <c r="M625" s="410"/>
      <c r="N625" s="410"/>
      <c r="O625" s="410"/>
      <c r="P625" s="410"/>
      <c r="Q625" s="410"/>
      <c r="R625" s="410"/>
      <c r="S625" s="410"/>
      <c r="T625" s="410"/>
    </row>
    <row r="626">
      <c r="H626" s="409"/>
      <c r="M626" s="410"/>
      <c r="N626" s="410"/>
      <c r="O626" s="410"/>
      <c r="P626" s="410"/>
      <c r="Q626" s="410"/>
      <c r="R626" s="410"/>
      <c r="S626" s="410"/>
      <c r="T626" s="410"/>
    </row>
    <row r="627">
      <c r="H627" s="409"/>
      <c r="M627" s="410"/>
      <c r="N627" s="410"/>
      <c r="O627" s="410"/>
      <c r="P627" s="410"/>
      <c r="Q627" s="410"/>
      <c r="R627" s="410"/>
      <c r="S627" s="410"/>
      <c r="T627" s="410"/>
    </row>
    <row r="628">
      <c r="H628" s="409"/>
      <c r="M628" s="410"/>
      <c r="N628" s="410"/>
      <c r="O628" s="410"/>
      <c r="P628" s="410"/>
      <c r="Q628" s="410"/>
      <c r="R628" s="410"/>
      <c r="S628" s="410"/>
      <c r="T628" s="410"/>
    </row>
    <row r="629">
      <c r="H629" s="409"/>
      <c r="M629" s="410"/>
      <c r="N629" s="410"/>
      <c r="O629" s="410"/>
      <c r="P629" s="410"/>
      <c r="Q629" s="410"/>
      <c r="R629" s="410"/>
      <c r="S629" s="410"/>
      <c r="T629" s="410"/>
    </row>
    <row r="630">
      <c r="H630" s="409"/>
      <c r="M630" s="410"/>
      <c r="N630" s="410"/>
      <c r="O630" s="410"/>
      <c r="P630" s="410"/>
      <c r="Q630" s="410"/>
      <c r="R630" s="410"/>
      <c r="S630" s="410"/>
      <c r="T630" s="410"/>
    </row>
    <row r="631">
      <c r="H631" s="409"/>
      <c r="M631" s="410"/>
      <c r="N631" s="410"/>
      <c r="O631" s="410"/>
      <c r="P631" s="410"/>
      <c r="Q631" s="410"/>
      <c r="R631" s="410"/>
      <c r="S631" s="410"/>
      <c r="T631" s="410"/>
    </row>
    <row r="632">
      <c r="H632" s="409"/>
      <c r="M632" s="410"/>
      <c r="N632" s="410"/>
      <c r="O632" s="410"/>
      <c r="P632" s="410"/>
      <c r="Q632" s="410"/>
      <c r="R632" s="410"/>
      <c r="S632" s="410"/>
      <c r="T632" s="410"/>
    </row>
    <row r="633">
      <c r="H633" s="409"/>
      <c r="M633" s="410"/>
      <c r="N633" s="410"/>
      <c r="O633" s="410"/>
      <c r="P633" s="410"/>
      <c r="Q633" s="410"/>
      <c r="R633" s="410"/>
      <c r="S633" s="410"/>
      <c r="T633" s="410"/>
    </row>
    <row r="634">
      <c r="H634" s="409"/>
      <c r="M634" s="410"/>
      <c r="N634" s="410"/>
      <c r="O634" s="410"/>
      <c r="P634" s="410"/>
      <c r="Q634" s="410"/>
      <c r="R634" s="410"/>
      <c r="S634" s="410"/>
      <c r="T634" s="410"/>
    </row>
    <row r="635">
      <c r="H635" s="409"/>
      <c r="M635" s="410"/>
      <c r="N635" s="410"/>
      <c r="O635" s="410"/>
      <c r="P635" s="410"/>
      <c r="Q635" s="410"/>
      <c r="R635" s="410"/>
      <c r="S635" s="410"/>
      <c r="T635" s="410"/>
    </row>
    <row r="636">
      <c r="H636" s="409"/>
      <c r="M636" s="410"/>
      <c r="N636" s="410"/>
      <c r="O636" s="410"/>
      <c r="P636" s="410"/>
      <c r="Q636" s="410"/>
      <c r="R636" s="410"/>
      <c r="S636" s="410"/>
      <c r="T636" s="410"/>
    </row>
    <row r="637">
      <c r="H637" s="409"/>
      <c r="M637" s="410"/>
      <c r="N637" s="410"/>
      <c r="O637" s="410"/>
      <c r="P637" s="410"/>
      <c r="Q637" s="410"/>
      <c r="R637" s="410"/>
      <c r="S637" s="410"/>
      <c r="T637" s="410"/>
    </row>
    <row r="638">
      <c r="H638" s="409"/>
      <c r="M638" s="410"/>
      <c r="N638" s="410"/>
      <c r="O638" s="410"/>
      <c r="P638" s="410"/>
      <c r="Q638" s="410"/>
      <c r="R638" s="410"/>
      <c r="S638" s="410"/>
      <c r="T638" s="410"/>
    </row>
    <row r="639">
      <c r="H639" s="409"/>
      <c r="M639" s="410"/>
      <c r="N639" s="410"/>
      <c r="O639" s="410"/>
      <c r="P639" s="410"/>
      <c r="Q639" s="410"/>
      <c r="R639" s="410"/>
      <c r="S639" s="410"/>
      <c r="T639" s="410"/>
    </row>
    <row r="640">
      <c r="H640" s="409"/>
      <c r="M640" s="410"/>
      <c r="N640" s="410"/>
      <c r="O640" s="410"/>
      <c r="P640" s="410"/>
      <c r="Q640" s="410"/>
      <c r="R640" s="410"/>
      <c r="S640" s="410"/>
      <c r="T640" s="410"/>
    </row>
    <row r="641">
      <c r="H641" s="409"/>
      <c r="M641" s="410"/>
      <c r="N641" s="410"/>
      <c r="O641" s="410"/>
      <c r="P641" s="410"/>
      <c r="Q641" s="410"/>
      <c r="R641" s="410"/>
      <c r="S641" s="410"/>
      <c r="T641" s="410"/>
    </row>
    <row r="642">
      <c r="H642" s="409"/>
      <c r="M642" s="410"/>
      <c r="N642" s="410"/>
      <c r="O642" s="410"/>
      <c r="P642" s="410"/>
      <c r="Q642" s="410"/>
      <c r="R642" s="410"/>
      <c r="S642" s="410"/>
      <c r="T642" s="410"/>
    </row>
    <row r="643">
      <c r="H643" s="409"/>
      <c r="M643" s="410"/>
      <c r="N643" s="410"/>
      <c r="O643" s="410"/>
      <c r="P643" s="410"/>
      <c r="Q643" s="410"/>
      <c r="R643" s="410"/>
      <c r="S643" s="410"/>
      <c r="T643" s="410"/>
    </row>
    <row r="644">
      <c r="H644" s="409"/>
      <c r="M644" s="410"/>
      <c r="N644" s="410"/>
      <c r="O644" s="410"/>
      <c r="P644" s="410"/>
      <c r="Q644" s="410"/>
      <c r="R644" s="410"/>
      <c r="S644" s="410"/>
      <c r="T644" s="410"/>
    </row>
    <row r="645">
      <c r="H645" s="409"/>
      <c r="M645" s="410"/>
      <c r="N645" s="410"/>
      <c r="O645" s="410"/>
      <c r="P645" s="410"/>
      <c r="Q645" s="410"/>
      <c r="R645" s="410"/>
      <c r="S645" s="410"/>
      <c r="T645" s="410"/>
    </row>
    <row r="646">
      <c r="H646" s="409"/>
      <c r="M646" s="410"/>
      <c r="N646" s="410"/>
      <c r="O646" s="410"/>
      <c r="P646" s="410"/>
      <c r="Q646" s="410"/>
      <c r="R646" s="410"/>
      <c r="S646" s="410"/>
      <c r="T646" s="410"/>
    </row>
    <row r="647">
      <c r="H647" s="409"/>
      <c r="M647" s="410"/>
      <c r="N647" s="410"/>
      <c r="O647" s="410"/>
      <c r="P647" s="410"/>
      <c r="Q647" s="410"/>
      <c r="R647" s="410"/>
      <c r="S647" s="410"/>
      <c r="T647" s="410"/>
    </row>
    <row r="648">
      <c r="H648" s="409"/>
      <c r="M648" s="410"/>
      <c r="N648" s="410"/>
      <c r="O648" s="410"/>
      <c r="P648" s="410"/>
      <c r="Q648" s="410"/>
      <c r="R648" s="410"/>
      <c r="S648" s="410"/>
      <c r="T648" s="410"/>
    </row>
    <row r="649">
      <c r="H649" s="409"/>
      <c r="M649" s="410"/>
      <c r="N649" s="410"/>
      <c r="O649" s="410"/>
      <c r="P649" s="410"/>
      <c r="Q649" s="410"/>
      <c r="R649" s="410"/>
      <c r="S649" s="410"/>
      <c r="T649" s="410"/>
    </row>
    <row r="650">
      <c r="H650" s="409"/>
      <c r="M650" s="410"/>
      <c r="N650" s="410"/>
      <c r="O650" s="410"/>
      <c r="P650" s="410"/>
      <c r="Q650" s="410"/>
      <c r="R650" s="410"/>
      <c r="S650" s="410"/>
      <c r="T650" s="410"/>
    </row>
    <row r="651">
      <c r="H651" s="409"/>
      <c r="M651" s="410"/>
      <c r="N651" s="410"/>
      <c r="O651" s="410"/>
      <c r="P651" s="410"/>
      <c r="Q651" s="410"/>
      <c r="R651" s="410"/>
      <c r="S651" s="410"/>
      <c r="T651" s="410"/>
    </row>
    <row r="652">
      <c r="H652" s="409"/>
      <c r="M652" s="410"/>
      <c r="N652" s="410"/>
      <c r="O652" s="410"/>
      <c r="P652" s="410"/>
      <c r="Q652" s="410"/>
      <c r="R652" s="410"/>
      <c r="S652" s="410"/>
      <c r="T652" s="410"/>
    </row>
    <row r="653">
      <c r="H653" s="409"/>
      <c r="M653" s="410"/>
      <c r="N653" s="410"/>
      <c r="O653" s="410"/>
      <c r="P653" s="410"/>
      <c r="Q653" s="410"/>
      <c r="R653" s="410"/>
      <c r="S653" s="410"/>
      <c r="T653" s="410"/>
    </row>
    <row r="654">
      <c r="H654" s="409"/>
      <c r="M654" s="410"/>
      <c r="N654" s="410"/>
      <c r="O654" s="410"/>
      <c r="P654" s="410"/>
      <c r="Q654" s="410"/>
      <c r="R654" s="410"/>
      <c r="S654" s="410"/>
      <c r="T654" s="410"/>
    </row>
    <row r="655">
      <c r="H655" s="409"/>
      <c r="M655" s="410"/>
      <c r="N655" s="410"/>
      <c r="O655" s="410"/>
      <c r="P655" s="410"/>
      <c r="Q655" s="410"/>
      <c r="R655" s="410"/>
      <c r="S655" s="410"/>
      <c r="T655" s="410"/>
    </row>
    <row r="656">
      <c r="H656" s="409"/>
      <c r="M656" s="410"/>
      <c r="N656" s="410"/>
      <c r="O656" s="410"/>
      <c r="P656" s="410"/>
      <c r="Q656" s="410"/>
      <c r="R656" s="410"/>
      <c r="S656" s="410"/>
      <c r="T656" s="410"/>
    </row>
    <row r="657">
      <c r="H657" s="409"/>
      <c r="M657" s="410"/>
      <c r="N657" s="410"/>
      <c r="O657" s="410"/>
      <c r="P657" s="410"/>
      <c r="Q657" s="410"/>
      <c r="R657" s="410"/>
      <c r="S657" s="410"/>
      <c r="T657" s="410"/>
    </row>
    <row r="658">
      <c r="H658" s="409"/>
      <c r="M658" s="410"/>
      <c r="N658" s="410"/>
      <c r="O658" s="410"/>
      <c r="P658" s="410"/>
      <c r="Q658" s="410"/>
      <c r="R658" s="410"/>
      <c r="S658" s="410"/>
      <c r="T658" s="410"/>
    </row>
    <row r="659">
      <c r="H659" s="409"/>
      <c r="M659" s="410"/>
      <c r="N659" s="410"/>
      <c r="O659" s="410"/>
      <c r="P659" s="410"/>
      <c r="Q659" s="410"/>
      <c r="R659" s="410"/>
      <c r="S659" s="410"/>
      <c r="T659" s="410"/>
    </row>
    <row r="660">
      <c r="H660" s="409"/>
      <c r="M660" s="410"/>
      <c r="N660" s="410"/>
      <c r="O660" s="410"/>
      <c r="P660" s="410"/>
      <c r="Q660" s="410"/>
      <c r="R660" s="410"/>
      <c r="S660" s="410"/>
      <c r="T660" s="410"/>
    </row>
    <row r="661">
      <c r="H661" s="409"/>
      <c r="M661" s="410"/>
      <c r="N661" s="410"/>
      <c r="O661" s="410"/>
      <c r="P661" s="410"/>
      <c r="Q661" s="410"/>
      <c r="R661" s="410"/>
      <c r="S661" s="410"/>
      <c r="T661" s="410"/>
    </row>
    <row r="662">
      <c r="H662" s="409"/>
      <c r="M662" s="410"/>
      <c r="N662" s="410"/>
      <c r="O662" s="410"/>
      <c r="P662" s="410"/>
      <c r="Q662" s="410"/>
      <c r="R662" s="410"/>
      <c r="S662" s="410"/>
      <c r="T662" s="410"/>
    </row>
    <row r="663">
      <c r="H663" s="409"/>
      <c r="M663" s="410"/>
      <c r="N663" s="410"/>
      <c r="O663" s="410"/>
      <c r="P663" s="410"/>
      <c r="Q663" s="410"/>
      <c r="R663" s="410"/>
      <c r="S663" s="410"/>
      <c r="T663" s="410"/>
    </row>
    <row r="664">
      <c r="H664" s="409"/>
      <c r="M664" s="410"/>
      <c r="N664" s="410"/>
      <c r="O664" s="410"/>
      <c r="P664" s="410"/>
      <c r="Q664" s="410"/>
      <c r="R664" s="410"/>
      <c r="S664" s="410"/>
      <c r="T664" s="410"/>
    </row>
    <row r="665">
      <c r="H665" s="409"/>
      <c r="M665" s="410"/>
      <c r="N665" s="410"/>
      <c r="O665" s="410"/>
      <c r="P665" s="410"/>
      <c r="Q665" s="410"/>
      <c r="R665" s="410"/>
      <c r="S665" s="410"/>
      <c r="T665" s="410"/>
    </row>
    <row r="666">
      <c r="H666" s="409"/>
      <c r="M666" s="410"/>
      <c r="N666" s="410"/>
      <c r="O666" s="410"/>
      <c r="P666" s="410"/>
      <c r="Q666" s="410"/>
      <c r="R666" s="410"/>
      <c r="S666" s="410"/>
      <c r="T666" s="410"/>
    </row>
    <row r="667">
      <c r="H667" s="409"/>
      <c r="M667" s="410"/>
      <c r="N667" s="410"/>
      <c r="O667" s="410"/>
      <c r="P667" s="410"/>
      <c r="Q667" s="410"/>
      <c r="R667" s="410"/>
      <c r="S667" s="410"/>
      <c r="T667" s="410"/>
    </row>
    <row r="668">
      <c r="H668" s="409"/>
      <c r="M668" s="410"/>
      <c r="N668" s="410"/>
      <c r="O668" s="410"/>
      <c r="P668" s="410"/>
      <c r="Q668" s="410"/>
      <c r="R668" s="410"/>
      <c r="S668" s="410"/>
      <c r="T668" s="410"/>
    </row>
    <row r="669">
      <c r="H669" s="409"/>
      <c r="M669" s="410"/>
      <c r="N669" s="410"/>
      <c r="O669" s="410"/>
      <c r="P669" s="410"/>
      <c r="Q669" s="410"/>
      <c r="R669" s="410"/>
      <c r="S669" s="410"/>
      <c r="T669" s="410"/>
    </row>
    <row r="670">
      <c r="H670" s="409"/>
      <c r="M670" s="410"/>
      <c r="N670" s="410"/>
      <c r="O670" s="410"/>
      <c r="P670" s="410"/>
      <c r="Q670" s="410"/>
      <c r="R670" s="410"/>
      <c r="S670" s="410"/>
      <c r="T670" s="410"/>
    </row>
    <row r="671">
      <c r="H671" s="409"/>
      <c r="M671" s="410"/>
      <c r="N671" s="410"/>
      <c r="O671" s="410"/>
      <c r="P671" s="410"/>
      <c r="Q671" s="410"/>
      <c r="R671" s="410"/>
      <c r="S671" s="410"/>
      <c r="T671" s="410"/>
    </row>
    <row r="672">
      <c r="H672" s="409"/>
      <c r="M672" s="410"/>
      <c r="N672" s="410"/>
      <c r="O672" s="410"/>
      <c r="P672" s="410"/>
      <c r="Q672" s="410"/>
      <c r="R672" s="410"/>
      <c r="S672" s="410"/>
      <c r="T672" s="410"/>
    </row>
    <row r="673">
      <c r="H673" s="409"/>
      <c r="M673" s="410"/>
      <c r="N673" s="410"/>
      <c r="O673" s="410"/>
      <c r="P673" s="410"/>
      <c r="Q673" s="410"/>
      <c r="R673" s="410"/>
      <c r="S673" s="410"/>
      <c r="T673" s="410"/>
    </row>
    <row r="674">
      <c r="H674" s="409"/>
      <c r="M674" s="410"/>
      <c r="N674" s="410"/>
      <c r="O674" s="410"/>
      <c r="P674" s="410"/>
      <c r="Q674" s="410"/>
      <c r="R674" s="410"/>
      <c r="S674" s="410"/>
      <c r="T674" s="410"/>
    </row>
    <row r="675">
      <c r="H675" s="409"/>
      <c r="M675" s="410"/>
      <c r="N675" s="410"/>
      <c r="O675" s="410"/>
      <c r="P675" s="410"/>
      <c r="Q675" s="410"/>
      <c r="R675" s="410"/>
      <c r="S675" s="410"/>
      <c r="T675" s="410"/>
    </row>
    <row r="676">
      <c r="H676" s="409"/>
      <c r="M676" s="410"/>
      <c r="N676" s="410"/>
      <c r="O676" s="410"/>
      <c r="P676" s="410"/>
      <c r="Q676" s="410"/>
      <c r="R676" s="410"/>
      <c r="S676" s="410"/>
      <c r="T676" s="410"/>
    </row>
    <row r="677">
      <c r="H677" s="409"/>
      <c r="M677" s="410"/>
      <c r="N677" s="410"/>
      <c r="O677" s="410"/>
      <c r="P677" s="410"/>
      <c r="Q677" s="410"/>
      <c r="R677" s="410"/>
      <c r="S677" s="410"/>
      <c r="T677" s="410"/>
    </row>
    <row r="678">
      <c r="H678" s="409"/>
      <c r="M678" s="410"/>
      <c r="N678" s="410"/>
      <c r="O678" s="410"/>
      <c r="P678" s="410"/>
      <c r="Q678" s="410"/>
      <c r="R678" s="410"/>
      <c r="S678" s="410"/>
      <c r="T678" s="410"/>
    </row>
    <row r="679">
      <c r="H679" s="409"/>
      <c r="M679" s="410"/>
      <c r="N679" s="410"/>
      <c r="O679" s="410"/>
      <c r="P679" s="410"/>
      <c r="Q679" s="410"/>
      <c r="R679" s="410"/>
      <c r="S679" s="410"/>
      <c r="T679" s="410"/>
    </row>
    <row r="680">
      <c r="H680" s="409"/>
      <c r="M680" s="410"/>
      <c r="N680" s="410"/>
      <c r="O680" s="410"/>
      <c r="P680" s="410"/>
      <c r="Q680" s="410"/>
      <c r="R680" s="410"/>
      <c r="S680" s="410"/>
      <c r="T680" s="410"/>
    </row>
    <row r="681">
      <c r="H681" s="409"/>
      <c r="M681" s="410"/>
      <c r="N681" s="410"/>
      <c r="O681" s="410"/>
      <c r="P681" s="410"/>
      <c r="Q681" s="410"/>
      <c r="R681" s="410"/>
      <c r="S681" s="410"/>
      <c r="T681" s="410"/>
    </row>
    <row r="682">
      <c r="H682" s="409"/>
      <c r="M682" s="410"/>
      <c r="N682" s="410"/>
      <c r="O682" s="410"/>
      <c r="P682" s="410"/>
      <c r="Q682" s="410"/>
      <c r="R682" s="410"/>
      <c r="S682" s="410"/>
      <c r="T682" s="410"/>
    </row>
    <row r="683">
      <c r="H683" s="409"/>
      <c r="M683" s="410"/>
      <c r="N683" s="410"/>
      <c r="O683" s="410"/>
      <c r="P683" s="410"/>
      <c r="Q683" s="410"/>
      <c r="R683" s="410"/>
      <c r="S683" s="410"/>
      <c r="T683" s="410"/>
    </row>
    <row r="684">
      <c r="H684" s="409"/>
      <c r="M684" s="410"/>
      <c r="N684" s="410"/>
      <c r="O684" s="410"/>
      <c r="P684" s="410"/>
      <c r="Q684" s="410"/>
      <c r="R684" s="410"/>
      <c r="S684" s="410"/>
      <c r="T684" s="410"/>
    </row>
    <row r="685">
      <c r="H685" s="409"/>
      <c r="M685" s="410"/>
      <c r="N685" s="410"/>
      <c r="O685" s="410"/>
      <c r="P685" s="410"/>
      <c r="Q685" s="410"/>
      <c r="R685" s="410"/>
      <c r="S685" s="410"/>
      <c r="T685" s="410"/>
    </row>
    <row r="686">
      <c r="H686" s="409"/>
      <c r="M686" s="410"/>
      <c r="N686" s="410"/>
      <c r="O686" s="410"/>
      <c r="P686" s="410"/>
      <c r="Q686" s="410"/>
      <c r="R686" s="410"/>
      <c r="S686" s="410"/>
      <c r="T686" s="410"/>
    </row>
    <row r="687">
      <c r="H687" s="409"/>
      <c r="M687" s="410"/>
      <c r="N687" s="410"/>
      <c r="O687" s="410"/>
      <c r="P687" s="410"/>
      <c r="Q687" s="410"/>
      <c r="R687" s="410"/>
      <c r="S687" s="410"/>
      <c r="T687" s="410"/>
    </row>
    <row r="688">
      <c r="H688" s="409"/>
      <c r="M688" s="410"/>
      <c r="N688" s="410"/>
      <c r="O688" s="410"/>
      <c r="P688" s="410"/>
      <c r="Q688" s="410"/>
      <c r="R688" s="410"/>
      <c r="S688" s="410"/>
      <c r="T688" s="410"/>
    </row>
    <row r="689">
      <c r="H689" s="409"/>
      <c r="M689" s="410"/>
      <c r="N689" s="410"/>
      <c r="O689" s="410"/>
      <c r="P689" s="410"/>
      <c r="Q689" s="410"/>
      <c r="R689" s="410"/>
      <c r="S689" s="410"/>
      <c r="T689" s="410"/>
    </row>
    <row r="690">
      <c r="H690" s="409"/>
      <c r="M690" s="410"/>
      <c r="N690" s="410"/>
      <c r="O690" s="410"/>
      <c r="P690" s="410"/>
      <c r="Q690" s="410"/>
      <c r="R690" s="410"/>
      <c r="S690" s="410"/>
      <c r="T690" s="410"/>
    </row>
    <row r="691">
      <c r="H691" s="409"/>
      <c r="M691" s="410"/>
      <c r="N691" s="410"/>
      <c r="O691" s="410"/>
      <c r="P691" s="410"/>
      <c r="Q691" s="410"/>
      <c r="R691" s="410"/>
      <c r="S691" s="410"/>
      <c r="T691" s="410"/>
    </row>
    <row r="692">
      <c r="H692" s="409"/>
      <c r="M692" s="410"/>
      <c r="N692" s="410"/>
      <c r="O692" s="410"/>
      <c r="P692" s="410"/>
      <c r="Q692" s="410"/>
      <c r="R692" s="410"/>
      <c r="S692" s="410"/>
      <c r="T692" s="410"/>
    </row>
    <row r="693">
      <c r="H693" s="409"/>
      <c r="M693" s="410"/>
      <c r="N693" s="410"/>
      <c r="O693" s="410"/>
      <c r="P693" s="410"/>
      <c r="Q693" s="410"/>
      <c r="R693" s="410"/>
      <c r="S693" s="410"/>
      <c r="T693" s="410"/>
    </row>
    <row r="694">
      <c r="H694" s="409"/>
      <c r="M694" s="410"/>
      <c r="N694" s="410"/>
      <c r="O694" s="410"/>
      <c r="P694" s="410"/>
      <c r="Q694" s="410"/>
      <c r="R694" s="410"/>
      <c r="S694" s="410"/>
      <c r="T694" s="410"/>
    </row>
    <row r="695">
      <c r="H695" s="409"/>
      <c r="M695" s="410"/>
      <c r="N695" s="410"/>
      <c r="O695" s="410"/>
      <c r="P695" s="410"/>
      <c r="Q695" s="410"/>
      <c r="R695" s="410"/>
      <c r="S695" s="410"/>
      <c r="T695" s="410"/>
    </row>
    <row r="696">
      <c r="H696" s="409"/>
      <c r="M696" s="410"/>
      <c r="N696" s="410"/>
      <c r="O696" s="410"/>
      <c r="P696" s="410"/>
      <c r="Q696" s="410"/>
      <c r="R696" s="410"/>
      <c r="S696" s="410"/>
      <c r="T696" s="410"/>
    </row>
    <row r="697">
      <c r="H697" s="409"/>
      <c r="M697" s="410"/>
      <c r="N697" s="410"/>
      <c r="O697" s="410"/>
      <c r="P697" s="410"/>
      <c r="Q697" s="410"/>
      <c r="R697" s="410"/>
      <c r="S697" s="410"/>
      <c r="T697" s="410"/>
    </row>
    <row r="698">
      <c r="H698" s="409"/>
      <c r="M698" s="410"/>
      <c r="N698" s="410"/>
      <c r="O698" s="410"/>
      <c r="P698" s="410"/>
      <c r="Q698" s="410"/>
      <c r="R698" s="410"/>
      <c r="S698" s="410"/>
      <c r="T698" s="410"/>
    </row>
    <row r="699">
      <c r="H699" s="409"/>
      <c r="M699" s="410"/>
      <c r="N699" s="410"/>
      <c r="O699" s="410"/>
      <c r="P699" s="410"/>
      <c r="Q699" s="410"/>
      <c r="R699" s="410"/>
      <c r="S699" s="410"/>
      <c r="T699" s="410"/>
    </row>
    <row r="700">
      <c r="H700" s="409"/>
      <c r="M700" s="410"/>
      <c r="N700" s="410"/>
      <c r="O700" s="410"/>
      <c r="P700" s="410"/>
      <c r="Q700" s="410"/>
      <c r="R700" s="410"/>
      <c r="S700" s="410"/>
      <c r="T700" s="410"/>
    </row>
    <row r="701">
      <c r="H701" s="409"/>
      <c r="M701" s="410"/>
      <c r="N701" s="410"/>
      <c r="O701" s="410"/>
      <c r="P701" s="410"/>
      <c r="Q701" s="410"/>
      <c r="R701" s="410"/>
      <c r="S701" s="410"/>
      <c r="T701" s="410"/>
    </row>
    <row r="702">
      <c r="H702" s="409"/>
      <c r="M702" s="410"/>
      <c r="N702" s="410"/>
      <c r="O702" s="410"/>
      <c r="P702" s="410"/>
      <c r="Q702" s="410"/>
      <c r="R702" s="410"/>
      <c r="S702" s="410"/>
      <c r="T702" s="410"/>
    </row>
    <row r="703">
      <c r="H703" s="409"/>
      <c r="M703" s="410"/>
      <c r="N703" s="410"/>
      <c r="O703" s="410"/>
      <c r="P703" s="410"/>
      <c r="Q703" s="410"/>
      <c r="R703" s="410"/>
      <c r="S703" s="410"/>
      <c r="T703" s="410"/>
    </row>
    <row r="704">
      <c r="H704" s="409"/>
      <c r="M704" s="410"/>
      <c r="N704" s="410"/>
      <c r="O704" s="410"/>
      <c r="P704" s="410"/>
      <c r="Q704" s="410"/>
      <c r="R704" s="410"/>
      <c r="S704" s="410"/>
      <c r="T704" s="410"/>
    </row>
    <row r="705">
      <c r="H705" s="409"/>
      <c r="M705" s="410"/>
      <c r="N705" s="410"/>
      <c r="O705" s="410"/>
      <c r="P705" s="410"/>
      <c r="Q705" s="410"/>
      <c r="R705" s="410"/>
      <c r="S705" s="410"/>
      <c r="T705" s="410"/>
    </row>
    <row r="706">
      <c r="H706" s="409"/>
      <c r="M706" s="410"/>
      <c r="N706" s="410"/>
      <c r="O706" s="410"/>
      <c r="P706" s="410"/>
      <c r="Q706" s="410"/>
      <c r="R706" s="410"/>
      <c r="S706" s="410"/>
      <c r="T706" s="410"/>
    </row>
    <row r="707">
      <c r="H707" s="409"/>
      <c r="M707" s="410"/>
      <c r="N707" s="410"/>
      <c r="O707" s="410"/>
      <c r="P707" s="410"/>
      <c r="Q707" s="410"/>
      <c r="R707" s="410"/>
      <c r="S707" s="410"/>
      <c r="T707" s="410"/>
    </row>
    <row r="708">
      <c r="H708" s="409"/>
      <c r="M708" s="410"/>
      <c r="N708" s="410"/>
      <c r="O708" s="410"/>
      <c r="P708" s="410"/>
      <c r="Q708" s="410"/>
      <c r="R708" s="410"/>
      <c r="S708" s="410"/>
      <c r="T708" s="410"/>
    </row>
    <row r="709">
      <c r="H709" s="409"/>
      <c r="M709" s="410"/>
      <c r="N709" s="410"/>
      <c r="O709" s="410"/>
      <c r="P709" s="410"/>
      <c r="Q709" s="410"/>
      <c r="R709" s="410"/>
      <c r="S709" s="410"/>
      <c r="T709" s="410"/>
    </row>
    <row r="710">
      <c r="H710" s="409"/>
      <c r="M710" s="410"/>
      <c r="N710" s="410"/>
      <c r="O710" s="410"/>
      <c r="P710" s="410"/>
      <c r="Q710" s="410"/>
      <c r="R710" s="410"/>
      <c r="S710" s="410"/>
      <c r="T710" s="410"/>
    </row>
    <row r="711">
      <c r="H711" s="409"/>
      <c r="M711" s="410"/>
      <c r="N711" s="410"/>
      <c r="O711" s="410"/>
      <c r="P711" s="410"/>
      <c r="Q711" s="410"/>
      <c r="R711" s="410"/>
      <c r="S711" s="410"/>
      <c r="T711" s="410"/>
    </row>
    <row r="712">
      <c r="H712" s="409"/>
      <c r="M712" s="410"/>
      <c r="N712" s="410"/>
      <c r="O712" s="410"/>
      <c r="P712" s="410"/>
      <c r="Q712" s="410"/>
      <c r="R712" s="410"/>
      <c r="S712" s="410"/>
      <c r="T712" s="410"/>
    </row>
    <row r="713">
      <c r="H713" s="409"/>
      <c r="M713" s="410"/>
      <c r="N713" s="410"/>
      <c r="O713" s="410"/>
      <c r="P713" s="410"/>
      <c r="Q713" s="410"/>
      <c r="R713" s="410"/>
      <c r="S713" s="410"/>
      <c r="T713" s="410"/>
    </row>
    <row r="714">
      <c r="H714" s="409"/>
      <c r="M714" s="410"/>
      <c r="N714" s="410"/>
      <c r="O714" s="410"/>
      <c r="P714" s="410"/>
      <c r="Q714" s="410"/>
      <c r="R714" s="410"/>
      <c r="S714" s="410"/>
      <c r="T714" s="410"/>
    </row>
    <row r="715">
      <c r="H715" s="409"/>
      <c r="M715" s="410"/>
      <c r="N715" s="410"/>
      <c r="O715" s="410"/>
      <c r="P715" s="410"/>
      <c r="Q715" s="410"/>
      <c r="R715" s="410"/>
      <c r="S715" s="410"/>
      <c r="T715" s="410"/>
    </row>
    <row r="716">
      <c r="H716" s="409"/>
      <c r="M716" s="410"/>
      <c r="N716" s="410"/>
      <c r="O716" s="410"/>
      <c r="P716" s="410"/>
      <c r="Q716" s="410"/>
      <c r="R716" s="410"/>
      <c r="S716" s="410"/>
      <c r="T716" s="410"/>
    </row>
    <row r="717">
      <c r="H717" s="409"/>
      <c r="M717" s="410"/>
      <c r="N717" s="410"/>
      <c r="O717" s="410"/>
      <c r="P717" s="410"/>
      <c r="Q717" s="410"/>
      <c r="R717" s="410"/>
      <c r="S717" s="410"/>
      <c r="T717" s="410"/>
    </row>
    <row r="718">
      <c r="H718" s="409"/>
      <c r="M718" s="410"/>
      <c r="N718" s="410"/>
      <c r="O718" s="410"/>
      <c r="P718" s="410"/>
      <c r="Q718" s="410"/>
      <c r="R718" s="410"/>
      <c r="S718" s="410"/>
      <c r="T718" s="410"/>
    </row>
    <row r="719">
      <c r="H719" s="409"/>
      <c r="M719" s="410"/>
      <c r="N719" s="410"/>
      <c r="O719" s="410"/>
      <c r="P719" s="410"/>
      <c r="Q719" s="410"/>
      <c r="R719" s="410"/>
      <c r="S719" s="410"/>
      <c r="T719" s="410"/>
    </row>
    <row r="720">
      <c r="H720" s="409"/>
      <c r="M720" s="410"/>
      <c r="N720" s="410"/>
      <c r="O720" s="410"/>
      <c r="P720" s="410"/>
      <c r="Q720" s="410"/>
      <c r="R720" s="410"/>
      <c r="S720" s="410"/>
      <c r="T720" s="410"/>
    </row>
    <row r="721">
      <c r="H721" s="409"/>
      <c r="M721" s="410"/>
      <c r="N721" s="410"/>
      <c r="O721" s="410"/>
      <c r="P721" s="410"/>
      <c r="Q721" s="410"/>
      <c r="R721" s="410"/>
      <c r="S721" s="410"/>
      <c r="T721" s="410"/>
    </row>
    <row r="722">
      <c r="H722" s="409"/>
      <c r="M722" s="410"/>
      <c r="N722" s="410"/>
      <c r="O722" s="410"/>
      <c r="P722" s="410"/>
      <c r="Q722" s="410"/>
      <c r="R722" s="410"/>
      <c r="S722" s="410"/>
      <c r="T722" s="410"/>
    </row>
    <row r="723">
      <c r="H723" s="409"/>
      <c r="M723" s="410"/>
      <c r="N723" s="410"/>
      <c r="O723" s="410"/>
      <c r="P723" s="410"/>
      <c r="Q723" s="410"/>
      <c r="R723" s="410"/>
      <c r="S723" s="410"/>
      <c r="T723" s="410"/>
    </row>
    <row r="724">
      <c r="H724" s="409"/>
      <c r="M724" s="410"/>
      <c r="N724" s="410"/>
      <c r="O724" s="410"/>
      <c r="P724" s="410"/>
      <c r="Q724" s="410"/>
      <c r="R724" s="410"/>
      <c r="S724" s="410"/>
      <c r="T724" s="410"/>
    </row>
    <row r="725">
      <c r="H725" s="409"/>
      <c r="M725" s="410"/>
      <c r="N725" s="410"/>
      <c r="O725" s="410"/>
      <c r="P725" s="410"/>
      <c r="Q725" s="410"/>
      <c r="R725" s="410"/>
      <c r="S725" s="410"/>
      <c r="T725" s="410"/>
    </row>
    <row r="726">
      <c r="H726" s="409"/>
      <c r="M726" s="410"/>
      <c r="N726" s="410"/>
      <c r="O726" s="410"/>
      <c r="P726" s="410"/>
      <c r="Q726" s="410"/>
      <c r="R726" s="410"/>
      <c r="S726" s="410"/>
      <c r="T726" s="410"/>
    </row>
    <row r="727">
      <c r="H727" s="409"/>
      <c r="M727" s="410"/>
      <c r="N727" s="410"/>
      <c r="O727" s="410"/>
      <c r="P727" s="410"/>
      <c r="Q727" s="410"/>
      <c r="R727" s="410"/>
      <c r="S727" s="410"/>
      <c r="T727" s="410"/>
    </row>
    <row r="728">
      <c r="H728" s="409"/>
      <c r="M728" s="410"/>
      <c r="N728" s="410"/>
      <c r="O728" s="410"/>
      <c r="P728" s="410"/>
      <c r="Q728" s="410"/>
      <c r="R728" s="410"/>
      <c r="S728" s="410"/>
      <c r="T728" s="410"/>
    </row>
    <row r="729">
      <c r="H729" s="409"/>
      <c r="M729" s="410"/>
      <c r="N729" s="410"/>
      <c r="O729" s="410"/>
      <c r="P729" s="410"/>
      <c r="Q729" s="410"/>
      <c r="R729" s="410"/>
      <c r="S729" s="410"/>
      <c r="T729" s="410"/>
    </row>
    <row r="730">
      <c r="H730" s="409"/>
      <c r="M730" s="410"/>
      <c r="N730" s="410"/>
      <c r="O730" s="410"/>
      <c r="P730" s="410"/>
      <c r="Q730" s="410"/>
      <c r="R730" s="410"/>
      <c r="S730" s="410"/>
      <c r="T730" s="410"/>
    </row>
    <row r="731">
      <c r="H731" s="409"/>
      <c r="M731" s="410"/>
      <c r="N731" s="410"/>
      <c r="O731" s="410"/>
      <c r="P731" s="410"/>
      <c r="Q731" s="410"/>
      <c r="R731" s="410"/>
      <c r="S731" s="410"/>
      <c r="T731" s="410"/>
    </row>
    <row r="732">
      <c r="H732" s="409"/>
      <c r="M732" s="410"/>
      <c r="N732" s="410"/>
      <c r="O732" s="410"/>
      <c r="P732" s="410"/>
      <c r="Q732" s="410"/>
      <c r="R732" s="410"/>
      <c r="S732" s="410"/>
      <c r="T732" s="410"/>
    </row>
    <row r="733">
      <c r="H733" s="409"/>
      <c r="M733" s="410"/>
      <c r="N733" s="410"/>
      <c r="O733" s="410"/>
      <c r="P733" s="410"/>
      <c r="Q733" s="410"/>
      <c r="R733" s="410"/>
      <c r="S733" s="410"/>
      <c r="T733" s="410"/>
    </row>
    <row r="734">
      <c r="H734" s="409"/>
      <c r="M734" s="410"/>
      <c r="N734" s="410"/>
      <c r="O734" s="410"/>
      <c r="P734" s="410"/>
      <c r="Q734" s="410"/>
      <c r="R734" s="410"/>
      <c r="S734" s="410"/>
      <c r="T734" s="410"/>
    </row>
    <row r="735">
      <c r="H735" s="409"/>
      <c r="M735" s="410"/>
      <c r="N735" s="410"/>
      <c r="O735" s="410"/>
      <c r="P735" s="410"/>
      <c r="Q735" s="410"/>
      <c r="R735" s="410"/>
      <c r="S735" s="410"/>
      <c r="T735" s="410"/>
    </row>
    <row r="736">
      <c r="H736" s="409"/>
      <c r="M736" s="410"/>
      <c r="N736" s="410"/>
      <c r="O736" s="410"/>
      <c r="P736" s="410"/>
      <c r="Q736" s="410"/>
      <c r="R736" s="410"/>
      <c r="S736" s="410"/>
      <c r="T736" s="410"/>
    </row>
    <row r="737">
      <c r="H737" s="409"/>
      <c r="M737" s="410"/>
      <c r="N737" s="410"/>
      <c r="O737" s="410"/>
      <c r="P737" s="410"/>
      <c r="Q737" s="410"/>
      <c r="R737" s="410"/>
      <c r="S737" s="410"/>
      <c r="T737" s="410"/>
    </row>
    <row r="738">
      <c r="H738" s="409"/>
      <c r="M738" s="410"/>
      <c r="N738" s="410"/>
      <c r="O738" s="410"/>
      <c r="P738" s="410"/>
      <c r="Q738" s="410"/>
      <c r="R738" s="410"/>
      <c r="S738" s="410"/>
      <c r="T738" s="410"/>
    </row>
    <row r="739">
      <c r="H739" s="409"/>
      <c r="M739" s="410"/>
      <c r="N739" s="410"/>
      <c r="O739" s="410"/>
      <c r="P739" s="410"/>
      <c r="Q739" s="410"/>
      <c r="R739" s="410"/>
      <c r="S739" s="410"/>
      <c r="T739" s="410"/>
    </row>
    <row r="740">
      <c r="H740" s="409"/>
      <c r="M740" s="410"/>
      <c r="N740" s="410"/>
      <c r="O740" s="410"/>
      <c r="P740" s="410"/>
      <c r="Q740" s="410"/>
      <c r="R740" s="410"/>
      <c r="S740" s="410"/>
      <c r="T740" s="410"/>
    </row>
    <row r="741">
      <c r="H741" s="409"/>
      <c r="M741" s="410"/>
      <c r="N741" s="410"/>
      <c r="O741" s="410"/>
      <c r="P741" s="410"/>
      <c r="Q741" s="410"/>
      <c r="R741" s="410"/>
      <c r="S741" s="410"/>
      <c r="T741" s="410"/>
    </row>
    <row r="742">
      <c r="H742" s="409"/>
      <c r="M742" s="410"/>
      <c r="N742" s="410"/>
      <c r="O742" s="410"/>
      <c r="P742" s="410"/>
      <c r="Q742" s="410"/>
      <c r="R742" s="410"/>
      <c r="S742" s="410"/>
      <c r="T742" s="410"/>
    </row>
    <row r="743">
      <c r="H743" s="409"/>
      <c r="M743" s="410"/>
      <c r="N743" s="410"/>
      <c r="O743" s="410"/>
      <c r="P743" s="410"/>
      <c r="Q743" s="410"/>
      <c r="R743" s="410"/>
      <c r="S743" s="410"/>
      <c r="T743" s="410"/>
    </row>
    <row r="744">
      <c r="H744" s="409"/>
      <c r="M744" s="410"/>
      <c r="N744" s="410"/>
      <c r="O744" s="410"/>
      <c r="P744" s="410"/>
      <c r="Q744" s="410"/>
      <c r="R744" s="410"/>
      <c r="S744" s="410"/>
      <c r="T744" s="410"/>
    </row>
    <row r="745">
      <c r="H745" s="409"/>
      <c r="M745" s="410"/>
      <c r="N745" s="410"/>
      <c r="O745" s="410"/>
      <c r="P745" s="410"/>
      <c r="Q745" s="410"/>
      <c r="R745" s="410"/>
      <c r="S745" s="410"/>
      <c r="T745" s="410"/>
    </row>
    <row r="746">
      <c r="H746" s="409"/>
      <c r="M746" s="410"/>
      <c r="N746" s="410"/>
      <c r="O746" s="410"/>
      <c r="P746" s="410"/>
      <c r="Q746" s="410"/>
      <c r="R746" s="410"/>
      <c r="S746" s="410"/>
      <c r="T746" s="410"/>
    </row>
    <row r="747">
      <c r="H747" s="409"/>
      <c r="M747" s="410"/>
      <c r="N747" s="410"/>
      <c r="O747" s="410"/>
      <c r="P747" s="410"/>
      <c r="Q747" s="410"/>
      <c r="R747" s="410"/>
      <c r="S747" s="410"/>
      <c r="T747" s="410"/>
    </row>
    <row r="748">
      <c r="H748" s="409"/>
      <c r="M748" s="410"/>
      <c r="N748" s="410"/>
      <c r="O748" s="410"/>
      <c r="P748" s="410"/>
      <c r="Q748" s="410"/>
      <c r="R748" s="410"/>
      <c r="S748" s="410"/>
      <c r="T748" s="410"/>
    </row>
    <row r="749">
      <c r="H749" s="409"/>
      <c r="M749" s="410"/>
      <c r="N749" s="410"/>
      <c r="O749" s="410"/>
      <c r="P749" s="410"/>
      <c r="Q749" s="410"/>
      <c r="R749" s="410"/>
      <c r="S749" s="410"/>
      <c r="T749" s="410"/>
    </row>
    <row r="750">
      <c r="H750" s="409"/>
      <c r="M750" s="410"/>
      <c r="N750" s="410"/>
      <c r="O750" s="410"/>
      <c r="P750" s="410"/>
      <c r="Q750" s="410"/>
      <c r="R750" s="410"/>
      <c r="S750" s="410"/>
      <c r="T750" s="410"/>
    </row>
    <row r="751">
      <c r="H751" s="409"/>
      <c r="M751" s="410"/>
      <c r="N751" s="410"/>
      <c r="O751" s="410"/>
      <c r="P751" s="410"/>
      <c r="Q751" s="410"/>
      <c r="R751" s="410"/>
      <c r="S751" s="410"/>
      <c r="T751" s="410"/>
    </row>
    <row r="752">
      <c r="H752" s="409"/>
      <c r="M752" s="410"/>
      <c r="N752" s="410"/>
      <c r="O752" s="410"/>
      <c r="P752" s="410"/>
      <c r="Q752" s="410"/>
      <c r="R752" s="410"/>
      <c r="S752" s="410"/>
      <c r="T752" s="410"/>
    </row>
    <row r="753">
      <c r="H753" s="409"/>
      <c r="M753" s="410"/>
      <c r="N753" s="410"/>
      <c r="O753" s="410"/>
      <c r="P753" s="410"/>
      <c r="Q753" s="410"/>
      <c r="R753" s="410"/>
      <c r="S753" s="410"/>
      <c r="T753" s="410"/>
    </row>
    <row r="754">
      <c r="H754" s="409"/>
      <c r="M754" s="410"/>
      <c r="N754" s="410"/>
      <c r="O754" s="410"/>
      <c r="P754" s="410"/>
      <c r="Q754" s="410"/>
      <c r="R754" s="410"/>
      <c r="S754" s="410"/>
      <c r="T754" s="410"/>
    </row>
    <row r="755">
      <c r="H755" s="409"/>
      <c r="M755" s="410"/>
      <c r="N755" s="410"/>
      <c r="O755" s="410"/>
      <c r="P755" s="410"/>
      <c r="Q755" s="410"/>
      <c r="R755" s="410"/>
      <c r="S755" s="410"/>
      <c r="T755" s="410"/>
    </row>
    <row r="756">
      <c r="H756" s="409"/>
      <c r="M756" s="410"/>
      <c r="N756" s="410"/>
      <c r="O756" s="410"/>
      <c r="P756" s="410"/>
      <c r="Q756" s="410"/>
      <c r="R756" s="410"/>
      <c r="S756" s="410"/>
      <c r="T756" s="410"/>
    </row>
    <row r="757">
      <c r="H757" s="409"/>
      <c r="M757" s="410"/>
      <c r="N757" s="410"/>
      <c r="O757" s="410"/>
      <c r="P757" s="410"/>
      <c r="Q757" s="410"/>
      <c r="R757" s="410"/>
      <c r="S757" s="410"/>
      <c r="T757" s="410"/>
    </row>
    <row r="758">
      <c r="H758" s="409"/>
      <c r="M758" s="410"/>
      <c r="N758" s="410"/>
      <c r="O758" s="410"/>
      <c r="P758" s="410"/>
      <c r="Q758" s="410"/>
      <c r="R758" s="410"/>
      <c r="S758" s="410"/>
      <c r="T758" s="410"/>
    </row>
    <row r="759">
      <c r="H759" s="409"/>
      <c r="M759" s="410"/>
      <c r="N759" s="410"/>
      <c r="O759" s="410"/>
      <c r="P759" s="410"/>
      <c r="Q759" s="410"/>
      <c r="R759" s="410"/>
      <c r="S759" s="410"/>
      <c r="T759" s="410"/>
    </row>
    <row r="760">
      <c r="H760" s="409"/>
      <c r="M760" s="410"/>
      <c r="N760" s="410"/>
      <c r="O760" s="410"/>
      <c r="P760" s="410"/>
      <c r="Q760" s="410"/>
      <c r="R760" s="410"/>
      <c r="S760" s="410"/>
      <c r="T760" s="410"/>
    </row>
    <row r="761">
      <c r="H761" s="409"/>
      <c r="M761" s="410"/>
      <c r="N761" s="410"/>
      <c r="O761" s="410"/>
      <c r="P761" s="410"/>
      <c r="Q761" s="410"/>
      <c r="R761" s="410"/>
      <c r="S761" s="410"/>
      <c r="T761" s="410"/>
    </row>
    <row r="762">
      <c r="H762" s="409"/>
      <c r="M762" s="410"/>
      <c r="N762" s="410"/>
      <c r="O762" s="410"/>
      <c r="P762" s="410"/>
      <c r="Q762" s="410"/>
      <c r="R762" s="410"/>
      <c r="S762" s="410"/>
      <c r="T762" s="410"/>
    </row>
    <row r="763">
      <c r="H763" s="409"/>
      <c r="M763" s="410"/>
      <c r="N763" s="410"/>
      <c r="O763" s="410"/>
      <c r="P763" s="410"/>
      <c r="Q763" s="410"/>
      <c r="R763" s="410"/>
      <c r="S763" s="410"/>
      <c r="T763" s="410"/>
    </row>
    <row r="764">
      <c r="H764" s="409"/>
      <c r="M764" s="410"/>
      <c r="N764" s="410"/>
      <c r="O764" s="410"/>
      <c r="P764" s="410"/>
      <c r="Q764" s="410"/>
      <c r="R764" s="410"/>
      <c r="S764" s="410"/>
      <c r="T764" s="410"/>
    </row>
    <row r="765">
      <c r="H765" s="409"/>
      <c r="M765" s="410"/>
      <c r="N765" s="410"/>
      <c r="O765" s="410"/>
      <c r="P765" s="410"/>
      <c r="Q765" s="410"/>
      <c r="R765" s="410"/>
      <c r="S765" s="410"/>
      <c r="T765" s="410"/>
    </row>
    <row r="766">
      <c r="H766" s="409"/>
      <c r="M766" s="410"/>
      <c r="N766" s="410"/>
      <c r="O766" s="410"/>
      <c r="P766" s="410"/>
      <c r="Q766" s="410"/>
      <c r="R766" s="410"/>
      <c r="S766" s="410"/>
      <c r="T766" s="410"/>
    </row>
    <row r="767">
      <c r="H767" s="409"/>
      <c r="M767" s="410"/>
      <c r="N767" s="410"/>
      <c r="O767" s="410"/>
      <c r="P767" s="410"/>
      <c r="Q767" s="410"/>
      <c r="R767" s="410"/>
      <c r="S767" s="410"/>
      <c r="T767" s="410"/>
    </row>
    <row r="768">
      <c r="H768" s="409"/>
      <c r="M768" s="410"/>
      <c r="N768" s="410"/>
      <c r="O768" s="410"/>
      <c r="P768" s="410"/>
      <c r="Q768" s="410"/>
      <c r="R768" s="410"/>
      <c r="S768" s="410"/>
      <c r="T768" s="410"/>
    </row>
    <row r="769">
      <c r="H769" s="409"/>
      <c r="M769" s="410"/>
      <c r="N769" s="410"/>
      <c r="O769" s="410"/>
      <c r="P769" s="410"/>
      <c r="Q769" s="410"/>
      <c r="R769" s="410"/>
      <c r="S769" s="410"/>
      <c r="T769" s="410"/>
    </row>
    <row r="770">
      <c r="H770" s="409"/>
      <c r="M770" s="410"/>
      <c r="N770" s="410"/>
      <c r="O770" s="410"/>
      <c r="P770" s="410"/>
      <c r="Q770" s="410"/>
      <c r="R770" s="410"/>
      <c r="S770" s="410"/>
      <c r="T770" s="410"/>
    </row>
    <row r="771">
      <c r="H771" s="409"/>
      <c r="M771" s="410"/>
      <c r="N771" s="410"/>
      <c r="O771" s="410"/>
      <c r="P771" s="410"/>
      <c r="Q771" s="410"/>
      <c r="R771" s="410"/>
      <c r="S771" s="410"/>
      <c r="T771" s="410"/>
    </row>
    <row r="772">
      <c r="H772" s="409"/>
      <c r="M772" s="410"/>
      <c r="N772" s="410"/>
      <c r="O772" s="410"/>
      <c r="P772" s="410"/>
      <c r="Q772" s="410"/>
      <c r="R772" s="410"/>
      <c r="S772" s="410"/>
      <c r="T772" s="410"/>
    </row>
    <row r="773">
      <c r="H773" s="409"/>
      <c r="M773" s="410"/>
      <c r="N773" s="410"/>
      <c r="O773" s="410"/>
      <c r="P773" s="410"/>
      <c r="Q773" s="410"/>
      <c r="R773" s="410"/>
      <c r="S773" s="410"/>
      <c r="T773" s="410"/>
    </row>
    <row r="774">
      <c r="H774" s="409"/>
      <c r="M774" s="410"/>
      <c r="N774" s="410"/>
      <c r="O774" s="410"/>
      <c r="P774" s="410"/>
      <c r="Q774" s="410"/>
      <c r="R774" s="410"/>
      <c r="S774" s="410"/>
      <c r="T774" s="410"/>
    </row>
    <row r="775">
      <c r="H775" s="409"/>
      <c r="M775" s="410"/>
      <c r="N775" s="410"/>
      <c r="O775" s="410"/>
      <c r="P775" s="410"/>
      <c r="Q775" s="410"/>
      <c r="R775" s="410"/>
      <c r="S775" s="410"/>
      <c r="T775" s="410"/>
    </row>
    <row r="776">
      <c r="H776" s="409"/>
      <c r="M776" s="410"/>
      <c r="N776" s="410"/>
      <c r="O776" s="410"/>
      <c r="P776" s="410"/>
      <c r="Q776" s="410"/>
      <c r="R776" s="410"/>
      <c r="S776" s="410"/>
      <c r="T776" s="410"/>
    </row>
    <row r="777">
      <c r="H777" s="409"/>
      <c r="M777" s="410"/>
      <c r="N777" s="410"/>
      <c r="O777" s="410"/>
      <c r="P777" s="410"/>
      <c r="Q777" s="410"/>
      <c r="R777" s="410"/>
      <c r="S777" s="410"/>
      <c r="T777" s="410"/>
    </row>
    <row r="778">
      <c r="H778" s="409"/>
      <c r="M778" s="410"/>
      <c r="N778" s="410"/>
      <c r="O778" s="410"/>
      <c r="P778" s="410"/>
      <c r="Q778" s="410"/>
      <c r="R778" s="410"/>
      <c r="S778" s="410"/>
      <c r="T778" s="410"/>
    </row>
    <row r="779">
      <c r="H779" s="409"/>
      <c r="M779" s="410"/>
      <c r="N779" s="410"/>
      <c r="O779" s="410"/>
      <c r="P779" s="410"/>
      <c r="Q779" s="410"/>
      <c r="R779" s="410"/>
      <c r="S779" s="410"/>
      <c r="T779" s="410"/>
    </row>
    <row r="780">
      <c r="H780" s="409"/>
      <c r="M780" s="410"/>
      <c r="N780" s="410"/>
      <c r="O780" s="410"/>
      <c r="P780" s="410"/>
      <c r="Q780" s="410"/>
      <c r="R780" s="410"/>
      <c r="S780" s="410"/>
      <c r="T780" s="410"/>
    </row>
    <row r="781">
      <c r="H781" s="409"/>
      <c r="M781" s="410"/>
      <c r="N781" s="410"/>
      <c r="O781" s="410"/>
      <c r="P781" s="410"/>
      <c r="Q781" s="410"/>
      <c r="R781" s="410"/>
      <c r="S781" s="410"/>
      <c r="T781" s="410"/>
    </row>
    <row r="782">
      <c r="H782" s="409"/>
      <c r="M782" s="410"/>
      <c r="N782" s="410"/>
      <c r="O782" s="410"/>
      <c r="P782" s="410"/>
      <c r="Q782" s="410"/>
      <c r="R782" s="410"/>
      <c r="S782" s="410"/>
      <c r="T782" s="410"/>
    </row>
    <row r="783">
      <c r="H783" s="409"/>
      <c r="M783" s="410"/>
      <c r="N783" s="410"/>
      <c r="O783" s="410"/>
      <c r="P783" s="410"/>
      <c r="Q783" s="410"/>
      <c r="R783" s="410"/>
      <c r="S783" s="410"/>
      <c r="T783" s="410"/>
    </row>
    <row r="784">
      <c r="H784" s="409"/>
      <c r="M784" s="410"/>
      <c r="N784" s="410"/>
      <c r="O784" s="410"/>
      <c r="P784" s="410"/>
      <c r="Q784" s="410"/>
      <c r="R784" s="410"/>
      <c r="S784" s="410"/>
      <c r="T784" s="410"/>
    </row>
    <row r="785">
      <c r="H785" s="409"/>
      <c r="M785" s="410"/>
      <c r="N785" s="410"/>
      <c r="O785" s="410"/>
      <c r="P785" s="410"/>
      <c r="Q785" s="410"/>
      <c r="R785" s="410"/>
      <c r="S785" s="410"/>
      <c r="T785" s="410"/>
    </row>
    <row r="786">
      <c r="H786" s="409"/>
      <c r="M786" s="410"/>
      <c r="N786" s="410"/>
      <c r="O786" s="410"/>
      <c r="P786" s="410"/>
      <c r="Q786" s="410"/>
      <c r="R786" s="410"/>
      <c r="S786" s="410"/>
      <c r="T786" s="410"/>
    </row>
    <row r="787">
      <c r="H787" s="409"/>
      <c r="M787" s="410"/>
      <c r="N787" s="410"/>
      <c r="O787" s="410"/>
      <c r="P787" s="410"/>
      <c r="Q787" s="410"/>
      <c r="R787" s="410"/>
      <c r="S787" s="410"/>
      <c r="T787" s="410"/>
    </row>
    <row r="788">
      <c r="H788" s="409"/>
      <c r="M788" s="410"/>
      <c r="N788" s="410"/>
      <c r="O788" s="410"/>
      <c r="P788" s="410"/>
      <c r="Q788" s="410"/>
      <c r="R788" s="410"/>
      <c r="S788" s="410"/>
      <c r="T788" s="410"/>
    </row>
    <row r="789">
      <c r="H789" s="409"/>
      <c r="M789" s="410"/>
      <c r="N789" s="410"/>
      <c r="O789" s="410"/>
      <c r="P789" s="410"/>
      <c r="Q789" s="410"/>
      <c r="R789" s="410"/>
      <c r="S789" s="410"/>
      <c r="T789" s="410"/>
    </row>
    <row r="790">
      <c r="H790" s="409"/>
      <c r="M790" s="410"/>
      <c r="N790" s="410"/>
      <c r="O790" s="410"/>
      <c r="P790" s="410"/>
      <c r="Q790" s="410"/>
      <c r="R790" s="410"/>
      <c r="S790" s="410"/>
      <c r="T790" s="410"/>
    </row>
    <row r="791">
      <c r="H791" s="409"/>
      <c r="M791" s="410"/>
      <c r="N791" s="410"/>
      <c r="O791" s="410"/>
      <c r="P791" s="410"/>
      <c r="Q791" s="410"/>
      <c r="R791" s="410"/>
      <c r="S791" s="410"/>
      <c r="T791" s="410"/>
    </row>
    <row r="792">
      <c r="H792" s="409"/>
      <c r="M792" s="410"/>
      <c r="N792" s="410"/>
      <c r="O792" s="410"/>
      <c r="P792" s="410"/>
      <c r="Q792" s="410"/>
      <c r="R792" s="410"/>
      <c r="S792" s="410"/>
      <c r="T792" s="410"/>
    </row>
    <row r="793">
      <c r="H793" s="409"/>
      <c r="M793" s="410"/>
      <c r="N793" s="410"/>
      <c r="O793" s="410"/>
      <c r="P793" s="410"/>
      <c r="Q793" s="410"/>
      <c r="R793" s="410"/>
      <c r="S793" s="410"/>
      <c r="T793" s="410"/>
    </row>
    <row r="794">
      <c r="H794" s="409"/>
      <c r="M794" s="410"/>
      <c r="N794" s="410"/>
      <c r="O794" s="410"/>
      <c r="P794" s="410"/>
      <c r="Q794" s="410"/>
      <c r="R794" s="410"/>
      <c r="S794" s="410"/>
      <c r="T794" s="410"/>
    </row>
    <row r="795">
      <c r="H795" s="409"/>
      <c r="M795" s="410"/>
      <c r="N795" s="410"/>
      <c r="O795" s="410"/>
      <c r="P795" s="410"/>
      <c r="Q795" s="410"/>
      <c r="R795" s="410"/>
      <c r="S795" s="410"/>
      <c r="T795" s="410"/>
    </row>
    <row r="796">
      <c r="H796" s="409"/>
      <c r="M796" s="410"/>
      <c r="N796" s="410"/>
      <c r="O796" s="410"/>
      <c r="P796" s="410"/>
      <c r="Q796" s="410"/>
      <c r="R796" s="410"/>
      <c r="S796" s="410"/>
      <c r="T796" s="410"/>
    </row>
    <row r="797">
      <c r="H797" s="409"/>
      <c r="M797" s="410"/>
      <c r="N797" s="410"/>
      <c r="O797" s="410"/>
      <c r="P797" s="410"/>
      <c r="Q797" s="410"/>
      <c r="R797" s="410"/>
      <c r="S797" s="410"/>
      <c r="T797" s="410"/>
    </row>
    <row r="798">
      <c r="H798" s="409"/>
      <c r="M798" s="410"/>
      <c r="N798" s="410"/>
      <c r="O798" s="410"/>
      <c r="P798" s="410"/>
      <c r="Q798" s="410"/>
      <c r="R798" s="410"/>
      <c r="S798" s="410"/>
      <c r="T798" s="410"/>
    </row>
    <row r="799">
      <c r="H799" s="409"/>
      <c r="M799" s="410"/>
      <c r="N799" s="410"/>
      <c r="O799" s="410"/>
      <c r="P799" s="410"/>
      <c r="Q799" s="410"/>
      <c r="R799" s="410"/>
      <c r="S799" s="410"/>
      <c r="T799" s="410"/>
    </row>
    <row r="800">
      <c r="H800" s="409"/>
      <c r="M800" s="410"/>
      <c r="N800" s="410"/>
      <c r="O800" s="410"/>
      <c r="P800" s="410"/>
      <c r="Q800" s="410"/>
      <c r="R800" s="410"/>
      <c r="S800" s="410"/>
      <c r="T800" s="410"/>
    </row>
    <row r="801">
      <c r="H801" s="409"/>
      <c r="M801" s="410"/>
      <c r="N801" s="410"/>
      <c r="O801" s="410"/>
      <c r="P801" s="410"/>
      <c r="Q801" s="410"/>
      <c r="R801" s="410"/>
      <c r="S801" s="410"/>
      <c r="T801" s="410"/>
    </row>
    <row r="802">
      <c r="H802" s="409"/>
      <c r="M802" s="410"/>
      <c r="N802" s="410"/>
      <c r="O802" s="410"/>
      <c r="P802" s="410"/>
      <c r="Q802" s="410"/>
      <c r="R802" s="410"/>
      <c r="S802" s="410"/>
      <c r="T802" s="410"/>
    </row>
    <row r="803">
      <c r="H803" s="409"/>
      <c r="M803" s="410"/>
      <c r="N803" s="410"/>
      <c r="O803" s="410"/>
      <c r="P803" s="410"/>
      <c r="Q803" s="410"/>
      <c r="R803" s="410"/>
      <c r="S803" s="410"/>
      <c r="T803" s="410"/>
    </row>
    <row r="804">
      <c r="H804" s="409"/>
      <c r="M804" s="410"/>
      <c r="N804" s="410"/>
      <c r="O804" s="410"/>
      <c r="P804" s="410"/>
      <c r="Q804" s="410"/>
      <c r="R804" s="410"/>
      <c r="S804" s="410"/>
      <c r="T804" s="410"/>
    </row>
    <row r="805">
      <c r="H805" s="409"/>
      <c r="M805" s="410"/>
      <c r="N805" s="410"/>
      <c r="O805" s="410"/>
      <c r="P805" s="410"/>
      <c r="Q805" s="410"/>
      <c r="R805" s="410"/>
      <c r="S805" s="410"/>
      <c r="T805" s="410"/>
    </row>
    <row r="806">
      <c r="H806" s="409"/>
      <c r="M806" s="410"/>
      <c r="N806" s="410"/>
      <c r="O806" s="410"/>
      <c r="P806" s="410"/>
      <c r="Q806" s="410"/>
      <c r="R806" s="410"/>
      <c r="S806" s="410"/>
      <c r="T806" s="410"/>
    </row>
    <row r="807">
      <c r="H807" s="409"/>
      <c r="M807" s="410"/>
      <c r="N807" s="410"/>
      <c r="O807" s="410"/>
      <c r="P807" s="410"/>
      <c r="Q807" s="410"/>
      <c r="R807" s="410"/>
      <c r="S807" s="410"/>
      <c r="T807" s="410"/>
    </row>
    <row r="808">
      <c r="H808" s="409"/>
      <c r="M808" s="410"/>
      <c r="N808" s="410"/>
      <c r="O808" s="410"/>
      <c r="P808" s="410"/>
      <c r="Q808" s="410"/>
      <c r="R808" s="410"/>
      <c r="S808" s="410"/>
      <c r="T808" s="410"/>
    </row>
    <row r="809">
      <c r="H809" s="409"/>
      <c r="M809" s="410"/>
      <c r="N809" s="410"/>
      <c r="O809" s="410"/>
      <c r="P809" s="410"/>
      <c r="Q809" s="410"/>
      <c r="R809" s="410"/>
      <c r="S809" s="410"/>
      <c r="T809" s="410"/>
    </row>
    <row r="810">
      <c r="H810" s="409"/>
      <c r="M810" s="410"/>
      <c r="N810" s="410"/>
      <c r="O810" s="410"/>
      <c r="P810" s="410"/>
      <c r="Q810" s="410"/>
      <c r="R810" s="410"/>
      <c r="S810" s="410"/>
      <c r="T810" s="410"/>
    </row>
    <row r="811">
      <c r="H811" s="409"/>
      <c r="M811" s="410"/>
      <c r="N811" s="410"/>
      <c r="O811" s="410"/>
      <c r="P811" s="410"/>
      <c r="Q811" s="410"/>
      <c r="R811" s="410"/>
      <c r="S811" s="410"/>
      <c r="T811" s="410"/>
    </row>
    <row r="812">
      <c r="H812" s="409"/>
      <c r="M812" s="410"/>
      <c r="N812" s="410"/>
      <c r="O812" s="410"/>
      <c r="P812" s="410"/>
      <c r="Q812" s="410"/>
      <c r="R812" s="410"/>
      <c r="S812" s="410"/>
      <c r="T812" s="410"/>
    </row>
    <row r="813">
      <c r="H813" s="409"/>
      <c r="M813" s="410"/>
      <c r="N813" s="410"/>
      <c r="O813" s="410"/>
      <c r="P813" s="410"/>
      <c r="Q813" s="410"/>
      <c r="R813" s="410"/>
      <c r="S813" s="410"/>
      <c r="T813" s="410"/>
    </row>
    <row r="814">
      <c r="H814" s="409"/>
      <c r="M814" s="410"/>
      <c r="N814" s="410"/>
      <c r="O814" s="410"/>
      <c r="P814" s="410"/>
      <c r="Q814" s="410"/>
      <c r="R814" s="410"/>
      <c r="S814" s="410"/>
      <c r="T814" s="410"/>
    </row>
    <row r="815">
      <c r="H815" s="409"/>
      <c r="M815" s="410"/>
      <c r="N815" s="410"/>
      <c r="O815" s="410"/>
      <c r="P815" s="410"/>
      <c r="Q815" s="410"/>
      <c r="R815" s="410"/>
      <c r="S815" s="410"/>
      <c r="T815" s="410"/>
    </row>
    <row r="816">
      <c r="H816" s="409"/>
      <c r="M816" s="410"/>
      <c r="N816" s="410"/>
      <c r="O816" s="410"/>
      <c r="P816" s="410"/>
      <c r="Q816" s="410"/>
      <c r="R816" s="410"/>
      <c r="S816" s="410"/>
      <c r="T816" s="410"/>
    </row>
    <row r="817">
      <c r="H817" s="409"/>
      <c r="M817" s="410"/>
      <c r="N817" s="410"/>
      <c r="O817" s="410"/>
      <c r="P817" s="410"/>
      <c r="Q817" s="410"/>
      <c r="R817" s="410"/>
      <c r="S817" s="410"/>
      <c r="T817" s="410"/>
    </row>
    <row r="818">
      <c r="H818" s="409"/>
      <c r="M818" s="410"/>
      <c r="N818" s="410"/>
      <c r="O818" s="410"/>
      <c r="P818" s="410"/>
      <c r="Q818" s="410"/>
      <c r="R818" s="410"/>
      <c r="S818" s="410"/>
      <c r="T818" s="410"/>
    </row>
    <row r="819">
      <c r="H819" s="409"/>
      <c r="M819" s="410"/>
      <c r="N819" s="410"/>
      <c r="O819" s="410"/>
      <c r="P819" s="410"/>
      <c r="Q819" s="410"/>
      <c r="R819" s="410"/>
      <c r="S819" s="410"/>
      <c r="T819" s="410"/>
    </row>
    <row r="820">
      <c r="H820" s="409"/>
      <c r="M820" s="410"/>
      <c r="N820" s="410"/>
      <c r="O820" s="410"/>
      <c r="P820" s="410"/>
      <c r="Q820" s="410"/>
      <c r="R820" s="410"/>
      <c r="S820" s="410"/>
      <c r="T820" s="410"/>
    </row>
    <row r="821">
      <c r="H821" s="409"/>
      <c r="M821" s="410"/>
      <c r="N821" s="410"/>
      <c r="O821" s="410"/>
      <c r="P821" s="410"/>
      <c r="Q821" s="410"/>
      <c r="R821" s="410"/>
      <c r="S821" s="410"/>
      <c r="T821" s="410"/>
    </row>
    <row r="822">
      <c r="H822" s="409"/>
      <c r="M822" s="410"/>
      <c r="N822" s="410"/>
      <c r="O822" s="410"/>
      <c r="P822" s="410"/>
      <c r="Q822" s="410"/>
      <c r="R822" s="410"/>
      <c r="S822" s="410"/>
      <c r="T822" s="410"/>
    </row>
    <row r="823">
      <c r="H823" s="409"/>
      <c r="M823" s="410"/>
      <c r="N823" s="410"/>
      <c r="O823" s="410"/>
      <c r="P823" s="410"/>
      <c r="Q823" s="410"/>
      <c r="R823" s="410"/>
      <c r="S823" s="410"/>
      <c r="T823" s="410"/>
    </row>
    <row r="824">
      <c r="H824" s="409"/>
      <c r="M824" s="410"/>
      <c r="N824" s="410"/>
      <c r="O824" s="410"/>
      <c r="P824" s="410"/>
      <c r="Q824" s="410"/>
      <c r="R824" s="410"/>
      <c r="S824" s="410"/>
      <c r="T824" s="410"/>
    </row>
    <row r="825">
      <c r="H825" s="409"/>
      <c r="M825" s="410"/>
      <c r="N825" s="410"/>
      <c r="O825" s="410"/>
      <c r="P825" s="410"/>
      <c r="Q825" s="410"/>
      <c r="R825" s="410"/>
      <c r="S825" s="410"/>
      <c r="T825" s="410"/>
    </row>
    <row r="826">
      <c r="H826" s="409"/>
      <c r="M826" s="410"/>
      <c r="N826" s="410"/>
      <c r="O826" s="410"/>
      <c r="P826" s="410"/>
      <c r="Q826" s="410"/>
      <c r="R826" s="410"/>
      <c r="S826" s="410"/>
      <c r="T826" s="410"/>
    </row>
    <row r="827">
      <c r="H827" s="409"/>
      <c r="M827" s="410"/>
      <c r="N827" s="410"/>
      <c r="O827" s="410"/>
      <c r="P827" s="410"/>
      <c r="Q827" s="410"/>
      <c r="R827" s="410"/>
      <c r="S827" s="410"/>
      <c r="T827" s="410"/>
    </row>
    <row r="828">
      <c r="H828" s="409"/>
      <c r="M828" s="410"/>
      <c r="N828" s="410"/>
      <c r="O828" s="410"/>
      <c r="P828" s="410"/>
      <c r="Q828" s="410"/>
      <c r="R828" s="410"/>
      <c r="S828" s="410"/>
      <c r="T828" s="410"/>
    </row>
    <row r="829">
      <c r="H829" s="409"/>
      <c r="M829" s="410"/>
      <c r="N829" s="410"/>
      <c r="O829" s="410"/>
      <c r="P829" s="410"/>
      <c r="Q829" s="410"/>
      <c r="R829" s="410"/>
      <c r="S829" s="410"/>
      <c r="T829" s="410"/>
    </row>
    <row r="830">
      <c r="H830" s="409"/>
      <c r="M830" s="410"/>
      <c r="N830" s="410"/>
      <c r="O830" s="410"/>
      <c r="P830" s="410"/>
      <c r="Q830" s="410"/>
      <c r="R830" s="410"/>
      <c r="S830" s="410"/>
      <c r="T830" s="410"/>
    </row>
    <row r="831">
      <c r="H831" s="409"/>
      <c r="M831" s="410"/>
      <c r="N831" s="410"/>
      <c r="O831" s="410"/>
      <c r="P831" s="410"/>
      <c r="Q831" s="410"/>
      <c r="R831" s="410"/>
      <c r="S831" s="410"/>
      <c r="T831" s="410"/>
    </row>
    <row r="832">
      <c r="H832" s="409"/>
      <c r="M832" s="410"/>
      <c r="N832" s="410"/>
      <c r="O832" s="410"/>
      <c r="P832" s="410"/>
      <c r="Q832" s="410"/>
      <c r="R832" s="410"/>
      <c r="S832" s="410"/>
      <c r="T832" s="410"/>
    </row>
    <row r="833">
      <c r="H833" s="409"/>
      <c r="M833" s="410"/>
      <c r="N833" s="410"/>
      <c r="O833" s="410"/>
      <c r="P833" s="410"/>
      <c r="Q833" s="410"/>
      <c r="R833" s="410"/>
      <c r="S833" s="410"/>
      <c r="T833" s="410"/>
    </row>
    <row r="834">
      <c r="H834" s="409"/>
      <c r="M834" s="410"/>
      <c r="N834" s="410"/>
      <c r="O834" s="410"/>
      <c r="P834" s="410"/>
      <c r="Q834" s="410"/>
      <c r="R834" s="410"/>
      <c r="S834" s="410"/>
      <c r="T834" s="410"/>
    </row>
    <row r="835">
      <c r="H835" s="409"/>
      <c r="M835" s="410"/>
      <c r="N835" s="410"/>
      <c r="O835" s="410"/>
      <c r="P835" s="410"/>
      <c r="Q835" s="410"/>
      <c r="R835" s="410"/>
      <c r="S835" s="410"/>
      <c r="T835" s="410"/>
    </row>
    <row r="836">
      <c r="H836" s="409"/>
      <c r="M836" s="410"/>
      <c r="N836" s="410"/>
      <c r="O836" s="410"/>
      <c r="P836" s="410"/>
      <c r="Q836" s="410"/>
      <c r="R836" s="410"/>
      <c r="S836" s="410"/>
      <c r="T836" s="410"/>
    </row>
    <row r="837">
      <c r="H837" s="409"/>
      <c r="M837" s="410"/>
      <c r="N837" s="410"/>
      <c r="O837" s="410"/>
      <c r="P837" s="410"/>
      <c r="Q837" s="410"/>
      <c r="R837" s="410"/>
      <c r="S837" s="410"/>
      <c r="T837" s="410"/>
    </row>
    <row r="838">
      <c r="H838" s="409"/>
      <c r="M838" s="410"/>
      <c r="N838" s="410"/>
      <c r="O838" s="410"/>
      <c r="P838" s="410"/>
      <c r="Q838" s="410"/>
      <c r="R838" s="410"/>
      <c r="S838" s="410"/>
      <c r="T838" s="410"/>
    </row>
    <row r="839">
      <c r="H839" s="409"/>
      <c r="M839" s="410"/>
      <c r="N839" s="410"/>
      <c r="O839" s="410"/>
      <c r="P839" s="410"/>
      <c r="Q839" s="410"/>
      <c r="R839" s="410"/>
      <c r="S839" s="410"/>
      <c r="T839" s="410"/>
    </row>
    <row r="840">
      <c r="H840" s="409"/>
      <c r="M840" s="410"/>
      <c r="N840" s="410"/>
      <c r="O840" s="410"/>
      <c r="P840" s="410"/>
      <c r="Q840" s="410"/>
      <c r="R840" s="410"/>
      <c r="S840" s="410"/>
      <c r="T840" s="410"/>
    </row>
    <row r="841">
      <c r="H841" s="409"/>
      <c r="M841" s="410"/>
      <c r="N841" s="410"/>
      <c r="O841" s="410"/>
      <c r="P841" s="410"/>
      <c r="Q841" s="410"/>
      <c r="R841" s="410"/>
      <c r="S841" s="410"/>
      <c r="T841" s="410"/>
    </row>
    <row r="842">
      <c r="H842" s="409"/>
      <c r="M842" s="410"/>
      <c r="N842" s="410"/>
      <c r="O842" s="410"/>
      <c r="P842" s="410"/>
      <c r="Q842" s="410"/>
      <c r="R842" s="410"/>
      <c r="S842" s="410"/>
      <c r="T842" s="410"/>
    </row>
    <row r="843">
      <c r="H843" s="409"/>
      <c r="M843" s="410"/>
      <c r="N843" s="410"/>
      <c r="O843" s="410"/>
      <c r="P843" s="410"/>
      <c r="Q843" s="410"/>
      <c r="R843" s="410"/>
      <c r="S843" s="410"/>
      <c r="T843" s="410"/>
    </row>
    <row r="844">
      <c r="H844" s="409"/>
      <c r="M844" s="410"/>
      <c r="N844" s="410"/>
      <c r="O844" s="410"/>
      <c r="P844" s="410"/>
      <c r="Q844" s="410"/>
      <c r="R844" s="410"/>
      <c r="S844" s="410"/>
      <c r="T844" s="410"/>
    </row>
    <row r="845">
      <c r="H845" s="409"/>
      <c r="M845" s="410"/>
      <c r="N845" s="410"/>
      <c r="O845" s="410"/>
      <c r="P845" s="410"/>
      <c r="Q845" s="410"/>
      <c r="R845" s="410"/>
      <c r="S845" s="410"/>
      <c r="T845" s="410"/>
    </row>
    <row r="846">
      <c r="H846" s="409"/>
      <c r="M846" s="410"/>
      <c r="N846" s="410"/>
      <c r="O846" s="410"/>
      <c r="P846" s="410"/>
      <c r="Q846" s="410"/>
      <c r="R846" s="410"/>
      <c r="S846" s="410"/>
      <c r="T846" s="410"/>
    </row>
    <row r="847">
      <c r="H847" s="409"/>
      <c r="M847" s="410"/>
      <c r="N847" s="410"/>
      <c r="O847" s="410"/>
      <c r="P847" s="410"/>
      <c r="Q847" s="410"/>
      <c r="R847" s="410"/>
      <c r="S847" s="410"/>
      <c r="T847" s="410"/>
    </row>
    <row r="848">
      <c r="H848" s="409"/>
      <c r="M848" s="410"/>
      <c r="N848" s="410"/>
      <c r="O848" s="410"/>
      <c r="P848" s="410"/>
      <c r="Q848" s="410"/>
      <c r="R848" s="410"/>
      <c r="S848" s="410"/>
      <c r="T848" s="410"/>
    </row>
    <row r="849">
      <c r="H849" s="409"/>
      <c r="M849" s="410"/>
      <c r="N849" s="410"/>
      <c r="O849" s="410"/>
      <c r="P849" s="410"/>
      <c r="Q849" s="410"/>
      <c r="R849" s="410"/>
      <c r="S849" s="410"/>
      <c r="T849" s="410"/>
    </row>
    <row r="850">
      <c r="H850" s="409"/>
      <c r="M850" s="410"/>
      <c r="N850" s="410"/>
      <c r="O850" s="410"/>
      <c r="P850" s="410"/>
      <c r="Q850" s="410"/>
      <c r="R850" s="410"/>
      <c r="S850" s="410"/>
      <c r="T850" s="410"/>
    </row>
    <row r="851">
      <c r="H851" s="409"/>
      <c r="M851" s="410"/>
      <c r="N851" s="410"/>
      <c r="O851" s="410"/>
      <c r="P851" s="410"/>
      <c r="Q851" s="410"/>
      <c r="R851" s="410"/>
      <c r="S851" s="410"/>
      <c r="T851" s="410"/>
    </row>
    <row r="852">
      <c r="H852" s="409"/>
      <c r="M852" s="410"/>
      <c r="N852" s="410"/>
      <c r="O852" s="410"/>
      <c r="P852" s="410"/>
      <c r="Q852" s="410"/>
      <c r="R852" s="410"/>
      <c r="S852" s="410"/>
      <c r="T852" s="410"/>
    </row>
    <row r="853">
      <c r="H853" s="409"/>
      <c r="M853" s="410"/>
      <c r="N853" s="410"/>
      <c r="O853" s="410"/>
      <c r="P853" s="410"/>
      <c r="Q853" s="410"/>
      <c r="R853" s="410"/>
      <c r="S853" s="410"/>
      <c r="T853" s="410"/>
    </row>
    <row r="854">
      <c r="H854" s="409"/>
      <c r="M854" s="410"/>
      <c r="N854" s="410"/>
      <c r="O854" s="410"/>
      <c r="P854" s="410"/>
      <c r="Q854" s="410"/>
      <c r="R854" s="410"/>
      <c r="S854" s="410"/>
      <c r="T854" s="410"/>
    </row>
    <row r="855">
      <c r="H855" s="409"/>
      <c r="M855" s="410"/>
      <c r="N855" s="410"/>
      <c r="O855" s="410"/>
      <c r="P855" s="410"/>
      <c r="Q855" s="410"/>
      <c r="R855" s="410"/>
      <c r="S855" s="410"/>
      <c r="T855" s="410"/>
    </row>
    <row r="856">
      <c r="H856" s="409"/>
      <c r="M856" s="410"/>
      <c r="N856" s="410"/>
      <c r="O856" s="410"/>
      <c r="P856" s="410"/>
      <c r="Q856" s="410"/>
      <c r="R856" s="410"/>
      <c r="S856" s="410"/>
      <c r="T856" s="410"/>
    </row>
    <row r="857">
      <c r="H857" s="409"/>
      <c r="M857" s="410"/>
      <c r="N857" s="410"/>
      <c r="O857" s="410"/>
      <c r="P857" s="410"/>
      <c r="Q857" s="410"/>
      <c r="R857" s="410"/>
      <c r="S857" s="410"/>
      <c r="T857" s="410"/>
    </row>
    <row r="858">
      <c r="H858" s="409"/>
      <c r="M858" s="410"/>
      <c r="N858" s="410"/>
      <c r="O858" s="410"/>
      <c r="P858" s="410"/>
      <c r="Q858" s="410"/>
      <c r="R858" s="410"/>
      <c r="S858" s="410"/>
      <c r="T858" s="410"/>
    </row>
    <row r="859">
      <c r="H859" s="409"/>
      <c r="M859" s="410"/>
      <c r="N859" s="410"/>
      <c r="O859" s="410"/>
      <c r="P859" s="410"/>
      <c r="Q859" s="410"/>
      <c r="R859" s="410"/>
      <c r="S859" s="410"/>
      <c r="T859" s="410"/>
    </row>
    <row r="860">
      <c r="H860" s="409"/>
      <c r="M860" s="410"/>
      <c r="N860" s="410"/>
      <c r="O860" s="410"/>
      <c r="P860" s="410"/>
      <c r="Q860" s="410"/>
      <c r="R860" s="410"/>
      <c r="S860" s="410"/>
      <c r="T860" s="410"/>
    </row>
    <row r="861">
      <c r="H861" s="409"/>
      <c r="M861" s="410"/>
      <c r="N861" s="410"/>
      <c r="O861" s="410"/>
      <c r="P861" s="410"/>
      <c r="Q861" s="410"/>
      <c r="R861" s="410"/>
      <c r="S861" s="410"/>
      <c r="T861" s="410"/>
    </row>
    <row r="862">
      <c r="H862" s="409"/>
      <c r="M862" s="410"/>
      <c r="N862" s="410"/>
      <c r="O862" s="410"/>
      <c r="P862" s="410"/>
      <c r="Q862" s="410"/>
      <c r="R862" s="410"/>
      <c r="S862" s="410"/>
      <c r="T862" s="410"/>
    </row>
    <row r="863">
      <c r="H863" s="409"/>
      <c r="M863" s="410"/>
      <c r="N863" s="410"/>
      <c r="O863" s="410"/>
      <c r="P863" s="410"/>
      <c r="Q863" s="410"/>
      <c r="R863" s="410"/>
      <c r="S863" s="410"/>
      <c r="T863" s="410"/>
    </row>
    <row r="864">
      <c r="H864" s="409"/>
      <c r="M864" s="410"/>
      <c r="N864" s="410"/>
      <c r="O864" s="410"/>
      <c r="P864" s="410"/>
      <c r="Q864" s="410"/>
      <c r="R864" s="410"/>
      <c r="S864" s="410"/>
      <c r="T864" s="410"/>
    </row>
    <row r="865">
      <c r="H865" s="409"/>
      <c r="M865" s="410"/>
      <c r="N865" s="410"/>
      <c r="O865" s="410"/>
      <c r="P865" s="410"/>
      <c r="Q865" s="410"/>
      <c r="R865" s="410"/>
      <c r="S865" s="410"/>
      <c r="T865" s="410"/>
    </row>
    <row r="866">
      <c r="H866" s="409"/>
      <c r="M866" s="410"/>
      <c r="N866" s="410"/>
      <c r="O866" s="410"/>
      <c r="P866" s="410"/>
      <c r="Q866" s="410"/>
      <c r="R866" s="410"/>
      <c r="S866" s="410"/>
      <c r="T866" s="410"/>
    </row>
    <row r="867">
      <c r="H867" s="409"/>
      <c r="M867" s="410"/>
      <c r="N867" s="410"/>
      <c r="O867" s="410"/>
      <c r="P867" s="410"/>
      <c r="Q867" s="410"/>
      <c r="R867" s="410"/>
      <c r="S867" s="410"/>
      <c r="T867" s="410"/>
    </row>
    <row r="868">
      <c r="H868" s="409"/>
      <c r="M868" s="410"/>
      <c r="N868" s="410"/>
      <c r="O868" s="410"/>
      <c r="P868" s="410"/>
      <c r="Q868" s="410"/>
      <c r="R868" s="410"/>
      <c r="S868" s="410"/>
      <c r="T868" s="410"/>
    </row>
    <row r="869">
      <c r="H869" s="409"/>
      <c r="M869" s="410"/>
      <c r="N869" s="410"/>
      <c r="O869" s="410"/>
      <c r="P869" s="410"/>
      <c r="Q869" s="410"/>
      <c r="R869" s="410"/>
      <c r="S869" s="410"/>
      <c r="T869" s="410"/>
    </row>
    <row r="870">
      <c r="H870" s="409"/>
      <c r="M870" s="410"/>
      <c r="N870" s="410"/>
      <c r="O870" s="410"/>
      <c r="P870" s="410"/>
      <c r="Q870" s="410"/>
      <c r="R870" s="410"/>
      <c r="S870" s="410"/>
      <c r="T870" s="410"/>
    </row>
    <row r="871">
      <c r="H871" s="409"/>
      <c r="M871" s="410"/>
      <c r="N871" s="410"/>
      <c r="O871" s="410"/>
      <c r="P871" s="410"/>
      <c r="Q871" s="410"/>
      <c r="R871" s="410"/>
      <c r="S871" s="410"/>
      <c r="T871" s="410"/>
    </row>
    <row r="872">
      <c r="H872" s="409"/>
      <c r="M872" s="410"/>
      <c r="N872" s="410"/>
      <c r="O872" s="410"/>
      <c r="P872" s="410"/>
      <c r="Q872" s="410"/>
      <c r="R872" s="410"/>
      <c r="S872" s="410"/>
      <c r="T872" s="410"/>
    </row>
    <row r="873">
      <c r="H873" s="409"/>
      <c r="M873" s="410"/>
      <c r="N873" s="410"/>
      <c r="O873" s="410"/>
      <c r="P873" s="410"/>
      <c r="Q873" s="410"/>
      <c r="R873" s="410"/>
      <c r="S873" s="410"/>
      <c r="T873" s="410"/>
    </row>
    <row r="874">
      <c r="H874" s="409"/>
      <c r="M874" s="410"/>
      <c r="N874" s="410"/>
      <c r="O874" s="410"/>
      <c r="P874" s="410"/>
      <c r="Q874" s="410"/>
      <c r="R874" s="410"/>
      <c r="S874" s="410"/>
      <c r="T874" s="410"/>
    </row>
    <row r="875">
      <c r="H875" s="409"/>
      <c r="M875" s="410"/>
      <c r="N875" s="410"/>
      <c r="O875" s="410"/>
      <c r="P875" s="410"/>
      <c r="Q875" s="410"/>
      <c r="R875" s="410"/>
      <c r="S875" s="410"/>
      <c r="T875" s="410"/>
    </row>
    <row r="876">
      <c r="H876" s="409"/>
      <c r="M876" s="410"/>
      <c r="N876" s="410"/>
      <c r="O876" s="410"/>
      <c r="P876" s="410"/>
      <c r="Q876" s="410"/>
      <c r="R876" s="410"/>
      <c r="S876" s="410"/>
      <c r="T876" s="410"/>
    </row>
    <row r="877">
      <c r="H877" s="409"/>
      <c r="M877" s="410"/>
      <c r="N877" s="410"/>
      <c r="O877" s="410"/>
      <c r="P877" s="410"/>
      <c r="Q877" s="410"/>
      <c r="R877" s="410"/>
      <c r="S877" s="410"/>
      <c r="T877" s="410"/>
    </row>
    <row r="878">
      <c r="H878" s="409"/>
      <c r="M878" s="410"/>
      <c r="N878" s="410"/>
      <c r="O878" s="410"/>
      <c r="P878" s="410"/>
      <c r="Q878" s="410"/>
      <c r="R878" s="410"/>
      <c r="S878" s="410"/>
      <c r="T878" s="410"/>
    </row>
    <row r="879">
      <c r="H879" s="409"/>
      <c r="M879" s="410"/>
      <c r="N879" s="410"/>
      <c r="O879" s="410"/>
      <c r="P879" s="410"/>
      <c r="Q879" s="410"/>
      <c r="R879" s="410"/>
      <c r="S879" s="410"/>
      <c r="T879" s="410"/>
    </row>
    <row r="880">
      <c r="H880" s="409"/>
      <c r="M880" s="410"/>
      <c r="N880" s="410"/>
      <c r="O880" s="410"/>
      <c r="P880" s="410"/>
      <c r="Q880" s="410"/>
      <c r="R880" s="410"/>
      <c r="S880" s="410"/>
      <c r="T880" s="410"/>
    </row>
    <row r="881">
      <c r="H881" s="409"/>
      <c r="M881" s="410"/>
      <c r="N881" s="410"/>
      <c r="O881" s="410"/>
      <c r="P881" s="410"/>
      <c r="Q881" s="410"/>
      <c r="R881" s="410"/>
      <c r="S881" s="410"/>
      <c r="T881" s="410"/>
    </row>
    <row r="882">
      <c r="H882" s="409"/>
      <c r="M882" s="410"/>
      <c r="N882" s="410"/>
      <c r="O882" s="410"/>
      <c r="P882" s="410"/>
      <c r="Q882" s="410"/>
      <c r="R882" s="410"/>
      <c r="S882" s="410"/>
      <c r="T882" s="410"/>
    </row>
    <row r="883">
      <c r="H883" s="409"/>
      <c r="M883" s="410"/>
      <c r="N883" s="410"/>
      <c r="O883" s="410"/>
      <c r="P883" s="410"/>
      <c r="Q883" s="410"/>
      <c r="R883" s="410"/>
      <c r="S883" s="410"/>
      <c r="T883" s="410"/>
    </row>
    <row r="884">
      <c r="H884" s="409"/>
      <c r="M884" s="410"/>
      <c r="N884" s="410"/>
      <c r="O884" s="410"/>
      <c r="P884" s="410"/>
      <c r="Q884" s="410"/>
      <c r="R884" s="410"/>
      <c r="S884" s="410"/>
      <c r="T884" s="410"/>
    </row>
    <row r="885">
      <c r="H885" s="409"/>
      <c r="M885" s="410"/>
      <c r="N885" s="410"/>
      <c r="O885" s="410"/>
      <c r="P885" s="410"/>
      <c r="Q885" s="410"/>
      <c r="R885" s="410"/>
      <c r="S885" s="410"/>
      <c r="T885" s="410"/>
    </row>
    <row r="886">
      <c r="H886" s="409"/>
      <c r="M886" s="410"/>
      <c r="N886" s="410"/>
      <c r="O886" s="410"/>
      <c r="P886" s="410"/>
      <c r="Q886" s="410"/>
      <c r="R886" s="410"/>
      <c r="S886" s="410"/>
      <c r="T886" s="410"/>
    </row>
    <row r="887">
      <c r="H887" s="409"/>
      <c r="M887" s="410"/>
      <c r="N887" s="410"/>
      <c r="O887" s="410"/>
      <c r="P887" s="410"/>
      <c r="Q887" s="410"/>
      <c r="R887" s="410"/>
      <c r="S887" s="410"/>
      <c r="T887" s="410"/>
    </row>
    <row r="888">
      <c r="H888" s="409"/>
      <c r="M888" s="410"/>
      <c r="N888" s="410"/>
      <c r="O888" s="410"/>
      <c r="P888" s="410"/>
      <c r="Q888" s="410"/>
      <c r="R888" s="410"/>
      <c r="S888" s="410"/>
      <c r="T888" s="410"/>
    </row>
    <row r="889">
      <c r="H889" s="409"/>
      <c r="M889" s="410"/>
      <c r="N889" s="410"/>
      <c r="O889" s="410"/>
      <c r="P889" s="410"/>
      <c r="Q889" s="410"/>
      <c r="R889" s="410"/>
      <c r="S889" s="410"/>
      <c r="T889" s="410"/>
    </row>
    <row r="890">
      <c r="H890" s="409"/>
      <c r="M890" s="410"/>
      <c r="N890" s="410"/>
      <c r="O890" s="410"/>
      <c r="P890" s="410"/>
      <c r="Q890" s="410"/>
      <c r="R890" s="410"/>
      <c r="S890" s="410"/>
      <c r="T890" s="410"/>
    </row>
    <row r="891">
      <c r="H891" s="409"/>
      <c r="M891" s="410"/>
      <c r="N891" s="410"/>
      <c r="O891" s="410"/>
      <c r="P891" s="410"/>
      <c r="Q891" s="410"/>
      <c r="R891" s="410"/>
      <c r="S891" s="410"/>
      <c r="T891" s="410"/>
    </row>
    <row r="892">
      <c r="H892" s="409"/>
      <c r="M892" s="410"/>
      <c r="N892" s="410"/>
      <c r="O892" s="410"/>
      <c r="P892" s="410"/>
      <c r="Q892" s="410"/>
      <c r="R892" s="410"/>
      <c r="S892" s="410"/>
      <c r="T892" s="410"/>
    </row>
    <row r="893">
      <c r="H893" s="409"/>
      <c r="M893" s="410"/>
      <c r="N893" s="410"/>
      <c r="O893" s="410"/>
      <c r="P893" s="410"/>
      <c r="Q893" s="410"/>
      <c r="R893" s="410"/>
      <c r="S893" s="410"/>
      <c r="T893" s="410"/>
    </row>
    <row r="894">
      <c r="H894" s="409"/>
      <c r="M894" s="410"/>
      <c r="N894" s="410"/>
      <c r="O894" s="410"/>
      <c r="P894" s="410"/>
      <c r="Q894" s="410"/>
      <c r="R894" s="410"/>
      <c r="S894" s="410"/>
      <c r="T894" s="410"/>
    </row>
    <row r="895">
      <c r="H895" s="409"/>
      <c r="M895" s="410"/>
      <c r="N895" s="410"/>
      <c r="O895" s="410"/>
      <c r="P895" s="410"/>
      <c r="Q895" s="410"/>
      <c r="R895" s="410"/>
      <c r="S895" s="410"/>
      <c r="T895" s="410"/>
    </row>
    <row r="896">
      <c r="H896" s="409"/>
      <c r="M896" s="410"/>
      <c r="N896" s="410"/>
      <c r="O896" s="410"/>
      <c r="P896" s="410"/>
      <c r="Q896" s="410"/>
      <c r="R896" s="410"/>
      <c r="S896" s="410"/>
      <c r="T896" s="410"/>
    </row>
    <row r="897">
      <c r="H897" s="409"/>
      <c r="M897" s="410"/>
      <c r="N897" s="410"/>
      <c r="O897" s="410"/>
      <c r="P897" s="410"/>
      <c r="Q897" s="410"/>
      <c r="R897" s="410"/>
      <c r="S897" s="410"/>
      <c r="T897" s="410"/>
    </row>
    <row r="898">
      <c r="H898" s="409"/>
      <c r="M898" s="410"/>
      <c r="N898" s="410"/>
      <c r="O898" s="410"/>
      <c r="P898" s="410"/>
      <c r="Q898" s="410"/>
      <c r="R898" s="410"/>
      <c r="S898" s="410"/>
      <c r="T898" s="410"/>
    </row>
    <row r="899">
      <c r="H899" s="409"/>
      <c r="M899" s="410"/>
      <c r="N899" s="410"/>
      <c r="O899" s="410"/>
      <c r="P899" s="410"/>
      <c r="Q899" s="410"/>
      <c r="R899" s="410"/>
      <c r="S899" s="410"/>
      <c r="T899" s="410"/>
    </row>
    <row r="900">
      <c r="H900" s="409"/>
      <c r="M900" s="410"/>
      <c r="N900" s="410"/>
      <c r="O900" s="410"/>
      <c r="P900" s="410"/>
      <c r="Q900" s="410"/>
      <c r="R900" s="410"/>
      <c r="S900" s="410"/>
      <c r="T900" s="410"/>
    </row>
    <row r="901">
      <c r="H901" s="409"/>
      <c r="M901" s="410"/>
      <c r="N901" s="410"/>
      <c r="O901" s="410"/>
      <c r="P901" s="410"/>
      <c r="Q901" s="410"/>
      <c r="R901" s="410"/>
      <c r="S901" s="410"/>
      <c r="T901" s="410"/>
    </row>
    <row r="902">
      <c r="H902" s="409"/>
      <c r="M902" s="410"/>
      <c r="N902" s="410"/>
      <c r="O902" s="410"/>
      <c r="P902" s="410"/>
      <c r="Q902" s="410"/>
      <c r="R902" s="410"/>
      <c r="S902" s="410"/>
      <c r="T902" s="410"/>
    </row>
    <row r="903">
      <c r="H903" s="409"/>
      <c r="M903" s="410"/>
      <c r="N903" s="410"/>
      <c r="O903" s="410"/>
      <c r="P903" s="410"/>
      <c r="Q903" s="410"/>
      <c r="R903" s="410"/>
      <c r="S903" s="410"/>
      <c r="T903" s="410"/>
    </row>
    <row r="904">
      <c r="H904" s="409"/>
      <c r="M904" s="410"/>
      <c r="N904" s="410"/>
      <c r="O904" s="410"/>
      <c r="P904" s="410"/>
      <c r="Q904" s="410"/>
      <c r="R904" s="410"/>
      <c r="S904" s="410"/>
      <c r="T904" s="410"/>
    </row>
    <row r="905">
      <c r="H905" s="409"/>
      <c r="M905" s="410"/>
      <c r="N905" s="410"/>
      <c r="O905" s="410"/>
      <c r="P905" s="410"/>
      <c r="Q905" s="410"/>
      <c r="R905" s="410"/>
      <c r="S905" s="410"/>
      <c r="T905" s="410"/>
    </row>
    <row r="906">
      <c r="H906" s="409"/>
      <c r="M906" s="410"/>
      <c r="N906" s="410"/>
      <c r="O906" s="410"/>
      <c r="P906" s="410"/>
      <c r="Q906" s="410"/>
      <c r="R906" s="410"/>
      <c r="S906" s="410"/>
      <c r="T906" s="410"/>
    </row>
    <row r="907">
      <c r="H907" s="409"/>
      <c r="M907" s="410"/>
      <c r="N907" s="410"/>
      <c r="O907" s="410"/>
      <c r="P907" s="410"/>
      <c r="Q907" s="410"/>
      <c r="R907" s="410"/>
      <c r="S907" s="410"/>
      <c r="T907" s="410"/>
    </row>
    <row r="908">
      <c r="H908" s="409"/>
      <c r="M908" s="410"/>
      <c r="N908" s="410"/>
      <c r="O908" s="410"/>
      <c r="P908" s="410"/>
      <c r="Q908" s="410"/>
      <c r="R908" s="410"/>
      <c r="S908" s="410"/>
      <c r="T908" s="410"/>
    </row>
    <row r="909">
      <c r="H909" s="409"/>
      <c r="M909" s="410"/>
      <c r="N909" s="410"/>
      <c r="O909" s="410"/>
      <c r="P909" s="410"/>
      <c r="Q909" s="410"/>
      <c r="R909" s="410"/>
      <c r="S909" s="410"/>
      <c r="T909" s="410"/>
    </row>
    <row r="910">
      <c r="H910" s="409"/>
      <c r="M910" s="410"/>
      <c r="N910" s="410"/>
      <c r="O910" s="410"/>
      <c r="P910" s="410"/>
      <c r="Q910" s="410"/>
      <c r="R910" s="410"/>
      <c r="S910" s="410"/>
      <c r="T910" s="410"/>
    </row>
    <row r="911">
      <c r="H911" s="409"/>
      <c r="M911" s="410"/>
      <c r="N911" s="410"/>
      <c r="O911" s="410"/>
      <c r="P911" s="410"/>
      <c r="Q911" s="410"/>
      <c r="R911" s="410"/>
      <c r="S911" s="410"/>
      <c r="T911" s="410"/>
    </row>
    <row r="912">
      <c r="H912" s="409"/>
      <c r="M912" s="410"/>
      <c r="N912" s="410"/>
      <c r="O912" s="410"/>
      <c r="P912" s="410"/>
      <c r="Q912" s="410"/>
      <c r="R912" s="410"/>
      <c r="S912" s="410"/>
      <c r="T912" s="410"/>
    </row>
    <row r="913">
      <c r="H913" s="409"/>
      <c r="M913" s="410"/>
      <c r="N913" s="410"/>
      <c r="O913" s="410"/>
      <c r="P913" s="410"/>
      <c r="Q913" s="410"/>
      <c r="R913" s="410"/>
      <c r="S913" s="410"/>
      <c r="T913" s="410"/>
    </row>
    <row r="914">
      <c r="H914" s="409"/>
      <c r="M914" s="410"/>
      <c r="N914" s="410"/>
      <c r="O914" s="410"/>
      <c r="P914" s="410"/>
      <c r="Q914" s="410"/>
      <c r="R914" s="410"/>
      <c r="S914" s="410"/>
      <c r="T914" s="410"/>
    </row>
    <row r="915">
      <c r="H915" s="409"/>
      <c r="M915" s="410"/>
      <c r="N915" s="410"/>
      <c r="O915" s="410"/>
      <c r="P915" s="410"/>
      <c r="Q915" s="410"/>
      <c r="R915" s="410"/>
      <c r="S915" s="410"/>
      <c r="T915" s="410"/>
    </row>
    <row r="916">
      <c r="H916" s="409"/>
      <c r="M916" s="410"/>
      <c r="N916" s="410"/>
      <c r="O916" s="410"/>
      <c r="P916" s="410"/>
      <c r="Q916" s="410"/>
      <c r="R916" s="410"/>
      <c r="S916" s="410"/>
      <c r="T916" s="410"/>
    </row>
    <row r="917">
      <c r="H917" s="409"/>
      <c r="M917" s="410"/>
      <c r="N917" s="410"/>
      <c r="O917" s="410"/>
      <c r="P917" s="410"/>
      <c r="Q917" s="410"/>
      <c r="R917" s="410"/>
      <c r="S917" s="410"/>
      <c r="T917" s="410"/>
    </row>
    <row r="918">
      <c r="H918" s="409"/>
      <c r="M918" s="410"/>
      <c r="N918" s="410"/>
      <c r="O918" s="410"/>
      <c r="P918" s="410"/>
      <c r="Q918" s="410"/>
      <c r="R918" s="410"/>
      <c r="S918" s="410"/>
      <c r="T918" s="410"/>
    </row>
    <row r="919">
      <c r="H919" s="409"/>
      <c r="M919" s="410"/>
      <c r="N919" s="410"/>
      <c r="O919" s="410"/>
      <c r="P919" s="410"/>
      <c r="Q919" s="410"/>
      <c r="R919" s="410"/>
      <c r="S919" s="410"/>
      <c r="T919" s="410"/>
    </row>
    <row r="920">
      <c r="H920" s="409"/>
      <c r="M920" s="410"/>
      <c r="N920" s="410"/>
      <c r="O920" s="410"/>
      <c r="P920" s="410"/>
      <c r="Q920" s="410"/>
      <c r="R920" s="410"/>
      <c r="S920" s="410"/>
      <c r="T920" s="410"/>
    </row>
    <row r="921">
      <c r="H921" s="409"/>
      <c r="M921" s="410"/>
      <c r="N921" s="410"/>
      <c r="O921" s="410"/>
      <c r="P921" s="410"/>
      <c r="Q921" s="410"/>
      <c r="R921" s="410"/>
      <c r="S921" s="410"/>
      <c r="T921" s="410"/>
    </row>
    <row r="922">
      <c r="H922" s="409"/>
      <c r="M922" s="410"/>
      <c r="N922" s="410"/>
      <c r="O922" s="410"/>
      <c r="P922" s="410"/>
      <c r="Q922" s="410"/>
      <c r="R922" s="410"/>
      <c r="S922" s="410"/>
      <c r="T922" s="410"/>
    </row>
    <row r="923">
      <c r="H923" s="409"/>
      <c r="M923" s="410"/>
      <c r="N923" s="410"/>
      <c r="O923" s="410"/>
      <c r="P923" s="410"/>
      <c r="Q923" s="410"/>
      <c r="R923" s="410"/>
      <c r="S923" s="410"/>
      <c r="T923" s="410"/>
    </row>
    <row r="924">
      <c r="H924" s="409"/>
      <c r="M924" s="410"/>
      <c r="N924" s="410"/>
      <c r="O924" s="410"/>
      <c r="P924" s="410"/>
      <c r="Q924" s="410"/>
      <c r="R924" s="410"/>
      <c r="S924" s="410"/>
      <c r="T924" s="410"/>
    </row>
    <row r="925">
      <c r="H925" s="409"/>
      <c r="M925" s="410"/>
      <c r="N925" s="410"/>
      <c r="O925" s="410"/>
      <c r="P925" s="410"/>
      <c r="Q925" s="410"/>
      <c r="R925" s="410"/>
      <c r="S925" s="410"/>
      <c r="T925" s="410"/>
    </row>
    <row r="926">
      <c r="H926" s="409"/>
      <c r="M926" s="410"/>
      <c r="N926" s="410"/>
      <c r="O926" s="410"/>
      <c r="P926" s="410"/>
      <c r="Q926" s="410"/>
      <c r="R926" s="410"/>
      <c r="S926" s="410"/>
      <c r="T926" s="410"/>
    </row>
    <row r="927">
      <c r="H927" s="409"/>
      <c r="M927" s="410"/>
      <c r="N927" s="410"/>
      <c r="O927" s="410"/>
      <c r="P927" s="410"/>
      <c r="Q927" s="410"/>
      <c r="R927" s="410"/>
      <c r="S927" s="410"/>
      <c r="T927" s="410"/>
    </row>
    <row r="928">
      <c r="H928" s="409"/>
      <c r="M928" s="410"/>
      <c r="N928" s="410"/>
      <c r="O928" s="410"/>
      <c r="P928" s="410"/>
      <c r="Q928" s="410"/>
      <c r="R928" s="410"/>
      <c r="S928" s="410"/>
      <c r="T928" s="410"/>
    </row>
    <row r="929">
      <c r="H929" s="409"/>
      <c r="M929" s="410"/>
      <c r="N929" s="410"/>
      <c r="O929" s="410"/>
      <c r="P929" s="410"/>
      <c r="Q929" s="410"/>
      <c r="R929" s="410"/>
      <c r="S929" s="410"/>
      <c r="T929" s="410"/>
    </row>
    <row r="930">
      <c r="H930" s="409"/>
      <c r="M930" s="410"/>
      <c r="N930" s="410"/>
      <c r="O930" s="410"/>
      <c r="P930" s="410"/>
      <c r="Q930" s="410"/>
      <c r="R930" s="410"/>
      <c r="S930" s="410"/>
      <c r="T930" s="410"/>
    </row>
    <row r="931">
      <c r="H931" s="409"/>
      <c r="M931" s="410"/>
      <c r="N931" s="410"/>
      <c r="O931" s="410"/>
      <c r="P931" s="410"/>
      <c r="Q931" s="410"/>
      <c r="R931" s="410"/>
      <c r="S931" s="410"/>
      <c r="T931" s="410"/>
    </row>
    <row r="932">
      <c r="H932" s="409"/>
      <c r="M932" s="410"/>
      <c r="N932" s="410"/>
      <c r="O932" s="410"/>
      <c r="P932" s="410"/>
      <c r="Q932" s="410"/>
      <c r="R932" s="410"/>
      <c r="S932" s="410"/>
      <c r="T932" s="410"/>
    </row>
    <row r="933">
      <c r="H933" s="409"/>
      <c r="M933" s="410"/>
      <c r="N933" s="410"/>
      <c r="O933" s="410"/>
      <c r="P933" s="410"/>
      <c r="Q933" s="410"/>
      <c r="R933" s="410"/>
      <c r="S933" s="410"/>
      <c r="T933" s="410"/>
    </row>
    <row r="934">
      <c r="H934" s="409"/>
      <c r="M934" s="410"/>
      <c r="N934" s="410"/>
      <c r="O934" s="410"/>
      <c r="P934" s="410"/>
      <c r="Q934" s="410"/>
      <c r="R934" s="410"/>
      <c r="S934" s="410"/>
      <c r="T934" s="410"/>
    </row>
    <row r="935">
      <c r="H935" s="409"/>
      <c r="M935" s="410"/>
      <c r="N935" s="410"/>
      <c r="O935" s="410"/>
      <c r="P935" s="410"/>
      <c r="Q935" s="410"/>
      <c r="R935" s="410"/>
      <c r="S935" s="410"/>
      <c r="T935" s="410"/>
    </row>
    <row r="936">
      <c r="H936" s="409"/>
      <c r="M936" s="410"/>
      <c r="N936" s="410"/>
      <c r="O936" s="410"/>
      <c r="P936" s="410"/>
      <c r="Q936" s="410"/>
      <c r="R936" s="410"/>
      <c r="S936" s="410"/>
      <c r="T936" s="410"/>
    </row>
    <row r="937">
      <c r="H937" s="409"/>
      <c r="M937" s="410"/>
      <c r="N937" s="410"/>
      <c r="O937" s="410"/>
      <c r="P937" s="410"/>
      <c r="Q937" s="410"/>
      <c r="R937" s="410"/>
      <c r="S937" s="410"/>
      <c r="T937" s="410"/>
    </row>
    <row r="938">
      <c r="H938" s="409"/>
      <c r="M938" s="410"/>
      <c r="N938" s="410"/>
      <c r="O938" s="410"/>
      <c r="P938" s="410"/>
      <c r="Q938" s="410"/>
      <c r="R938" s="410"/>
      <c r="S938" s="410"/>
      <c r="T938" s="410"/>
    </row>
    <row r="939">
      <c r="H939" s="409"/>
      <c r="M939" s="410"/>
      <c r="N939" s="410"/>
      <c r="O939" s="410"/>
      <c r="P939" s="410"/>
      <c r="Q939" s="410"/>
      <c r="R939" s="410"/>
      <c r="S939" s="410"/>
      <c r="T939" s="410"/>
    </row>
    <row r="940">
      <c r="H940" s="409"/>
      <c r="M940" s="410"/>
      <c r="N940" s="410"/>
      <c r="O940" s="410"/>
      <c r="P940" s="410"/>
      <c r="Q940" s="410"/>
      <c r="R940" s="410"/>
      <c r="S940" s="410"/>
      <c r="T940" s="410"/>
    </row>
    <row r="941">
      <c r="H941" s="409"/>
      <c r="M941" s="410"/>
      <c r="N941" s="410"/>
      <c r="O941" s="410"/>
      <c r="P941" s="410"/>
      <c r="Q941" s="410"/>
      <c r="R941" s="410"/>
      <c r="S941" s="410"/>
      <c r="T941" s="410"/>
    </row>
    <row r="942">
      <c r="H942" s="409"/>
      <c r="M942" s="410"/>
      <c r="N942" s="410"/>
      <c r="O942" s="410"/>
      <c r="P942" s="410"/>
      <c r="Q942" s="410"/>
      <c r="R942" s="410"/>
      <c r="S942" s="410"/>
      <c r="T942" s="410"/>
    </row>
    <row r="943">
      <c r="H943" s="409"/>
      <c r="M943" s="410"/>
      <c r="N943" s="410"/>
      <c r="O943" s="410"/>
      <c r="P943" s="410"/>
      <c r="Q943" s="410"/>
      <c r="R943" s="410"/>
      <c r="S943" s="410"/>
      <c r="T943" s="410"/>
    </row>
    <row r="944">
      <c r="H944" s="409"/>
      <c r="M944" s="410"/>
      <c r="N944" s="410"/>
      <c r="O944" s="410"/>
      <c r="P944" s="410"/>
      <c r="Q944" s="410"/>
      <c r="R944" s="410"/>
      <c r="S944" s="410"/>
      <c r="T944" s="410"/>
    </row>
    <row r="945">
      <c r="H945" s="409"/>
      <c r="M945" s="410"/>
      <c r="N945" s="410"/>
      <c r="O945" s="410"/>
      <c r="P945" s="410"/>
      <c r="Q945" s="410"/>
      <c r="R945" s="410"/>
      <c r="S945" s="410"/>
      <c r="T945" s="410"/>
    </row>
    <row r="946">
      <c r="H946" s="409"/>
      <c r="M946" s="410"/>
      <c r="N946" s="410"/>
      <c r="O946" s="410"/>
      <c r="P946" s="410"/>
      <c r="Q946" s="410"/>
      <c r="R946" s="410"/>
      <c r="S946" s="410"/>
      <c r="T946" s="410"/>
    </row>
    <row r="947">
      <c r="H947" s="409"/>
      <c r="M947" s="410"/>
      <c r="N947" s="410"/>
      <c r="O947" s="410"/>
      <c r="P947" s="410"/>
      <c r="Q947" s="410"/>
      <c r="R947" s="410"/>
      <c r="S947" s="410"/>
      <c r="T947" s="410"/>
    </row>
    <row r="948">
      <c r="H948" s="409"/>
      <c r="M948" s="410"/>
      <c r="N948" s="410"/>
      <c r="O948" s="410"/>
      <c r="P948" s="410"/>
      <c r="Q948" s="410"/>
      <c r="R948" s="410"/>
      <c r="S948" s="410"/>
      <c r="T948" s="410"/>
    </row>
    <row r="949">
      <c r="H949" s="409"/>
      <c r="M949" s="410"/>
      <c r="N949" s="410"/>
      <c r="O949" s="410"/>
      <c r="P949" s="410"/>
      <c r="Q949" s="410"/>
      <c r="R949" s="410"/>
      <c r="S949" s="410"/>
      <c r="T949" s="410"/>
    </row>
    <row r="950">
      <c r="H950" s="409"/>
      <c r="M950" s="410"/>
      <c r="N950" s="410"/>
      <c r="O950" s="410"/>
      <c r="P950" s="410"/>
      <c r="Q950" s="410"/>
      <c r="R950" s="410"/>
      <c r="S950" s="410"/>
      <c r="T950" s="410"/>
    </row>
    <row r="951">
      <c r="H951" s="409"/>
      <c r="M951" s="410"/>
      <c r="N951" s="410"/>
      <c r="O951" s="410"/>
      <c r="P951" s="410"/>
      <c r="Q951" s="410"/>
      <c r="R951" s="410"/>
      <c r="S951" s="410"/>
      <c r="T951" s="410"/>
    </row>
    <row r="952">
      <c r="H952" s="409"/>
      <c r="M952" s="410"/>
      <c r="N952" s="410"/>
      <c r="O952" s="410"/>
      <c r="P952" s="410"/>
      <c r="Q952" s="410"/>
      <c r="R952" s="410"/>
      <c r="S952" s="410"/>
      <c r="T952" s="410"/>
    </row>
    <row r="953">
      <c r="H953" s="409"/>
      <c r="M953" s="410"/>
      <c r="N953" s="410"/>
      <c r="O953" s="410"/>
      <c r="P953" s="410"/>
      <c r="Q953" s="410"/>
      <c r="R953" s="410"/>
      <c r="S953" s="410"/>
      <c r="T953" s="410"/>
    </row>
    <row r="954">
      <c r="H954" s="409"/>
      <c r="M954" s="410"/>
      <c r="N954" s="410"/>
      <c r="O954" s="410"/>
      <c r="P954" s="410"/>
      <c r="Q954" s="410"/>
      <c r="R954" s="410"/>
      <c r="S954" s="410"/>
      <c r="T954" s="410"/>
    </row>
    <row r="955">
      <c r="H955" s="409"/>
      <c r="M955" s="410"/>
      <c r="N955" s="410"/>
      <c r="O955" s="410"/>
      <c r="P955" s="410"/>
      <c r="Q955" s="410"/>
      <c r="R955" s="410"/>
      <c r="S955" s="410"/>
      <c r="T955" s="410"/>
    </row>
    <row r="956">
      <c r="H956" s="409"/>
      <c r="M956" s="410"/>
      <c r="N956" s="410"/>
      <c r="O956" s="410"/>
      <c r="P956" s="410"/>
      <c r="Q956" s="410"/>
      <c r="R956" s="410"/>
      <c r="S956" s="410"/>
      <c r="T956" s="410"/>
    </row>
    <row r="957">
      <c r="H957" s="409"/>
      <c r="M957" s="410"/>
      <c r="N957" s="410"/>
      <c r="O957" s="410"/>
      <c r="P957" s="410"/>
      <c r="Q957" s="410"/>
      <c r="R957" s="410"/>
      <c r="S957" s="410"/>
      <c r="T957" s="410"/>
    </row>
    <row r="958">
      <c r="H958" s="409"/>
      <c r="M958" s="410"/>
      <c r="N958" s="410"/>
      <c r="O958" s="410"/>
      <c r="P958" s="410"/>
      <c r="Q958" s="410"/>
      <c r="R958" s="410"/>
      <c r="S958" s="410"/>
      <c r="T958" s="410"/>
    </row>
    <row r="959">
      <c r="H959" s="409"/>
      <c r="M959" s="410"/>
      <c r="N959" s="410"/>
      <c r="O959" s="410"/>
      <c r="P959" s="410"/>
      <c r="Q959" s="410"/>
      <c r="R959" s="410"/>
      <c r="S959" s="410"/>
      <c r="T959" s="410"/>
    </row>
    <row r="960">
      <c r="H960" s="409"/>
      <c r="M960" s="410"/>
      <c r="N960" s="410"/>
      <c r="O960" s="410"/>
      <c r="P960" s="410"/>
      <c r="Q960" s="410"/>
      <c r="R960" s="410"/>
      <c r="S960" s="410"/>
      <c r="T960" s="410"/>
    </row>
    <row r="961">
      <c r="H961" s="409"/>
      <c r="M961" s="410"/>
      <c r="N961" s="410"/>
      <c r="O961" s="410"/>
      <c r="P961" s="410"/>
      <c r="Q961" s="410"/>
      <c r="R961" s="410"/>
      <c r="S961" s="410"/>
      <c r="T961" s="410"/>
    </row>
    <row r="962">
      <c r="H962" s="409"/>
      <c r="M962" s="410"/>
      <c r="N962" s="410"/>
      <c r="O962" s="410"/>
      <c r="P962" s="410"/>
      <c r="Q962" s="410"/>
      <c r="R962" s="410"/>
      <c r="S962" s="410"/>
      <c r="T962" s="410"/>
    </row>
    <row r="963">
      <c r="H963" s="409"/>
      <c r="M963" s="410"/>
      <c r="N963" s="410"/>
      <c r="O963" s="410"/>
      <c r="P963" s="410"/>
      <c r="Q963" s="410"/>
      <c r="R963" s="410"/>
      <c r="S963" s="410"/>
      <c r="T963" s="410"/>
    </row>
    <row r="964">
      <c r="H964" s="409"/>
      <c r="M964" s="410"/>
      <c r="N964" s="410"/>
      <c r="O964" s="410"/>
      <c r="P964" s="410"/>
      <c r="Q964" s="410"/>
      <c r="R964" s="410"/>
      <c r="S964" s="410"/>
      <c r="T964" s="410"/>
    </row>
    <row r="965">
      <c r="H965" s="409"/>
      <c r="M965" s="410"/>
      <c r="N965" s="410"/>
      <c r="O965" s="410"/>
      <c r="P965" s="410"/>
      <c r="Q965" s="410"/>
      <c r="R965" s="410"/>
      <c r="S965" s="410"/>
      <c r="T965" s="410"/>
    </row>
    <row r="966">
      <c r="H966" s="409"/>
      <c r="M966" s="410"/>
      <c r="N966" s="410"/>
      <c r="O966" s="410"/>
      <c r="P966" s="410"/>
      <c r="Q966" s="410"/>
      <c r="R966" s="410"/>
      <c r="S966" s="410"/>
      <c r="T966" s="410"/>
    </row>
    <row r="967">
      <c r="H967" s="409"/>
      <c r="M967" s="410"/>
      <c r="N967" s="410"/>
      <c r="O967" s="410"/>
      <c r="P967" s="410"/>
      <c r="Q967" s="410"/>
      <c r="R967" s="410"/>
      <c r="S967" s="410"/>
      <c r="T967" s="410"/>
    </row>
    <row r="968">
      <c r="H968" s="409"/>
      <c r="M968" s="410"/>
      <c r="N968" s="410"/>
      <c r="O968" s="410"/>
      <c r="P968" s="410"/>
      <c r="Q968" s="410"/>
      <c r="R968" s="410"/>
      <c r="S968" s="410"/>
      <c r="T968" s="410"/>
    </row>
    <row r="969">
      <c r="H969" s="409"/>
      <c r="M969" s="410"/>
      <c r="N969" s="410"/>
      <c r="O969" s="410"/>
      <c r="P969" s="410"/>
      <c r="Q969" s="410"/>
      <c r="R969" s="410"/>
      <c r="S969" s="410"/>
      <c r="T969" s="410"/>
    </row>
    <row r="970">
      <c r="H970" s="409"/>
      <c r="M970" s="410"/>
      <c r="N970" s="410"/>
      <c r="O970" s="410"/>
      <c r="P970" s="410"/>
      <c r="Q970" s="410"/>
      <c r="R970" s="410"/>
      <c r="S970" s="410"/>
      <c r="T970" s="410"/>
    </row>
    <row r="971">
      <c r="H971" s="409"/>
      <c r="M971" s="410"/>
      <c r="N971" s="410"/>
      <c r="O971" s="410"/>
      <c r="P971" s="410"/>
      <c r="Q971" s="410"/>
      <c r="R971" s="410"/>
      <c r="S971" s="410"/>
      <c r="T971" s="410"/>
    </row>
    <row r="972">
      <c r="H972" s="409"/>
      <c r="M972" s="410"/>
      <c r="N972" s="410"/>
      <c r="O972" s="410"/>
      <c r="P972" s="410"/>
      <c r="Q972" s="410"/>
      <c r="R972" s="410"/>
      <c r="S972" s="410"/>
      <c r="T972" s="410"/>
    </row>
    <row r="973">
      <c r="H973" s="409"/>
      <c r="M973" s="410"/>
      <c r="N973" s="410"/>
      <c r="O973" s="410"/>
      <c r="P973" s="410"/>
      <c r="Q973" s="410"/>
      <c r="R973" s="410"/>
      <c r="S973" s="410"/>
      <c r="T973" s="410"/>
    </row>
    <row r="974">
      <c r="H974" s="409"/>
      <c r="M974" s="410"/>
      <c r="N974" s="410"/>
      <c r="O974" s="410"/>
      <c r="P974" s="410"/>
      <c r="Q974" s="410"/>
      <c r="R974" s="410"/>
      <c r="S974" s="410"/>
      <c r="T974" s="410"/>
    </row>
    <row r="975">
      <c r="H975" s="409"/>
      <c r="M975" s="410"/>
      <c r="N975" s="410"/>
      <c r="O975" s="410"/>
      <c r="P975" s="410"/>
      <c r="Q975" s="410"/>
      <c r="R975" s="410"/>
      <c r="S975" s="410"/>
      <c r="T975" s="410"/>
    </row>
    <row r="976">
      <c r="H976" s="409"/>
      <c r="M976" s="410"/>
      <c r="N976" s="410"/>
      <c r="O976" s="410"/>
      <c r="P976" s="410"/>
      <c r="Q976" s="410"/>
      <c r="R976" s="410"/>
      <c r="S976" s="410"/>
      <c r="T976" s="410"/>
    </row>
    <row r="977">
      <c r="H977" s="409"/>
      <c r="M977" s="410"/>
      <c r="N977" s="410"/>
      <c r="O977" s="410"/>
      <c r="P977" s="410"/>
      <c r="Q977" s="410"/>
      <c r="R977" s="410"/>
      <c r="S977" s="410"/>
      <c r="T977" s="410"/>
    </row>
    <row r="978">
      <c r="H978" s="409"/>
      <c r="M978" s="410"/>
      <c r="N978" s="410"/>
      <c r="O978" s="410"/>
      <c r="P978" s="410"/>
      <c r="Q978" s="410"/>
      <c r="R978" s="410"/>
      <c r="S978" s="410"/>
      <c r="T978" s="410"/>
    </row>
    <row r="979">
      <c r="H979" s="409"/>
      <c r="M979" s="410"/>
      <c r="N979" s="410"/>
      <c r="O979" s="410"/>
      <c r="P979" s="410"/>
      <c r="Q979" s="410"/>
      <c r="R979" s="410"/>
      <c r="S979" s="410"/>
      <c r="T979" s="410"/>
    </row>
    <row r="980">
      <c r="H980" s="409"/>
      <c r="M980" s="410"/>
      <c r="N980" s="410"/>
      <c r="O980" s="410"/>
      <c r="P980" s="410"/>
      <c r="Q980" s="410"/>
      <c r="R980" s="410"/>
      <c r="S980" s="410"/>
      <c r="T980" s="410"/>
    </row>
    <row r="981">
      <c r="H981" s="409"/>
      <c r="M981" s="410"/>
      <c r="N981" s="410"/>
      <c r="O981" s="410"/>
      <c r="P981" s="410"/>
      <c r="Q981" s="410"/>
      <c r="R981" s="410"/>
      <c r="S981" s="410"/>
      <c r="T981" s="410"/>
    </row>
    <row r="982">
      <c r="H982" s="409"/>
      <c r="M982" s="410"/>
      <c r="N982" s="410"/>
      <c r="O982" s="410"/>
      <c r="P982" s="410"/>
      <c r="Q982" s="410"/>
      <c r="R982" s="410"/>
      <c r="S982" s="410"/>
      <c r="T982" s="410"/>
    </row>
    <row r="983">
      <c r="H983" s="409"/>
      <c r="M983" s="410"/>
      <c r="N983" s="410"/>
      <c r="O983" s="410"/>
      <c r="P983" s="410"/>
      <c r="Q983" s="410"/>
      <c r="R983" s="410"/>
      <c r="S983" s="410"/>
      <c r="T983" s="410"/>
    </row>
    <row r="984">
      <c r="H984" s="409"/>
      <c r="M984" s="410"/>
      <c r="N984" s="410"/>
      <c r="O984" s="410"/>
      <c r="P984" s="410"/>
      <c r="Q984" s="410"/>
      <c r="R984" s="410"/>
      <c r="S984" s="410"/>
      <c r="T984" s="410"/>
    </row>
    <row r="985">
      <c r="H985" s="409"/>
      <c r="M985" s="410"/>
      <c r="N985" s="410"/>
      <c r="O985" s="410"/>
      <c r="P985" s="410"/>
      <c r="Q985" s="410"/>
      <c r="R985" s="410"/>
      <c r="S985" s="410"/>
      <c r="T985" s="410"/>
    </row>
    <row r="986">
      <c r="H986" s="409"/>
      <c r="M986" s="410"/>
      <c r="N986" s="410"/>
      <c r="O986" s="410"/>
      <c r="P986" s="410"/>
      <c r="Q986" s="410"/>
      <c r="R986" s="410"/>
      <c r="S986" s="410"/>
      <c r="T986" s="410"/>
    </row>
    <row r="987">
      <c r="H987" s="409"/>
      <c r="M987" s="410"/>
      <c r="N987" s="410"/>
      <c r="O987" s="410"/>
      <c r="P987" s="410"/>
      <c r="Q987" s="410"/>
      <c r="R987" s="410"/>
      <c r="S987" s="410"/>
      <c r="T987" s="410"/>
    </row>
    <row r="988">
      <c r="H988" s="409"/>
      <c r="M988" s="410"/>
      <c r="N988" s="410"/>
      <c r="O988" s="410"/>
      <c r="P988" s="410"/>
      <c r="Q988" s="410"/>
      <c r="R988" s="410"/>
      <c r="S988" s="410"/>
      <c r="T988" s="410"/>
    </row>
    <row r="989">
      <c r="H989" s="409"/>
      <c r="M989" s="410"/>
      <c r="N989" s="410"/>
      <c r="O989" s="410"/>
      <c r="P989" s="410"/>
      <c r="Q989" s="410"/>
      <c r="R989" s="410"/>
      <c r="S989" s="410"/>
      <c r="T989" s="410"/>
    </row>
    <row r="990">
      <c r="H990" s="409"/>
      <c r="M990" s="410"/>
      <c r="N990" s="410"/>
      <c r="O990" s="410"/>
      <c r="P990" s="410"/>
      <c r="Q990" s="410"/>
      <c r="R990" s="410"/>
      <c r="S990" s="410"/>
      <c r="T990" s="410"/>
    </row>
    <row r="991">
      <c r="H991" s="409"/>
      <c r="M991" s="410"/>
      <c r="N991" s="410"/>
      <c r="O991" s="410"/>
      <c r="P991" s="410"/>
      <c r="Q991" s="410"/>
      <c r="R991" s="410"/>
      <c r="S991" s="410"/>
      <c r="T991" s="410"/>
    </row>
    <row r="992">
      <c r="H992" s="409"/>
      <c r="M992" s="410"/>
      <c r="N992" s="410"/>
      <c r="O992" s="410"/>
      <c r="P992" s="410"/>
      <c r="Q992" s="410"/>
      <c r="R992" s="410"/>
      <c r="S992" s="410"/>
      <c r="T992" s="410"/>
    </row>
    <row r="993">
      <c r="H993" s="409"/>
      <c r="M993" s="410"/>
      <c r="N993" s="410"/>
      <c r="O993" s="410"/>
      <c r="P993" s="410"/>
      <c r="Q993" s="410"/>
      <c r="R993" s="410"/>
      <c r="S993" s="410"/>
      <c r="T993" s="410"/>
    </row>
    <row r="994">
      <c r="H994" s="409"/>
      <c r="M994" s="410"/>
      <c r="N994" s="410"/>
      <c r="O994" s="410"/>
      <c r="P994" s="410"/>
      <c r="Q994" s="410"/>
      <c r="R994" s="410"/>
      <c r="S994" s="410"/>
      <c r="T994" s="410"/>
    </row>
    <row r="995">
      <c r="H995" s="409"/>
      <c r="M995" s="410"/>
      <c r="N995" s="410"/>
      <c r="O995" s="410"/>
      <c r="P995" s="410"/>
      <c r="Q995" s="410"/>
      <c r="R995" s="410"/>
      <c r="S995" s="410"/>
      <c r="T995" s="410"/>
    </row>
    <row r="996">
      <c r="H996" s="409"/>
      <c r="M996" s="410"/>
      <c r="N996" s="410"/>
      <c r="O996" s="410"/>
      <c r="P996" s="410"/>
      <c r="Q996" s="410"/>
      <c r="R996" s="410"/>
      <c r="S996" s="410"/>
      <c r="T996" s="410"/>
    </row>
    <row r="997">
      <c r="H997" s="409"/>
      <c r="M997" s="410"/>
      <c r="N997" s="410"/>
      <c r="O997" s="410"/>
      <c r="P997" s="410"/>
      <c r="Q997" s="410"/>
      <c r="R997" s="410"/>
      <c r="S997" s="410"/>
      <c r="T997" s="410"/>
    </row>
    <row r="998">
      <c r="H998" s="409"/>
      <c r="M998" s="410"/>
      <c r="N998" s="410"/>
      <c r="O998" s="410"/>
      <c r="P998" s="410"/>
      <c r="Q998" s="410"/>
      <c r="R998" s="410"/>
      <c r="S998" s="410"/>
      <c r="T998" s="410"/>
    </row>
    <row r="999">
      <c r="H999" s="409"/>
      <c r="M999" s="410"/>
      <c r="N999" s="410"/>
      <c r="O999" s="410"/>
      <c r="P999" s="410"/>
      <c r="Q999" s="410"/>
      <c r="R999" s="410"/>
      <c r="S999" s="410"/>
      <c r="T999" s="410"/>
    </row>
    <row r="1000">
      <c r="H1000" s="409"/>
      <c r="M1000" s="410"/>
      <c r="N1000" s="410"/>
      <c r="O1000" s="410"/>
      <c r="P1000" s="410"/>
      <c r="Q1000" s="410"/>
      <c r="R1000" s="410"/>
      <c r="S1000" s="410"/>
      <c r="T1000" s="410"/>
    </row>
    <row r="1001">
      <c r="H1001" s="409"/>
      <c r="M1001" s="410"/>
      <c r="N1001" s="410"/>
      <c r="O1001" s="410"/>
      <c r="P1001" s="410"/>
      <c r="Q1001" s="410"/>
      <c r="R1001" s="410"/>
      <c r="S1001" s="410"/>
      <c r="T1001" s="410"/>
    </row>
    <row r="1002">
      <c r="H1002" s="409"/>
      <c r="M1002" s="410"/>
      <c r="N1002" s="410"/>
      <c r="O1002" s="410"/>
      <c r="P1002" s="410"/>
      <c r="Q1002" s="410"/>
      <c r="R1002" s="410"/>
      <c r="S1002" s="410"/>
      <c r="T1002" s="410"/>
    </row>
    <row r="1003">
      <c r="H1003" s="409"/>
      <c r="M1003" s="410"/>
      <c r="N1003" s="410"/>
      <c r="O1003" s="410"/>
      <c r="P1003" s="410"/>
      <c r="Q1003" s="410"/>
      <c r="R1003" s="410"/>
      <c r="S1003" s="410"/>
      <c r="T1003" s="410"/>
    </row>
    <row r="1004">
      <c r="H1004" s="409"/>
      <c r="M1004" s="410"/>
      <c r="N1004" s="410"/>
      <c r="O1004" s="410"/>
      <c r="P1004" s="410"/>
      <c r="Q1004" s="410"/>
      <c r="R1004" s="410"/>
      <c r="S1004" s="410"/>
      <c r="T1004" s="410"/>
    </row>
    <row r="1005">
      <c r="H1005" s="409"/>
      <c r="M1005" s="410"/>
      <c r="N1005" s="410"/>
      <c r="O1005" s="410"/>
      <c r="P1005" s="410"/>
      <c r="Q1005" s="410"/>
      <c r="R1005" s="410"/>
      <c r="S1005" s="410"/>
      <c r="T1005" s="410"/>
    </row>
    <row r="1006">
      <c r="H1006" s="409"/>
      <c r="M1006" s="410"/>
      <c r="N1006" s="410"/>
      <c r="O1006" s="410"/>
      <c r="P1006" s="410"/>
      <c r="Q1006" s="410"/>
      <c r="R1006" s="410"/>
      <c r="S1006" s="410"/>
      <c r="T1006" s="410"/>
    </row>
    <row r="1007">
      <c r="H1007" s="409"/>
      <c r="M1007" s="410"/>
      <c r="N1007" s="410"/>
      <c r="O1007" s="410"/>
      <c r="P1007" s="410"/>
      <c r="Q1007" s="410"/>
      <c r="R1007" s="410"/>
      <c r="S1007" s="410"/>
      <c r="T1007" s="410"/>
    </row>
    <row r="1008">
      <c r="H1008" s="409"/>
      <c r="M1008" s="410"/>
      <c r="N1008" s="410"/>
      <c r="O1008" s="410"/>
      <c r="P1008" s="410"/>
      <c r="Q1008" s="410"/>
      <c r="R1008" s="410"/>
      <c r="S1008" s="410"/>
      <c r="T1008" s="410"/>
    </row>
    <row r="1009">
      <c r="H1009" s="409"/>
      <c r="M1009" s="410"/>
      <c r="N1009" s="410"/>
      <c r="O1009" s="410"/>
      <c r="P1009" s="410"/>
      <c r="Q1009" s="410"/>
      <c r="R1009" s="410"/>
      <c r="S1009" s="410"/>
      <c r="T1009" s="410"/>
    </row>
    <row r="1010">
      <c r="H1010" s="409"/>
      <c r="M1010" s="410"/>
      <c r="N1010" s="410"/>
      <c r="O1010" s="410"/>
      <c r="P1010" s="410"/>
      <c r="Q1010" s="410"/>
      <c r="R1010" s="410"/>
      <c r="S1010" s="410"/>
      <c r="T1010" s="410"/>
    </row>
    <row r="1011">
      <c r="H1011" s="409"/>
      <c r="M1011" s="410"/>
      <c r="N1011" s="410"/>
      <c r="O1011" s="410"/>
      <c r="P1011" s="410"/>
      <c r="Q1011" s="410"/>
      <c r="R1011" s="410"/>
      <c r="S1011" s="410"/>
      <c r="T1011" s="410"/>
    </row>
    <row r="1012">
      <c r="H1012" s="409"/>
      <c r="M1012" s="410"/>
      <c r="N1012" s="410"/>
      <c r="O1012" s="410"/>
      <c r="P1012" s="410"/>
      <c r="Q1012" s="410"/>
      <c r="R1012" s="410"/>
      <c r="S1012" s="410"/>
      <c r="T1012" s="410"/>
    </row>
    <row r="1013">
      <c r="H1013" s="409"/>
      <c r="M1013" s="410"/>
      <c r="N1013" s="410"/>
      <c r="O1013" s="410"/>
      <c r="P1013" s="410"/>
      <c r="Q1013" s="410"/>
      <c r="R1013" s="410"/>
      <c r="S1013" s="410"/>
      <c r="T1013" s="410"/>
    </row>
    <row r="1014">
      <c r="H1014" s="409"/>
      <c r="M1014" s="410"/>
      <c r="N1014" s="410"/>
      <c r="O1014" s="410"/>
      <c r="P1014" s="410"/>
      <c r="Q1014" s="410"/>
      <c r="R1014" s="410"/>
      <c r="S1014" s="410"/>
      <c r="T1014" s="410"/>
    </row>
    <row r="1015">
      <c r="H1015" s="409"/>
      <c r="M1015" s="410"/>
      <c r="N1015" s="410"/>
      <c r="O1015" s="410"/>
      <c r="P1015" s="410"/>
      <c r="Q1015" s="410"/>
      <c r="R1015" s="410"/>
      <c r="S1015" s="410"/>
      <c r="T1015" s="410"/>
    </row>
    <row r="1016">
      <c r="H1016" s="409"/>
      <c r="M1016" s="410"/>
      <c r="N1016" s="410"/>
      <c r="O1016" s="410"/>
      <c r="P1016" s="410"/>
      <c r="Q1016" s="410"/>
      <c r="R1016" s="410"/>
      <c r="S1016" s="410"/>
      <c r="T1016" s="410"/>
    </row>
    <row r="1017">
      <c r="H1017" s="409"/>
      <c r="M1017" s="410"/>
      <c r="N1017" s="410"/>
      <c r="O1017" s="410"/>
      <c r="P1017" s="410"/>
      <c r="Q1017" s="410"/>
      <c r="R1017" s="410"/>
      <c r="S1017" s="410"/>
      <c r="T1017" s="410"/>
    </row>
    <row r="1018">
      <c r="H1018" s="409"/>
      <c r="M1018" s="410"/>
      <c r="N1018" s="410"/>
      <c r="O1018" s="410"/>
      <c r="P1018" s="410"/>
      <c r="Q1018" s="410"/>
      <c r="R1018" s="410"/>
      <c r="S1018" s="410"/>
      <c r="T1018" s="410"/>
    </row>
    <row r="1019">
      <c r="H1019" s="409"/>
      <c r="M1019" s="410"/>
      <c r="N1019" s="410"/>
      <c r="O1019" s="410"/>
      <c r="P1019" s="410"/>
      <c r="Q1019" s="410"/>
      <c r="R1019" s="410"/>
      <c r="S1019" s="410"/>
      <c r="T1019" s="410"/>
    </row>
    <row r="1020">
      <c r="H1020" s="409"/>
      <c r="M1020" s="410"/>
      <c r="N1020" s="410"/>
      <c r="O1020" s="410"/>
      <c r="P1020" s="410"/>
      <c r="Q1020" s="410"/>
      <c r="R1020" s="410"/>
      <c r="S1020" s="410"/>
      <c r="T1020" s="410"/>
    </row>
    <row r="1021">
      <c r="H1021" s="409"/>
      <c r="M1021" s="410"/>
      <c r="N1021" s="410"/>
      <c r="O1021" s="410"/>
      <c r="P1021" s="410"/>
      <c r="Q1021" s="410"/>
      <c r="R1021" s="410"/>
      <c r="S1021" s="410"/>
      <c r="T1021" s="410"/>
    </row>
    <row r="1022">
      <c r="H1022" s="409"/>
      <c r="M1022" s="410"/>
      <c r="N1022" s="410"/>
      <c r="O1022" s="410"/>
      <c r="P1022" s="410"/>
      <c r="Q1022" s="410"/>
      <c r="R1022" s="410"/>
      <c r="S1022" s="410"/>
      <c r="T1022" s="410"/>
    </row>
    <row r="1023">
      <c r="H1023" s="409"/>
      <c r="M1023" s="410"/>
      <c r="N1023" s="410"/>
      <c r="O1023" s="410"/>
      <c r="P1023" s="410"/>
      <c r="Q1023" s="410"/>
      <c r="R1023" s="410"/>
      <c r="S1023" s="410"/>
      <c r="T1023" s="410"/>
    </row>
    <row r="1024">
      <c r="H1024" s="409"/>
      <c r="M1024" s="410"/>
      <c r="N1024" s="410"/>
      <c r="O1024" s="410"/>
      <c r="P1024" s="410"/>
      <c r="Q1024" s="410"/>
      <c r="R1024" s="410"/>
      <c r="S1024" s="410"/>
      <c r="T1024" s="410"/>
    </row>
    <row r="1025">
      <c r="H1025" s="409"/>
      <c r="M1025" s="410"/>
      <c r="N1025" s="410"/>
      <c r="O1025" s="410"/>
      <c r="P1025" s="410"/>
      <c r="Q1025" s="410"/>
      <c r="R1025" s="410"/>
      <c r="S1025" s="410"/>
      <c r="T1025" s="410"/>
    </row>
    <row r="1026">
      <c r="H1026" s="409"/>
      <c r="M1026" s="410"/>
      <c r="N1026" s="410"/>
      <c r="O1026" s="410"/>
      <c r="P1026" s="410"/>
      <c r="Q1026" s="410"/>
      <c r="R1026" s="410"/>
      <c r="S1026" s="410"/>
      <c r="T1026" s="410"/>
    </row>
    <row r="1027">
      <c r="H1027" s="409"/>
      <c r="M1027" s="410"/>
      <c r="N1027" s="410"/>
      <c r="O1027" s="410"/>
      <c r="P1027" s="410"/>
      <c r="Q1027" s="410"/>
      <c r="R1027" s="410"/>
      <c r="S1027" s="410"/>
      <c r="T1027" s="410"/>
    </row>
    <row r="1028">
      <c r="H1028" s="409"/>
      <c r="M1028" s="410"/>
      <c r="N1028" s="410"/>
      <c r="O1028" s="410"/>
      <c r="P1028" s="410"/>
      <c r="Q1028" s="410"/>
      <c r="R1028" s="410"/>
      <c r="S1028" s="410"/>
      <c r="T1028" s="410"/>
    </row>
    <row r="1029">
      <c r="H1029" s="409"/>
      <c r="M1029" s="410"/>
      <c r="N1029" s="410"/>
      <c r="O1029" s="410"/>
      <c r="P1029" s="410"/>
      <c r="Q1029" s="410"/>
      <c r="R1029" s="410"/>
      <c r="S1029" s="410"/>
      <c r="T1029" s="410"/>
    </row>
    <row r="1030">
      <c r="H1030" s="409"/>
      <c r="M1030" s="410"/>
      <c r="N1030" s="410"/>
      <c r="O1030" s="410"/>
      <c r="P1030" s="410"/>
      <c r="Q1030" s="410"/>
      <c r="R1030" s="410"/>
      <c r="S1030" s="410"/>
      <c r="T1030" s="410"/>
    </row>
    <row r="1031">
      <c r="H1031" s="409"/>
      <c r="M1031" s="410"/>
      <c r="N1031" s="410"/>
      <c r="O1031" s="410"/>
      <c r="P1031" s="410"/>
      <c r="Q1031" s="410"/>
      <c r="R1031" s="410"/>
      <c r="S1031" s="410"/>
      <c r="T1031" s="410"/>
    </row>
    <row r="1032">
      <c r="H1032" s="409"/>
      <c r="M1032" s="410"/>
      <c r="N1032" s="410"/>
      <c r="O1032" s="410"/>
      <c r="P1032" s="410"/>
      <c r="Q1032" s="410"/>
      <c r="R1032" s="410"/>
      <c r="S1032" s="410"/>
      <c r="T1032" s="410"/>
    </row>
    <row r="1033">
      <c r="H1033" s="409"/>
      <c r="M1033" s="410"/>
      <c r="N1033" s="410"/>
      <c r="O1033" s="410"/>
      <c r="P1033" s="410"/>
      <c r="Q1033" s="410"/>
      <c r="R1033" s="410"/>
      <c r="S1033" s="410"/>
      <c r="T1033" s="410"/>
    </row>
    <row r="1034">
      <c r="H1034" s="409"/>
      <c r="M1034" s="410"/>
      <c r="N1034" s="410"/>
      <c r="O1034" s="410"/>
      <c r="P1034" s="410"/>
      <c r="Q1034" s="410"/>
      <c r="R1034" s="410"/>
      <c r="S1034" s="410"/>
      <c r="T1034" s="410"/>
    </row>
    <row r="1035">
      <c r="H1035" s="409"/>
      <c r="M1035" s="410"/>
      <c r="N1035" s="410"/>
      <c r="O1035" s="410"/>
      <c r="P1035" s="410"/>
      <c r="Q1035" s="410"/>
      <c r="R1035" s="410"/>
      <c r="S1035" s="410"/>
      <c r="T1035" s="410"/>
    </row>
    <row r="1036">
      <c r="H1036" s="409"/>
      <c r="M1036" s="410"/>
      <c r="N1036" s="410"/>
      <c r="O1036" s="410"/>
      <c r="P1036" s="410"/>
      <c r="Q1036" s="410"/>
      <c r="R1036" s="410"/>
      <c r="S1036" s="410"/>
      <c r="T1036" s="410"/>
    </row>
    <row r="1037">
      <c r="H1037" s="409"/>
      <c r="M1037" s="410"/>
      <c r="N1037" s="410"/>
      <c r="O1037" s="410"/>
      <c r="P1037" s="410"/>
      <c r="Q1037" s="410"/>
      <c r="R1037" s="410"/>
      <c r="S1037" s="410"/>
      <c r="T1037" s="410"/>
    </row>
    <row r="1038">
      <c r="H1038" s="409"/>
      <c r="M1038" s="410"/>
      <c r="N1038" s="410"/>
      <c r="O1038" s="410"/>
      <c r="P1038" s="410"/>
      <c r="Q1038" s="410"/>
      <c r="R1038" s="410"/>
      <c r="S1038" s="410"/>
      <c r="T1038" s="410"/>
    </row>
    <row r="1039">
      <c r="H1039" s="409"/>
      <c r="M1039" s="410"/>
      <c r="N1039" s="410"/>
      <c r="O1039" s="410"/>
      <c r="P1039" s="410"/>
      <c r="Q1039" s="410"/>
      <c r="R1039" s="410"/>
      <c r="S1039" s="410"/>
      <c r="T1039" s="410"/>
    </row>
    <row r="1040">
      <c r="H1040" s="409"/>
      <c r="M1040" s="410"/>
      <c r="N1040" s="410"/>
      <c r="O1040" s="410"/>
      <c r="P1040" s="410"/>
      <c r="Q1040" s="410"/>
      <c r="R1040" s="410"/>
      <c r="S1040" s="410"/>
      <c r="T1040" s="410"/>
    </row>
    <row r="1041">
      <c r="H1041" s="409"/>
      <c r="M1041" s="410"/>
      <c r="N1041" s="410"/>
      <c r="O1041" s="410"/>
      <c r="P1041" s="410"/>
      <c r="Q1041" s="410"/>
      <c r="R1041" s="410"/>
      <c r="S1041" s="410"/>
      <c r="T1041" s="410"/>
    </row>
    <row r="1042">
      <c r="H1042" s="409"/>
      <c r="M1042" s="410"/>
      <c r="N1042" s="410"/>
      <c r="O1042" s="410"/>
      <c r="P1042" s="410"/>
      <c r="Q1042" s="410"/>
      <c r="R1042" s="410"/>
      <c r="S1042" s="410"/>
      <c r="T1042" s="410"/>
    </row>
    <row r="1043">
      <c r="H1043" s="409"/>
      <c r="M1043" s="410"/>
      <c r="N1043" s="410"/>
      <c r="O1043" s="410"/>
      <c r="P1043" s="410"/>
      <c r="Q1043" s="410"/>
      <c r="R1043" s="410"/>
      <c r="S1043" s="410"/>
      <c r="T1043" s="410"/>
    </row>
    <row r="1044">
      <c r="H1044" s="409"/>
      <c r="M1044" s="410"/>
      <c r="N1044" s="410"/>
      <c r="O1044" s="410"/>
      <c r="P1044" s="410"/>
      <c r="Q1044" s="410"/>
      <c r="R1044" s="410"/>
      <c r="S1044" s="410"/>
      <c r="T1044" s="410"/>
    </row>
    <row r="1045">
      <c r="H1045" s="409"/>
      <c r="M1045" s="410"/>
      <c r="N1045" s="410"/>
      <c r="O1045" s="410"/>
      <c r="P1045" s="410"/>
      <c r="Q1045" s="410"/>
      <c r="R1045" s="410"/>
      <c r="S1045" s="410"/>
      <c r="T1045" s="410"/>
    </row>
    <row r="1046">
      <c r="H1046" s="409"/>
      <c r="M1046" s="410"/>
      <c r="N1046" s="410"/>
      <c r="O1046" s="410"/>
      <c r="P1046" s="410"/>
      <c r="Q1046" s="410"/>
      <c r="R1046" s="410"/>
      <c r="S1046" s="410"/>
      <c r="T1046" s="410"/>
    </row>
    <row r="1047">
      <c r="H1047" s="409"/>
      <c r="M1047" s="410"/>
      <c r="N1047" s="410"/>
      <c r="O1047" s="410"/>
      <c r="P1047" s="410"/>
      <c r="Q1047" s="410"/>
      <c r="R1047" s="410"/>
      <c r="S1047" s="410"/>
      <c r="T1047" s="410"/>
    </row>
    <row r="1048">
      <c r="H1048" s="409"/>
      <c r="M1048" s="410"/>
      <c r="N1048" s="410"/>
      <c r="O1048" s="410"/>
      <c r="P1048" s="410"/>
      <c r="Q1048" s="410"/>
      <c r="R1048" s="410"/>
      <c r="S1048" s="410"/>
      <c r="T1048" s="410"/>
    </row>
    <row r="1049">
      <c r="H1049" s="409"/>
      <c r="M1049" s="410"/>
      <c r="N1049" s="410"/>
      <c r="O1049" s="410"/>
      <c r="P1049" s="410"/>
      <c r="Q1049" s="410"/>
      <c r="R1049" s="410"/>
      <c r="S1049" s="410"/>
      <c r="T1049" s="410"/>
    </row>
    <row r="1050">
      <c r="H1050" s="409"/>
      <c r="M1050" s="410"/>
      <c r="N1050" s="410"/>
      <c r="O1050" s="410"/>
      <c r="P1050" s="410"/>
      <c r="Q1050" s="410"/>
      <c r="R1050" s="410"/>
      <c r="S1050" s="410"/>
      <c r="T1050" s="410"/>
    </row>
    <row r="1051">
      <c r="H1051" s="409"/>
      <c r="M1051" s="410"/>
      <c r="N1051" s="410"/>
      <c r="O1051" s="410"/>
      <c r="P1051" s="410"/>
      <c r="Q1051" s="410"/>
      <c r="R1051" s="410"/>
      <c r="S1051" s="410"/>
      <c r="T1051" s="410"/>
    </row>
    <row r="1052">
      <c r="H1052" s="409"/>
      <c r="M1052" s="410"/>
      <c r="N1052" s="410"/>
      <c r="O1052" s="410"/>
      <c r="P1052" s="410"/>
      <c r="Q1052" s="410"/>
      <c r="R1052" s="410"/>
      <c r="S1052" s="410"/>
      <c r="T1052" s="410"/>
    </row>
    <row r="1053">
      <c r="H1053" s="409"/>
      <c r="M1053" s="410"/>
      <c r="N1053" s="410"/>
      <c r="O1053" s="410"/>
      <c r="P1053" s="410"/>
      <c r="Q1053" s="410"/>
      <c r="R1053" s="410"/>
      <c r="S1053" s="410"/>
      <c r="T1053" s="410"/>
    </row>
    <row r="1054">
      <c r="H1054" s="409"/>
      <c r="M1054" s="410"/>
      <c r="N1054" s="410"/>
      <c r="O1054" s="410"/>
      <c r="P1054" s="410"/>
      <c r="Q1054" s="410"/>
      <c r="R1054" s="410"/>
      <c r="S1054" s="410"/>
      <c r="T1054" s="410"/>
    </row>
    <row r="1055">
      <c r="H1055" s="409"/>
      <c r="M1055" s="410"/>
      <c r="N1055" s="410"/>
      <c r="O1055" s="410"/>
      <c r="P1055" s="410"/>
      <c r="Q1055" s="410"/>
      <c r="R1055" s="410"/>
      <c r="S1055" s="410"/>
      <c r="T1055" s="410"/>
    </row>
    <row r="1056">
      <c r="H1056" s="409"/>
      <c r="M1056" s="410"/>
      <c r="N1056" s="410"/>
      <c r="O1056" s="410"/>
      <c r="P1056" s="410"/>
      <c r="Q1056" s="410"/>
      <c r="R1056" s="410"/>
      <c r="S1056" s="410"/>
      <c r="T1056" s="410"/>
    </row>
    <row r="1057">
      <c r="H1057" s="409"/>
      <c r="M1057" s="410"/>
      <c r="N1057" s="410"/>
      <c r="O1057" s="410"/>
      <c r="P1057" s="410"/>
      <c r="Q1057" s="410"/>
      <c r="R1057" s="410"/>
      <c r="S1057" s="410"/>
      <c r="T1057" s="410"/>
    </row>
    <row r="1058">
      <c r="H1058" s="409"/>
      <c r="M1058" s="410"/>
      <c r="N1058" s="410"/>
      <c r="O1058" s="410"/>
      <c r="P1058" s="410"/>
      <c r="Q1058" s="410"/>
      <c r="R1058" s="410"/>
      <c r="S1058" s="410"/>
      <c r="T1058" s="410"/>
    </row>
    <row r="1059">
      <c r="H1059" s="409"/>
      <c r="M1059" s="410"/>
      <c r="N1059" s="410"/>
      <c r="O1059" s="410"/>
      <c r="P1059" s="410"/>
      <c r="Q1059" s="410"/>
      <c r="R1059" s="410"/>
      <c r="S1059" s="410"/>
      <c r="T1059" s="410"/>
    </row>
    <row r="1060">
      <c r="H1060" s="409"/>
      <c r="M1060" s="410"/>
      <c r="N1060" s="410"/>
      <c r="O1060" s="410"/>
      <c r="P1060" s="410"/>
      <c r="Q1060" s="410"/>
      <c r="R1060" s="410"/>
      <c r="S1060" s="410"/>
      <c r="T1060" s="410"/>
    </row>
    <row r="1061">
      <c r="H1061" s="409"/>
      <c r="M1061" s="410"/>
      <c r="N1061" s="410"/>
      <c r="O1061" s="410"/>
      <c r="P1061" s="410"/>
      <c r="Q1061" s="410"/>
      <c r="R1061" s="410"/>
      <c r="S1061" s="410"/>
      <c r="T1061" s="410"/>
    </row>
    <row r="1062">
      <c r="H1062" s="409"/>
      <c r="M1062" s="410"/>
      <c r="N1062" s="410"/>
      <c r="O1062" s="410"/>
      <c r="P1062" s="410"/>
      <c r="Q1062" s="410"/>
      <c r="R1062" s="410"/>
      <c r="S1062" s="410"/>
      <c r="T1062" s="410"/>
    </row>
    <row r="1063">
      <c r="H1063" s="409"/>
      <c r="M1063" s="410"/>
      <c r="N1063" s="410"/>
      <c r="O1063" s="410"/>
      <c r="P1063" s="410"/>
      <c r="Q1063" s="410"/>
      <c r="R1063" s="410"/>
      <c r="S1063" s="410"/>
      <c r="T1063" s="410"/>
    </row>
    <row r="1064">
      <c r="H1064" s="409"/>
      <c r="M1064" s="410"/>
      <c r="N1064" s="410"/>
      <c r="O1064" s="410"/>
      <c r="P1064" s="410"/>
      <c r="Q1064" s="410"/>
      <c r="R1064" s="410"/>
      <c r="S1064" s="410"/>
      <c r="T1064" s="410"/>
    </row>
    <row r="1065">
      <c r="H1065" s="409"/>
      <c r="M1065" s="410"/>
      <c r="N1065" s="410"/>
      <c r="O1065" s="410"/>
      <c r="P1065" s="410"/>
      <c r="Q1065" s="410"/>
      <c r="R1065" s="410"/>
      <c r="S1065" s="410"/>
      <c r="T1065" s="410"/>
    </row>
    <row r="1066">
      <c r="H1066" s="409"/>
      <c r="M1066" s="410"/>
      <c r="N1066" s="410"/>
      <c r="O1066" s="410"/>
      <c r="P1066" s="410"/>
      <c r="Q1066" s="410"/>
      <c r="R1066" s="410"/>
      <c r="S1066" s="410"/>
      <c r="T1066" s="410"/>
    </row>
    <row r="1067">
      <c r="H1067" s="409"/>
      <c r="M1067" s="410"/>
      <c r="N1067" s="410"/>
      <c r="O1067" s="410"/>
      <c r="P1067" s="410"/>
      <c r="Q1067" s="410"/>
      <c r="R1067" s="410"/>
      <c r="S1067" s="410"/>
      <c r="T1067" s="410"/>
    </row>
    <row r="1068">
      <c r="H1068" s="409"/>
      <c r="M1068" s="410"/>
      <c r="N1068" s="410"/>
      <c r="O1068" s="410"/>
      <c r="P1068" s="410"/>
      <c r="Q1068" s="410"/>
      <c r="R1068" s="410"/>
      <c r="S1068" s="410"/>
      <c r="T1068" s="410"/>
    </row>
    <row r="1069">
      <c r="H1069" s="409"/>
      <c r="M1069" s="410"/>
      <c r="N1069" s="410"/>
      <c r="O1069" s="410"/>
      <c r="P1069" s="410"/>
      <c r="Q1069" s="410"/>
      <c r="R1069" s="410"/>
      <c r="S1069" s="410"/>
      <c r="T1069" s="410"/>
    </row>
    <row r="1070">
      <c r="H1070" s="409"/>
      <c r="M1070" s="410"/>
      <c r="N1070" s="410"/>
      <c r="O1070" s="410"/>
      <c r="P1070" s="410"/>
      <c r="Q1070" s="410"/>
      <c r="R1070" s="410"/>
      <c r="S1070" s="410"/>
      <c r="T1070" s="410"/>
    </row>
    <row r="1071">
      <c r="H1071" s="409"/>
      <c r="M1071" s="410"/>
      <c r="N1071" s="410"/>
      <c r="O1071" s="410"/>
      <c r="P1071" s="410"/>
      <c r="Q1071" s="410"/>
      <c r="R1071" s="410"/>
      <c r="S1071" s="410"/>
      <c r="T1071" s="410"/>
    </row>
    <row r="1072">
      <c r="H1072" s="409"/>
      <c r="M1072" s="410"/>
      <c r="N1072" s="410"/>
      <c r="O1072" s="410"/>
      <c r="P1072" s="410"/>
      <c r="Q1072" s="410"/>
      <c r="R1072" s="410"/>
      <c r="S1072" s="410"/>
      <c r="T1072" s="410"/>
    </row>
    <row r="1073">
      <c r="H1073" s="409"/>
      <c r="M1073" s="410"/>
      <c r="N1073" s="410"/>
      <c r="O1073" s="410"/>
      <c r="P1073" s="410"/>
      <c r="Q1073" s="410"/>
      <c r="R1073" s="410"/>
      <c r="S1073" s="410"/>
      <c r="T1073" s="410"/>
    </row>
    <row r="1074">
      <c r="H1074" s="409"/>
      <c r="M1074" s="410"/>
      <c r="N1074" s="410"/>
      <c r="O1074" s="410"/>
      <c r="P1074" s="410"/>
      <c r="Q1074" s="410"/>
      <c r="R1074" s="410"/>
      <c r="S1074" s="410"/>
      <c r="T1074" s="410"/>
    </row>
    <row r="1075">
      <c r="H1075" s="409"/>
      <c r="M1075" s="410"/>
      <c r="N1075" s="410"/>
      <c r="O1075" s="410"/>
      <c r="P1075" s="410"/>
      <c r="Q1075" s="410"/>
      <c r="R1075" s="410"/>
      <c r="S1075" s="410"/>
      <c r="T1075" s="410"/>
    </row>
    <row r="1076">
      <c r="H1076" s="409"/>
      <c r="M1076" s="410"/>
      <c r="N1076" s="410"/>
      <c r="O1076" s="410"/>
      <c r="P1076" s="410"/>
      <c r="Q1076" s="410"/>
      <c r="R1076" s="410"/>
      <c r="S1076" s="410"/>
      <c r="T1076" s="410"/>
    </row>
    <row r="1077">
      <c r="H1077" s="409"/>
      <c r="M1077" s="410"/>
      <c r="N1077" s="410"/>
      <c r="O1077" s="410"/>
      <c r="P1077" s="410"/>
      <c r="Q1077" s="410"/>
      <c r="R1077" s="410"/>
      <c r="S1077" s="410"/>
      <c r="T1077" s="410"/>
    </row>
    <row r="1078">
      <c r="H1078" s="409"/>
      <c r="M1078" s="410"/>
      <c r="N1078" s="410"/>
      <c r="O1078" s="410"/>
      <c r="P1078" s="410"/>
      <c r="Q1078" s="410"/>
      <c r="R1078" s="410"/>
      <c r="S1078" s="410"/>
      <c r="T1078" s="410"/>
    </row>
    <row r="1079">
      <c r="H1079" s="409"/>
      <c r="M1079" s="410"/>
      <c r="N1079" s="410"/>
      <c r="O1079" s="410"/>
      <c r="P1079" s="410"/>
      <c r="Q1079" s="410"/>
      <c r="R1079" s="410"/>
      <c r="S1079" s="410"/>
      <c r="T1079" s="410"/>
    </row>
    <row r="1080">
      <c r="H1080" s="409"/>
      <c r="M1080" s="410"/>
      <c r="N1080" s="410"/>
      <c r="O1080" s="410"/>
      <c r="P1080" s="410"/>
      <c r="Q1080" s="410"/>
      <c r="R1080" s="410"/>
      <c r="S1080" s="410"/>
      <c r="T1080" s="410"/>
    </row>
    <row r="1081">
      <c r="H1081" s="409"/>
      <c r="M1081" s="410"/>
      <c r="N1081" s="410"/>
      <c r="O1081" s="410"/>
      <c r="P1081" s="410"/>
      <c r="Q1081" s="410"/>
      <c r="R1081" s="410"/>
      <c r="S1081" s="410"/>
      <c r="T1081" s="410"/>
    </row>
    <row r="1082">
      <c r="H1082" s="409"/>
      <c r="M1082" s="410"/>
      <c r="N1082" s="410"/>
      <c r="O1082" s="410"/>
      <c r="P1082" s="410"/>
      <c r="Q1082" s="410"/>
      <c r="R1082" s="410"/>
      <c r="S1082" s="410"/>
      <c r="T1082" s="410"/>
    </row>
  </sheetData>
  <customSheetViews>
    <customSheetView guid="{6F7A50C5-FA05-4D4F-A2DC-C213C4A3F8AD}" filter="1" showAutoFilter="1">
      <autoFilter ref="$A$1:$Y$91"/>
    </customSheetView>
  </customSheetViews>
  <mergeCells count="3">
    <mergeCell ref="A1:G1"/>
    <mergeCell ref="Q1:T1"/>
    <mergeCell ref="U1:X1"/>
  </mergeCells>
  <hyperlinks>
    <hyperlink r:id="rId1" ref="A1"/>
    <hyperlink r:id="rId2" ref="H1"/>
    <hyperlink r:id="rId3" ref="D3"/>
    <hyperlink r:id="rId4" ref="E3"/>
    <hyperlink r:id="rId5" ref="F3"/>
    <hyperlink r:id="rId6" ref="D4"/>
    <hyperlink r:id="rId7" ref="E4"/>
    <hyperlink r:id="rId8" ref="F4"/>
    <hyperlink r:id="rId9" ref="D5"/>
    <hyperlink r:id="rId10" ref="E5"/>
    <hyperlink r:id="rId11" ref="D6"/>
    <hyperlink r:id="rId12" ref="E6"/>
    <hyperlink r:id="rId13" ref="F6"/>
    <hyperlink r:id="rId14" ref="D7"/>
    <hyperlink r:id="rId15" ref="D8"/>
    <hyperlink r:id="rId16" ref="E8"/>
    <hyperlink r:id="rId17" ref="D9"/>
    <hyperlink r:id="rId18" ref="E9"/>
    <hyperlink r:id="rId19" ref="D10"/>
    <hyperlink r:id="rId20" ref="E10"/>
    <hyperlink r:id="rId21" ref="D11"/>
    <hyperlink r:id="rId22" ref="E11"/>
    <hyperlink r:id="rId23" ref="D12"/>
    <hyperlink r:id="rId24" ref="E12"/>
    <hyperlink r:id="rId25" ref="D13"/>
    <hyperlink r:id="rId26" ref="E13"/>
    <hyperlink r:id="rId27" ref="D14"/>
    <hyperlink r:id="rId28" ref="E14"/>
    <hyperlink r:id="rId29" ref="F14"/>
    <hyperlink r:id="rId30" ref="D15"/>
    <hyperlink r:id="rId31" ref="E15"/>
    <hyperlink r:id="rId32" ref="F15"/>
    <hyperlink r:id="rId33" ref="D16"/>
    <hyperlink r:id="rId34" ref="E16"/>
    <hyperlink r:id="rId35" ref="F16"/>
    <hyperlink r:id="rId36" ref="D17"/>
    <hyperlink r:id="rId37" ref="E17"/>
    <hyperlink r:id="rId38" ref="F17"/>
    <hyperlink r:id="rId39" ref="D18"/>
    <hyperlink r:id="rId40" ref="E18"/>
    <hyperlink r:id="rId41" ref="F18"/>
    <hyperlink r:id="rId42" ref="D19"/>
    <hyperlink r:id="rId43" ref="E19"/>
    <hyperlink r:id="rId44" ref="F19"/>
    <hyperlink r:id="rId45" ref="D20"/>
    <hyperlink r:id="rId46" ref="E20"/>
    <hyperlink r:id="rId47" ref="F20"/>
    <hyperlink r:id="rId48" ref="C21"/>
    <hyperlink r:id="rId49" ref="D21"/>
    <hyperlink r:id="rId50" ref="E21"/>
    <hyperlink r:id="rId51" ref="U21"/>
    <hyperlink r:id="rId52" ref="D22"/>
    <hyperlink r:id="rId53" ref="E22"/>
    <hyperlink r:id="rId54" ref="F22"/>
    <hyperlink r:id="rId55" ref="D23"/>
    <hyperlink r:id="rId56" ref="E23"/>
    <hyperlink r:id="rId57" ref="F23"/>
    <hyperlink r:id="rId58" ref="D24"/>
    <hyperlink r:id="rId59" ref="E24"/>
    <hyperlink r:id="rId60" ref="D25"/>
    <hyperlink r:id="rId61" ref="E25"/>
    <hyperlink r:id="rId62" ref="D26"/>
    <hyperlink r:id="rId63" ref="E26"/>
    <hyperlink r:id="rId64" ref="F26"/>
    <hyperlink r:id="rId65" ref="D27"/>
    <hyperlink r:id="rId66" ref="D28"/>
    <hyperlink r:id="rId67" ref="E28"/>
    <hyperlink r:id="rId68" ref="D29"/>
    <hyperlink r:id="rId69" ref="E29"/>
    <hyperlink r:id="rId70" ref="D30"/>
    <hyperlink r:id="rId71" ref="D31"/>
    <hyperlink r:id="rId72" ref="E31"/>
    <hyperlink r:id="rId73" ref="F31"/>
    <hyperlink r:id="rId74" ref="D32"/>
    <hyperlink r:id="rId75" ref="D33"/>
    <hyperlink r:id="rId76" ref="E33"/>
    <hyperlink r:id="rId77" ref="F33"/>
    <hyperlink r:id="rId78" ref="D34"/>
    <hyperlink r:id="rId79" ref="E34"/>
    <hyperlink r:id="rId80" ref="F34"/>
    <hyperlink r:id="rId81" ref="D35"/>
    <hyperlink r:id="rId82" ref="E35"/>
    <hyperlink r:id="rId83" ref="D36"/>
    <hyperlink r:id="rId84" ref="E36"/>
    <hyperlink r:id="rId85" ref="F36"/>
    <hyperlink r:id="rId86" ref="D37"/>
    <hyperlink r:id="rId87" ref="E37"/>
    <hyperlink r:id="rId88" ref="F37"/>
    <hyperlink r:id="rId89" ref="L37"/>
    <hyperlink r:id="rId90" ref="D38"/>
    <hyperlink r:id="rId91" ref="E38"/>
    <hyperlink r:id="rId92" ref="F38"/>
    <hyperlink r:id="rId93" ref="D39"/>
    <hyperlink r:id="rId94" ref="E39"/>
    <hyperlink r:id="rId95" ref="F39"/>
    <hyperlink r:id="rId96" ref="D40"/>
    <hyperlink r:id="rId97" ref="E40"/>
    <hyperlink r:id="rId98" ref="F40"/>
    <hyperlink r:id="rId99" ref="D41"/>
    <hyperlink r:id="rId100" ref="E41"/>
    <hyperlink r:id="rId101" ref="F41"/>
    <hyperlink r:id="rId102" ref="D42"/>
    <hyperlink r:id="rId103" ref="E42"/>
    <hyperlink r:id="rId104" ref="F42"/>
    <hyperlink r:id="rId105" ref="L42"/>
    <hyperlink r:id="rId106" ref="D43"/>
    <hyperlink r:id="rId107" ref="E43"/>
    <hyperlink r:id="rId108" ref="F43"/>
    <hyperlink r:id="rId109" ref="D44"/>
    <hyperlink r:id="rId110" ref="E44"/>
    <hyperlink r:id="rId111" ref="F44"/>
    <hyperlink r:id="rId112" ref="D45"/>
    <hyperlink r:id="rId113" ref="E45"/>
    <hyperlink r:id="rId114" ref="F45"/>
    <hyperlink r:id="rId115" ref="D46"/>
    <hyperlink r:id="rId116" ref="E46"/>
    <hyperlink r:id="rId117" ref="D47"/>
    <hyperlink r:id="rId118" ref="E47"/>
    <hyperlink r:id="rId119" ref="C48"/>
    <hyperlink r:id="rId120" ref="D48"/>
    <hyperlink r:id="rId121" ref="E48"/>
    <hyperlink r:id="rId122" ref="D49"/>
    <hyperlink r:id="rId123" ref="E49"/>
    <hyperlink r:id="rId124" ref="D50"/>
    <hyperlink r:id="rId125" ref="F50"/>
    <hyperlink r:id="rId126" ref="D51"/>
    <hyperlink r:id="rId127" ref="D52"/>
    <hyperlink r:id="rId128" ref="D53"/>
    <hyperlink r:id="rId129" ref="E53"/>
    <hyperlink r:id="rId130" ref="D54"/>
    <hyperlink r:id="rId131" ref="D55"/>
    <hyperlink r:id="rId132" ref="D56"/>
    <hyperlink r:id="rId133" ref="E56"/>
    <hyperlink r:id="rId134" ref="D57"/>
    <hyperlink r:id="rId135" ref="D58"/>
    <hyperlink r:id="rId136" ref="E58"/>
    <hyperlink r:id="rId137" ref="D59"/>
    <hyperlink r:id="rId138" ref="E59"/>
    <hyperlink r:id="rId139" ref="D60"/>
    <hyperlink r:id="rId140" ref="E60"/>
    <hyperlink r:id="rId141" ref="F60"/>
    <hyperlink r:id="rId142" ref="L60"/>
    <hyperlink r:id="rId143" ref="D61"/>
    <hyperlink r:id="rId144" ref="E61"/>
    <hyperlink r:id="rId145" ref="F61"/>
    <hyperlink r:id="rId146" ref="D62"/>
    <hyperlink r:id="rId147" ref="E62"/>
    <hyperlink r:id="rId148" ref="D63"/>
    <hyperlink r:id="rId149" ref="E63"/>
    <hyperlink r:id="rId150" ref="U63"/>
    <hyperlink r:id="rId151" ref="D64"/>
    <hyperlink r:id="rId152" ref="E64"/>
    <hyperlink r:id="rId153" ref="F64"/>
    <hyperlink r:id="rId154" ref="L64"/>
    <hyperlink r:id="rId155" ref="D65"/>
    <hyperlink r:id="rId156" ref="E65"/>
    <hyperlink r:id="rId157" ref="D66"/>
    <hyperlink r:id="rId158" ref="E66"/>
    <hyperlink r:id="rId159" ref="F66"/>
    <hyperlink r:id="rId160" ref="L66"/>
    <hyperlink r:id="rId161" ref="D67"/>
    <hyperlink r:id="rId162" ref="E67"/>
    <hyperlink r:id="rId163" ref="F67"/>
    <hyperlink r:id="rId164" ref="D68"/>
    <hyperlink r:id="rId165" ref="E68"/>
    <hyperlink r:id="rId166" ref="D69"/>
    <hyperlink r:id="rId167" ref="E69"/>
    <hyperlink r:id="rId168" ref="F69"/>
    <hyperlink r:id="rId169" ref="D70"/>
    <hyperlink r:id="rId170" ref="E70"/>
    <hyperlink r:id="rId171" ref="F70"/>
    <hyperlink r:id="rId172" ref="D71"/>
    <hyperlink r:id="rId173" ref="E71"/>
    <hyperlink r:id="rId174" ref="F71"/>
    <hyperlink r:id="rId175" ref="D72"/>
    <hyperlink r:id="rId176" ref="E72"/>
    <hyperlink r:id="rId177" ref="F72"/>
    <hyperlink r:id="rId178" ref="D74"/>
    <hyperlink r:id="rId179" ref="E74"/>
    <hyperlink r:id="rId180" ref="F74"/>
    <hyperlink r:id="rId181" ref="D75"/>
    <hyperlink r:id="rId182" ref="E75"/>
    <hyperlink r:id="rId183" ref="F75"/>
    <hyperlink r:id="rId184" ref="D76"/>
    <hyperlink r:id="rId185" ref="E76"/>
    <hyperlink r:id="rId186" ref="F76"/>
    <hyperlink r:id="rId187" ref="D77"/>
    <hyperlink r:id="rId188" ref="E77"/>
    <hyperlink r:id="rId189" ref="D78"/>
    <hyperlink r:id="rId190" ref="D79"/>
    <hyperlink r:id="rId191" ref="E79"/>
    <hyperlink r:id="rId192" ref="D80"/>
    <hyperlink r:id="rId193" ref="E80"/>
    <hyperlink r:id="rId194" ref="D81"/>
    <hyperlink r:id="rId195" ref="E81"/>
    <hyperlink r:id="rId196" ref="W81"/>
    <hyperlink r:id="rId197" ref="D82"/>
    <hyperlink r:id="rId198" ref="E82"/>
    <hyperlink r:id="rId199" ref="D83"/>
    <hyperlink r:id="rId200" ref="E83"/>
    <hyperlink r:id="rId201" ref="D84"/>
    <hyperlink r:id="rId202" ref="E84"/>
    <hyperlink r:id="rId203" ref="D85"/>
    <hyperlink r:id="rId204" ref="E85"/>
    <hyperlink r:id="rId205" ref="D86"/>
    <hyperlink r:id="rId206" ref="E86"/>
    <hyperlink r:id="rId207" ref="D87"/>
    <hyperlink r:id="rId208" ref="E87"/>
    <hyperlink r:id="rId209" ref="D88"/>
    <hyperlink r:id="rId210" ref="E88"/>
    <hyperlink r:id="rId211" ref="D89"/>
    <hyperlink r:id="rId212" ref="E89"/>
    <hyperlink r:id="rId213" ref="D90"/>
    <hyperlink r:id="rId214" ref="E90"/>
    <hyperlink r:id="rId215" ref="D91"/>
    <hyperlink r:id="rId216" ref="E91"/>
  </hyperlinks>
  <drawing r:id="rId21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16.25"/>
    <col customWidth="1" min="3" max="3" width="10.0"/>
    <col customWidth="1" min="4" max="4" width="17.88"/>
    <col customWidth="1" min="5" max="5" width="10.0"/>
    <col customWidth="1" min="6" max="6" width="16.0"/>
    <col customWidth="1" min="7" max="7" width="15.13"/>
    <col customWidth="1" min="8" max="8" width="14.88"/>
    <col customWidth="1" min="9" max="9" width="10.63"/>
    <col customWidth="1" min="10" max="11" width="9.13"/>
    <col customWidth="1" min="12" max="12" width="7.0"/>
    <col customWidth="1" min="13" max="13" width="11.0"/>
    <col customWidth="1" min="14" max="14" width="12.75"/>
    <col customWidth="1" min="15" max="15" width="15.0"/>
    <col customWidth="1" min="16" max="16" width="6.13"/>
    <col customWidth="1" min="17" max="17" width="71.88"/>
    <col customWidth="1" min="18" max="19" width="10.75"/>
    <col customWidth="1" min="20" max="20" width="19.0"/>
    <col customWidth="1" min="21" max="21" width="59.38"/>
    <col customWidth="1" min="22" max="22" width="14.75"/>
  </cols>
  <sheetData>
    <row r="1" ht="108.0" customHeight="1">
      <c r="A1" s="372" t="s">
        <v>1929</v>
      </c>
      <c r="B1" s="373"/>
      <c r="C1" s="373"/>
      <c r="D1" s="373"/>
      <c r="E1" s="373"/>
      <c r="F1" s="373"/>
      <c r="G1" s="373"/>
      <c r="H1" s="373"/>
      <c r="I1" s="373"/>
      <c r="J1" s="373"/>
      <c r="K1" s="373"/>
      <c r="L1" s="373"/>
      <c r="M1" s="375" t="s">
        <v>1937</v>
      </c>
      <c r="Q1" s="376"/>
      <c r="U1" s="376"/>
    </row>
    <row r="2">
      <c r="A2" s="145" t="s">
        <v>481</v>
      </c>
      <c r="B2" s="145" t="s">
        <v>1585</v>
      </c>
      <c r="C2" s="145" t="s">
        <v>1586</v>
      </c>
      <c r="D2" s="145" t="s">
        <v>1587</v>
      </c>
      <c r="E2" s="145" t="s">
        <v>1588</v>
      </c>
      <c r="F2" s="145" t="s">
        <v>1589</v>
      </c>
      <c r="G2" s="145" t="s">
        <v>1590</v>
      </c>
      <c r="H2" s="145" t="s">
        <v>1591</v>
      </c>
      <c r="I2" s="145" t="s">
        <v>1592</v>
      </c>
      <c r="J2" s="145" t="s">
        <v>1593</v>
      </c>
      <c r="K2" s="145" t="s">
        <v>39</v>
      </c>
      <c r="L2" s="145" t="s">
        <v>1594</v>
      </c>
      <c r="M2" s="145" t="s">
        <v>1595</v>
      </c>
      <c r="N2" s="145" t="s">
        <v>1596</v>
      </c>
      <c r="O2" s="329" t="s">
        <v>1597</v>
      </c>
      <c r="P2" s="145" t="s">
        <v>1598</v>
      </c>
      <c r="Q2" s="145" t="s">
        <v>10</v>
      </c>
      <c r="R2" s="145" t="s">
        <v>1599</v>
      </c>
      <c r="S2" s="145" t="s">
        <v>1600</v>
      </c>
      <c r="T2" s="147" t="s">
        <v>1601</v>
      </c>
      <c r="U2" s="145" t="s">
        <v>1602</v>
      </c>
      <c r="V2" s="145"/>
      <c r="W2" s="148"/>
      <c r="X2" s="148"/>
      <c r="Y2" s="148"/>
      <c r="Z2" s="148"/>
      <c r="AA2" s="148"/>
      <c r="AB2" s="148"/>
      <c r="AC2" s="148"/>
      <c r="AD2" s="148"/>
      <c r="AE2" s="148"/>
      <c r="AF2" s="148"/>
      <c r="AG2" s="148"/>
      <c r="AH2" s="148"/>
      <c r="AI2" s="148"/>
      <c r="AJ2" s="148"/>
      <c r="AK2" s="148"/>
      <c r="AL2" s="148"/>
      <c r="AM2" s="148"/>
      <c r="AN2" s="148"/>
    </row>
    <row r="3">
      <c r="A3" s="24" t="s">
        <v>84</v>
      </c>
      <c r="B3" s="45" t="s">
        <v>1946</v>
      </c>
      <c r="C3" s="40">
        <v>2450000.0</v>
      </c>
      <c r="D3" s="24" t="s">
        <v>1614</v>
      </c>
      <c r="E3" s="335" t="s">
        <v>515</v>
      </c>
      <c r="F3" s="24" t="s">
        <v>1953</v>
      </c>
      <c r="G3" s="24" t="s">
        <v>1770</v>
      </c>
      <c r="H3" s="24" t="s">
        <v>1771</v>
      </c>
      <c r="I3" s="336">
        <v>8.5</v>
      </c>
      <c r="J3" s="336">
        <v>8.0</v>
      </c>
      <c r="K3" s="336">
        <v>8.0</v>
      </c>
      <c r="L3" s="336">
        <v>8.0</v>
      </c>
      <c r="M3" s="336">
        <v>8.5</v>
      </c>
      <c r="N3" s="336">
        <v>7.5</v>
      </c>
      <c r="O3" s="336" t="s">
        <v>1640</v>
      </c>
      <c r="P3" s="336">
        <v>7.5</v>
      </c>
      <c r="Q3" s="45" t="s">
        <v>1956</v>
      </c>
      <c r="R3" s="24" t="s">
        <v>135</v>
      </c>
      <c r="S3" s="24" t="s">
        <v>135</v>
      </c>
      <c r="T3" s="48" t="s">
        <v>1623</v>
      </c>
      <c r="U3" s="46"/>
      <c r="V3" s="54"/>
      <c r="W3" s="56"/>
      <c r="X3" s="56"/>
      <c r="Y3" s="56"/>
      <c r="Z3" s="56"/>
      <c r="AA3" s="56"/>
      <c r="AB3" s="56"/>
      <c r="AC3" s="56"/>
      <c r="AD3" s="56"/>
      <c r="AE3" s="56"/>
      <c r="AF3" s="56"/>
      <c r="AG3" s="56"/>
      <c r="AH3" s="56"/>
      <c r="AI3" s="56"/>
      <c r="AJ3" s="56"/>
      <c r="AK3" s="56"/>
      <c r="AL3" s="56"/>
      <c r="AM3" s="56"/>
      <c r="AN3" s="56"/>
    </row>
    <row r="4">
      <c r="A4" s="11" t="s">
        <v>69</v>
      </c>
      <c r="B4" s="11" t="s">
        <v>1662</v>
      </c>
      <c r="C4" s="15">
        <v>4500000.0</v>
      </c>
      <c r="D4" s="11" t="s">
        <v>1614</v>
      </c>
      <c r="E4" s="330" t="s">
        <v>515</v>
      </c>
      <c r="F4" s="11" t="s">
        <v>1615</v>
      </c>
      <c r="G4" s="11" t="s">
        <v>1665</v>
      </c>
      <c r="H4" s="11" t="s">
        <v>1960</v>
      </c>
      <c r="I4" s="38">
        <v>9.0</v>
      </c>
      <c r="J4" s="38">
        <v>9.0</v>
      </c>
      <c r="K4" s="38">
        <v>8.5</v>
      </c>
      <c r="L4" s="38">
        <v>8.0</v>
      </c>
      <c r="M4" s="38">
        <v>9.0</v>
      </c>
      <c r="N4" s="38">
        <v>8.0</v>
      </c>
      <c r="O4" s="38" t="s">
        <v>1620</v>
      </c>
      <c r="P4" s="38">
        <v>8.5</v>
      </c>
      <c r="Q4" s="11" t="s">
        <v>1667</v>
      </c>
      <c r="R4" s="11" t="s">
        <v>135</v>
      </c>
      <c r="S4" s="11" t="s">
        <v>135</v>
      </c>
      <c r="T4" s="33" t="s">
        <v>1623</v>
      </c>
      <c r="U4" s="11"/>
      <c r="V4" s="36"/>
      <c r="W4" s="36"/>
      <c r="X4" s="23"/>
      <c r="Y4" s="23"/>
      <c r="Z4" s="23"/>
      <c r="AA4" s="23"/>
      <c r="AB4" s="23"/>
      <c r="AC4" s="23"/>
      <c r="AD4" s="23"/>
      <c r="AE4" s="23"/>
      <c r="AF4" s="23"/>
      <c r="AG4" s="23"/>
      <c r="AH4" s="23"/>
      <c r="AI4" s="23"/>
      <c r="AJ4" s="23"/>
      <c r="AK4" s="23"/>
      <c r="AL4" s="23"/>
      <c r="AM4" s="23"/>
      <c r="AN4" s="23"/>
    </row>
    <row r="5">
      <c r="A5" s="11" t="s">
        <v>131</v>
      </c>
      <c r="B5" s="11" t="s">
        <v>1668</v>
      </c>
      <c r="C5" s="15">
        <v>6650000.0</v>
      </c>
      <c r="D5" s="11" t="s">
        <v>1614</v>
      </c>
      <c r="E5" s="330" t="s">
        <v>515</v>
      </c>
      <c r="F5" s="11" t="s">
        <v>1649</v>
      </c>
      <c r="G5" s="11" t="s">
        <v>1671</v>
      </c>
      <c r="H5" s="11" t="s">
        <v>1673</v>
      </c>
      <c r="I5" s="38">
        <v>9.0</v>
      </c>
      <c r="J5" s="38">
        <v>9.0</v>
      </c>
      <c r="K5" s="38">
        <v>9.0</v>
      </c>
      <c r="L5" s="38">
        <v>8.5</v>
      </c>
      <c r="M5" s="38">
        <v>9.0</v>
      </c>
      <c r="N5" s="38">
        <v>8.0</v>
      </c>
      <c r="O5" s="38" t="s">
        <v>1676</v>
      </c>
      <c r="P5" s="38">
        <v>10.0</v>
      </c>
      <c r="Q5" s="11" t="s">
        <v>1679</v>
      </c>
      <c r="R5" s="11" t="s">
        <v>1622</v>
      </c>
      <c r="S5" s="11" t="s">
        <v>135</v>
      </c>
      <c r="T5" s="33" t="s">
        <v>1623</v>
      </c>
      <c r="U5" s="11"/>
      <c r="V5" s="36"/>
      <c r="W5" s="36"/>
      <c r="X5" s="23"/>
      <c r="Y5" s="23"/>
      <c r="Z5" s="23"/>
      <c r="AA5" s="23"/>
      <c r="AB5" s="23"/>
      <c r="AC5" s="23"/>
      <c r="AD5" s="23"/>
      <c r="AE5" s="23"/>
      <c r="AF5" s="23"/>
      <c r="AG5" s="23"/>
      <c r="AH5" s="23"/>
      <c r="AI5" s="23"/>
      <c r="AJ5" s="23"/>
      <c r="AK5" s="23"/>
      <c r="AL5" s="23"/>
      <c r="AM5" s="23"/>
      <c r="AN5" s="23"/>
    </row>
    <row r="6">
      <c r="A6" s="11" t="s">
        <v>131</v>
      </c>
      <c r="B6" s="11" t="s">
        <v>1793</v>
      </c>
      <c r="C6" s="15">
        <v>4500000.0</v>
      </c>
      <c r="D6" s="81" t="s">
        <v>1795</v>
      </c>
      <c r="E6" s="330" t="s">
        <v>515</v>
      </c>
      <c r="F6" s="11" t="s">
        <v>1796</v>
      </c>
      <c r="G6" s="11" t="s">
        <v>1797</v>
      </c>
      <c r="H6" s="11" t="s">
        <v>1798</v>
      </c>
      <c r="I6" s="38">
        <v>8.0</v>
      </c>
      <c r="J6" s="38">
        <v>8.0</v>
      </c>
      <c r="K6" s="38">
        <v>8.0</v>
      </c>
      <c r="L6" s="38">
        <v>8.5</v>
      </c>
      <c r="M6" s="38">
        <v>8.5</v>
      </c>
      <c r="N6" s="38">
        <v>8.0</v>
      </c>
      <c r="O6" s="38" t="s">
        <v>1676</v>
      </c>
      <c r="P6" s="38">
        <v>9.0</v>
      </c>
      <c r="Q6" s="11" t="s">
        <v>1967</v>
      </c>
      <c r="R6" s="11" t="s">
        <v>61</v>
      </c>
      <c r="S6" s="11" t="s">
        <v>135</v>
      </c>
      <c r="T6" s="33" t="s">
        <v>1623</v>
      </c>
      <c r="U6" s="11"/>
      <c r="V6" s="36"/>
      <c r="W6" s="36"/>
      <c r="X6" s="23"/>
      <c r="Y6" s="23"/>
      <c r="Z6" s="23"/>
      <c r="AA6" s="23"/>
      <c r="AB6" s="23"/>
      <c r="AC6" s="23"/>
      <c r="AD6" s="23"/>
      <c r="AE6" s="23"/>
      <c r="AF6" s="23"/>
      <c r="AG6" s="23"/>
      <c r="AH6" s="23"/>
      <c r="AI6" s="23"/>
      <c r="AJ6" s="23"/>
      <c r="AK6" s="23"/>
      <c r="AL6" s="23"/>
      <c r="AM6" s="23"/>
      <c r="AN6" s="23"/>
    </row>
    <row r="7">
      <c r="A7" s="11" t="s">
        <v>122</v>
      </c>
      <c r="B7" s="11" t="s">
        <v>1971</v>
      </c>
      <c r="C7" s="15">
        <v>1500000.0</v>
      </c>
      <c r="D7" s="11" t="s">
        <v>1614</v>
      </c>
      <c r="E7" s="330" t="s">
        <v>1780</v>
      </c>
      <c r="F7" s="11" t="s">
        <v>1615</v>
      </c>
      <c r="G7" s="11" t="s">
        <v>1709</v>
      </c>
      <c r="H7" s="11" t="s">
        <v>1791</v>
      </c>
      <c r="I7" s="38">
        <v>8.5</v>
      </c>
      <c r="J7" s="38">
        <v>8.0</v>
      </c>
      <c r="K7" s="38">
        <v>8.0</v>
      </c>
      <c r="L7" s="38">
        <v>8.5</v>
      </c>
      <c r="M7" s="38">
        <v>8.0</v>
      </c>
      <c r="N7" s="38">
        <v>8.0</v>
      </c>
      <c r="O7" s="38" t="s">
        <v>1676</v>
      </c>
      <c r="P7" s="38">
        <v>7.0</v>
      </c>
      <c r="Q7" s="11" t="s">
        <v>1975</v>
      </c>
      <c r="R7" s="11" t="s">
        <v>135</v>
      </c>
      <c r="S7" s="11" t="s">
        <v>135</v>
      </c>
      <c r="T7" s="33" t="s">
        <v>1623</v>
      </c>
      <c r="U7" s="11"/>
      <c r="V7" s="36"/>
      <c r="W7" s="36"/>
      <c r="X7" s="23"/>
      <c r="Y7" s="23"/>
      <c r="Z7" s="23"/>
      <c r="AA7" s="23"/>
      <c r="AB7" s="23"/>
      <c r="AC7" s="23"/>
      <c r="AD7" s="23"/>
      <c r="AE7" s="23"/>
      <c r="AF7" s="23"/>
      <c r="AG7" s="23"/>
      <c r="AH7" s="23"/>
      <c r="AI7" s="23"/>
      <c r="AJ7" s="23"/>
      <c r="AK7" s="23"/>
      <c r="AL7" s="23"/>
      <c r="AM7" s="23"/>
      <c r="AN7" s="23"/>
    </row>
    <row r="8">
      <c r="A8" s="11" t="s">
        <v>55</v>
      </c>
      <c r="B8" s="11" t="s">
        <v>1803</v>
      </c>
      <c r="C8" s="15">
        <v>1450000.0</v>
      </c>
      <c r="D8" s="11" t="s">
        <v>1614</v>
      </c>
      <c r="E8" s="330" t="s">
        <v>1780</v>
      </c>
      <c r="F8" s="11" t="s">
        <v>1796</v>
      </c>
      <c r="G8" s="11" t="s">
        <v>1693</v>
      </c>
      <c r="H8" s="11" t="s">
        <v>1806</v>
      </c>
      <c r="I8" s="38">
        <v>7.5</v>
      </c>
      <c r="J8" s="38">
        <v>7.5</v>
      </c>
      <c r="K8" s="38">
        <v>7.0</v>
      </c>
      <c r="L8" s="38">
        <v>7.5</v>
      </c>
      <c r="M8" s="38">
        <v>7.0</v>
      </c>
      <c r="N8" s="38">
        <v>7.0</v>
      </c>
      <c r="O8" s="38" t="s">
        <v>1640</v>
      </c>
      <c r="P8" s="38">
        <v>8.0</v>
      </c>
      <c r="Q8" s="11" t="s">
        <v>1808</v>
      </c>
      <c r="R8" s="11" t="s">
        <v>135</v>
      </c>
      <c r="S8" s="11" t="s">
        <v>135</v>
      </c>
      <c r="T8" s="33" t="s">
        <v>1623</v>
      </c>
      <c r="U8" s="11"/>
      <c r="V8" s="36"/>
      <c r="W8" s="36"/>
      <c r="X8" s="23"/>
      <c r="Y8" s="23"/>
      <c r="Z8" s="23"/>
      <c r="AA8" s="23"/>
      <c r="AB8" s="23"/>
      <c r="AC8" s="23"/>
      <c r="AD8" s="23"/>
      <c r="AE8" s="23"/>
      <c r="AF8" s="23"/>
      <c r="AG8" s="23"/>
      <c r="AH8" s="23"/>
      <c r="AI8" s="23"/>
      <c r="AJ8" s="23"/>
      <c r="AK8" s="23"/>
      <c r="AL8" s="23"/>
      <c r="AM8" s="23"/>
      <c r="AN8" s="23"/>
    </row>
    <row r="9">
      <c r="A9" s="11" t="s">
        <v>131</v>
      </c>
      <c r="B9" s="11" t="s">
        <v>1810</v>
      </c>
      <c r="C9" s="15">
        <v>3000000.0</v>
      </c>
      <c r="D9" s="11" t="s">
        <v>1614</v>
      </c>
      <c r="E9" s="330" t="s">
        <v>1780</v>
      </c>
      <c r="F9" s="11" t="s">
        <v>1796</v>
      </c>
      <c r="G9" s="11" t="s">
        <v>1813</v>
      </c>
      <c r="H9" s="11" t="s">
        <v>1814</v>
      </c>
      <c r="I9" s="38">
        <v>7.5</v>
      </c>
      <c r="J9" s="38">
        <v>8.0</v>
      </c>
      <c r="K9" s="38">
        <v>8.0</v>
      </c>
      <c r="L9" s="38">
        <v>8.0</v>
      </c>
      <c r="M9" s="38">
        <v>8.0</v>
      </c>
      <c r="N9" s="38">
        <v>7.5</v>
      </c>
      <c r="O9" s="38" t="s">
        <v>1640</v>
      </c>
      <c r="P9" s="38">
        <v>8.0</v>
      </c>
      <c r="Q9" s="11" t="s">
        <v>1815</v>
      </c>
      <c r="R9" s="11" t="s">
        <v>135</v>
      </c>
      <c r="S9" s="11" t="s">
        <v>135</v>
      </c>
      <c r="T9" s="33" t="s">
        <v>1623</v>
      </c>
      <c r="U9" s="11"/>
      <c r="V9" s="36"/>
      <c r="W9" s="36"/>
      <c r="X9" s="23"/>
      <c r="Y9" s="23"/>
      <c r="Z9" s="23"/>
      <c r="AA9" s="23"/>
      <c r="AB9" s="23"/>
      <c r="AC9" s="23"/>
      <c r="AD9" s="23"/>
      <c r="AE9" s="23"/>
      <c r="AF9" s="23"/>
      <c r="AG9" s="23"/>
      <c r="AH9" s="23"/>
      <c r="AI9" s="23"/>
      <c r="AJ9" s="23"/>
      <c r="AK9" s="23"/>
      <c r="AL9" s="23"/>
      <c r="AM9" s="23"/>
      <c r="AN9" s="23"/>
    </row>
    <row r="10">
      <c r="A10" s="11" t="s">
        <v>131</v>
      </c>
      <c r="B10" s="11" t="s">
        <v>1816</v>
      </c>
      <c r="C10" s="15">
        <v>3950000.0</v>
      </c>
      <c r="D10" s="11" t="s">
        <v>1614</v>
      </c>
      <c r="E10" s="330" t="s">
        <v>515</v>
      </c>
      <c r="F10" s="11" t="s">
        <v>1615</v>
      </c>
      <c r="G10" s="11" t="s">
        <v>1819</v>
      </c>
      <c r="H10" s="11" t="s">
        <v>1820</v>
      </c>
      <c r="I10" s="38">
        <v>8.0</v>
      </c>
      <c r="J10" s="38">
        <v>8.0</v>
      </c>
      <c r="K10" s="38">
        <v>7.5</v>
      </c>
      <c r="L10" s="38">
        <v>8.0</v>
      </c>
      <c r="M10" s="38">
        <v>8.0</v>
      </c>
      <c r="N10" s="38">
        <v>7.5</v>
      </c>
      <c r="O10" s="38" t="s">
        <v>1640</v>
      </c>
      <c r="P10" s="38">
        <v>7.0</v>
      </c>
      <c r="Q10" s="11" t="s">
        <v>1821</v>
      </c>
      <c r="R10" s="11" t="s">
        <v>135</v>
      </c>
      <c r="S10" s="11" t="s">
        <v>135</v>
      </c>
      <c r="T10" s="33" t="s">
        <v>1623</v>
      </c>
      <c r="U10" s="11"/>
      <c r="V10" s="36"/>
      <c r="W10" s="36"/>
      <c r="X10" s="23"/>
      <c r="Y10" s="23"/>
      <c r="Z10" s="23"/>
      <c r="AA10" s="23"/>
      <c r="AB10" s="23"/>
      <c r="AC10" s="23"/>
      <c r="AD10" s="23"/>
      <c r="AE10" s="23"/>
      <c r="AF10" s="23"/>
      <c r="AG10" s="23"/>
      <c r="AH10" s="23"/>
      <c r="AI10" s="23"/>
      <c r="AJ10" s="23"/>
      <c r="AK10" s="23"/>
      <c r="AL10" s="23"/>
      <c r="AM10" s="23"/>
      <c r="AN10" s="23"/>
    </row>
    <row r="11">
      <c r="A11" s="11" t="s">
        <v>131</v>
      </c>
      <c r="B11" s="11" t="s">
        <v>1822</v>
      </c>
      <c r="C11" s="15">
        <v>3229000.0</v>
      </c>
      <c r="D11" s="11" t="s">
        <v>1827</v>
      </c>
      <c r="E11" s="347" t="s">
        <v>515</v>
      </c>
      <c r="F11" s="11" t="s">
        <v>1615</v>
      </c>
      <c r="G11" s="11" t="s">
        <v>1830</v>
      </c>
      <c r="H11" s="11" t="s">
        <v>1831</v>
      </c>
      <c r="I11" s="38">
        <v>7.5</v>
      </c>
      <c r="J11" s="38">
        <v>8.0</v>
      </c>
      <c r="K11" s="38">
        <v>8.0</v>
      </c>
      <c r="L11" s="38">
        <v>7.0</v>
      </c>
      <c r="M11" s="38">
        <v>7.5</v>
      </c>
      <c r="N11" s="38">
        <v>8.0</v>
      </c>
      <c r="O11" s="38" t="s">
        <v>1833</v>
      </c>
      <c r="P11" s="38">
        <v>7.0</v>
      </c>
      <c r="Q11" s="11" t="s">
        <v>1834</v>
      </c>
      <c r="R11" s="11" t="s">
        <v>135</v>
      </c>
      <c r="S11" s="11" t="s">
        <v>135</v>
      </c>
      <c r="T11" s="33" t="s">
        <v>1623</v>
      </c>
      <c r="U11" s="11"/>
      <c r="V11" s="36"/>
      <c r="W11" s="36"/>
      <c r="X11" s="23"/>
      <c r="Y11" s="23"/>
      <c r="Z11" s="23"/>
      <c r="AA11" s="23"/>
      <c r="AB11" s="23"/>
      <c r="AC11" s="23"/>
      <c r="AD11" s="23"/>
      <c r="AE11" s="23"/>
      <c r="AF11" s="23"/>
      <c r="AG11" s="23"/>
      <c r="AH11" s="23"/>
      <c r="AI11" s="23"/>
      <c r="AJ11" s="23"/>
      <c r="AK11" s="23"/>
      <c r="AL11" s="23"/>
      <c r="AM11" s="23"/>
      <c r="AN11" s="23"/>
    </row>
    <row r="12">
      <c r="A12" s="103" t="s">
        <v>131</v>
      </c>
      <c r="B12" s="103" t="s">
        <v>1835</v>
      </c>
      <c r="C12" s="264">
        <v>1650000.0</v>
      </c>
      <c r="D12" s="103" t="s">
        <v>1827</v>
      </c>
      <c r="E12" s="348" t="s">
        <v>515</v>
      </c>
      <c r="F12" s="103" t="s">
        <v>1615</v>
      </c>
      <c r="G12" s="103" t="s">
        <v>1617</v>
      </c>
      <c r="H12" s="103" t="s">
        <v>1842</v>
      </c>
      <c r="I12" s="151">
        <v>7.0</v>
      </c>
      <c r="J12" s="151">
        <v>7.0</v>
      </c>
      <c r="K12" s="151">
        <v>7.0</v>
      </c>
      <c r="L12" s="151">
        <v>7.0</v>
      </c>
      <c r="M12" s="151">
        <v>7.5</v>
      </c>
      <c r="N12" s="151">
        <v>7.0</v>
      </c>
      <c r="O12" s="151" t="s">
        <v>1676</v>
      </c>
      <c r="P12" s="151">
        <v>7.0</v>
      </c>
      <c r="Q12" s="270" t="s">
        <v>1843</v>
      </c>
      <c r="R12" s="270" t="s">
        <v>135</v>
      </c>
      <c r="S12" s="270" t="s">
        <v>135</v>
      </c>
      <c r="T12" s="103" t="s">
        <v>1623</v>
      </c>
      <c r="U12" s="270"/>
      <c r="V12" s="269"/>
      <c r="W12" s="100"/>
      <c r="X12" s="100"/>
      <c r="Y12" s="100"/>
      <c r="Z12" s="100"/>
      <c r="AA12" s="100"/>
      <c r="AB12" s="100"/>
      <c r="AC12" s="100"/>
      <c r="AD12" s="100"/>
      <c r="AE12" s="100"/>
      <c r="AF12" s="100"/>
      <c r="AG12" s="100"/>
      <c r="AH12" s="100"/>
      <c r="AI12" s="100"/>
      <c r="AJ12" s="100"/>
      <c r="AK12" s="100"/>
      <c r="AL12" s="100"/>
      <c r="AM12" s="100"/>
      <c r="AN12" s="100"/>
    </row>
    <row r="13">
      <c r="A13" s="210" t="s">
        <v>68</v>
      </c>
      <c r="B13" s="210" t="s">
        <v>1845</v>
      </c>
      <c r="C13" s="229">
        <v>4000000.0</v>
      </c>
      <c r="D13" s="210" t="s">
        <v>1614</v>
      </c>
      <c r="E13" s="351">
        <v>3.5</v>
      </c>
      <c r="F13" s="210" t="s">
        <v>1615</v>
      </c>
      <c r="G13" s="210" t="s">
        <v>1849</v>
      </c>
      <c r="H13" s="210" t="s">
        <v>1850</v>
      </c>
      <c r="I13" s="130">
        <v>7.5</v>
      </c>
      <c r="J13" s="130">
        <v>7.5</v>
      </c>
      <c r="K13" s="130">
        <v>7.5</v>
      </c>
      <c r="L13" s="130">
        <v>7.0</v>
      </c>
      <c r="M13" s="130">
        <v>8.0</v>
      </c>
      <c r="N13" s="130">
        <v>7.5</v>
      </c>
      <c r="O13" s="130" t="s">
        <v>1833</v>
      </c>
      <c r="P13" s="130">
        <v>6.5</v>
      </c>
      <c r="Q13" s="210" t="s">
        <v>1852</v>
      </c>
      <c r="R13" s="210"/>
      <c r="S13" s="210"/>
      <c r="T13" s="352"/>
      <c r="U13" s="210"/>
      <c r="V13" s="353"/>
      <c r="W13" s="353"/>
      <c r="X13" s="236"/>
      <c r="Y13" s="236"/>
      <c r="Z13" s="236"/>
      <c r="AA13" s="236"/>
      <c r="AB13" s="236"/>
      <c r="AC13" s="236"/>
      <c r="AD13" s="236"/>
      <c r="AE13" s="236"/>
      <c r="AF13" s="236"/>
      <c r="AG13" s="236"/>
      <c r="AH13" s="236"/>
      <c r="AI13" s="236"/>
      <c r="AJ13" s="236"/>
      <c r="AK13" s="236"/>
      <c r="AL13" s="236"/>
      <c r="AM13" s="236"/>
      <c r="AN13" s="236"/>
    </row>
    <row r="14">
      <c r="A14" s="210" t="s">
        <v>69</v>
      </c>
      <c r="B14" s="210" t="s">
        <v>2011</v>
      </c>
      <c r="C14" s="229">
        <v>2750000.0</v>
      </c>
      <c r="D14" s="210" t="s">
        <v>1867</v>
      </c>
      <c r="E14" s="351" t="s">
        <v>1868</v>
      </c>
      <c r="F14" s="210" t="s">
        <v>1796</v>
      </c>
      <c r="G14" s="210" t="s">
        <v>1870</v>
      </c>
      <c r="H14" s="210" t="s">
        <v>1874</v>
      </c>
      <c r="I14" s="130">
        <v>7.0</v>
      </c>
      <c r="J14" s="130">
        <v>7.0</v>
      </c>
      <c r="K14" s="130">
        <v>7.0</v>
      </c>
      <c r="L14" s="130">
        <v>6.8</v>
      </c>
      <c r="M14" s="130">
        <v>7.0</v>
      </c>
      <c r="N14" s="130">
        <v>7.0</v>
      </c>
      <c r="O14" s="130" t="s">
        <v>1640</v>
      </c>
      <c r="P14" s="130">
        <v>6.5</v>
      </c>
      <c r="Q14" s="210" t="s">
        <v>1875</v>
      </c>
      <c r="R14" s="210" t="s">
        <v>1622</v>
      </c>
      <c r="S14" s="210" t="s">
        <v>135</v>
      </c>
      <c r="T14" s="352" t="s">
        <v>1623</v>
      </c>
      <c r="U14" s="210"/>
      <c r="V14" s="353"/>
      <c r="W14" s="353"/>
      <c r="X14" s="236"/>
      <c r="Y14" s="236"/>
      <c r="Z14" s="236"/>
      <c r="AA14" s="236"/>
      <c r="AB14" s="236"/>
      <c r="AC14" s="236"/>
      <c r="AD14" s="236"/>
      <c r="AE14" s="236"/>
      <c r="AF14" s="236"/>
      <c r="AG14" s="236"/>
      <c r="AH14" s="236"/>
      <c r="AI14" s="236"/>
      <c r="AJ14" s="236"/>
      <c r="AK14" s="236"/>
      <c r="AL14" s="236"/>
      <c r="AM14" s="236"/>
      <c r="AN14" s="236"/>
    </row>
    <row r="15">
      <c r="A15" s="210" t="s">
        <v>55</v>
      </c>
      <c r="B15" s="210" t="s">
        <v>2015</v>
      </c>
      <c r="C15" s="229">
        <v>1900000.0</v>
      </c>
      <c r="D15" s="210" t="s">
        <v>1867</v>
      </c>
      <c r="E15" s="351" t="s">
        <v>515</v>
      </c>
      <c r="F15" s="354" t="s">
        <v>1796</v>
      </c>
      <c r="G15" s="210" t="s">
        <v>1896</v>
      </c>
      <c r="H15" s="210" t="s">
        <v>1897</v>
      </c>
      <c r="I15" s="130">
        <v>7.5</v>
      </c>
      <c r="J15" s="130">
        <v>7.5</v>
      </c>
      <c r="K15" s="130">
        <v>7.0</v>
      </c>
      <c r="L15" s="130">
        <v>7.0</v>
      </c>
      <c r="M15" s="130">
        <v>7.5</v>
      </c>
      <c r="N15" s="130">
        <v>7.0</v>
      </c>
      <c r="O15" s="130" t="s">
        <v>1676</v>
      </c>
      <c r="P15" s="130">
        <v>6.5</v>
      </c>
      <c r="Q15" s="210" t="s">
        <v>1898</v>
      </c>
      <c r="R15" s="210" t="s">
        <v>1622</v>
      </c>
      <c r="S15" s="210" t="s">
        <v>67</v>
      </c>
      <c r="T15" s="352" t="s">
        <v>1623</v>
      </c>
      <c r="U15" s="210"/>
      <c r="V15" s="353"/>
      <c r="W15" s="353"/>
      <c r="X15" s="236"/>
      <c r="Y15" s="236"/>
      <c r="Z15" s="236"/>
      <c r="AA15" s="236"/>
      <c r="AB15" s="236"/>
      <c r="AC15" s="236"/>
      <c r="AD15" s="236"/>
      <c r="AE15" s="236"/>
      <c r="AF15" s="236"/>
      <c r="AG15" s="236"/>
      <c r="AH15" s="236"/>
      <c r="AI15" s="236"/>
      <c r="AJ15" s="236"/>
      <c r="AK15" s="236"/>
      <c r="AL15" s="236"/>
      <c r="AM15" s="236"/>
      <c r="AN15" s="236"/>
    </row>
    <row r="16">
      <c r="A16" s="210"/>
      <c r="B16" s="210"/>
      <c r="C16" s="393"/>
      <c r="D16" s="210"/>
      <c r="E16" s="394"/>
      <c r="F16" s="354"/>
      <c r="G16" s="210"/>
      <c r="H16" s="210"/>
      <c r="I16" s="130"/>
      <c r="J16" s="130"/>
      <c r="K16" s="130"/>
      <c r="L16" s="130"/>
      <c r="M16" s="130"/>
      <c r="N16" s="130"/>
      <c r="O16" s="130"/>
      <c r="P16" s="130"/>
      <c r="Q16" s="210"/>
      <c r="R16" s="210"/>
      <c r="S16" s="210"/>
      <c r="T16" s="352"/>
      <c r="U16" s="227"/>
      <c r="V16" s="353"/>
      <c r="W16" s="353"/>
      <c r="X16" s="236"/>
      <c r="Y16" s="236"/>
      <c r="Z16" s="236"/>
      <c r="AA16" s="236"/>
      <c r="AB16" s="236"/>
      <c r="AC16" s="236"/>
      <c r="AD16" s="236"/>
      <c r="AE16" s="236"/>
      <c r="AF16" s="236"/>
      <c r="AG16" s="236"/>
      <c r="AH16" s="236"/>
      <c r="AI16" s="236"/>
      <c r="AJ16" s="236"/>
      <c r="AK16" s="236"/>
      <c r="AL16" s="236"/>
      <c r="AM16" s="236"/>
      <c r="AN16" s="236"/>
    </row>
    <row r="17">
      <c r="A17" s="210" t="s">
        <v>453</v>
      </c>
      <c r="B17" s="210" t="s">
        <v>2029</v>
      </c>
      <c r="C17" s="229">
        <v>1950000.0</v>
      </c>
      <c r="D17" s="210" t="s">
        <v>1995</v>
      </c>
      <c r="E17" s="351" t="s">
        <v>1868</v>
      </c>
      <c r="F17" s="359" t="s">
        <v>1796</v>
      </c>
      <c r="G17" s="210" t="s">
        <v>2032</v>
      </c>
      <c r="H17" s="210" t="s">
        <v>1987</v>
      </c>
      <c r="I17" s="130">
        <v>8.0</v>
      </c>
      <c r="J17" s="130">
        <v>7.5</v>
      </c>
      <c r="K17" s="130">
        <v>7.8</v>
      </c>
      <c r="L17" s="130">
        <v>7.5</v>
      </c>
      <c r="M17" s="130">
        <v>8.0</v>
      </c>
      <c r="N17" s="130">
        <v>7.5</v>
      </c>
      <c r="O17" s="130" t="s">
        <v>1676</v>
      </c>
      <c r="P17" s="130">
        <v>7.0</v>
      </c>
      <c r="Q17" s="210" t="s">
        <v>2033</v>
      </c>
      <c r="R17" s="210" t="s">
        <v>2001</v>
      </c>
      <c r="S17" s="210" t="s">
        <v>135</v>
      </c>
      <c r="T17" s="352" t="s">
        <v>1623</v>
      </c>
      <c r="U17" s="210"/>
      <c r="V17" s="353"/>
      <c r="W17" s="353"/>
      <c r="X17" s="236"/>
      <c r="Y17" s="236"/>
      <c r="Z17" s="236"/>
      <c r="AA17" s="236"/>
      <c r="AB17" s="236"/>
      <c r="AC17" s="236"/>
      <c r="AD17" s="236"/>
      <c r="AE17" s="236"/>
      <c r="AF17" s="236"/>
      <c r="AG17" s="236"/>
      <c r="AH17" s="236"/>
      <c r="AI17" s="236"/>
      <c r="AJ17" s="236"/>
      <c r="AK17" s="236"/>
      <c r="AL17" s="236"/>
      <c r="AM17" s="236"/>
      <c r="AN17" s="236"/>
    </row>
    <row r="18">
      <c r="A18" s="103" t="s">
        <v>177</v>
      </c>
      <c r="B18" s="103" t="s">
        <v>2036</v>
      </c>
      <c r="C18" s="264">
        <v>750000.0</v>
      </c>
      <c r="D18" s="103" t="s">
        <v>1859</v>
      </c>
      <c r="E18" s="377">
        <v>3.5</v>
      </c>
      <c r="F18" s="103" t="s">
        <v>1615</v>
      </c>
      <c r="G18" s="103" t="s">
        <v>1940</v>
      </c>
      <c r="H18" s="103" t="s">
        <v>2041</v>
      </c>
      <c r="I18" s="151">
        <v>7.0</v>
      </c>
      <c r="J18" s="151">
        <v>7.5</v>
      </c>
      <c r="K18" s="151">
        <v>7.0</v>
      </c>
      <c r="L18" s="151">
        <v>7.0</v>
      </c>
      <c r="M18" s="151">
        <v>7.0</v>
      </c>
      <c r="N18" s="151">
        <v>7.0</v>
      </c>
      <c r="O18" s="151" t="s">
        <v>1676</v>
      </c>
      <c r="P18" s="151">
        <v>6.5</v>
      </c>
      <c r="Q18" s="270" t="s">
        <v>1961</v>
      </c>
      <c r="R18" s="270" t="s">
        <v>135</v>
      </c>
      <c r="S18" s="270" t="s">
        <v>135</v>
      </c>
      <c r="T18" s="103" t="s">
        <v>1623</v>
      </c>
      <c r="U18" s="270"/>
      <c r="V18" s="269"/>
      <c r="W18" s="100"/>
      <c r="X18" s="100"/>
      <c r="Y18" s="100"/>
      <c r="Z18" s="100"/>
      <c r="AA18" s="100"/>
      <c r="AB18" s="100"/>
      <c r="AC18" s="100"/>
      <c r="AD18" s="100"/>
      <c r="AE18" s="100"/>
      <c r="AF18" s="100"/>
      <c r="AG18" s="100"/>
      <c r="AH18" s="100"/>
      <c r="AI18" s="100"/>
      <c r="AJ18" s="100"/>
      <c r="AK18" s="100"/>
      <c r="AL18" s="100"/>
      <c r="AM18" s="100"/>
      <c r="AN18" s="100"/>
    </row>
    <row r="19">
      <c r="A19" s="103" t="s">
        <v>177</v>
      </c>
      <c r="B19" s="103" t="s">
        <v>1972</v>
      </c>
      <c r="C19" s="264">
        <v>769000.0</v>
      </c>
      <c r="D19" s="103" t="s">
        <v>1859</v>
      </c>
      <c r="E19" s="377" t="s">
        <v>515</v>
      </c>
      <c r="F19" s="103" t="s">
        <v>1615</v>
      </c>
      <c r="G19" s="103" t="s">
        <v>1940</v>
      </c>
      <c r="H19" s="103" t="s">
        <v>1982</v>
      </c>
      <c r="I19" s="151">
        <v>7.0</v>
      </c>
      <c r="J19" s="151">
        <v>7.5</v>
      </c>
      <c r="K19" s="151">
        <v>7.0</v>
      </c>
      <c r="L19" s="151">
        <v>7.0</v>
      </c>
      <c r="M19" s="151">
        <v>6.5</v>
      </c>
      <c r="N19" s="151">
        <v>7.0</v>
      </c>
      <c r="O19" s="151" t="s">
        <v>1676</v>
      </c>
      <c r="P19" s="151">
        <v>6.5</v>
      </c>
      <c r="Q19" s="270" t="s">
        <v>1977</v>
      </c>
      <c r="R19" s="270" t="s">
        <v>135</v>
      </c>
      <c r="S19" s="270" t="s">
        <v>135</v>
      </c>
      <c r="T19" s="103" t="s">
        <v>1623</v>
      </c>
      <c r="U19" s="270"/>
      <c r="V19" s="269"/>
      <c r="W19" s="100"/>
      <c r="X19" s="100"/>
      <c r="Y19" s="100"/>
      <c r="Z19" s="100"/>
      <c r="AA19" s="100"/>
      <c r="AB19" s="100"/>
      <c r="AC19" s="100"/>
      <c r="AD19" s="100"/>
      <c r="AE19" s="100"/>
      <c r="AF19" s="100"/>
      <c r="AG19" s="100"/>
      <c r="AH19" s="100"/>
      <c r="AI19" s="100"/>
      <c r="AJ19" s="100"/>
      <c r="AK19" s="100"/>
      <c r="AL19" s="100"/>
      <c r="AM19" s="100"/>
      <c r="AN19" s="100"/>
    </row>
    <row r="20">
      <c r="A20" s="103" t="s">
        <v>68</v>
      </c>
      <c r="B20" s="103" t="s">
        <v>1978</v>
      </c>
      <c r="C20" s="264">
        <v>1419000.0</v>
      </c>
      <c r="D20" s="103" t="s">
        <v>1859</v>
      </c>
      <c r="E20" s="377" t="s">
        <v>515</v>
      </c>
      <c r="F20" s="103" t="s">
        <v>1615</v>
      </c>
      <c r="G20" s="103" t="s">
        <v>1940</v>
      </c>
      <c r="H20" s="103" t="s">
        <v>1982</v>
      </c>
      <c r="I20" s="151">
        <v>7.5</v>
      </c>
      <c r="J20" s="151">
        <v>7.5</v>
      </c>
      <c r="K20" s="151">
        <v>7.0</v>
      </c>
      <c r="L20" s="151">
        <v>7.0</v>
      </c>
      <c r="M20" s="151">
        <v>7.5</v>
      </c>
      <c r="N20" s="151">
        <v>7.0</v>
      </c>
      <c r="O20" s="151" t="s">
        <v>1676</v>
      </c>
      <c r="P20" s="151">
        <v>6.5</v>
      </c>
      <c r="Q20" s="270" t="s">
        <v>1983</v>
      </c>
      <c r="R20" s="270" t="s">
        <v>135</v>
      </c>
      <c r="S20" s="270" t="s">
        <v>135</v>
      </c>
      <c r="T20" s="103" t="s">
        <v>1623</v>
      </c>
      <c r="U20" s="270"/>
      <c r="V20" s="269"/>
      <c r="W20" s="100"/>
      <c r="X20" s="100"/>
      <c r="Y20" s="100"/>
      <c r="Z20" s="100"/>
      <c r="AA20" s="100"/>
      <c r="AB20" s="100"/>
      <c r="AC20" s="100"/>
      <c r="AD20" s="100"/>
      <c r="AE20" s="100"/>
      <c r="AF20" s="100"/>
      <c r="AG20" s="100"/>
      <c r="AH20" s="100"/>
      <c r="AI20" s="100"/>
      <c r="AJ20" s="100"/>
      <c r="AK20" s="100"/>
      <c r="AL20" s="100"/>
      <c r="AM20" s="100"/>
      <c r="AN20" s="100"/>
    </row>
    <row r="21">
      <c r="A21" s="103" t="s">
        <v>177</v>
      </c>
      <c r="B21" s="103" t="s">
        <v>2053</v>
      </c>
      <c r="C21" s="264">
        <v>1600000.0</v>
      </c>
      <c r="D21" s="103" t="s">
        <v>1985</v>
      </c>
      <c r="E21" s="377" t="s">
        <v>1868</v>
      </c>
      <c r="F21" s="103" t="s">
        <v>1615</v>
      </c>
      <c r="G21" s="103" t="s">
        <v>1986</v>
      </c>
      <c r="H21" s="103" t="s">
        <v>1987</v>
      </c>
      <c r="I21" s="151">
        <v>7.5</v>
      </c>
      <c r="J21" s="151"/>
      <c r="K21" s="151"/>
      <c r="L21" s="151"/>
      <c r="M21" s="151"/>
      <c r="N21" s="151"/>
      <c r="O21" s="151"/>
      <c r="P21" s="151"/>
      <c r="Q21" s="270" t="s">
        <v>1988</v>
      </c>
      <c r="R21" s="270" t="s">
        <v>135</v>
      </c>
      <c r="S21" s="270" t="s">
        <v>135</v>
      </c>
      <c r="T21" s="103" t="s">
        <v>1623</v>
      </c>
      <c r="U21" s="270"/>
      <c r="V21" s="269"/>
      <c r="W21" s="100"/>
      <c r="X21" s="100"/>
      <c r="Y21" s="100"/>
      <c r="Z21" s="100"/>
      <c r="AA21" s="100"/>
      <c r="AB21" s="100"/>
      <c r="AC21" s="100"/>
      <c r="AD21" s="100"/>
      <c r="AE21" s="100"/>
      <c r="AF21" s="100"/>
      <c r="AG21" s="100"/>
      <c r="AH21" s="100"/>
      <c r="AI21" s="100"/>
      <c r="AJ21" s="100"/>
      <c r="AK21" s="100"/>
      <c r="AL21" s="100"/>
      <c r="AM21" s="100"/>
      <c r="AN21" s="100"/>
    </row>
    <row r="22">
      <c r="A22" s="210" t="s">
        <v>131</v>
      </c>
      <c r="B22" s="231" t="s">
        <v>2058</v>
      </c>
      <c r="C22" s="277" t="s">
        <v>1992</v>
      </c>
      <c r="D22" s="210" t="s">
        <v>1995</v>
      </c>
      <c r="E22" s="388">
        <v>3.5</v>
      </c>
      <c r="F22" s="359" t="s">
        <v>2063</v>
      </c>
      <c r="G22" s="210" t="s">
        <v>1997</v>
      </c>
      <c r="H22" s="210"/>
      <c r="I22" s="130"/>
      <c r="J22" s="130"/>
      <c r="K22" s="130"/>
      <c r="L22" s="130"/>
      <c r="M22" s="130"/>
      <c r="N22" s="130"/>
      <c r="O22" s="130"/>
      <c r="P22" s="130"/>
      <c r="Q22" s="210" t="s">
        <v>2066</v>
      </c>
      <c r="R22" s="210" t="s">
        <v>2001</v>
      </c>
      <c r="S22" s="210" t="s">
        <v>135</v>
      </c>
      <c r="T22" s="352" t="s">
        <v>1623</v>
      </c>
      <c r="U22" s="210"/>
      <c r="V22" s="353"/>
      <c r="W22" s="353"/>
      <c r="X22" s="236"/>
      <c r="Y22" s="236"/>
      <c r="Z22" s="236"/>
      <c r="AA22" s="236"/>
      <c r="AB22" s="236"/>
      <c r="AC22" s="236"/>
      <c r="AD22" s="236"/>
      <c r="AE22" s="236"/>
      <c r="AF22" s="236"/>
      <c r="AG22" s="236"/>
      <c r="AH22" s="236"/>
      <c r="AI22" s="236"/>
      <c r="AJ22" s="236"/>
      <c r="AK22" s="236"/>
      <c r="AL22" s="236"/>
      <c r="AM22" s="236"/>
      <c r="AN22" s="236"/>
    </row>
    <row r="23">
      <c r="A23" s="103" t="s">
        <v>131</v>
      </c>
      <c r="B23" s="103" t="s">
        <v>2004</v>
      </c>
      <c r="C23" s="264">
        <v>944000.0</v>
      </c>
      <c r="D23" s="103" t="s">
        <v>2008</v>
      </c>
      <c r="E23" s="391">
        <v>3.5</v>
      </c>
      <c r="F23" s="103" t="s">
        <v>2054</v>
      </c>
      <c r="G23" s="103" t="s">
        <v>2009</v>
      </c>
      <c r="H23" s="103"/>
      <c r="I23" s="151"/>
      <c r="J23" s="151"/>
      <c r="K23" s="151"/>
      <c r="L23" s="151"/>
      <c r="M23" s="151"/>
      <c r="N23" s="151"/>
      <c r="O23" s="151"/>
      <c r="P23" s="151"/>
      <c r="Q23" s="270" t="s">
        <v>2012</v>
      </c>
      <c r="R23" s="270"/>
      <c r="S23" s="270" t="s">
        <v>135</v>
      </c>
      <c r="T23" s="103" t="s">
        <v>1623</v>
      </c>
      <c r="U23" s="270"/>
      <c r="V23" s="269"/>
      <c r="W23" s="100"/>
      <c r="X23" s="100"/>
      <c r="Y23" s="100"/>
      <c r="Z23" s="100"/>
      <c r="AA23" s="100"/>
      <c r="AB23" s="100"/>
      <c r="AC23" s="100"/>
      <c r="AD23" s="100"/>
      <c r="AE23" s="100"/>
      <c r="AF23" s="100"/>
      <c r="AG23" s="100"/>
      <c r="AH23" s="100"/>
      <c r="AI23" s="100"/>
      <c r="AJ23" s="100"/>
      <c r="AK23" s="100"/>
      <c r="AL23" s="100"/>
      <c r="AM23" s="100"/>
      <c r="AN23" s="100"/>
    </row>
    <row r="24">
      <c r="A24" s="103" t="s">
        <v>131</v>
      </c>
      <c r="B24" s="103" t="s">
        <v>2013</v>
      </c>
      <c r="C24" s="264">
        <v>1850000.0</v>
      </c>
      <c r="D24" s="103" t="s">
        <v>2008</v>
      </c>
      <c r="E24" s="377" t="s">
        <v>515</v>
      </c>
      <c r="F24" s="103" t="s">
        <v>2054</v>
      </c>
      <c r="G24" s="103" t="s">
        <v>2016</v>
      </c>
      <c r="H24" s="103"/>
      <c r="I24" s="151"/>
      <c r="J24" s="151"/>
      <c r="K24" s="151"/>
      <c r="L24" s="151"/>
      <c r="M24" s="151"/>
      <c r="N24" s="151"/>
      <c r="O24" s="151"/>
      <c r="P24" s="151"/>
      <c r="Q24" s="270" t="s">
        <v>2019</v>
      </c>
      <c r="R24" s="270" t="s">
        <v>135</v>
      </c>
      <c r="S24" s="270" t="s">
        <v>135</v>
      </c>
      <c r="T24" s="103" t="s">
        <v>1623</v>
      </c>
      <c r="U24" s="270"/>
      <c r="V24" s="269"/>
      <c r="W24" s="100"/>
      <c r="X24" s="100"/>
      <c r="Y24" s="100"/>
      <c r="Z24" s="100"/>
      <c r="AA24" s="100"/>
      <c r="AB24" s="100"/>
      <c r="AC24" s="100"/>
      <c r="AD24" s="100"/>
      <c r="AE24" s="100"/>
      <c r="AF24" s="100"/>
      <c r="AG24" s="100"/>
      <c r="AH24" s="100"/>
      <c r="AI24" s="100"/>
      <c r="AJ24" s="100"/>
      <c r="AK24" s="100"/>
      <c r="AL24" s="100"/>
      <c r="AM24" s="100"/>
      <c r="AN24" s="100"/>
    </row>
    <row r="25">
      <c r="A25" s="103" t="s">
        <v>131</v>
      </c>
      <c r="B25" s="103" t="s">
        <v>2020</v>
      </c>
      <c r="C25" s="104">
        <v>1800000.0</v>
      </c>
      <c r="D25" s="103" t="s">
        <v>2008</v>
      </c>
      <c r="E25" s="377">
        <v>3.5</v>
      </c>
      <c r="F25" s="103" t="s">
        <v>2054</v>
      </c>
      <c r="G25" s="103" t="s">
        <v>2022</v>
      </c>
      <c r="H25" s="103"/>
      <c r="I25" s="151"/>
      <c r="J25" s="151"/>
      <c r="K25" s="151"/>
      <c r="L25" s="151"/>
      <c r="M25" s="151"/>
      <c r="N25" s="151"/>
      <c r="O25" s="151"/>
      <c r="P25" s="151"/>
      <c r="Q25" s="270" t="s">
        <v>2023</v>
      </c>
      <c r="R25" s="270" t="s">
        <v>135</v>
      </c>
      <c r="S25" s="270" t="s">
        <v>135</v>
      </c>
      <c r="T25" s="103" t="s">
        <v>1623</v>
      </c>
      <c r="U25" s="270"/>
      <c r="V25" s="269"/>
      <c r="W25" s="100"/>
      <c r="X25" s="100"/>
      <c r="Y25" s="100"/>
      <c r="Z25" s="100"/>
      <c r="AA25" s="100"/>
      <c r="AB25" s="100"/>
      <c r="AC25" s="100"/>
      <c r="AD25" s="100"/>
      <c r="AE25" s="100"/>
      <c r="AF25" s="100"/>
      <c r="AG25" s="100"/>
      <c r="AH25" s="100"/>
      <c r="AI25" s="100"/>
      <c r="AJ25" s="100"/>
      <c r="AK25" s="100"/>
      <c r="AL25" s="100"/>
      <c r="AM25" s="100"/>
      <c r="AN25" s="100"/>
    </row>
    <row r="26">
      <c r="A26" s="103" t="s">
        <v>207</v>
      </c>
      <c r="B26" s="103" t="s">
        <v>2025</v>
      </c>
      <c r="C26" s="104">
        <v>1250000.0</v>
      </c>
      <c r="D26" s="103" t="s">
        <v>1985</v>
      </c>
      <c r="E26" s="377" t="s">
        <v>515</v>
      </c>
      <c r="F26" s="103" t="s">
        <v>2054</v>
      </c>
      <c r="G26" s="103" t="s">
        <v>2027</v>
      </c>
      <c r="H26" s="103"/>
      <c r="I26" s="151"/>
      <c r="J26" s="151"/>
      <c r="K26" s="151"/>
      <c r="L26" s="151"/>
      <c r="M26" s="151"/>
      <c r="N26" s="151"/>
      <c r="O26" s="151"/>
      <c r="P26" s="151"/>
      <c r="Q26" s="270" t="s">
        <v>2028</v>
      </c>
      <c r="R26" s="270" t="s">
        <v>135</v>
      </c>
      <c r="S26" s="270" t="s">
        <v>135</v>
      </c>
      <c r="T26" s="103" t="s">
        <v>1623</v>
      </c>
      <c r="U26" s="270"/>
      <c r="V26" s="269"/>
      <c r="W26" s="100"/>
      <c r="X26" s="100"/>
      <c r="Y26" s="100"/>
      <c r="Z26" s="100"/>
      <c r="AA26" s="100"/>
      <c r="AB26" s="100"/>
      <c r="AC26" s="100"/>
      <c r="AD26" s="100"/>
      <c r="AE26" s="100"/>
      <c r="AF26" s="100"/>
      <c r="AG26" s="100"/>
      <c r="AH26" s="100"/>
      <c r="AI26" s="100"/>
      <c r="AJ26" s="100"/>
      <c r="AK26" s="100"/>
      <c r="AL26" s="100"/>
      <c r="AM26" s="100"/>
      <c r="AN26" s="100"/>
    </row>
    <row r="27">
      <c r="A27" s="103" t="s">
        <v>177</v>
      </c>
      <c r="B27" s="103" t="s">
        <v>2087</v>
      </c>
      <c r="C27" s="104">
        <v>2535000.0</v>
      </c>
      <c r="D27" s="103" t="s">
        <v>2091</v>
      </c>
      <c r="E27" s="377" t="s">
        <v>515</v>
      </c>
      <c r="F27" s="103" t="s">
        <v>2054</v>
      </c>
      <c r="G27" s="103" t="s">
        <v>2092</v>
      </c>
      <c r="H27" s="103"/>
      <c r="I27" s="151"/>
      <c r="J27" s="151"/>
      <c r="K27" s="151"/>
      <c r="L27" s="151"/>
      <c r="M27" s="151"/>
      <c r="N27" s="151"/>
      <c r="O27" s="151"/>
      <c r="P27" s="151"/>
      <c r="Q27" s="103" t="s">
        <v>2093</v>
      </c>
      <c r="R27" s="103" t="s">
        <v>135</v>
      </c>
      <c r="S27" s="103" t="s">
        <v>135</v>
      </c>
      <c r="T27" s="106" t="s">
        <v>1623</v>
      </c>
      <c r="U27" s="106"/>
      <c r="V27" s="269"/>
      <c r="W27" s="100"/>
      <c r="X27" s="100"/>
      <c r="Y27" s="100"/>
      <c r="Z27" s="100"/>
      <c r="AA27" s="100"/>
      <c r="AB27" s="100"/>
      <c r="AC27" s="100"/>
      <c r="AD27" s="100"/>
      <c r="AE27" s="100"/>
      <c r="AF27" s="100"/>
      <c r="AG27" s="100"/>
      <c r="AH27" s="100"/>
      <c r="AI27" s="100"/>
      <c r="AJ27" s="100"/>
      <c r="AK27" s="100"/>
      <c r="AL27" s="100"/>
      <c r="AM27" s="100"/>
      <c r="AN27" s="100"/>
    </row>
    <row r="28">
      <c r="A28" s="103" t="s">
        <v>131</v>
      </c>
      <c r="B28" s="103" t="s">
        <v>2030</v>
      </c>
      <c r="C28" s="264">
        <v>2730000.0</v>
      </c>
      <c r="D28" s="103" t="s">
        <v>2034</v>
      </c>
      <c r="E28" s="395" t="s">
        <v>515</v>
      </c>
      <c r="F28" s="103" t="s">
        <v>2054</v>
      </c>
      <c r="G28" s="103" t="s">
        <v>2037</v>
      </c>
      <c r="H28" s="103"/>
      <c r="I28" s="151"/>
      <c r="J28" s="151"/>
      <c r="K28" s="151"/>
      <c r="L28" s="151"/>
      <c r="M28" s="151"/>
      <c r="N28" s="151"/>
      <c r="O28" s="151"/>
      <c r="P28" s="151"/>
      <c r="Q28" s="270" t="s">
        <v>2038</v>
      </c>
      <c r="R28" s="270" t="s">
        <v>135</v>
      </c>
      <c r="S28" s="270" t="s">
        <v>135</v>
      </c>
      <c r="T28" s="106" t="s">
        <v>1623</v>
      </c>
      <c r="U28" s="350"/>
      <c r="V28" s="269"/>
      <c r="W28" s="100"/>
      <c r="X28" s="100"/>
      <c r="Y28" s="100"/>
      <c r="Z28" s="100"/>
      <c r="AA28" s="100"/>
      <c r="AB28" s="100"/>
      <c r="AC28" s="100"/>
      <c r="AD28" s="100"/>
      <c r="AE28" s="100"/>
      <c r="AF28" s="100"/>
      <c r="AG28" s="100"/>
      <c r="AH28" s="100"/>
      <c r="AI28" s="100"/>
      <c r="AJ28" s="100"/>
      <c r="AK28" s="100"/>
      <c r="AL28" s="100"/>
      <c r="AM28" s="100"/>
      <c r="AN28" s="100"/>
    </row>
    <row r="29">
      <c r="A29" s="103" t="s">
        <v>207</v>
      </c>
      <c r="B29" s="103" t="s">
        <v>2040</v>
      </c>
      <c r="C29" s="264">
        <v>1120000.0</v>
      </c>
      <c r="D29" s="103" t="s">
        <v>2043</v>
      </c>
      <c r="E29" s="395" t="s">
        <v>965</v>
      </c>
      <c r="F29" s="398" t="s">
        <v>2103</v>
      </c>
      <c r="G29" s="103" t="s">
        <v>2037</v>
      </c>
      <c r="H29" s="103"/>
      <c r="I29" s="151"/>
      <c r="J29" s="151"/>
      <c r="K29" s="151"/>
      <c r="L29" s="151"/>
      <c r="M29" s="151"/>
      <c r="N29" s="151"/>
      <c r="O29" s="151"/>
      <c r="P29" s="151"/>
      <c r="Q29" s="103" t="s">
        <v>2044</v>
      </c>
      <c r="R29" s="103" t="s">
        <v>74</v>
      </c>
      <c r="S29" s="103" t="s">
        <v>135</v>
      </c>
      <c r="T29" s="396" t="s">
        <v>1623</v>
      </c>
      <c r="U29" s="270"/>
      <c r="V29" s="269"/>
      <c r="W29" s="269"/>
      <c r="X29" s="100"/>
      <c r="Y29" s="100"/>
      <c r="Z29" s="100"/>
      <c r="AA29" s="100"/>
      <c r="AB29" s="100"/>
      <c r="AC29" s="100"/>
      <c r="AD29" s="100"/>
      <c r="AE29" s="100"/>
      <c r="AF29" s="100"/>
      <c r="AG29" s="100"/>
      <c r="AH29" s="100"/>
      <c r="AI29" s="100"/>
      <c r="AJ29" s="100"/>
      <c r="AK29" s="100"/>
      <c r="AL29" s="100"/>
      <c r="AM29" s="100"/>
      <c r="AN29" s="100"/>
    </row>
    <row r="30">
      <c r="A30" s="210" t="s">
        <v>207</v>
      </c>
      <c r="B30" s="210" t="s">
        <v>2110</v>
      </c>
      <c r="C30" s="229">
        <v>2298000.0</v>
      </c>
      <c r="D30" s="210" t="s">
        <v>1995</v>
      </c>
      <c r="E30" s="351" t="s">
        <v>2050</v>
      </c>
      <c r="F30" s="359" t="s">
        <v>1869</v>
      </c>
      <c r="G30" s="210" t="s">
        <v>1986</v>
      </c>
      <c r="H30" s="210"/>
      <c r="I30" s="130"/>
      <c r="J30" s="130"/>
      <c r="K30" s="130"/>
      <c r="L30" s="130"/>
      <c r="M30" s="130"/>
      <c r="N30" s="130"/>
      <c r="O30" s="130"/>
      <c r="P30" s="130"/>
      <c r="Q30" s="210" t="s">
        <v>2051</v>
      </c>
      <c r="R30" s="210" t="s">
        <v>2001</v>
      </c>
      <c r="S30" s="210" t="s">
        <v>135</v>
      </c>
      <c r="T30" s="352" t="s">
        <v>1623</v>
      </c>
      <c r="U30" s="210"/>
      <c r="V30" s="353"/>
      <c r="W30" s="353"/>
      <c r="X30" s="236"/>
      <c r="Y30" s="236"/>
      <c r="Z30" s="236"/>
      <c r="AA30" s="236"/>
      <c r="AB30" s="236"/>
      <c r="AC30" s="236"/>
      <c r="AD30" s="236"/>
      <c r="AE30" s="236"/>
      <c r="AF30" s="236"/>
      <c r="AG30" s="236"/>
      <c r="AH30" s="236"/>
      <c r="AI30" s="236"/>
      <c r="AJ30" s="236"/>
      <c r="AK30" s="236"/>
      <c r="AL30" s="236"/>
      <c r="AM30" s="236"/>
      <c r="AN30" s="236"/>
    </row>
    <row r="31">
      <c r="A31" s="103" t="s">
        <v>131</v>
      </c>
      <c r="B31" s="103" t="s">
        <v>2116</v>
      </c>
      <c r="C31" s="264">
        <v>850000.0</v>
      </c>
      <c r="D31" s="103" t="s">
        <v>1921</v>
      </c>
      <c r="E31" s="395">
        <v>4.4</v>
      </c>
      <c r="F31" s="103" t="s">
        <v>2054</v>
      </c>
      <c r="G31" s="103" t="s">
        <v>2055</v>
      </c>
      <c r="H31" s="103"/>
      <c r="I31" s="151"/>
      <c r="J31" s="151"/>
      <c r="K31" s="151"/>
      <c r="L31" s="151"/>
      <c r="M31" s="151"/>
      <c r="N31" s="151"/>
      <c r="O31" s="151"/>
      <c r="P31" s="151"/>
      <c r="Q31" s="270" t="s">
        <v>2057</v>
      </c>
      <c r="R31" s="270" t="s">
        <v>135</v>
      </c>
      <c r="S31" s="270" t="s">
        <v>135</v>
      </c>
      <c r="T31" s="106" t="s">
        <v>1623</v>
      </c>
      <c r="U31" s="350"/>
      <c r="V31" s="269"/>
      <c r="W31" s="100"/>
      <c r="X31" s="100"/>
      <c r="Y31" s="100"/>
      <c r="Z31" s="100"/>
      <c r="AA31" s="100"/>
      <c r="AB31" s="100"/>
      <c r="AC31" s="100"/>
      <c r="AD31" s="100"/>
      <c r="AE31" s="100"/>
      <c r="AF31" s="100"/>
      <c r="AG31" s="100"/>
      <c r="AH31" s="100"/>
      <c r="AI31" s="100"/>
      <c r="AJ31" s="100"/>
      <c r="AK31" s="100"/>
      <c r="AL31" s="100"/>
      <c r="AM31" s="100"/>
      <c r="AN31" s="100"/>
    </row>
    <row r="32">
      <c r="A32" s="103" t="s">
        <v>177</v>
      </c>
      <c r="B32" s="103" t="s">
        <v>2059</v>
      </c>
      <c r="C32" s="264">
        <v>670000.0</v>
      </c>
      <c r="D32" s="103" t="s">
        <v>2008</v>
      </c>
      <c r="E32" s="377">
        <v>3.5</v>
      </c>
      <c r="F32" s="103" t="s">
        <v>2054</v>
      </c>
      <c r="G32" s="103" t="s">
        <v>2055</v>
      </c>
      <c r="H32" s="103"/>
      <c r="I32" s="151"/>
      <c r="J32" s="151"/>
      <c r="K32" s="151"/>
      <c r="L32" s="151"/>
      <c r="M32" s="151"/>
      <c r="N32" s="151"/>
      <c r="O32" s="151"/>
      <c r="P32" s="151"/>
      <c r="Q32" s="270" t="s">
        <v>2062</v>
      </c>
      <c r="R32" s="270" t="s">
        <v>135</v>
      </c>
      <c r="S32" s="270" t="s">
        <v>135</v>
      </c>
      <c r="T32" s="106" t="s">
        <v>1623</v>
      </c>
      <c r="U32" s="270"/>
      <c r="V32" s="269"/>
      <c r="W32" s="100"/>
      <c r="X32" s="100"/>
      <c r="Y32" s="100"/>
      <c r="Z32" s="100"/>
      <c r="AA32" s="100"/>
      <c r="AB32" s="100"/>
      <c r="AC32" s="100"/>
      <c r="AD32" s="100"/>
      <c r="AE32" s="100"/>
      <c r="AF32" s="100"/>
      <c r="AG32" s="100"/>
      <c r="AH32" s="100"/>
      <c r="AI32" s="100"/>
      <c r="AJ32" s="100"/>
      <c r="AK32" s="100"/>
      <c r="AL32" s="100"/>
      <c r="AM32" s="100"/>
      <c r="AN32" s="100"/>
    </row>
    <row r="33">
      <c r="A33" s="103" t="s">
        <v>177</v>
      </c>
      <c r="B33" s="103" t="s">
        <v>2065</v>
      </c>
      <c r="C33" s="264">
        <v>780000.0</v>
      </c>
      <c r="D33" s="103" t="s">
        <v>2034</v>
      </c>
      <c r="E33" s="395">
        <v>3.5</v>
      </c>
      <c r="F33" s="103" t="s">
        <v>2054</v>
      </c>
      <c r="G33" s="103" t="s">
        <v>2069</v>
      </c>
      <c r="H33" s="103"/>
      <c r="I33" s="151"/>
      <c r="J33" s="151"/>
      <c r="K33" s="151"/>
      <c r="L33" s="151"/>
      <c r="M33" s="151"/>
      <c r="N33" s="151"/>
      <c r="O33" s="151"/>
      <c r="P33" s="151"/>
      <c r="Q33" s="270" t="s">
        <v>2071</v>
      </c>
      <c r="R33" s="270" t="s">
        <v>135</v>
      </c>
      <c r="S33" s="270" t="s">
        <v>135</v>
      </c>
      <c r="T33" s="106" t="s">
        <v>1623</v>
      </c>
      <c r="U33" s="350"/>
      <c r="V33" s="269"/>
      <c r="W33" s="100"/>
      <c r="X33" s="100"/>
      <c r="Y33" s="100"/>
      <c r="Z33" s="100"/>
      <c r="AA33" s="100"/>
      <c r="AB33" s="100"/>
      <c r="AC33" s="100"/>
      <c r="AD33" s="100"/>
      <c r="AE33" s="100"/>
      <c r="AF33" s="100"/>
      <c r="AG33" s="100"/>
      <c r="AH33" s="100"/>
      <c r="AI33" s="100"/>
      <c r="AJ33" s="100"/>
      <c r="AK33" s="100"/>
      <c r="AL33" s="100"/>
      <c r="AM33" s="100"/>
      <c r="AN33" s="100"/>
    </row>
    <row r="34">
      <c r="A34" s="103" t="s">
        <v>68</v>
      </c>
      <c r="B34" s="103" t="s">
        <v>2073</v>
      </c>
      <c r="C34" s="264">
        <v>880000.0</v>
      </c>
      <c r="D34" s="103" t="s">
        <v>2077</v>
      </c>
      <c r="E34" s="395">
        <v>3.5</v>
      </c>
      <c r="F34" s="103" t="s">
        <v>2054</v>
      </c>
      <c r="G34" s="103" t="s">
        <v>1659</v>
      </c>
      <c r="H34" s="103"/>
      <c r="I34" s="151"/>
      <c r="J34" s="151"/>
      <c r="K34" s="151"/>
      <c r="L34" s="151"/>
      <c r="M34" s="151"/>
      <c r="N34" s="151"/>
      <c r="O34" s="151"/>
      <c r="P34" s="151"/>
      <c r="Q34" s="270" t="s">
        <v>2079</v>
      </c>
      <c r="R34" s="270" t="s">
        <v>135</v>
      </c>
      <c r="S34" s="270" t="s">
        <v>135</v>
      </c>
      <c r="T34" s="106" t="s">
        <v>1623</v>
      </c>
      <c r="U34" s="350"/>
      <c r="V34" s="269"/>
      <c r="W34" s="100"/>
      <c r="X34" s="100"/>
      <c r="Y34" s="100"/>
      <c r="Z34" s="100"/>
      <c r="AA34" s="100"/>
      <c r="AB34" s="100"/>
      <c r="AC34" s="100"/>
      <c r="AD34" s="100"/>
      <c r="AE34" s="100"/>
      <c r="AF34" s="100"/>
      <c r="AG34" s="100"/>
      <c r="AH34" s="100"/>
      <c r="AI34" s="100"/>
      <c r="AJ34" s="100"/>
      <c r="AK34" s="100"/>
      <c r="AL34" s="100"/>
      <c r="AM34" s="100"/>
      <c r="AN34" s="100"/>
    </row>
    <row r="35">
      <c r="A35" s="103" t="s">
        <v>68</v>
      </c>
      <c r="B35" s="103" t="s">
        <v>2130</v>
      </c>
      <c r="C35" s="264">
        <v>671000.0</v>
      </c>
      <c r="D35" s="103" t="s">
        <v>1921</v>
      </c>
      <c r="E35" s="395">
        <v>3.5</v>
      </c>
      <c r="F35" s="103" t="s">
        <v>2054</v>
      </c>
      <c r="G35" s="103" t="s">
        <v>2133</v>
      </c>
      <c r="H35" s="103"/>
      <c r="I35" s="151"/>
      <c r="J35" s="151"/>
      <c r="K35" s="151"/>
      <c r="L35" s="151"/>
      <c r="M35" s="151"/>
      <c r="N35" s="151"/>
      <c r="O35" s="151"/>
      <c r="P35" s="151"/>
      <c r="Q35" s="270" t="s">
        <v>2136</v>
      </c>
      <c r="R35" s="270" t="s">
        <v>135</v>
      </c>
      <c r="S35" s="270" t="s">
        <v>135</v>
      </c>
      <c r="T35" s="106" t="s">
        <v>1623</v>
      </c>
      <c r="U35" s="350"/>
      <c r="V35" s="269"/>
      <c r="W35" s="100"/>
      <c r="X35" s="100"/>
      <c r="Y35" s="100"/>
      <c r="Z35" s="100"/>
      <c r="AA35" s="100"/>
      <c r="AB35" s="100"/>
      <c r="AC35" s="100"/>
      <c r="AD35" s="100"/>
      <c r="AE35" s="100"/>
      <c r="AF35" s="100"/>
      <c r="AG35" s="100"/>
      <c r="AH35" s="100"/>
      <c r="AI35" s="100"/>
      <c r="AJ35" s="100"/>
      <c r="AK35" s="100"/>
      <c r="AL35" s="100"/>
      <c r="AM35" s="100"/>
      <c r="AN35" s="100"/>
    </row>
    <row r="36">
      <c r="A36" s="103" t="s">
        <v>68</v>
      </c>
      <c r="B36" s="103" t="s">
        <v>2139</v>
      </c>
      <c r="C36" s="104">
        <v>599000.0</v>
      </c>
      <c r="D36" s="103" t="s">
        <v>2141</v>
      </c>
      <c r="E36" s="377">
        <v>3.5</v>
      </c>
      <c r="F36" s="103" t="s">
        <v>2054</v>
      </c>
      <c r="G36" s="103" t="s">
        <v>2055</v>
      </c>
      <c r="H36" s="103"/>
      <c r="I36" s="151"/>
      <c r="J36" s="151"/>
      <c r="K36" s="151"/>
      <c r="L36" s="151"/>
      <c r="M36" s="151"/>
      <c r="N36" s="151"/>
      <c r="O36" s="151"/>
      <c r="P36" s="151"/>
      <c r="Q36" s="270" t="s">
        <v>2143</v>
      </c>
      <c r="R36" s="270" t="s">
        <v>135</v>
      </c>
      <c r="S36" s="270" t="s">
        <v>135</v>
      </c>
      <c r="T36" s="106" t="s">
        <v>1623</v>
      </c>
      <c r="U36" s="350"/>
      <c r="V36" s="269"/>
      <c r="W36" s="100"/>
      <c r="X36" s="100"/>
      <c r="Y36" s="100"/>
      <c r="Z36" s="100"/>
      <c r="AA36" s="100"/>
      <c r="AB36" s="100"/>
      <c r="AC36" s="100"/>
      <c r="AD36" s="100"/>
      <c r="AE36" s="100"/>
      <c r="AF36" s="100"/>
      <c r="AG36" s="100"/>
      <c r="AH36" s="100"/>
      <c r="AI36" s="100"/>
      <c r="AJ36" s="100"/>
      <c r="AK36" s="100"/>
      <c r="AL36" s="100"/>
      <c r="AM36" s="100"/>
      <c r="AN36" s="100"/>
    </row>
    <row r="37">
      <c r="A37" s="103" t="s">
        <v>131</v>
      </c>
      <c r="B37" s="103" t="s">
        <v>2147</v>
      </c>
      <c r="C37" s="264">
        <v>745000.0</v>
      </c>
      <c r="D37" s="103" t="s">
        <v>1968</v>
      </c>
      <c r="E37" s="399">
        <v>3.5</v>
      </c>
      <c r="F37" s="398" t="s">
        <v>2148</v>
      </c>
      <c r="G37" s="103" t="s">
        <v>2149</v>
      </c>
      <c r="H37" s="103"/>
      <c r="I37" s="151"/>
      <c r="J37" s="151"/>
      <c r="K37" s="151"/>
      <c r="L37" s="151"/>
      <c r="M37" s="151"/>
      <c r="N37" s="151"/>
      <c r="O37" s="151"/>
      <c r="P37" s="151"/>
      <c r="Q37" s="103" t="s">
        <v>2150</v>
      </c>
      <c r="R37" s="103" t="s">
        <v>135</v>
      </c>
      <c r="S37" s="103" t="s">
        <v>135</v>
      </c>
      <c r="T37" s="106" t="s">
        <v>1623</v>
      </c>
      <c r="U37" s="270"/>
      <c r="V37" s="269"/>
      <c r="W37" s="269"/>
      <c r="X37" s="100"/>
      <c r="Y37" s="100"/>
      <c r="Z37" s="100"/>
      <c r="AA37" s="100"/>
      <c r="AB37" s="100"/>
      <c r="AC37" s="100"/>
      <c r="AD37" s="100"/>
      <c r="AE37" s="100"/>
      <c r="AF37" s="100"/>
      <c r="AG37" s="100"/>
      <c r="AH37" s="100"/>
      <c r="AI37" s="100"/>
      <c r="AJ37" s="100"/>
      <c r="AK37" s="100"/>
      <c r="AL37" s="100"/>
      <c r="AM37" s="100"/>
      <c r="AN37" s="100"/>
    </row>
    <row r="38">
      <c r="A38" s="103" t="s">
        <v>1456</v>
      </c>
      <c r="B38" s="103" t="s">
        <v>2137</v>
      </c>
      <c r="C38" s="264">
        <v>1200000.0</v>
      </c>
      <c r="D38" s="103" t="s">
        <v>1985</v>
      </c>
      <c r="E38" s="377" t="s">
        <v>515</v>
      </c>
      <c r="F38" s="103" t="s">
        <v>2054</v>
      </c>
      <c r="G38" s="103" t="s">
        <v>2142</v>
      </c>
      <c r="H38" s="103"/>
      <c r="I38" s="151"/>
      <c r="J38" s="151"/>
      <c r="K38" s="151"/>
      <c r="L38" s="151"/>
      <c r="M38" s="151"/>
      <c r="N38" s="151"/>
      <c r="O38" s="151"/>
      <c r="P38" s="151"/>
      <c r="Q38" s="270" t="s">
        <v>2144</v>
      </c>
      <c r="R38" s="270" t="s">
        <v>135</v>
      </c>
      <c r="S38" s="270" t="s">
        <v>135</v>
      </c>
      <c r="T38" s="103" t="s">
        <v>1623</v>
      </c>
      <c r="U38" s="270"/>
      <c r="V38" s="269"/>
      <c r="W38" s="100"/>
      <c r="X38" s="100"/>
      <c r="Y38" s="100"/>
      <c r="Z38" s="100"/>
      <c r="AA38" s="100"/>
      <c r="AB38" s="100"/>
      <c r="AC38" s="100"/>
      <c r="AD38" s="100"/>
      <c r="AE38" s="100"/>
      <c r="AF38" s="100"/>
      <c r="AG38" s="100"/>
      <c r="AH38" s="100"/>
      <c r="AI38" s="100"/>
      <c r="AJ38" s="100"/>
      <c r="AK38" s="100"/>
      <c r="AL38" s="100"/>
      <c r="AM38" s="100"/>
      <c r="AN38" s="100"/>
    </row>
    <row r="39">
      <c r="A39" s="103" t="s">
        <v>330</v>
      </c>
      <c r="B39" s="103" t="s">
        <v>2162</v>
      </c>
      <c r="C39" s="264">
        <v>449000.0</v>
      </c>
      <c r="D39" s="103" t="s">
        <v>2165</v>
      </c>
      <c r="E39" s="399">
        <v>3.5</v>
      </c>
      <c r="F39" s="103" t="s">
        <v>2054</v>
      </c>
      <c r="G39" s="103" t="s">
        <v>2166</v>
      </c>
      <c r="H39" s="103"/>
      <c r="I39" s="151"/>
      <c r="J39" s="151"/>
      <c r="K39" s="151"/>
      <c r="L39" s="151"/>
      <c r="M39" s="151"/>
      <c r="N39" s="151"/>
      <c r="O39" s="151"/>
      <c r="P39" s="151"/>
      <c r="Q39" s="103" t="s">
        <v>2167</v>
      </c>
      <c r="R39" s="103" t="s">
        <v>135</v>
      </c>
      <c r="S39" s="103" t="s">
        <v>135</v>
      </c>
      <c r="T39" s="106" t="s">
        <v>1623</v>
      </c>
      <c r="U39" s="270"/>
      <c r="V39" s="269"/>
      <c r="W39" s="269"/>
      <c r="X39" s="100"/>
      <c r="Y39" s="100"/>
      <c r="Z39" s="100"/>
      <c r="AA39" s="100"/>
      <c r="AB39" s="100"/>
      <c r="AC39" s="100"/>
      <c r="AD39" s="100"/>
      <c r="AE39" s="100"/>
      <c r="AF39" s="100"/>
      <c r="AG39" s="100"/>
      <c r="AH39" s="100"/>
      <c r="AI39" s="100"/>
      <c r="AJ39" s="100"/>
      <c r="AK39" s="100"/>
      <c r="AL39" s="100"/>
      <c r="AM39" s="100"/>
      <c r="AN39" s="100"/>
    </row>
    <row r="40">
      <c r="A40" s="103" t="s">
        <v>207</v>
      </c>
      <c r="B40" s="103" t="s">
        <v>2168</v>
      </c>
      <c r="C40" s="264">
        <v>399000.0</v>
      </c>
      <c r="D40" s="103" t="s">
        <v>2169</v>
      </c>
      <c r="E40" s="399">
        <v>3.5</v>
      </c>
      <c r="F40" s="398" t="s">
        <v>2103</v>
      </c>
      <c r="G40" s="103" t="s">
        <v>2170</v>
      </c>
      <c r="H40" s="103"/>
      <c r="I40" s="151"/>
      <c r="J40" s="151"/>
      <c r="K40" s="151"/>
      <c r="L40" s="151"/>
      <c r="M40" s="151"/>
      <c r="N40" s="151"/>
      <c r="O40" s="151"/>
      <c r="P40" s="151"/>
      <c r="Q40" s="103" t="s">
        <v>2171</v>
      </c>
      <c r="R40" s="103" t="s">
        <v>74</v>
      </c>
      <c r="S40" s="103" t="s">
        <v>135</v>
      </c>
      <c r="T40" s="106" t="s">
        <v>1623</v>
      </c>
      <c r="U40" s="270"/>
      <c r="V40" s="269"/>
      <c r="W40" s="269"/>
      <c r="X40" s="100"/>
      <c r="Y40" s="100"/>
      <c r="Z40" s="100"/>
      <c r="AA40" s="100"/>
      <c r="AB40" s="100"/>
      <c r="AC40" s="100"/>
      <c r="AD40" s="100"/>
      <c r="AE40" s="100"/>
      <c r="AF40" s="100"/>
      <c r="AG40" s="100"/>
      <c r="AH40" s="100"/>
      <c r="AI40" s="100"/>
      <c r="AJ40" s="100"/>
      <c r="AK40" s="100"/>
      <c r="AL40" s="100"/>
      <c r="AM40" s="100"/>
      <c r="AN40" s="100"/>
    </row>
    <row r="41">
      <c r="A41" s="103" t="s">
        <v>207</v>
      </c>
      <c r="B41" s="103" t="s">
        <v>2172</v>
      </c>
      <c r="C41" s="264">
        <v>669000.0</v>
      </c>
      <c r="D41" s="103" t="s">
        <v>2077</v>
      </c>
      <c r="E41" s="395" t="s">
        <v>965</v>
      </c>
      <c r="F41" s="103" t="s">
        <v>2054</v>
      </c>
      <c r="G41" s="103" t="s">
        <v>2055</v>
      </c>
      <c r="H41" s="103"/>
      <c r="I41" s="151"/>
      <c r="J41" s="151"/>
      <c r="K41" s="151"/>
      <c r="L41" s="151"/>
      <c r="M41" s="151"/>
      <c r="N41" s="151"/>
      <c r="O41" s="151"/>
      <c r="P41" s="151"/>
      <c r="Q41" s="270" t="s">
        <v>2175</v>
      </c>
      <c r="R41" s="103" t="s">
        <v>74</v>
      </c>
      <c r="S41" s="103" t="s">
        <v>135</v>
      </c>
      <c r="T41" s="106" t="s">
        <v>1623</v>
      </c>
      <c r="U41" s="350"/>
      <c r="V41" s="269"/>
      <c r="W41" s="100"/>
      <c r="X41" s="100"/>
      <c r="Y41" s="100"/>
      <c r="Z41" s="100"/>
      <c r="AA41" s="100"/>
      <c r="AB41" s="100"/>
      <c r="AC41" s="100"/>
      <c r="AD41" s="100"/>
      <c r="AE41" s="100"/>
      <c r="AF41" s="100"/>
      <c r="AG41" s="100"/>
      <c r="AH41" s="100"/>
      <c r="AI41" s="100"/>
      <c r="AJ41" s="100"/>
      <c r="AK41" s="100"/>
      <c r="AL41" s="100"/>
      <c r="AM41" s="100"/>
      <c r="AN41" s="100"/>
    </row>
    <row r="42">
      <c r="A42" s="103" t="s">
        <v>207</v>
      </c>
      <c r="B42" s="103" t="s">
        <v>2177</v>
      </c>
      <c r="C42" s="265"/>
      <c r="D42" s="103" t="s">
        <v>2077</v>
      </c>
      <c r="E42" s="395" t="s">
        <v>965</v>
      </c>
      <c r="F42" s="103" t="s">
        <v>2054</v>
      </c>
      <c r="G42" s="103" t="s">
        <v>1617</v>
      </c>
      <c r="H42" s="103"/>
      <c r="I42" s="151"/>
      <c r="J42" s="151"/>
      <c r="K42" s="151"/>
      <c r="L42" s="151"/>
      <c r="M42" s="151"/>
      <c r="N42" s="151"/>
      <c r="O42" s="151"/>
      <c r="P42" s="151"/>
      <c r="Q42" s="270" t="s">
        <v>2179</v>
      </c>
      <c r="R42" s="103" t="s">
        <v>74</v>
      </c>
      <c r="S42" s="103" t="s">
        <v>135</v>
      </c>
      <c r="T42" s="106" t="s">
        <v>1623</v>
      </c>
      <c r="U42" s="350"/>
      <c r="V42" s="269"/>
      <c r="W42" s="100"/>
      <c r="X42" s="100"/>
      <c r="Y42" s="100"/>
      <c r="Z42" s="100"/>
      <c r="AA42" s="100"/>
      <c r="AB42" s="100"/>
      <c r="AC42" s="100"/>
      <c r="AD42" s="100"/>
      <c r="AE42" s="100"/>
      <c r="AF42" s="100"/>
      <c r="AG42" s="100"/>
      <c r="AH42" s="100"/>
      <c r="AI42" s="100"/>
      <c r="AJ42" s="100"/>
      <c r="AK42" s="100"/>
      <c r="AL42" s="100"/>
      <c r="AM42" s="100"/>
      <c r="AN42" s="100"/>
    </row>
    <row r="43">
      <c r="A43" s="11" t="s">
        <v>330</v>
      </c>
      <c r="B43" s="11" t="s">
        <v>2180</v>
      </c>
      <c r="C43" s="65">
        <v>572000.0</v>
      </c>
      <c r="D43" s="11" t="s">
        <v>2181</v>
      </c>
      <c r="E43" s="400">
        <v>3.5</v>
      </c>
      <c r="F43" s="11" t="s">
        <v>2182</v>
      </c>
      <c r="G43" s="11" t="s">
        <v>135</v>
      </c>
      <c r="H43" s="11"/>
      <c r="I43" s="38"/>
      <c r="J43" s="38"/>
      <c r="K43" s="38"/>
      <c r="L43" s="38"/>
      <c r="M43" s="38"/>
      <c r="N43" s="38"/>
      <c r="O43" s="38"/>
      <c r="P43" s="38"/>
      <c r="Q43" s="11" t="s">
        <v>2183</v>
      </c>
      <c r="R43" s="11" t="s">
        <v>135</v>
      </c>
      <c r="S43" s="11" t="s">
        <v>135</v>
      </c>
      <c r="T43" s="33" t="s">
        <v>2185</v>
      </c>
      <c r="U43" s="11"/>
      <c r="V43" s="36"/>
      <c r="W43" s="23"/>
      <c r="X43" s="23"/>
      <c r="Y43" s="23"/>
      <c r="Z43" s="23"/>
      <c r="AA43" s="23"/>
      <c r="AB43" s="23"/>
      <c r="AC43" s="23"/>
      <c r="AD43" s="23"/>
      <c r="AE43" s="23"/>
      <c r="AF43" s="23"/>
      <c r="AG43" s="23"/>
      <c r="AH43" s="23"/>
      <c r="AI43" s="23"/>
      <c r="AJ43" s="23"/>
      <c r="AK43" s="23"/>
      <c r="AL43" s="23"/>
      <c r="AM43" s="23"/>
      <c r="AN43" s="23"/>
    </row>
    <row r="44">
      <c r="A44" s="11" t="s">
        <v>188</v>
      </c>
      <c r="B44" s="11" t="s">
        <v>2186</v>
      </c>
      <c r="C44" s="65">
        <v>75000.0</v>
      </c>
      <c r="D44" s="11" t="s">
        <v>2190</v>
      </c>
      <c r="E44" s="400">
        <v>3.5</v>
      </c>
      <c r="F44" s="11" t="s">
        <v>2182</v>
      </c>
      <c r="G44" s="11" t="s">
        <v>135</v>
      </c>
      <c r="H44" s="11"/>
      <c r="I44" s="38"/>
      <c r="J44" s="38"/>
      <c r="K44" s="38"/>
      <c r="L44" s="38"/>
      <c r="M44" s="38"/>
      <c r="N44" s="38"/>
      <c r="O44" s="38"/>
      <c r="P44" s="38"/>
      <c r="Q44" s="11" t="s">
        <v>2191</v>
      </c>
      <c r="R44" s="11" t="s">
        <v>135</v>
      </c>
      <c r="S44" s="11" t="s">
        <v>135</v>
      </c>
      <c r="T44" s="401" t="s">
        <v>2185</v>
      </c>
      <c r="U44" s="11"/>
      <c r="V44" s="36"/>
      <c r="W44" s="23"/>
      <c r="X44" s="23"/>
      <c r="Y44" s="23"/>
      <c r="Z44" s="23"/>
      <c r="AA44" s="23"/>
      <c r="AB44" s="23"/>
      <c r="AC44" s="23"/>
      <c r="AD44" s="23"/>
      <c r="AE44" s="23"/>
      <c r="AF44" s="23"/>
      <c r="AG44" s="23"/>
      <c r="AH44" s="23"/>
      <c r="AI44" s="23"/>
      <c r="AJ44" s="23"/>
      <c r="AK44" s="23"/>
      <c r="AL44" s="23"/>
      <c r="AM44" s="23"/>
      <c r="AN44" s="23"/>
    </row>
    <row r="45">
      <c r="A45" s="11" t="s">
        <v>207</v>
      </c>
      <c r="B45" s="11" t="s">
        <v>2189</v>
      </c>
      <c r="C45" s="15">
        <v>339000.0</v>
      </c>
      <c r="D45" s="11" t="s">
        <v>2077</v>
      </c>
      <c r="E45" s="402">
        <v>3.5</v>
      </c>
      <c r="F45" s="11" t="s">
        <v>2194</v>
      </c>
      <c r="G45" s="11" t="s">
        <v>2195</v>
      </c>
      <c r="H45" s="11"/>
      <c r="I45" s="38"/>
      <c r="J45" s="38"/>
      <c r="K45" s="38"/>
      <c r="L45" s="38"/>
      <c r="M45" s="38"/>
      <c r="N45" s="38"/>
      <c r="O45" s="38"/>
      <c r="P45" s="38"/>
      <c r="Q45" s="32" t="s">
        <v>2196</v>
      </c>
      <c r="R45" s="32"/>
      <c r="S45" s="32" t="s">
        <v>135</v>
      </c>
      <c r="T45" s="401" t="s">
        <v>2185</v>
      </c>
      <c r="U45" s="32"/>
      <c r="V45" s="36"/>
      <c r="W45" s="23"/>
      <c r="X45" s="23"/>
      <c r="Y45" s="23"/>
      <c r="Z45" s="23"/>
      <c r="AA45" s="23"/>
      <c r="AB45" s="23"/>
      <c r="AC45" s="23"/>
      <c r="AD45" s="23"/>
      <c r="AE45" s="23"/>
      <c r="AF45" s="23"/>
      <c r="AG45" s="23"/>
      <c r="AH45" s="23"/>
      <c r="AI45" s="23"/>
      <c r="AJ45" s="23"/>
      <c r="AK45" s="23"/>
      <c r="AL45" s="23"/>
      <c r="AM45" s="23"/>
      <c r="AN45" s="23"/>
    </row>
    <row r="46" ht="67.5" customHeight="1">
      <c r="A46" s="11" t="s">
        <v>369</v>
      </c>
      <c r="B46" s="11" t="s">
        <v>2197</v>
      </c>
      <c r="C46" s="15">
        <v>120000.0</v>
      </c>
      <c r="D46" s="11" t="s">
        <v>1921</v>
      </c>
      <c r="E46" s="402">
        <v>3.5</v>
      </c>
      <c r="F46" s="11" t="s">
        <v>2194</v>
      </c>
      <c r="G46" s="11" t="s">
        <v>2199</v>
      </c>
      <c r="H46" s="11"/>
      <c r="I46" s="38"/>
      <c r="J46" s="38"/>
      <c r="K46" s="38"/>
      <c r="L46" s="38"/>
      <c r="M46" s="38"/>
      <c r="N46" s="38"/>
      <c r="O46" s="38"/>
      <c r="P46" s="38"/>
      <c r="Q46" s="20" t="s">
        <v>2200</v>
      </c>
      <c r="R46" s="20"/>
      <c r="S46" s="20" t="s">
        <v>67</v>
      </c>
      <c r="T46" s="209" t="s">
        <v>1623</v>
      </c>
      <c r="U46" s="32"/>
      <c r="V46" s="36"/>
      <c r="W46" s="23"/>
      <c r="X46" s="23"/>
      <c r="Y46" s="23"/>
      <c r="Z46" s="23"/>
      <c r="AA46" s="23"/>
      <c r="AB46" s="23"/>
      <c r="AC46" s="23"/>
      <c r="AD46" s="23"/>
      <c r="AE46" s="23"/>
      <c r="AF46" s="23"/>
      <c r="AG46" s="23"/>
      <c r="AH46" s="23"/>
      <c r="AI46" s="23"/>
      <c r="AJ46" s="23"/>
      <c r="AK46" s="23"/>
      <c r="AL46" s="23"/>
      <c r="AM46" s="23"/>
      <c r="AN46" s="23"/>
    </row>
    <row r="47" ht="67.5" customHeight="1">
      <c r="A47" s="11" t="s">
        <v>188</v>
      </c>
      <c r="B47" s="11" t="s">
        <v>2201</v>
      </c>
      <c r="C47" s="15">
        <v>379000.0</v>
      </c>
      <c r="D47" s="11" t="s">
        <v>2034</v>
      </c>
      <c r="E47" s="402">
        <v>3.5</v>
      </c>
      <c r="F47" s="11" t="s">
        <v>2194</v>
      </c>
      <c r="G47" s="11" t="s">
        <v>2203</v>
      </c>
      <c r="H47" s="11"/>
      <c r="I47" s="38"/>
      <c r="J47" s="38"/>
      <c r="K47" s="38"/>
      <c r="L47" s="38"/>
      <c r="M47" s="38"/>
      <c r="N47" s="38"/>
      <c r="O47" s="38"/>
      <c r="P47" s="38"/>
      <c r="Q47" s="20" t="s">
        <v>2205</v>
      </c>
      <c r="R47" s="20" t="s">
        <v>135</v>
      </c>
      <c r="S47" s="20" t="s">
        <v>135</v>
      </c>
      <c r="T47" s="209" t="s">
        <v>1623</v>
      </c>
      <c r="U47" s="32"/>
      <c r="V47" s="36"/>
      <c r="W47" s="23"/>
      <c r="X47" s="23"/>
      <c r="Y47" s="23"/>
      <c r="Z47" s="23"/>
      <c r="AA47" s="23"/>
      <c r="AB47" s="23"/>
      <c r="AC47" s="23"/>
      <c r="AD47" s="23"/>
      <c r="AE47" s="23"/>
      <c r="AF47" s="23"/>
      <c r="AG47" s="23"/>
      <c r="AH47" s="23"/>
      <c r="AI47" s="23"/>
      <c r="AJ47" s="23"/>
      <c r="AK47" s="23"/>
      <c r="AL47" s="23"/>
      <c r="AM47" s="23"/>
      <c r="AN47" s="23"/>
    </row>
    <row r="48" ht="48.0" customHeight="1">
      <c r="A48" s="11" t="s">
        <v>188</v>
      </c>
      <c r="B48" s="11" t="s">
        <v>2206</v>
      </c>
      <c r="C48" s="15">
        <v>99000.0</v>
      </c>
      <c r="D48" s="11" t="s">
        <v>1921</v>
      </c>
      <c r="E48" s="402">
        <v>3.5</v>
      </c>
      <c r="F48" s="11" t="s">
        <v>2209</v>
      </c>
      <c r="G48" s="11" t="s">
        <v>2210</v>
      </c>
      <c r="H48" s="11"/>
      <c r="I48" s="38"/>
      <c r="J48" s="38"/>
      <c r="K48" s="38"/>
      <c r="L48" s="38"/>
      <c r="M48" s="38"/>
      <c r="N48" s="38"/>
      <c r="O48" s="38"/>
      <c r="P48" s="38"/>
      <c r="Q48" s="20" t="s">
        <v>2211</v>
      </c>
      <c r="R48" s="20" t="s">
        <v>135</v>
      </c>
      <c r="S48" s="20" t="s">
        <v>67</v>
      </c>
      <c r="T48" s="209" t="s">
        <v>1623</v>
      </c>
      <c r="U48" s="32"/>
      <c r="V48" s="36"/>
      <c r="W48" s="23"/>
      <c r="X48" s="23"/>
      <c r="Y48" s="23"/>
      <c r="Z48" s="23"/>
      <c r="AA48" s="23"/>
      <c r="AB48" s="23"/>
      <c r="AC48" s="23"/>
      <c r="AD48" s="23"/>
      <c r="AE48" s="23"/>
      <c r="AF48" s="23"/>
      <c r="AG48" s="23"/>
      <c r="AH48" s="23"/>
      <c r="AI48" s="23"/>
      <c r="AJ48" s="23"/>
      <c r="AK48" s="23"/>
      <c r="AL48" s="23"/>
      <c r="AM48" s="23"/>
      <c r="AN48" s="23"/>
    </row>
    <row r="49" ht="42.75" customHeight="1">
      <c r="A49" s="11" t="s">
        <v>188</v>
      </c>
      <c r="B49" s="11" t="s">
        <v>2212</v>
      </c>
      <c r="C49" s="15">
        <v>148000.0</v>
      </c>
      <c r="D49" s="11" t="s">
        <v>2214</v>
      </c>
      <c r="E49" s="402">
        <v>3.5</v>
      </c>
      <c r="F49" s="11" t="s">
        <v>2215</v>
      </c>
      <c r="G49" s="11" t="s">
        <v>2216</v>
      </c>
      <c r="H49" s="11"/>
      <c r="I49" s="38"/>
      <c r="J49" s="38"/>
      <c r="K49" s="38"/>
      <c r="L49" s="38"/>
      <c r="M49" s="38"/>
      <c r="N49" s="38"/>
      <c r="O49" s="38"/>
      <c r="P49" s="38"/>
      <c r="Q49" s="20" t="s">
        <v>2217</v>
      </c>
      <c r="R49" s="20" t="s">
        <v>135</v>
      </c>
      <c r="S49" s="20" t="s">
        <v>67</v>
      </c>
      <c r="T49" s="209" t="s">
        <v>1623</v>
      </c>
      <c r="U49" s="32"/>
      <c r="V49" s="36"/>
      <c r="W49" s="23"/>
      <c r="X49" s="23"/>
      <c r="Y49" s="23"/>
      <c r="Z49" s="23"/>
      <c r="AA49" s="23"/>
      <c r="AB49" s="23"/>
      <c r="AC49" s="23"/>
      <c r="AD49" s="23"/>
      <c r="AE49" s="23"/>
      <c r="AF49" s="23"/>
      <c r="AG49" s="23"/>
      <c r="AH49" s="23"/>
      <c r="AI49" s="23"/>
      <c r="AJ49" s="23"/>
      <c r="AK49" s="23"/>
      <c r="AL49" s="23"/>
      <c r="AM49" s="23"/>
      <c r="AN49" s="23"/>
    </row>
    <row r="50" ht="67.5" customHeight="1">
      <c r="A50" s="11" t="s">
        <v>188</v>
      </c>
      <c r="B50" s="11" t="s">
        <v>2219</v>
      </c>
      <c r="C50" s="15">
        <v>90000.0</v>
      </c>
      <c r="D50" s="11" t="s">
        <v>1921</v>
      </c>
      <c r="E50" s="402">
        <v>3.5</v>
      </c>
      <c r="F50" s="11" t="s">
        <v>2209</v>
      </c>
      <c r="G50" s="11" t="s">
        <v>2223</v>
      </c>
      <c r="H50" s="11"/>
      <c r="I50" s="38"/>
      <c r="J50" s="38"/>
      <c r="K50" s="38"/>
      <c r="L50" s="38"/>
      <c r="M50" s="38"/>
      <c r="N50" s="38"/>
      <c r="O50" s="38"/>
      <c r="P50" s="38"/>
      <c r="Q50" s="20" t="s">
        <v>2224</v>
      </c>
      <c r="R50" s="20" t="s">
        <v>2225</v>
      </c>
      <c r="S50" s="20" t="s">
        <v>67</v>
      </c>
      <c r="T50" s="209" t="s">
        <v>1623</v>
      </c>
      <c r="U50" s="32"/>
      <c r="V50" s="36"/>
      <c r="W50" s="23"/>
      <c r="X50" s="23"/>
      <c r="Y50" s="23"/>
      <c r="Z50" s="23"/>
      <c r="AA50" s="23"/>
      <c r="AB50" s="23"/>
      <c r="AC50" s="23"/>
      <c r="AD50" s="23"/>
      <c r="AE50" s="23"/>
      <c r="AF50" s="23"/>
      <c r="AG50" s="23"/>
      <c r="AH50" s="23"/>
      <c r="AI50" s="23"/>
      <c r="AJ50" s="23"/>
      <c r="AK50" s="23"/>
      <c r="AL50" s="23"/>
      <c r="AM50" s="23"/>
      <c r="AN50" s="23"/>
    </row>
    <row r="51" ht="67.5" customHeight="1">
      <c r="A51" s="11" t="s">
        <v>188</v>
      </c>
      <c r="B51" s="11" t="s">
        <v>2227</v>
      </c>
      <c r="C51" s="15">
        <v>99000.0</v>
      </c>
      <c r="D51" s="11" t="s">
        <v>1921</v>
      </c>
      <c r="E51" s="402">
        <v>3.5</v>
      </c>
      <c r="F51" s="11" t="s">
        <v>2209</v>
      </c>
      <c r="G51" s="11" t="s">
        <v>2086</v>
      </c>
      <c r="H51" s="11"/>
      <c r="I51" s="38"/>
      <c r="J51" s="38"/>
      <c r="K51" s="38"/>
      <c r="L51" s="38"/>
      <c r="M51" s="38"/>
      <c r="N51" s="38"/>
      <c r="O51" s="38"/>
      <c r="P51" s="38"/>
      <c r="Q51" s="20" t="s">
        <v>2228</v>
      </c>
      <c r="R51" s="20" t="s">
        <v>135</v>
      </c>
      <c r="S51" s="26" t="s">
        <v>67</v>
      </c>
      <c r="T51" s="209" t="s">
        <v>1623</v>
      </c>
      <c r="U51" s="32"/>
      <c r="V51" s="36"/>
      <c r="W51" s="23"/>
      <c r="X51" s="23"/>
      <c r="Y51" s="23"/>
      <c r="Z51" s="23"/>
      <c r="AA51" s="23"/>
      <c r="AB51" s="23"/>
      <c r="AC51" s="23"/>
      <c r="AD51" s="23"/>
      <c r="AE51" s="23"/>
      <c r="AF51" s="23"/>
      <c r="AG51" s="23"/>
      <c r="AH51" s="23"/>
      <c r="AI51" s="23"/>
      <c r="AJ51" s="23"/>
      <c r="AK51" s="23"/>
      <c r="AL51" s="23"/>
      <c r="AM51" s="23"/>
      <c r="AN51" s="23"/>
    </row>
    <row r="52" ht="67.5" customHeight="1">
      <c r="A52" s="11" t="s">
        <v>188</v>
      </c>
      <c r="B52" s="11" t="s">
        <v>2229</v>
      </c>
      <c r="C52" s="15">
        <v>68000.0</v>
      </c>
      <c r="D52" s="11" t="s">
        <v>2232</v>
      </c>
      <c r="E52" s="402">
        <v>3.5</v>
      </c>
      <c r="F52" s="11" t="s">
        <v>2233</v>
      </c>
      <c r="G52" s="11" t="s">
        <v>2086</v>
      </c>
      <c r="H52" s="11"/>
      <c r="I52" s="38"/>
      <c r="J52" s="38"/>
      <c r="K52" s="38"/>
      <c r="L52" s="38"/>
      <c r="M52" s="38"/>
      <c r="N52" s="38"/>
      <c r="O52" s="38"/>
      <c r="P52" s="38"/>
      <c r="Q52" s="20" t="s">
        <v>2235</v>
      </c>
      <c r="R52" s="20" t="s">
        <v>135</v>
      </c>
      <c r="S52" s="20" t="s">
        <v>67</v>
      </c>
      <c r="T52" s="209" t="s">
        <v>1623</v>
      </c>
      <c r="U52" s="32"/>
      <c r="V52" s="36"/>
      <c r="W52" s="23"/>
      <c r="X52" s="23"/>
      <c r="Y52" s="23"/>
      <c r="Z52" s="23"/>
      <c r="AA52" s="23"/>
      <c r="AB52" s="23"/>
      <c r="AC52" s="23"/>
      <c r="AD52" s="23"/>
      <c r="AE52" s="23"/>
      <c r="AF52" s="23"/>
      <c r="AG52" s="23"/>
      <c r="AH52" s="23"/>
      <c r="AI52" s="23"/>
      <c r="AJ52" s="23"/>
      <c r="AK52" s="23"/>
      <c r="AL52" s="23"/>
      <c r="AM52" s="23"/>
      <c r="AN52" s="23"/>
    </row>
    <row r="53">
      <c r="A53" s="103" t="s">
        <v>188</v>
      </c>
      <c r="B53" s="103" t="s">
        <v>2236</v>
      </c>
      <c r="C53" s="264">
        <v>145000.0</v>
      </c>
      <c r="D53" s="103" t="s">
        <v>2214</v>
      </c>
      <c r="E53" s="377">
        <v>3.5</v>
      </c>
      <c r="F53" s="103" t="s">
        <v>2215</v>
      </c>
      <c r="G53" s="103" t="s">
        <v>2238</v>
      </c>
      <c r="H53" s="103"/>
      <c r="I53" s="151"/>
      <c r="J53" s="151"/>
      <c r="K53" s="151"/>
      <c r="L53" s="151"/>
      <c r="M53" s="151"/>
      <c r="N53" s="151"/>
      <c r="O53" s="151"/>
      <c r="P53" s="151"/>
      <c r="Q53" s="103" t="s">
        <v>2239</v>
      </c>
      <c r="R53" s="103" t="s">
        <v>135</v>
      </c>
      <c r="S53" s="103" t="s">
        <v>67</v>
      </c>
      <c r="T53" s="106" t="s">
        <v>1623</v>
      </c>
      <c r="U53" s="270"/>
      <c r="V53" s="269"/>
      <c r="W53" s="100"/>
      <c r="X53" s="100"/>
      <c r="Y53" s="100"/>
      <c r="Z53" s="100"/>
      <c r="AA53" s="100"/>
      <c r="AB53" s="100"/>
      <c r="AC53" s="100"/>
      <c r="AD53" s="100"/>
      <c r="AE53" s="100"/>
      <c r="AF53" s="100"/>
      <c r="AG53" s="100"/>
      <c r="AH53" s="100"/>
      <c r="AI53" s="100"/>
      <c r="AJ53" s="100"/>
      <c r="AK53" s="100"/>
      <c r="AL53" s="100"/>
      <c r="AM53" s="100"/>
      <c r="AN53" s="100"/>
    </row>
    <row r="54">
      <c r="A54" s="103" t="s">
        <v>188</v>
      </c>
      <c r="B54" s="103" t="s">
        <v>2240</v>
      </c>
      <c r="C54" s="264">
        <v>90000.0</v>
      </c>
      <c r="D54" s="103" t="s">
        <v>2214</v>
      </c>
      <c r="E54" s="377">
        <v>3.5</v>
      </c>
      <c r="F54" s="103" t="s">
        <v>2215</v>
      </c>
      <c r="G54" s="103" t="s">
        <v>2238</v>
      </c>
      <c r="H54" s="103"/>
      <c r="I54" s="151"/>
      <c r="J54" s="151"/>
      <c r="K54" s="151"/>
      <c r="L54" s="151"/>
      <c r="M54" s="151"/>
      <c r="N54" s="151"/>
      <c r="O54" s="151"/>
      <c r="P54" s="151"/>
      <c r="Q54" s="103" t="s">
        <v>2239</v>
      </c>
      <c r="R54" s="103"/>
      <c r="S54" s="103" t="s">
        <v>67</v>
      </c>
      <c r="T54" s="106" t="s">
        <v>1623</v>
      </c>
      <c r="U54" s="270"/>
      <c r="V54" s="269"/>
      <c r="W54" s="100"/>
      <c r="X54" s="100"/>
      <c r="Y54" s="100"/>
      <c r="Z54" s="100"/>
      <c r="AA54" s="100"/>
      <c r="AB54" s="100"/>
      <c r="AC54" s="100"/>
      <c r="AD54" s="100"/>
      <c r="AE54" s="100"/>
      <c r="AF54" s="100"/>
      <c r="AG54" s="100"/>
      <c r="AH54" s="100"/>
      <c r="AI54" s="100"/>
      <c r="AJ54" s="100"/>
      <c r="AK54" s="100"/>
      <c r="AL54" s="100"/>
      <c r="AM54" s="100"/>
      <c r="AN54" s="100"/>
    </row>
    <row r="55">
      <c r="A55" s="103" t="s">
        <v>188</v>
      </c>
      <c r="B55" s="103" t="s">
        <v>2243</v>
      </c>
      <c r="C55" s="264">
        <v>135000.0</v>
      </c>
      <c r="D55" s="103" t="s">
        <v>1921</v>
      </c>
      <c r="E55" s="377">
        <v>3.5</v>
      </c>
      <c r="F55" s="103" t="s">
        <v>2151</v>
      </c>
      <c r="G55" s="103" t="s">
        <v>2244</v>
      </c>
      <c r="H55" s="103"/>
      <c r="I55" s="151"/>
      <c r="J55" s="151"/>
      <c r="K55" s="151"/>
      <c r="L55" s="151"/>
      <c r="M55" s="151"/>
      <c r="N55" s="151"/>
      <c r="O55" s="151"/>
      <c r="P55" s="151"/>
      <c r="Q55" s="103" t="s">
        <v>2245</v>
      </c>
      <c r="R55" s="103" t="s">
        <v>135</v>
      </c>
      <c r="S55" s="103" t="s">
        <v>135</v>
      </c>
      <c r="T55" s="106" t="s">
        <v>1623</v>
      </c>
      <c r="U55" s="270"/>
      <c r="V55" s="269"/>
      <c r="W55" s="100"/>
      <c r="X55" s="100"/>
      <c r="Y55" s="100"/>
      <c r="Z55" s="100"/>
      <c r="AA55" s="100"/>
      <c r="AB55" s="100"/>
      <c r="AC55" s="100"/>
      <c r="AD55" s="100"/>
      <c r="AE55" s="100"/>
      <c r="AF55" s="100"/>
      <c r="AG55" s="100"/>
      <c r="AH55" s="100"/>
      <c r="AI55" s="100"/>
      <c r="AJ55" s="100"/>
      <c r="AK55" s="100"/>
      <c r="AL55" s="100"/>
      <c r="AM55" s="100"/>
      <c r="AN55" s="100"/>
    </row>
    <row r="56" ht="44.25" customHeight="1">
      <c r="A56" s="11" t="s">
        <v>188</v>
      </c>
      <c r="B56" s="11" t="s">
        <v>2246</v>
      </c>
      <c r="C56" s="65">
        <v>380000.0</v>
      </c>
      <c r="D56" s="11" t="s">
        <v>1921</v>
      </c>
      <c r="E56" s="402">
        <v>3.5</v>
      </c>
      <c r="F56" s="11" t="s">
        <v>2209</v>
      </c>
      <c r="G56" s="11" t="s">
        <v>2249</v>
      </c>
      <c r="H56" s="11"/>
      <c r="I56" s="38"/>
      <c r="J56" s="38"/>
      <c r="K56" s="38"/>
      <c r="L56" s="38"/>
      <c r="M56" s="38"/>
      <c r="N56" s="38"/>
      <c r="O56" s="38"/>
      <c r="P56" s="38"/>
      <c r="Q56" s="20" t="s">
        <v>2250</v>
      </c>
      <c r="R56" s="20" t="s">
        <v>135</v>
      </c>
      <c r="S56" s="20" t="s">
        <v>135</v>
      </c>
      <c r="T56" s="209" t="s">
        <v>1623</v>
      </c>
      <c r="U56" s="32"/>
      <c r="V56" s="36"/>
      <c r="W56" s="23"/>
      <c r="X56" s="23"/>
      <c r="Y56" s="23"/>
      <c r="Z56" s="23"/>
      <c r="AA56" s="23"/>
      <c r="AB56" s="23"/>
      <c r="AC56" s="23"/>
      <c r="AD56" s="23"/>
      <c r="AE56" s="23"/>
      <c r="AF56" s="23"/>
      <c r="AG56" s="23"/>
      <c r="AH56" s="23"/>
      <c r="AI56" s="23"/>
      <c r="AJ56" s="23"/>
      <c r="AK56" s="23"/>
      <c r="AL56" s="23"/>
      <c r="AM56" s="23"/>
      <c r="AN56" s="23"/>
    </row>
    <row r="57">
      <c r="A57" s="103" t="s">
        <v>1456</v>
      </c>
      <c r="B57" s="103" t="s">
        <v>2252</v>
      </c>
      <c r="C57" s="264">
        <v>869000.0</v>
      </c>
      <c r="D57" s="103" t="s">
        <v>1921</v>
      </c>
      <c r="E57" s="377">
        <v>3.5</v>
      </c>
      <c r="F57" s="103" t="s">
        <v>2054</v>
      </c>
      <c r="G57" s="103" t="s">
        <v>2255</v>
      </c>
      <c r="H57" s="103"/>
      <c r="I57" s="151"/>
      <c r="J57" s="151"/>
      <c r="K57" s="151"/>
      <c r="L57" s="151"/>
      <c r="M57" s="151"/>
      <c r="N57" s="151"/>
      <c r="O57" s="151"/>
      <c r="P57" s="151"/>
      <c r="Q57" s="270" t="s">
        <v>2256</v>
      </c>
      <c r="R57" s="270" t="s">
        <v>135</v>
      </c>
      <c r="S57" s="270" t="s">
        <v>135</v>
      </c>
      <c r="T57" s="106" t="s">
        <v>1623</v>
      </c>
      <c r="U57" s="350"/>
      <c r="V57" s="269"/>
      <c r="W57" s="100"/>
      <c r="X57" s="100"/>
      <c r="Y57" s="100"/>
      <c r="Z57" s="100"/>
      <c r="AA57" s="100"/>
      <c r="AB57" s="100"/>
      <c r="AC57" s="100"/>
      <c r="AD57" s="100"/>
      <c r="AE57" s="100"/>
      <c r="AF57" s="100"/>
      <c r="AG57" s="100"/>
      <c r="AH57" s="100"/>
      <c r="AI57" s="100"/>
      <c r="AJ57" s="100"/>
      <c r="AK57" s="100"/>
      <c r="AL57" s="100"/>
      <c r="AM57" s="100"/>
      <c r="AN57" s="100"/>
    </row>
    <row r="58">
      <c r="A58" s="11" t="s">
        <v>188</v>
      </c>
      <c r="B58" s="11" t="s">
        <v>2257</v>
      </c>
      <c r="C58" s="15">
        <v>225000.0</v>
      </c>
      <c r="D58" s="11" t="s">
        <v>1921</v>
      </c>
      <c r="E58" s="402">
        <v>3.5</v>
      </c>
      <c r="F58" s="11" t="s">
        <v>2260</v>
      </c>
      <c r="G58" s="11" t="s">
        <v>135</v>
      </c>
      <c r="H58" s="11"/>
      <c r="I58" s="38"/>
      <c r="J58" s="38"/>
      <c r="K58" s="38"/>
      <c r="L58" s="38"/>
      <c r="M58" s="38"/>
      <c r="N58" s="38"/>
      <c r="O58" s="38"/>
      <c r="P58" s="38"/>
      <c r="Q58" s="32" t="s">
        <v>2261</v>
      </c>
      <c r="R58" s="32" t="s">
        <v>135</v>
      </c>
      <c r="S58" s="32" t="s">
        <v>135</v>
      </c>
      <c r="T58" s="295" t="s">
        <v>1623</v>
      </c>
      <c r="U58" s="32"/>
      <c r="V58" s="36"/>
      <c r="W58" s="23"/>
      <c r="X58" s="23"/>
      <c r="Y58" s="23"/>
      <c r="Z58" s="23"/>
      <c r="AA58" s="23"/>
      <c r="AB58" s="23"/>
      <c r="AC58" s="23"/>
      <c r="AD58" s="23"/>
      <c r="AE58" s="23"/>
      <c r="AF58" s="23"/>
      <c r="AG58" s="23"/>
      <c r="AH58" s="23"/>
      <c r="AI58" s="23"/>
      <c r="AJ58" s="23"/>
      <c r="AK58" s="23"/>
      <c r="AL58" s="23"/>
      <c r="AM58" s="23"/>
      <c r="AN58" s="23"/>
    </row>
    <row r="59">
      <c r="A59" s="90" t="s">
        <v>188</v>
      </c>
      <c r="B59" s="90" t="s">
        <v>2263</v>
      </c>
      <c r="C59" s="93">
        <v>75000.0</v>
      </c>
      <c r="D59" s="103" t="s">
        <v>1921</v>
      </c>
      <c r="E59" s="405">
        <v>3.5</v>
      </c>
      <c r="F59" s="90" t="s">
        <v>2260</v>
      </c>
      <c r="G59" s="90" t="s">
        <v>135</v>
      </c>
      <c r="H59" s="90"/>
      <c r="I59" s="99"/>
      <c r="J59" s="99"/>
      <c r="K59" s="99"/>
      <c r="L59" s="99"/>
      <c r="M59" s="99"/>
      <c r="N59" s="99"/>
      <c r="O59" s="99"/>
      <c r="P59" s="99"/>
      <c r="Q59" s="156" t="s">
        <v>2266</v>
      </c>
      <c r="R59" s="156"/>
      <c r="S59" s="156" t="s">
        <v>67</v>
      </c>
      <c r="T59" s="406" t="s">
        <v>1623</v>
      </c>
      <c r="U59" s="156"/>
      <c r="V59" s="37"/>
      <c r="W59" s="37"/>
      <c r="X59" s="37"/>
      <c r="Y59" s="37"/>
      <c r="Z59" s="37"/>
      <c r="AA59" s="37"/>
      <c r="AB59" s="37"/>
      <c r="AC59" s="37"/>
      <c r="AD59" s="37"/>
      <c r="AE59" s="37"/>
      <c r="AF59" s="37"/>
      <c r="AG59" s="37"/>
      <c r="AH59" s="37"/>
      <c r="AI59" s="37"/>
      <c r="AJ59" s="37"/>
      <c r="AK59" s="37"/>
      <c r="AL59" s="37"/>
      <c r="AM59" s="37"/>
      <c r="AN59" s="37"/>
    </row>
    <row r="60">
      <c r="A60" s="90" t="s">
        <v>131</v>
      </c>
      <c r="B60" s="90" t="s">
        <v>2267</v>
      </c>
      <c r="C60" s="92">
        <v>750000.0</v>
      </c>
      <c r="D60" s="103" t="s">
        <v>2268</v>
      </c>
      <c r="E60" s="405">
        <v>3.5</v>
      </c>
      <c r="F60" s="90" t="s">
        <v>2209</v>
      </c>
      <c r="G60" s="90" t="s">
        <v>2269</v>
      </c>
      <c r="H60" s="90"/>
      <c r="I60" s="99"/>
      <c r="J60" s="99"/>
      <c r="K60" s="99"/>
      <c r="L60" s="99"/>
      <c r="M60" s="99"/>
      <c r="N60" s="99"/>
      <c r="O60" s="99"/>
      <c r="P60" s="99"/>
      <c r="Q60" s="156" t="s">
        <v>2270</v>
      </c>
      <c r="R60" s="156" t="s">
        <v>135</v>
      </c>
      <c r="S60" s="156" t="s">
        <v>135</v>
      </c>
      <c r="T60" s="406" t="s">
        <v>1623</v>
      </c>
      <c r="U60" s="156"/>
      <c r="V60" s="37"/>
      <c r="W60" s="37"/>
      <c r="X60" s="37"/>
      <c r="Y60" s="37"/>
      <c r="Z60" s="37"/>
      <c r="AA60" s="37"/>
      <c r="AB60" s="37"/>
      <c r="AC60" s="37"/>
      <c r="AD60" s="37"/>
      <c r="AE60" s="37"/>
      <c r="AF60" s="37"/>
      <c r="AG60" s="37"/>
      <c r="AH60" s="37"/>
      <c r="AI60" s="37"/>
      <c r="AJ60" s="37"/>
      <c r="AK60" s="37"/>
      <c r="AL60" s="37"/>
      <c r="AM60" s="37"/>
      <c r="AN60" s="37"/>
    </row>
    <row r="61">
      <c r="A61" s="90" t="s">
        <v>131</v>
      </c>
      <c r="B61" s="90" t="s">
        <v>2272</v>
      </c>
      <c r="C61" s="92">
        <v>850000.0</v>
      </c>
      <c r="D61" s="90" t="s">
        <v>2274</v>
      </c>
      <c r="E61" s="405">
        <v>3.5</v>
      </c>
      <c r="F61" s="90" t="s">
        <v>2215</v>
      </c>
      <c r="G61" s="90" t="s">
        <v>2269</v>
      </c>
      <c r="H61" s="90"/>
      <c r="I61" s="99"/>
      <c r="J61" s="99"/>
      <c r="K61" s="99"/>
      <c r="L61" s="99"/>
      <c r="M61" s="99"/>
      <c r="N61" s="99"/>
      <c r="O61" s="99"/>
      <c r="P61" s="99"/>
      <c r="Q61" s="90" t="s">
        <v>2270</v>
      </c>
      <c r="R61" s="90" t="s">
        <v>135</v>
      </c>
      <c r="S61" s="90" t="s">
        <v>135</v>
      </c>
      <c r="T61" s="155" t="s">
        <v>1623</v>
      </c>
      <c r="U61" s="156"/>
      <c r="V61" s="98"/>
      <c r="W61" s="37"/>
      <c r="X61" s="37"/>
      <c r="Y61" s="37"/>
      <c r="Z61" s="37"/>
      <c r="AA61" s="37"/>
      <c r="AB61" s="37"/>
      <c r="AC61" s="37"/>
      <c r="AD61" s="37"/>
      <c r="AE61" s="37"/>
      <c r="AF61" s="37"/>
      <c r="AG61" s="37"/>
      <c r="AH61" s="37"/>
      <c r="AI61" s="37"/>
      <c r="AJ61" s="37"/>
      <c r="AK61" s="37"/>
      <c r="AL61" s="37"/>
      <c r="AM61" s="37"/>
      <c r="AN61" s="37"/>
    </row>
    <row r="62">
      <c r="A62" s="11"/>
      <c r="B62" s="11"/>
      <c r="C62" s="278"/>
      <c r="D62" s="11"/>
      <c r="E62" s="402"/>
      <c r="F62" s="11"/>
      <c r="G62" s="11"/>
      <c r="H62" s="11"/>
      <c r="I62" s="38"/>
      <c r="J62" s="38"/>
      <c r="K62" s="38"/>
      <c r="L62" s="38"/>
      <c r="M62" s="38"/>
      <c r="N62" s="38"/>
      <c r="O62" s="38"/>
      <c r="P62" s="38"/>
      <c r="Q62" s="11"/>
      <c r="R62" s="11"/>
      <c r="S62" s="11"/>
      <c r="T62" s="33"/>
      <c r="U62" s="11"/>
      <c r="V62" s="23"/>
      <c r="W62" s="23"/>
      <c r="X62" s="23"/>
      <c r="Y62" s="23"/>
      <c r="Z62" s="23"/>
      <c r="AA62" s="23"/>
      <c r="AB62" s="23"/>
      <c r="AC62" s="23"/>
      <c r="AD62" s="23"/>
      <c r="AE62" s="23"/>
      <c r="AF62" s="23"/>
      <c r="AG62" s="23"/>
      <c r="AH62" s="23"/>
      <c r="AI62" s="23"/>
      <c r="AJ62" s="23"/>
      <c r="AK62" s="23"/>
      <c r="AL62" s="23"/>
      <c r="AM62" s="23"/>
      <c r="AN62" s="23"/>
    </row>
    <row r="63">
      <c r="A63" s="11"/>
      <c r="B63" s="11"/>
      <c r="C63" s="278"/>
      <c r="D63" s="11"/>
      <c r="E63" s="402"/>
      <c r="F63" s="11"/>
      <c r="G63" s="11"/>
      <c r="H63" s="11"/>
      <c r="I63" s="38"/>
      <c r="J63" s="38"/>
      <c r="K63" s="38"/>
      <c r="L63" s="38"/>
      <c r="M63" s="38"/>
      <c r="N63" s="38"/>
      <c r="O63" s="38"/>
      <c r="P63" s="38"/>
      <c r="Q63" s="11"/>
      <c r="R63" s="11"/>
      <c r="S63" s="11"/>
      <c r="T63" s="33"/>
      <c r="U63" s="11"/>
      <c r="V63" s="23"/>
      <c r="W63" s="23"/>
      <c r="X63" s="23"/>
      <c r="Y63" s="23"/>
      <c r="Z63" s="23"/>
      <c r="AA63" s="23"/>
      <c r="AB63" s="23"/>
      <c r="AC63" s="23"/>
      <c r="AD63" s="23"/>
      <c r="AE63" s="23"/>
      <c r="AF63" s="23"/>
      <c r="AG63" s="23"/>
      <c r="AH63" s="23"/>
      <c r="AI63" s="23"/>
      <c r="AJ63" s="23"/>
      <c r="AK63" s="23"/>
      <c r="AL63" s="23"/>
      <c r="AM63" s="23"/>
      <c r="AN63" s="23"/>
    </row>
    <row r="64">
      <c r="A64" s="154"/>
      <c r="B64" s="154"/>
      <c r="C64" s="154"/>
      <c r="D64" s="154"/>
      <c r="E64" s="407"/>
      <c r="F64" s="154"/>
      <c r="G64" s="154"/>
      <c r="H64" s="154"/>
      <c r="I64" s="408"/>
      <c r="J64" s="408"/>
      <c r="K64" s="408"/>
      <c r="L64" s="408"/>
      <c r="M64" s="408"/>
      <c r="N64" s="408"/>
      <c r="O64" s="408"/>
      <c r="P64" s="408"/>
      <c r="Q64" s="154"/>
      <c r="R64" s="154"/>
      <c r="S64" s="154"/>
      <c r="T64" s="367"/>
      <c r="U64" s="154"/>
    </row>
    <row r="65">
      <c r="A65" s="154"/>
      <c r="B65" s="154"/>
      <c r="C65" s="154"/>
      <c r="D65" s="154"/>
      <c r="E65" s="407"/>
      <c r="F65" s="154"/>
      <c r="G65" s="154"/>
      <c r="H65" s="154"/>
      <c r="I65" s="408"/>
      <c r="J65" s="408"/>
      <c r="K65" s="408"/>
      <c r="L65" s="408"/>
      <c r="M65" s="408"/>
      <c r="N65" s="408"/>
      <c r="O65" s="408"/>
      <c r="P65" s="408"/>
      <c r="Q65" s="154"/>
      <c r="R65" s="154"/>
      <c r="S65" s="154"/>
      <c r="T65" s="154"/>
      <c r="U65" s="154"/>
    </row>
    <row r="66">
      <c r="A66" s="154"/>
      <c r="B66" s="154"/>
      <c r="C66" s="154"/>
      <c r="D66" s="154"/>
      <c r="E66" s="407"/>
      <c r="F66" s="154"/>
      <c r="G66" s="154"/>
      <c r="H66" s="154"/>
      <c r="I66" s="408"/>
      <c r="J66" s="408"/>
      <c r="K66" s="408"/>
      <c r="L66" s="408"/>
      <c r="M66" s="408"/>
      <c r="N66" s="408"/>
      <c r="O66" s="408"/>
      <c r="P66" s="408"/>
      <c r="Q66" s="154"/>
      <c r="R66" s="154"/>
      <c r="S66" s="154"/>
      <c r="T66" s="154"/>
      <c r="U66" s="154"/>
    </row>
    <row r="67">
      <c r="A67" s="154"/>
      <c r="B67" s="154"/>
      <c r="C67" s="154"/>
      <c r="D67" s="154"/>
      <c r="E67" s="407"/>
      <c r="F67" s="154"/>
      <c r="G67" s="154"/>
      <c r="H67" s="154"/>
      <c r="I67" s="408"/>
      <c r="J67" s="408"/>
      <c r="K67" s="408"/>
      <c r="L67" s="408"/>
      <c r="M67" s="408"/>
      <c r="N67" s="408"/>
      <c r="O67" s="408"/>
      <c r="P67" s="408"/>
      <c r="Q67" s="154"/>
      <c r="R67" s="154"/>
      <c r="S67" s="154"/>
      <c r="T67" s="154"/>
      <c r="U67" s="154"/>
    </row>
    <row r="68">
      <c r="E68" s="409"/>
      <c r="I68" s="410"/>
      <c r="J68" s="410"/>
      <c r="K68" s="410"/>
      <c r="L68" s="410"/>
      <c r="M68" s="410"/>
      <c r="N68" s="410"/>
      <c r="O68" s="410"/>
      <c r="P68" s="410"/>
    </row>
    <row r="69">
      <c r="E69" s="409"/>
      <c r="I69" s="410"/>
      <c r="J69" s="410"/>
      <c r="K69" s="410"/>
      <c r="L69" s="410"/>
      <c r="M69" s="410"/>
      <c r="N69" s="410"/>
      <c r="O69" s="410"/>
      <c r="P69" s="410"/>
    </row>
    <row r="70">
      <c r="E70" s="409"/>
      <c r="I70" s="410"/>
      <c r="J70" s="410"/>
      <c r="K70" s="410"/>
      <c r="L70" s="410"/>
      <c r="M70" s="410"/>
      <c r="N70" s="410"/>
      <c r="O70" s="410"/>
      <c r="P70" s="410"/>
    </row>
    <row r="71">
      <c r="E71" s="409"/>
      <c r="I71" s="410"/>
      <c r="J71" s="410"/>
      <c r="K71" s="410"/>
      <c r="L71" s="410"/>
      <c r="M71" s="410"/>
      <c r="N71" s="410"/>
      <c r="O71" s="410"/>
      <c r="P71" s="410"/>
    </row>
    <row r="72">
      <c r="E72" s="409"/>
      <c r="I72" s="410"/>
      <c r="J72" s="410"/>
      <c r="K72" s="410"/>
      <c r="L72" s="410"/>
      <c r="M72" s="410"/>
      <c r="N72" s="410"/>
      <c r="O72" s="410"/>
      <c r="P72" s="410"/>
    </row>
    <row r="73">
      <c r="E73" s="409"/>
      <c r="I73" s="410"/>
      <c r="J73" s="410"/>
      <c r="K73" s="410"/>
      <c r="L73" s="410"/>
      <c r="M73" s="410"/>
      <c r="N73" s="410"/>
      <c r="O73" s="410"/>
      <c r="P73" s="410"/>
    </row>
    <row r="74">
      <c r="E74" s="409"/>
      <c r="I74" s="410"/>
      <c r="J74" s="410"/>
      <c r="K74" s="410"/>
      <c r="L74" s="410"/>
      <c r="M74" s="410"/>
      <c r="N74" s="410"/>
      <c r="O74" s="410"/>
      <c r="P74" s="410"/>
    </row>
    <row r="75">
      <c r="E75" s="409"/>
      <c r="I75" s="410"/>
      <c r="J75" s="410"/>
      <c r="K75" s="410"/>
      <c r="L75" s="410"/>
      <c r="M75" s="410"/>
      <c r="N75" s="410"/>
      <c r="O75" s="410"/>
      <c r="P75" s="410"/>
    </row>
    <row r="76">
      <c r="E76" s="409"/>
      <c r="I76" s="410"/>
      <c r="J76" s="410"/>
      <c r="K76" s="410"/>
      <c r="L76" s="410"/>
      <c r="M76" s="410"/>
      <c r="N76" s="410"/>
      <c r="O76" s="410"/>
      <c r="P76" s="410"/>
    </row>
    <row r="77">
      <c r="E77" s="409"/>
      <c r="I77" s="410"/>
      <c r="J77" s="410"/>
      <c r="K77" s="410"/>
      <c r="L77" s="410"/>
      <c r="M77" s="410"/>
      <c r="N77" s="410"/>
      <c r="O77" s="410"/>
      <c r="P77" s="410"/>
    </row>
    <row r="78">
      <c r="E78" s="409"/>
      <c r="I78" s="410"/>
      <c r="J78" s="410"/>
      <c r="K78" s="410"/>
      <c r="L78" s="410"/>
      <c r="M78" s="410"/>
      <c r="N78" s="410"/>
      <c r="O78" s="410"/>
      <c r="P78" s="410"/>
    </row>
    <row r="79">
      <c r="E79" s="409"/>
      <c r="I79" s="410"/>
      <c r="J79" s="410"/>
      <c r="K79" s="410"/>
      <c r="L79" s="410"/>
      <c r="M79" s="410"/>
      <c r="N79" s="410"/>
      <c r="O79" s="410"/>
      <c r="P79" s="410"/>
    </row>
    <row r="80">
      <c r="E80" s="409"/>
      <c r="I80" s="410"/>
      <c r="J80" s="410"/>
      <c r="K80" s="410"/>
      <c r="L80" s="410"/>
      <c r="M80" s="410"/>
      <c r="N80" s="410"/>
      <c r="O80" s="410"/>
      <c r="P80" s="410"/>
    </row>
    <row r="81">
      <c r="E81" s="409"/>
      <c r="I81" s="410"/>
      <c r="J81" s="410"/>
      <c r="K81" s="410"/>
      <c r="L81" s="410"/>
      <c r="M81" s="410"/>
      <c r="N81" s="410"/>
      <c r="O81" s="410"/>
      <c r="P81" s="410"/>
    </row>
    <row r="82">
      <c r="E82" s="409"/>
      <c r="I82" s="410"/>
      <c r="J82" s="410"/>
      <c r="K82" s="410"/>
      <c r="L82" s="410"/>
      <c r="M82" s="410"/>
      <c r="N82" s="410"/>
      <c r="O82" s="410"/>
      <c r="P82" s="410"/>
    </row>
    <row r="83">
      <c r="E83" s="409"/>
      <c r="I83" s="410"/>
      <c r="J83" s="410"/>
      <c r="K83" s="410"/>
      <c r="L83" s="410"/>
      <c r="M83" s="410"/>
      <c r="N83" s="410"/>
      <c r="O83" s="410"/>
      <c r="P83" s="410"/>
    </row>
    <row r="84">
      <c r="E84" s="409"/>
      <c r="I84" s="410"/>
      <c r="J84" s="410"/>
      <c r="K84" s="410"/>
      <c r="L84" s="410"/>
      <c r="M84" s="410"/>
      <c r="N84" s="410"/>
      <c r="O84" s="410"/>
      <c r="P84" s="410"/>
    </row>
    <row r="85">
      <c r="E85" s="409"/>
      <c r="I85" s="410"/>
      <c r="J85" s="410"/>
      <c r="K85" s="410"/>
      <c r="L85" s="410"/>
      <c r="M85" s="410"/>
      <c r="N85" s="410"/>
      <c r="O85" s="410"/>
      <c r="P85" s="410"/>
    </row>
    <row r="86">
      <c r="E86" s="409"/>
      <c r="I86" s="410"/>
      <c r="J86" s="410"/>
      <c r="K86" s="410"/>
      <c r="L86" s="410"/>
      <c r="M86" s="410"/>
      <c r="N86" s="410"/>
      <c r="O86" s="410"/>
      <c r="P86" s="410"/>
    </row>
    <row r="87">
      <c r="E87" s="409"/>
      <c r="I87" s="410"/>
      <c r="J87" s="410"/>
      <c r="K87" s="410"/>
      <c r="L87" s="410"/>
      <c r="M87" s="410"/>
      <c r="N87" s="410"/>
      <c r="O87" s="410"/>
      <c r="P87" s="410"/>
    </row>
    <row r="88">
      <c r="E88" s="409"/>
      <c r="I88" s="410"/>
      <c r="J88" s="410"/>
      <c r="K88" s="410"/>
      <c r="L88" s="410"/>
      <c r="M88" s="410"/>
      <c r="N88" s="410"/>
      <c r="O88" s="410"/>
      <c r="P88" s="410"/>
    </row>
    <row r="89">
      <c r="E89" s="409"/>
      <c r="I89" s="410"/>
      <c r="J89" s="410"/>
      <c r="K89" s="410"/>
      <c r="L89" s="410"/>
      <c r="M89" s="410"/>
      <c r="N89" s="410"/>
      <c r="O89" s="410"/>
      <c r="P89" s="410"/>
    </row>
    <row r="90">
      <c r="E90" s="409"/>
      <c r="I90" s="410"/>
      <c r="J90" s="410"/>
      <c r="K90" s="410"/>
      <c r="L90" s="410"/>
      <c r="M90" s="410"/>
      <c r="N90" s="410"/>
      <c r="O90" s="410"/>
      <c r="P90" s="410"/>
    </row>
    <row r="91">
      <c r="E91" s="409"/>
      <c r="I91" s="410"/>
      <c r="J91" s="410"/>
      <c r="K91" s="410"/>
      <c r="L91" s="410"/>
      <c r="M91" s="410"/>
      <c r="N91" s="410"/>
      <c r="O91" s="410"/>
      <c r="P91" s="410"/>
    </row>
    <row r="92">
      <c r="E92" s="409"/>
      <c r="I92" s="410"/>
      <c r="J92" s="410"/>
      <c r="K92" s="410"/>
      <c r="L92" s="410"/>
      <c r="M92" s="410"/>
      <c r="N92" s="410"/>
      <c r="O92" s="410"/>
      <c r="P92" s="410"/>
    </row>
    <row r="93">
      <c r="E93" s="409"/>
      <c r="I93" s="410"/>
      <c r="J93" s="410"/>
      <c r="K93" s="410"/>
      <c r="L93" s="410"/>
      <c r="M93" s="410"/>
      <c r="N93" s="410"/>
      <c r="O93" s="410"/>
      <c r="P93" s="410"/>
    </row>
    <row r="94">
      <c r="E94" s="409"/>
      <c r="I94" s="410"/>
      <c r="J94" s="410"/>
      <c r="K94" s="410"/>
      <c r="L94" s="410"/>
      <c r="M94" s="410"/>
      <c r="N94" s="410"/>
      <c r="O94" s="410"/>
      <c r="P94" s="410"/>
    </row>
    <row r="95">
      <c r="E95" s="409"/>
      <c r="I95" s="410"/>
      <c r="J95" s="410"/>
      <c r="K95" s="410"/>
      <c r="L95" s="410"/>
      <c r="M95" s="410"/>
      <c r="N95" s="410"/>
      <c r="O95" s="410"/>
      <c r="P95" s="410"/>
    </row>
    <row r="96">
      <c r="E96" s="409"/>
      <c r="I96" s="410"/>
      <c r="J96" s="410"/>
      <c r="K96" s="410"/>
      <c r="L96" s="410"/>
      <c r="M96" s="410"/>
      <c r="N96" s="410"/>
      <c r="O96" s="410"/>
      <c r="P96" s="410"/>
    </row>
    <row r="97">
      <c r="E97" s="409"/>
      <c r="I97" s="410"/>
      <c r="J97" s="410"/>
      <c r="K97" s="410"/>
      <c r="L97" s="410"/>
      <c r="M97" s="410"/>
      <c r="N97" s="410"/>
      <c r="O97" s="410"/>
      <c r="P97" s="410"/>
    </row>
    <row r="98">
      <c r="E98" s="409"/>
      <c r="I98" s="410"/>
      <c r="J98" s="410"/>
      <c r="K98" s="410"/>
      <c r="L98" s="410"/>
      <c r="M98" s="410"/>
      <c r="N98" s="410"/>
      <c r="O98" s="410"/>
      <c r="P98" s="410"/>
    </row>
    <row r="99">
      <c r="E99" s="409"/>
      <c r="I99" s="410"/>
      <c r="J99" s="410"/>
      <c r="K99" s="410"/>
      <c r="L99" s="410"/>
      <c r="M99" s="410"/>
      <c r="N99" s="410"/>
      <c r="O99" s="410"/>
      <c r="P99" s="410"/>
    </row>
    <row r="100">
      <c r="E100" s="409"/>
      <c r="I100" s="410"/>
      <c r="J100" s="410"/>
      <c r="K100" s="410"/>
      <c r="L100" s="410"/>
      <c r="M100" s="410"/>
      <c r="N100" s="410"/>
      <c r="O100" s="410"/>
      <c r="P100" s="410"/>
    </row>
    <row r="101">
      <c r="E101" s="409"/>
      <c r="I101" s="410"/>
      <c r="J101" s="410"/>
      <c r="K101" s="410"/>
      <c r="L101" s="410"/>
      <c r="M101" s="410"/>
      <c r="N101" s="410"/>
      <c r="O101" s="410"/>
      <c r="P101" s="410"/>
    </row>
    <row r="102">
      <c r="E102" s="409"/>
      <c r="I102" s="410"/>
      <c r="J102" s="410"/>
      <c r="K102" s="410"/>
      <c r="L102" s="410"/>
      <c r="M102" s="410"/>
      <c r="N102" s="410"/>
      <c r="O102" s="410"/>
      <c r="P102" s="410"/>
    </row>
    <row r="103">
      <c r="E103" s="409"/>
      <c r="I103" s="410"/>
      <c r="J103" s="410"/>
      <c r="K103" s="410"/>
      <c r="L103" s="410"/>
      <c r="M103" s="410"/>
      <c r="N103" s="410"/>
      <c r="O103" s="410"/>
      <c r="P103" s="410"/>
    </row>
    <row r="104">
      <c r="E104" s="409"/>
      <c r="I104" s="410"/>
      <c r="J104" s="410"/>
      <c r="K104" s="410"/>
      <c r="L104" s="410"/>
      <c r="M104" s="410"/>
      <c r="N104" s="410"/>
      <c r="O104" s="410"/>
      <c r="P104" s="410"/>
    </row>
    <row r="105">
      <c r="E105" s="409"/>
      <c r="I105" s="410"/>
      <c r="J105" s="410"/>
      <c r="K105" s="410"/>
      <c r="L105" s="410"/>
      <c r="M105" s="410"/>
      <c r="N105" s="410"/>
      <c r="O105" s="410"/>
      <c r="P105" s="410"/>
    </row>
    <row r="106">
      <c r="E106" s="409"/>
      <c r="I106" s="410"/>
      <c r="J106" s="410"/>
      <c r="K106" s="410"/>
      <c r="L106" s="410"/>
      <c r="M106" s="410"/>
      <c r="N106" s="410"/>
      <c r="O106" s="410"/>
      <c r="P106" s="410"/>
    </row>
    <row r="107">
      <c r="E107" s="409"/>
      <c r="I107" s="410"/>
      <c r="J107" s="410"/>
      <c r="K107" s="410"/>
      <c r="L107" s="410"/>
      <c r="M107" s="410"/>
      <c r="N107" s="410"/>
      <c r="O107" s="410"/>
      <c r="P107" s="410"/>
    </row>
    <row r="108">
      <c r="E108" s="409"/>
      <c r="I108" s="410"/>
      <c r="J108" s="410"/>
      <c r="K108" s="410"/>
      <c r="L108" s="410"/>
      <c r="M108" s="410"/>
      <c r="N108" s="410"/>
      <c r="O108" s="410"/>
      <c r="P108" s="410"/>
    </row>
    <row r="109">
      <c r="E109" s="409"/>
      <c r="I109" s="410"/>
      <c r="J109" s="410"/>
      <c r="K109" s="410"/>
      <c r="L109" s="410"/>
      <c r="M109" s="410"/>
      <c r="N109" s="410"/>
      <c r="O109" s="410"/>
      <c r="P109" s="410"/>
    </row>
    <row r="110">
      <c r="E110" s="409"/>
      <c r="I110" s="410"/>
      <c r="J110" s="410"/>
      <c r="K110" s="410"/>
      <c r="L110" s="410"/>
      <c r="M110" s="410"/>
      <c r="N110" s="410"/>
      <c r="O110" s="410"/>
      <c r="P110" s="410"/>
    </row>
    <row r="111">
      <c r="E111" s="409"/>
      <c r="I111" s="410"/>
      <c r="J111" s="410"/>
      <c r="K111" s="410"/>
      <c r="L111" s="410"/>
      <c r="M111" s="410"/>
      <c r="N111" s="410"/>
      <c r="O111" s="410"/>
      <c r="P111" s="410"/>
    </row>
    <row r="112">
      <c r="E112" s="409"/>
      <c r="I112" s="410"/>
      <c r="J112" s="410"/>
      <c r="K112" s="410"/>
      <c r="L112" s="410"/>
      <c r="M112" s="410"/>
      <c r="N112" s="410"/>
      <c r="O112" s="410"/>
      <c r="P112" s="410"/>
    </row>
    <row r="113">
      <c r="E113" s="409"/>
      <c r="I113" s="410"/>
      <c r="J113" s="410"/>
      <c r="K113" s="410"/>
      <c r="L113" s="410"/>
      <c r="M113" s="410"/>
      <c r="N113" s="410"/>
      <c r="O113" s="410"/>
      <c r="P113" s="410"/>
    </row>
    <row r="114">
      <c r="E114" s="409"/>
      <c r="I114" s="410"/>
      <c r="J114" s="410"/>
      <c r="K114" s="410"/>
      <c r="L114" s="410"/>
      <c r="M114" s="410"/>
      <c r="N114" s="410"/>
      <c r="O114" s="410"/>
      <c r="P114" s="410"/>
    </row>
    <row r="115">
      <c r="E115" s="409"/>
      <c r="I115" s="410"/>
      <c r="J115" s="410"/>
      <c r="K115" s="410"/>
      <c r="L115" s="410"/>
      <c r="M115" s="410"/>
      <c r="N115" s="410"/>
      <c r="O115" s="410"/>
      <c r="P115" s="410"/>
    </row>
    <row r="116">
      <c r="E116" s="409"/>
      <c r="I116" s="410"/>
      <c r="J116" s="410"/>
      <c r="K116" s="410"/>
      <c r="L116" s="410"/>
      <c r="M116" s="410"/>
      <c r="N116" s="410"/>
      <c r="O116" s="410"/>
      <c r="P116" s="410"/>
    </row>
    <row r="117">
      <c r="E117" s="409"/>
      <c r="I117" s="410"/>
      <c r="J117" s="410"/>
      <c r="K117" s="410"/>
      <c r="L117" s="410"/>
      <c r="M117" s="410"/>
      <c r="N117" s="410"/>
      <c r="O117" s="410"/>
      <c r="P117" s="410"/>
    </row>
    <row r="118">
      <c r="E118" s="409"/>
      <c r="I118" s="410"/>
      <c r="J118" s="410"/>
      <c r="K118" s="410"/>
      <c r="L118" s="410"/>
      <c r="M118" s="410"/>
      <c r="N118" s="410"/>
      <c r="O118" s="410"/>
      <c r="P118" s="410"/>
    </row>
    <row r="119">
      <c r="E119" s="409"/>
      <c r="I119" s="410"/>
      <c r="J119" s="410"/>
      <c r="K119" s="410"/>
      <c r="L119" s="410"/>
      <c r="M119" s="410"/>
      <c r="N119" s="410"/>
      <c r="O119" s="410"/>
      <c r="P119" s="410"/>
    </row>
    <row r="120">
      <c r="E120" s="409"/>
      <c r="I120" s="410"/>
      <c r="J120" s="410"/>
      <c r="K120" s="410"/>
      <c r="L120" s="410"/>
      <c r="M120" s="410"/>
      <c r="N120" s="410"/>
      <c r="O120" s="410"/>
      <c r="P120" s="410"/>
    </row>
    <row r="121">
      <c r="E121" s="409"/>
      <c r="I121" s="410"/>
      <c r="J121" s="410"/>
      <c r="K121" s="410"/>
      <c r="L121" s="410"/>
      <c r="M121" s="410"/>
      <c r="N121" s="410"/>
      <c r="O121" s="410"/>
      <c r="P121" s="410"/>
    </row>
    <row r="122">
      <c r="E122" s="409"/>
      <c r="I122" s="410"/>
      <c r="J122" s="410"/>
      <c r="K122" s="410"/>
      <c r="L122" s="410"/>
      <c r="M122" s="410"/>
      <c r="N122" s="410"/>
      <c r="O122" s="410"/>
      <c r="P122" s="410"/>
    </row>
    <row r="123">
      <c r="E123" s="409"/>
      <c r="I123" s="410"/>
      <c r="J123" s="410"/>
      <c r="K123" s="410"/>
      <c r="L123" s="410"/>
      <c r="M123" s="410"/>
      <c r="N123" s="410"/>
      <c r="O123" s="410"/>
      <c r="P123" s="410"/>
    </row>
    <row r="124">
      <c r="E124" s="409"/>
      <c r="I124" s="410"/>
      <c r="J124" s="410"/>
      <c r="K124" s="410"/>
      <c r="L124" s="410"/>
      <c r="M124" s="410"/>
      <c r="N124" s="410"/>
      <c r="O124" s="410"/>
      <c r="P124" s="410"/>
    </row>
    <row r="125">
      <c r="E125" s="409"/>
      <c r="I125" s="410"/>
      <c r="J125" s="410"/>
      <c r="K125" s="410"/>
      <c r="L125" s="410"/>
      <c r="M125" s="410"/>
      <c r="N125" s="410"/>
      <c r="O125" s="410"/>
      <c r="P125" s="410"/>
    </row>
    <row r="126">
      <c r="E126" s="409"/>
      <c r="I126" s="410"/>
      <c r="J126" s="410"/>
      <c r="K126" s="410"/>
      <c r="L126" s="410"/>
      <c r="M126" s="410"/>
      <c r="N126" s="410"/>
      <c r="O126" s="410"/>
      <c r="P126" s="410"/>
    </row>
    <row r="127">
      <c r="E127" s="409"/>
      <c r="I127" s="410"/>
      <c r="J127" s="410"/>
      <c r="K127" s="410"/>
      <c r="L127" s="410"/>
      <c r="M127" s="410"/>
      <c r="N127" s="410"/>
      <c r="O127" s="410"/>
      <c r="P127" s="410"/>
    </row>
    <row r="128">
      <c r="E128" s="409"/>
      <c r="I128" s="410"/>
      <c r="J128" s="410"/>
      <c r="K128" s="410"/>
      <c r="L128" s="410"/>
      <c r="M128" s="410"/>
      <c r="N128" s="410"/>
      <c r="O128" s="410"/>
      <c r="P128" s="410"/>
    </row>
    <row r="129">
      <c r="E129" s="409"/>
      <c r="I129" s="410"/>
      <c r="J129" s="410"/>
      <c r="K129" s="410"/>
      <c r="L129" s="410"/>
      <c r="M129" s="410"/>
      <c r="N129" s="410"/>
      <c r="O129" s="410"/>
      <c r="P129" s="410"/>
    </row>
    <row r="130">
      <c r="E130" s="409"/>
      <c r="I130" s="410"/>
      <c r="J130" s="410"/>
      <c r="K130" s="410"/>
      <c r="L130" s="410"/>
      <c r="M130" s="410"/>
      <c r="N130" s="410"/>
      <c r="O130" s="410"/>
      <c r="P130" s="410"/>
    </row>
    <row r="131">
      <c r="E131" s="409"/>
      <c r="I131" s="410"/>
      <c r="J131" s="410"/>
      <c r="K131" s="410"/>
      <c r="L131" s="410"/>
      <c r="M131" s="410"/>
      <c r="N131" s="410"/>
      <c r="O131" s="410"/>
      <c r="P131" s="410"/>
    </row>
    <row r="132">
      <c r="E132" s="409"/>
      <c r="I132" s="410"/>
      <c r="J132" s="410"/>
      <c r="K132" s="410"/>
      <c r="L132" s="410"/>
      <c r="M132" s="410"/>
      <c r="N132" s="410"/>
      <c r="O132" s="410"/>
      <c r="P132" s="410"/>
    </row>
    <row r="133">
      <c r="E133" s="409"/>
      <c r="I133" s="410"/>
      <c r="J133" s="410"/>
      <c r="K133" s="410"/>
      <c r="L133" s="410"/>
      <c r="M133" s="410"/>
      <c r="N133" s="410"/>
      <c r="O133" s="410"/>
      <c r="P133" s="410"/>
    </row>
    <row r="134">
      <c r="E134" s="409"/>
      <c r="I134" s="410"/>
      <c r="J134" s="410"/>
      <c r="K134" s="410"/>
      <c r="L134" s="410"/>
      <c r="M134" s="410"/>
      <c r="N134" s="410"/>
      <c r="O134" s="410"/>
      <c r="P134" s="410"/>
    </row>
    <row r="135">
      <c r="E135" s="409"/>
      <c r="I135" s="410"/>
      <c r="J135" s="410"/>
      <c r="K135" s="410"/>
      <c r="L135" s="410"/>
      <c r="M135" s="410"/>
      <c r="N135" s="410"/>
      <c r="O135" s="410"/>
      <c r="P135" s="410"/>
    </row>
    <row r="136">
      <c r="E136" s="409"/>
      <c r="I136" s="410"/>
      <c r="J136" s="410"/>
      <c r="K136" s="410"/>
      <c r="L136" s="410"/>
      <c r="M136" s="410"/>
      <c r="N136" s="410"/>
      <c r="O136" s="410"/>
      <c r="P136" s="410"/>
    </row>
    <row r="137">
      <c r="E137" s="409"/>
      <c r="I137" s="410"/>
      <c r="J137" s="410"/>
      <c r="K137" s="410"/>
      <c r="L137" s="410"/>
      <c r="M137" s="410"/>
      <c r="N137" s="410"/>
      <c r="O137" s="410"/>
      <c r="P137" s="410"/>
    </row>
    <row r="138">
      <c r="E138" s="409"/>
      <c r="I138" s="410"/>
      <c r="J138" s="410"/>
      <c r="K138" s="410"/>
      <c r="L138" s="410"/>
      <c r="M138" s="410"/>
      <c r="N138" s="410"/>
      <c r="O138" s="410"/>
      <c r="P138" s="410"/>
    </row>
    <row r="139">
      <c r="E139" s="409"/>
      <c r="I139" s="410"/>
      <c r="J139" s="410"/>
      <c r="K139" s="410"/>
      <c r="L139" s="410"/>
      <c r="M139" s="410"/>
      <c r="N139" s="410"/>
      <c r="O139" s="410"/>
      <c r="P139" s="410"/>
    </row>
    <row r="140">
      <c r="E140" s="409"/>
      <c r="I140" s="410"/>
      <c r="J140" s="410"/>
      <c r="K140" s="410"/>
      <c r="L140" s="410"/>
      <c r="M140" s="410"/>
      <c r="N140" s="410"/>
      <c r="O140" s="410"/>
      <c r="P140" s="410"/>
    </row>
    <row r="141">
      <c r="E141" s="409"/>
      <c r="I141" s="410"/>
      <c r="J141" s="410"/>
      <c r="K141" s="410"/>
      <c r="L141" s="410"/>
      <c r="M141" s="410"/>
      <c r="N141" s="410"/>
      <c r="O141" s="410"/>
      <c r="P141" s="410"/>
    </row>
    <row r="142">
      <c r="E142" s="409"/>
      <c r="I142" s="410"/>
      <c r="J142" s="410"/>
      <c r="K142" s="410"/>
      <c r="L142" s="410"/>
      <c r="M142" s="410"/>
      <c r="N142" s="410"/>
      <c r="O142" s="410"/>
      <c r="P142" s="410"/>
    </row>
    <row r="143">
      <c r="E143" s="409"/>
      <c r="I143" s="410"/>
      <c r="J143" s="410"/>
      <c r="K143" s="410"/>
      <c r="L143" s="410"/>
      <c r="M143" s="410"/>
      <c r="N143" s="410"/>
      <c r="O143" s="410"/>
      <c r="P143" s="410"/>
    </row>
    <row r="144">
      <c r="E144" s="409"/>
      <c r="I144" s="410"/>
      <c r="J144" s="410"/>
      <c r="K144" s="410"/>
      <c r="L144" s="410"/>
      <c r="M144" s="410"/>
      <c r="N144" s="410"/>
      <c r="O144" s="410"/>
      <c r="P144" s="410"/>
    </row>
    <row r="145">
      <c r="E145" s="409"/>
      <c r="I145" s="410"/>
      <c r="J145" s="410"/>
      <c r="K145" s="410"/>
      <c r="L145" s="410"/>
      <c r="M145" s="410"/>
      <c r="N145" s="410"/>
      <c r="O145" s="410"/>
      <c r="P145" s="410"/>
    </row>
    <row r="146">
      <c r="E146" s="409"/>
      <c r="I146" s="410"/>
      <c r="J146" s="410"/>
      <c r="K146" s="410"/>
      <c r="L146" s="410"/>
      <c r="M146" s="410"/>
      <c r="N146" s="410"/>
      <c r="O146" s="410"/>
      <c r="P146" s="410"/>
    </row>
    <row r="147">
      <c r="E147" s="409"/>
      <c r="I147" s="410"/>
      <c r="J147" s="410"/>
      <c r="K147" s="410"/>
      <c r="L147" s="410"/>
      <c r="M147" s="410"/>
      <c r="N147" s="410"/>
      <c r="O147" s="410"/>
      <c r="P147" s="410"/>
    </row>
    <row r="148">
      <c r="E148" s="409"/>
      <c r="I148" s="410"/>
      <c r="J148" s="410"/>
      <c r="K148" s="410"/>
      <c r="L148" s="410"/>
      <c r="M148" s="410"/>
      <c r="N148" s="410"/>
      <c r="O148" s="410"/>
      <c r="P148" s="410"/>
    </row>
    <row r="149">
      <c r="E149" s="409"/>
      <c r="I149" s="410"/>
      <c r="J149" s="410"/>
      <c r="K149" s="410"/>
      <c r="L149" s="410"/>
      <c r="M149" s="410"/>
      <c r="N149" s="410"/>
      <c r="O149" s="410"/>
      <c r="P149" s="410"/>
    </row>
    <row r="150">
      <c r="E150" s="409"/>
      <c r="I150" s="410"/>
      <c r="J150" s="410"/>
      <c r="K150" s="410"/>
      <c r="L150" s="410"/>
      <c r="M150" s="410"/>
      <c r="N150" s="410"/>
      <c r="O150" s="410"/>
      <c r="P150" s="410"/>
    </row>
    <row r="151">
      <c r="E151" s="409"/>
      <c r="I151" s="410"/>
      <c r="J151" s="410"/>
      <c r="K151" s="410"/>
      <c r="L151" s="410"/>
      <c r="M151" s="410"/>
      <c r="N151" s="410"/>
      <c r="O151" s="410"/>
      <c r="P151" s="410"/>
    </row>
    <row r="152">
      <c r="E152" s="409"/>
      <c r="I152" s="410"/>
      <c r="J152" s="410"/>
      <c r="K152" s="410"/>
      <c r="L152" s="410"/>
      <c r="M152" s="410"/>
      <c r="N152" s="410"/>
      <c r="O152" s="410"/>
      <c r="P152" s="410"/>
    </row>
    <row r="153">
      <c r="E153" s="409"/>
      <c r="I153" s="410"/>
      <c r="J153" s="410"/>
      <c r="K153" s="410"/>
      <c r="L153" s="410"/>
      <c r="M153" s="410"/>
      <c r="N153" s="410"/>
      <c r="O153" s="410"/>
      <c r="P153" s="410"/>
    </row>
    <row r="154">
      <c r="E154" s="409"/>
      <c r="I154" s="410"/>
      <c r="J154" s="410"/>
      <c r="K154" s="410"/>
      <c r="L154" s="410"/>
      <c r="M154" s="410"/>
      <c r="N154" s="410"/>
      <c r="O154" s="410"/>
      <c r="P154" s="410"/>
    </row>
    <row r="155">
      <c r="E155" s="409"/>
      <c r="I155" s="410"/>
      <c r="J155" s="410"/>
      <c r="K155" s="410"/>
      <c r="L155" s="410"/>
      <c r="M155" s="410"/>
      <c r="N155" s="410"/>
      <c r="O155" s="410"/>
      <c r="P155" s="410"/>
    </row>
    <row r="156">
      <c r="E156" s="409"/>
      <c r="I156" s="410"/>
      <c r="J156" s="410"/>
      <c r="K156" s="410"/>
      <c r="L156" s="410"/>
      <c r="M156" s="410"/>
      <c r="N156" s="410"/>
      <c r="O156" s="410"/>
      <c r="P156" s="410"/>
    </row>
    <row r="157">
      <c r="E157" s="409"/>
      <c r="I157" s="410"/>
      <c r="J157" s="410"/>
      <c r="K157" s="410"/>
      <c r="L157" s="410"/>
      <c r="M157" s="410"/>
      <c r="N157" s="410"/>
      <c r="O157" s="410"/>
      <c r="P157" s="410"/>
    </row>
    <row r="158">
      <c r="E158" s="409"/>
      <c r="I158" s="410"/>
      <c r="J158" s="410"/>
      <c r="K158" s="410"/>
      <c r="L158" s="410"/>
      <c r="M158" s="410"/>
      <c r="N158" s="410"/>
      <c r="O158" s="410"/>
      <c r="P158" s="410"/>
    </row>
    <row r="159">
      <c r="E159" s="409"/>
      <c r="I159" s="410"/>
      <c r="J159" s="410"/>
      <c r="K159" s="410"/>
      <c r="L159" s="410"/>
      <c r="M159" s="410"/>
      <c r="N159" s="410"/>
      <c r="O159" s="410"/>
      <c r="P159" s="410"/>
    </row>
    <row r="160">
      <c r="E160" s="409"/>
      <c r="I160" s="410"/>
      <c r="J160" s="410"/>
      <c r="K160" s="410"/>
      <c r="L160" s="410"/>
      <c r="M160" s="410"/>
      <c r="N160" s="410"/>
      <c r="O160" s="410"/>
      <c r="P160" s="410"/>
    </row>
    <row r="161">
      <c r="E161" s="409"/>
      <c r="I161" s="410"/>
      <c r="J161" s="410"/>
      <c r="K161" s="410"/>
      <c r="L161" s="410"/>
      <c r="M161" s="410"/>
      <c r="N161" s="410"/>
      <c r="O161" s="410"/>
      <c r="P161" s="410"/>
    </row>
    <row r="162">
      <c r="E162" s="409"/>
      <c r="I162" s="410"/>
      <c r="J162" s="410"/>
      <c r="K162" s="410"/>
      <c r="L162" s="410"/>
      <c r="M162" s="410"/>
      <c r="N162" s="410"/>
      <c r="O162" s="410"/>
      <c r="P162" s="410"/>
    </row>
    <row r="163">
      <c r="E163" s="409"/>
      <c r="I163" s="410"/>
      <c r="J163" s="410"/>
      <c r="K163" s="410"/>
      <c r="L163" s="410"/>
      <c r="M163" s="410"/>
      <c r="N163" s="410"/>
      <c r="O163" s="410"/>
      <c r="P163" s="410"/>
    </row>
    <row r="164">
      <c r="E164" s="409"/>
      <c r="I164" s="410"/>
      <c r="J164" s="410"/>
      <c r="K164" s="410"/>
      <c r="L164" s="410"/>
      <c r="M164" s="410"/>
      <c r="N164" s="410"/>
      <c r="O164" s="410"/>
      <c r="P164" s="410"/>
    </row>
    <row r="165">
      <c r="E165" s="409"/>
      <c r="I165" s="410"/>
      <c r="J165" s="410"/>
      <c r="K165" s="410"/>
      <c r="L165" s="410"/>
      <c r="M165" s="410"/>
      <c r="N165" s="410"/>
      <c r="O165" s="410"/>
      <c r="P165" s="410"/>
    </row>
    <row r="166">
      <c r="E166" s="409"/>
      <c r="I166" s="410"/>
      <c r="J166" s="410"/>
      <c r="K166" s="410"/>
      <c r="L166" s="410"/>
      <c r="M166" s="410"/>
      <c r="N166" s="410"/>
      <c r="O166" s="410"/>
      <c r="P166" s="410"/>
    </row>
    <row r="167">
      <c r="E167" s="409"/>
      <c r="I167" s="410"/>
      <c r="J167" s="410"/>
      <c r="K167" s="410"/>
      <c r="L167" s="410"/>
      <c r="M167" s="410"/>
      <c r="N167" s="410"/>
      <c r="O167" s="410"/>
      <c r="P167" s="410"/>
    </row>
    <row r="168">
      <c r="E168" s="409"/>
      <c r="I168" s="410"/>
      <c r="J168" s="410"/>
      <c r="K168" s="410"/>
      <c r="L168" s="410"/>
      <c r="M168" s="410"/>
      <c r="N168" s="410"/>
      <c r="O168" s="410"/>
      <c r="P168" s="410"/>
    </row>
    <row r="169">
      <c r="E169" s="409"/>
      <c r="I169" s="410"/>
      <c r="J169" s="410"/>
      <c r="K169" s="410"/>
      <c r="L169" s="410"/>
      <c r="M169" s="410"/>
      <c r="N169" s="410"/>
      <c r="O169" s="410"/>
      <c r="P169" s="410"/>
    </row>
    <row r="170">
      <c r="E170" s="409"/>
      <c r="I170" s="410"/>
      <c r="J170" s="410"/>
      <c r="K170" s="410"/>
      <c r="L170" s="410"/>
      <c r="M170" s="410"/>
      <c r="N170" s="410"/>
      <c r="O170" s="410"/>
      <c r="P170" s="410"/>
    </row>
    <row r="171">
      <c r="E171" s="409"/>
      <c r="I171" s="410"/>
      <c r="J171" s="410"/>
      <c r="K171" s="410"/>
      <c r="L171" s="410"/>
      <c r="M171" s="410"/>
      <c r="N171" s="410"/>
      <c r="O171" s="410"/>
      <c r="P171" s="410"/>
    </row>
    <row r="172">
      <c r="E172" s="409"/>
      <c r="I172" s="410"/>
      <c r="J172" s="410"/>
      <c r="K172" s="410"/>
      <c r="L172" s="410"/>
      <c r="M172" s="410"/>
      <c r="N172" s="410"/>
      <c r="O172" s="410"/>
      <c r="P172" s="410"/>
    </row>
    <row r="173">
      <c r="E173" s="409"/>
      <c r="I173" s="410"/>
      <c r="J173" s="410"/>
      <c r="K173" s="410"/>
      <c r="L173" s="410"/>
      <c r="M173" s="410"/>
      <c r="N173" s="410"/>
      <c r="O173" s="410"/>
      <c r="P173" s="410"/>
    </row>
    <row r="174">
      <c r="E174" s="409"/>
      <c r="I174" s="410"/>
      <c r="J174" s="410"/>
      <c r="K174" s="410"/>
      <c r="L174" s="410"/>
      <c r="M174" s="410"/>
      <c r="N174" s="410"/>
      <c r="O174" s="410"/>
      <c r="P174" s="410"/>
    </row>
    <row r="175">
      <c r="E175" s="409"/>
      <c r="I175" s="410"/>
      <c r="J175" s="410"/>
      <c r="K175" s="410"/>
      <c r="L175" s="410"/>
      <c r="M175" s="410"/>
      <c r="N175" s="410"/>
      <c r="O175" s="410"/>
      <c r="P175" s="410"/>
    </row>
    <row r="176">
      <c r="E176" s="409"/>
      <c r="I176" s="410"/>
      <c r="J176" s="410"/>
      <c r="K176" s="410"/>
      <c r="L176" s="410"/>
      <c r="M176" s="410"/>
      <c r="N176" s="410"/>
      <c r="O176" s="410"/>
      <c r="P176" s="410"/>
    </row>
    <row r="177">
      <c r="E177" s="409"/>
      <c r="I177" s="410"/>
      <c r="J177" s="410"/>
      <c r="K177" s="410"/>
      <c r="L177" s="410"/>
      <c r="M177" s="410"/>
      <c r="N177" s="410"/>
      <c r="O177" s="410"/>
      <c r="P177" s="410"/>
    </row>
    <row r="178">
      <c r="E178" s="409"/>
      <c r="I178" s="410"/>
      <c r="J178" s="410"/>
      <c r="K178" s="410"/>
      <c r="L178" s="410"/>
      <c r="M178" s="410"/>
      <c r="N178" s="410"/>
      <c r="O178" s="410"/>
      <c r="P178" s="410"/>
    </row>
    <row r="179">
      <c r="E179" s="409"/>
      <c r="I179" s="410"/>
      <c r="J179" s="410"/>
      <c r="K179" s="410"/>
      <c r="L179" s="410"/>
      <c r="M179" s="410"/>
      <c r="N179" s="410"/>
      <c r="O179" s="410"/>
      <c r="P179" s="410"/>
    </row>
    <row r="180">
      <c r="E180" s="409"/>
      <c r="I180" s="410"/>
      <c r="J180" s="410"/>
      <c r="K180" s="410"/>
      <c r="L180" s="410"/>
      <c r="M180" s="410"/>
      <c r="N180" s="410"/>
      <c r="O180" s="410"/>
      <c r="P180" s="410"/>
    </row>
    <row r="181">
      <c r="E181" s="409"/>
      <c r="I181" s="410"/>
      <c r="J181" s="410"/>
      <c r="K181" s="410"/>
      <c r="L181" s="410"/>
      <c r="M181" s="410"/>
      <c r="N181" s="410"/>
      <c r="O181" s="410"/>
      <c r="P181" s="410"/>
    </row>
    <row r="182">
      <c r="E182" s="409"/>
      <c r="I182" s="410"/>
      <c r="J182" s="410"/>
      <c r="K182" s="410"/>
      <c r="L182" s="410"/>
      <c r="M182" s="410"/>
      <c r="N182" s="410"/>
      <c r="O182" s="410"/>
      <c r="P182" s="410"/>
    </row>
    <row r="183">
      <c r="E183" s="409"/>
      <c r="I183" s="410"/>
      <c r="J183" s="410"/>
      <c r="K183" s="410"/>
      <c r="L183" s="410"/>
      <c r="M183" s="410"/>
      <c r="N183" s="410"/>
      <c r="O183" s="410"/>
      <c r="P183" s="410"/>
    </row>
    <row r="184">
      <c r="E184" s="409"/>
      <c r="I184" s="410"/>
      <c r="J184" s="410"/>
      <c r="K184" s="410"/>
      <c r="L184" s="410"/>
      <c r="M184" s="410"/>
      <c r="N184" s="410"/>
      <c r="O184" s="410"/>
      <c r="P184" s="410"/>
    </row>
    <row r="185">
      <c r="E185" s="409"/>
      <c r="I185" s="410"/>
      <c r="J185" s="410"/>
      <c r="K185" s="410"/>
      <c r="L185" s="410"/>
      <c r="M185" s="410"/>
      <c r="N185" s="410"/>
      <c r="O185" s="410"/>
      <c r="P185" s="410"/>
    </row>
    <row r="186">
      <c r="E186" s="409"/>
      <c r="I186" s="410"/>
      <c r="J186" s="410"/>
      <c r="K186" s="410"/>
      <c r="L186" s="410"/>
      <c r="M186" s="410"/>
      <c r="N186" s="410"/>
      <c r="O186" s="410"/>
      <c r="P186" s="410"/>
    </row>
    <row r="187">
      <c r="E187" s="409"/>
      <c r="I187" s="410"/>
      <c r="J187" s="410"/>
      <c r="K187" s="410"/>
      <c r="L187" s="410"/>
      <c r="M187" s="410"/>
      <c r="N187" s="410"/>
      <c r="O187" s="410"/>
      <c r="P187" s="410"/>
    </row>
    <row r="188">
      <c r="E188" s="409"/>
      <c r="I188" s="410"/>
      <c r="J188" s="410"/>
      <c r="K188" s="410"/>
      <c r="L188" s="410"/>
      <c r="M188" s="410"/>
      <c r="N188" s="410"/>
      <c r="O188" s="410"/>
      <c r="P188" s="410"/>
    </row>
    <row r="189">
      <c r="E189" s="409"/>
      <c r="I189" s="410"/>
      <c r="J189" s="410"/>
      <c r="K189" s="410"/>
      <c r="L189" s="410"/>
      <c r="M189" s="410"/>
      <c r="N189" s="410"/>
      <c r="O189" s="410"/>
      <c r="P189" s="410"/>
    </row>
    <row r="190">
      <c r="E190" s="409"/>
      <c r="I190" s="410"/>
      <c r="J190" s="410"/>
      <c r="K190" s="410"/>
      <c r="L190" s="410"/>
      <c r="M190" s="410"/>
      <c r="N190" s="410"/>
      <c r="O190" s="410"/>
      <c r="P190" s="410"/>
    </row>
    <row r="191">
      <c r="E191" s="409"/>
      <c r="I191" s="410"/>
      <c r="J191" s="410"/>
      <c r="K191" s="410"/>
      <c r="L191" s="410"/>
      <c r="M191" s="410"/>
      <c r="N191" s="410"/>
      <c r="O191" s="410"/>
      <c r="P191" s="410"/>
    </row>
    <row r="192">
      <c r="E192" s="409"/>
      <c r="I192" s="410"/>
      <c r="J192" s="410"/>
      <c r="K192" s="410"/>
      <c r="L192" s="410"/>
      <c r="M192" s="410"/>
      <c r="N192" s="410"/>
      <c r="O192" s="410"/>
      <c r="P192" s="410"/>
    </row>
    <row r="193">
      <c r="E193" s="409"/>
      <c r="I193" s="410"/>
      <c r="J193" s="410"/>
      <c r="K193" s="410"/>
      <c r="L193" s="410"/>
      <c r="M193" s="410"/>
      <c r="N193" s="410"/>
      <c r="O193" s="410"/>
      <c r="P193" s="410"/>
    </row>
    <row r="194">
      <c r="E194" s="409"/>
      <c r="I194" s="410"/>
      <c r="J194" s="410"/>
      <c r="K194" s="410"/>
      <c r="L194" s="410"/>
      <c r="M194" s="410"/>
      <c r="N194" s="410"/>
      <c r="O194" s="410"/>
      <c r="P194" s="410"/>
    </row>
    <row r="195">
      <c r="E195" s="409"/>
      <c r="I195" s="410"/>
      <c r="J195" s="410"/>
      <c r="K195" s="410"/>
      <c r="L195" s="410"/>
      <c r="M195" s="410"/>
      <c r="N195" s="410"/>
      <c r="O195" s="410"/>
      <c r="P195" s="410"/>
    </row>
    <row r="196">
      <c r="E196" s="409"/>
      <c r="I196" s="410"/>
      <c r="J196" s="410"/>
      <c r="K196" s="410"/>
      <c r="L196" s="410"/>
      <c r="M196" s="410"/>
      <c r="N196" s="410"/>
      <c r="O196" s="410"/>
      <c r="P196" s="410"/>
    </row>
    <row r="197">
      <c r="E197" s="409"/>
      <c r="I197" s="410"/>
      <c r="J197" s="410"/>
      <c r="K197" s="410"/>
      <c r="L197" s="410"/>
      <c r="M197" s="410"/>
      <c r="N197" s="410"/>
      <c r="O197" s="410"/>
      <c r="P197" s="410"/>
    </row>
    <row r="198">
      <c r="E198" s="409"/>
      <c r="I198" s="410"/>
      <c r="J198" s="410"/>
      <c r="K198" s="410"/>
      <c r="L198" s="410"/>
      <c r="M198" s="410"/>
      <c r="N198" s="410"/>
      <c r="O198" s="410"/>
      <c r="P198" s="410"/>
    </row>
    <row r="199">
      <c r="E199" s="409"/>
      <c r="I199" s="410"/>
      <c r="J199" s="410"/>
      <c r="K199" s="410"/>
      <c r="L199" s="410"/>
      <c r="M199" s="410"/>
      <c r="N199" s="410"/>
      <c r="O199" s="410"/>
      <c r="P199" s="410"/>
    </row>
    <row r="200">
      <c r="E200" s="409"/>
      <c r="I200" s="410"/>
      <c r="J200" s="410"/>
      <c r="K200" s="410"/>
      <c r="L200" s="410"/>
      <c r="M200" s="410"/>
      <c r="N200" s="410"/>
      <c r="O200" s="410"/>
      <c r="P200" s="410"/>
    </row>
    <row r="201">
      <c r="E201" s="409"/>
      <c r="I201" s="410"/>
      <c r="J201" s="410"/>
      <c r="K201" s="410"/>
      <c r="L201" s="410"/>
      <c r="M201" s="410"/>
      <c r="N201" s="410"/>
      <c r="O201" s="410"/>
      <c r="P201" s="410"/>
    </row>
    <row r="202">
      <c r="E202" s="409"/>
      <c r="I202" s="410"/>
      <c r="J202" s="410"/>
      <c r="K202" s="410"/>
      <c r="L202" s="410"/>
      <c r="M202" s="410"/>
      <c r="N202" s="410"/>
      <c r="O202" s="410"/>
      <c r="P202" s="410"/>
    </row>
    <row r="203">
      <c r="E203" s="409"/>
      <c r="I203" s="410"/>
      <c r="J203" s="410"/>
      <c r="K203" s="410"/>
      <c r="L203" s="410"/>
      <c r="M203" s="410"/>
      <c r="N203" s="410"/>
      <c r="O203" s="410"/>
      <c r="P203" s="410"/>
    </row>
    <row r="204">
      <c r="E204" s="409"/>
      <c r="I204" s="410"/>
      <c r="J204" s="410"/>
      <c r="K204" s="410"/>
      <c r="L204" s="410"/>
      <c r="M204" s="410"/>
      <c r="N204" s="410"/>
      <c r="O204" s="410"/>
      <c r="P204" s="410"/>
    </row>
    <row r="205">
      <c r="E205" s="409"/>
      <c r="I205" s="410"/>
      <c r="J205" s="410"/>
      <c r="K205" s="410"/>
      <c r="L205" s="410"/>
      <c r="M205" s="410"/>
      <c r="N205" s="410"/>
      <c r="O205" s="410"/>
      <c r="P205" s="410"/>
    </row>
    <row r="206">
      <c r="E206" s="409"/>
      <c r="I206" s="410"/>
      <c r="J206" s="410"/>
      <c r="K206" s="410"/>
      <c r="L206" s="410"/>
      <c r="M206" s="410"/>
      <c r="N206" s="410"/>
      <c r="O206" s="410"/>
      <c r="P206" s="410"/>
    </row>
    <row r="207">
      <c r="E207" s="409"/>
      <c r="I207" s="410"/>
      <c r="J207" s="410"/>
      <c r="K207" s="410"/>
      <c r="L207" s="410"/>
      <c r="M207" s="410"/>
      <c r="N207" s="410"/>
      <c r="O207" s="410"/>
      <c r="P207" s="410"/>
    </row>
    <row r="208">
      <c r="E208" s="409"/>
      <c r="I208" s="410"/>
      <c r="J208" s="410"/>
      <c r="K208" s="410"/>
      <c r="L208" s="410"/>
      <c r="M208" s="410"/>
      <c r="N208" s="410"/>
      <c r="O208" s="410"/>
      <c r="P208" s="410"/>
    </row>
    <row r="209">
      <c r="E209" s="409"/>
      <c r="I209" s="410"/>
      <c r="J209" s="410"/>
      <c r="K209" s="410"/>
      <c r="L209" s="410"/>
      <c r="M209" s="410"/>
      <c r="N209" s="410"/>
      <c r="O209" s="410"/>
      <c r="P209" s="410"/>
    </row>
    <row r="210">
      <c r="E210" s="409"/>
      <c r="I210" s="410"/>
      <c r="J210" s="410"/>
      <c r="K210" s="410"/>
      <c r="L210" s="410"/>
      <c r="M210" s="410"/>
      <c r="N210" s="410"/>
      <c r="O210" s="410"/>
      <c r="P210" s="410"/>
    </row>
    <row r="211">
      <c r="E211" s="409"/>
      <c r="I211" s="410"/>
      <c r="J211" s="410"/>
      <c r="K211" s="410"/>
      <c r="L211" s="410"/>
      <c r="M211" s="410"/>
      <c r="N211" s="410"/>
      <c r="O211" s="410"/>
      <c r="P211" s="410"/>
    </row>
    <row r="212">
      <c r="E212" s="409"/>
      <c r="I212" s="410"/>
      <c r="J212" s="410"/>
      <c r="K212" s="410"/>
      <c r="L212" s="410"/>
      <c r="M212" s="410"/>
      <c r="N212" s="410"/>
      <c r="O212" s="410"/>
      <c r="P212" s="410"/>
    </row>
    <row r="213">
      <c r="E213" s="409"/>
      <c r="I213" s="410"/>
      <c r="J213" s="410"/>
      <c r="K213" s="410"/>
      <c r="L213" s="410"/>
      <c r="M213" s="410"/>
      <c r="N213" s="410"/>
      <c r="O213" s="410"/>
      <c r="P213" s="410"/>
    </row>
    <row r="214">
      <c r="E214" s="409"/>
      <c r="I214" s="410"/>
      <c r="J214" s="410"/>
      <c r="K214" s="410"/>
      <c r="L214" s="410"/>
      <c r="M214" s="410"/>
      <c r="N214" s="410"/>
      <c r="O214" s="410"/>
      <c r="P214" s="410"/>
    </row>
    <row r="215">
      <c r="E215" s="409"/>
      <c r="I215" s="410"/>
      <c r="J215" s="410"/>
      <c r="K215" s="410"/>
      <c r="L215" s="410"/>
      <c r="M215" s="410"/>
      <c r="N215" s="410"/>
      <c r="O215" s="410"/>
      <c r="P215" s="410"/>
    </row>
    <row r="216">
      <c r="E216" s="409"/>
      <c r="I216" s="410"/>
      <c r="J216" s="410"/>
      <c r="K216" s="410"/>
      <c r="L216" s="410"/>
      <c r="M216" s="410"/>
      <c r="N216" s="410"/>
      <c r="O216" s="410"/>
      <c r="P216" s="410"/>
    </row>
    <row r="217">
      <c r="E217" s="409"/>
      <c r="I217" s="410"/>
      <c r="J217" s="410"/>
      <c r="K217" s="410"/>
      <c r="L217" s="410"/>
      <c r="M217" s="410"/>
      <c r="N217" s="410"/>
      <c r="O217" s="410"/>
      <c r="P217" s="410"/>
    </row>
    <row r="218">
      <c r="E218" s="409"/>
      <c r="I218" s="410"/>
      <c r="J218" s="410"/>
      <c r="K218" s="410"/>
      <c r="L218" s="410"/>
      <c r="M218" s="410"/>
      <c r="N218" s="410"/>
      <c r="O218" s="410"/>
      <c r="P218" s="410"/>
    </row>
    <row r="219">
      <c r="E219" s="409"/>
      <c r="I219" s="410"/>
      <c r="J219" s="410"/>
      <c r="K219" s="410"/>
      <c r="L219" s="410"/>
      <c r="M219" s="410"/>
      <c r="N219" s="410"/>
      <c r="O219" s="410"/>
      <c r="P219" s="410"/>
    </row>
    <row r="220">
      <c r="E220" s="409"/>
      <c r="I220" s="410"/>
      <c r="J220" s="410"/>
      <c r="K220" s="410"/>
      <c r="L220" s="410"/>
      <c r="M220" s="410"/>
      <c r="N220" s="410"/>
      <c r="O220" s="410"/>
      <c r="P220" s="410"/>
    </row>
    <row r="221">
      <c r="E221" s="409"/>
      <c r="I221" s="410"/>
      <c r="J221" s="410"/>
      <c r="K221" s="410"/>
      <c r="L221" s="410"/>
      <c r="M221" s="410"/>
      <c r="N221" s="410"/>
      <c r="O221" s="410"/>
      <c r="P221" s="410"/>
    </row>
    <row r="222">
      <c r="E222" s="409"/>
      <c r="I222" s="410"/>
      <c r="J222" s="410"/>
      <c r="K222" s="410"/>
      <c r="L222" s="410"/>
      <c r="M222" s="410"/>
      <c r="N222" s="410"/>
      <c r="O222" s="410"/>
      <c r="P222" s="410"/>
    </row>
    <row r="223">
      <c r="E223" s="409"/>
      <c r="I223" s="410"/>
      <c r="J223" s="410"/>
      <c r="K223" s="410"/>
      <c r="L223" s="410"/>
      <c r="M223" s="410"/>
      <c r="N223" s="410"/>
      <c r="O223" s="410"/>
      <c r="P223" s="410"/>
    </row>
    <row r="224">
      <c r="E224" s="409"/>
      <c r="I224" s="410"/>
      <c r="J224" s="410"/>
      <c r="K224" s="410"/>
      <c r="L224" s="410"/>
      <c r="M224" s="410"/>
      <c r="N224" s="410"/>
      <c r="O224" s="410"/>
      <c r="P224" s="410"/>
    </row>
    <row r="225">
      <c r="E225" s="409"/>
      <c r="I225" s="410"/>
      <c r="J225" s="410"/>
      <c r="K225" s="410"/>
      <c r="L225" s="410"/>
      <c r="M225" s="410"/>
      <c r="N225" s="410"/>
      <c r="O225" s="410"/>
      <c r="P225" s="410"/>
    </row>
    <row r="226">
      <c r="E226" s="409"/>
      <c r="I226" s="410"/>
      <c r="J226" s="410"/>
      <c r="K226" s="410"/>
      <c r="L226" s="410"/>
      <c r="M226" s="410"/>
      <c r="N226" s="410"/>
      <c r="O226" s="410"/>
      <c r="P226" s="410"/>
    </row>
    <row r="227">
      <c r="E227" s="409"/>
      <c r="I227" s="410"/>
      <c r="J227" s="410"/>
      <c r="K227" s="410"/>
      <c r="L227" s="410"/>
      <c r="M227" s="410"/>
      <c r="N227" s="410"/>
      <c r="O227" s="410"/>
      <c r="P227" s="410"/>
    </row>
    <row r="228">
      <c r="E228" s="409"/>
      <c r="I228" s="410"/>
      <c r="J228" s="410"/>
      <c r="K228" s="410"/>
      <c r="L228" s="410"/>
      <c r="M228" s="410"/>
      <c r="N228" s="410"/>
      <c r="O228" s="410"/>
      <c r="P228" s="410"/>
    </row>
    <row r="229">
      <c r="E229" s="409"/>
      <c r="I229" s="410"/>
      <c r="J229" s="410"/>
      <c r="K229" s="410"/>
      <c r="L229" s="410"/>
      <c r="M229" s="410"/>
      <c r="N229" s="410"/>
      <c r="O229" s="410"/>
      <c r="P229" s="410"/>
    </row>
    <row r="230">
      <c r="E230" s="409"/>
      <c r="I230" s="410"/>
      <c r="J230" s="410"/>
      <c r="K230" s="410"/>
      <c r="L230" s="410"/>
      <c r="M230" s="410"/>
      <c r="N230" s="410"/>
      <c r="O230" s="410"/>
      <c r="P230" s="410"/>
    </row>
    <row r="231">
      <c r="E231" s="409"/>
      <c r="I231" s="410"/>
      <c r="J231" s="410"/>
      <c r="K231" s="410"/>
      <c r="L231" s="410"/>
      <c r="M231" s="410"/>
      <c r="N231" s="410"/>
      <c r="O231" s="410"/>
      <c r="P231" s="410"/>
    </row>
    <row r="232">
      <c r="E232" s="409"/>
      <c r="I232" s="410"/>
      <c r="J232" s="410"/>
      <c r="K232" s="410"/>
      <c r="L232" s="410"/>
      <c r="M232" s="410"/>
      <c r="N232" s="410"/>
      <c r="O232" s="410"/>
      <c r="P232" s="410"/>
    </row>
    <row r="233">
      <c r="E233" s="409"/>
      <c r="I233" s="410"/>
      <c r="J233" s="410"/>
      <c r="K233" s="410"/>
      <c r="L233" s="410"/>
      <c r="M233" s="410"/>
      <c r="N233" s="410"/>
      <c r="O233" s="410"/>
      <c r="P233" s="410"/>
    </row>
    <row r="234">
      <c r="E234" s="409"/>
      <c r="I234" s="410"/>
      <c r="J234" s="410"/>
      <c r="K234" s="410"/>
      <c r="L234" s="410"/>
      <c r="M234" s="410"/>
      <c r="N234" s="410"/>
      <c r="O234" s="410"/>
      <c r="P234" s="410"/>
    </row>
    <row r="235">
      <c r="E235" s="409"/>
      <c r="I235" s="410"/>
      <c r="J235" s="410"/>
      <c r="K235" s="410"/>
      <c r="L235" s="410"/>
      <c r="M235" s="410"/>
      <c r="N235" s="410"/>
      <c r="O235" s="410"/>
      <c r="P235" s="410"/>
    </row>
    <row r="236">
      <c r="E236" s="409"/>
      <c r="I236" s="410"/>
      <c r="J236" s="410"/>
      <c r="K236" s="410"/>
      <c r="L236" s="410"/>
      <c r="M236" s="410"/>
      <c r="N236" s="410"/>
      <c r="O236" s="410"/>
      <c r="P236" s="410"/>
    </row>
    <row r="237">
      <c r="E237" s="409"/>
      <c r="I237" s="410"/>
      <c r="J237" s="410"/>
      <c r="K237" s="410"/>
      <c r="L237" s="410"/>
      <c r="M237" s="410"/>
      <c r="N237" s="410"/>
      <c r="O237" s="410"/>
      <c r="P237" s="410"/>
    </row>
    <row r="238">
      <c r="E238" s="409"/>
      <c r="I238" s="410"/>
      <c r="J238" s="410"/>
      <c r="K238" s="410"/>
      <c r="L238" s="410"/>
      <c r="M238" s="410"/>
      <c r="N238" s="410"/>
      <c r="O238" s="410"/>
      <c r="P238" s="410"/>
    </row>
    <row r="239">
      <c r="E239" s="409"/>
      <c r="I239" s="410"/>
      <c r="J239" s="410"/>
      <c r="K239" s="410"/>
      <c r="L239" s="410"/>
      <c r="M239" s="410"/>
      <c r="N239" s="410"/>
      <c r="O239" s="410"/>
      <c r="P239" s="410"/>
    </row>
    <row r="240">
      <c r="E240" s="409"/>
      <c r="I240" s="410"/>
      <c r="J240" s="410"/>
      <c r="K240" s="410"/>
      <c r="L240" s="410"/>
      <c r="M240" s="410"/>
      <c r="N240" s="410"/>
      <c r="O240" s="410"/>
      <c r="P240" s="410"/>
    </row>
    <row r="241">
      <c r="E241" s="409"/>
      <c r="I241" s="410"/>
      <c r="J241" s="410"/>
      <c r="K241" s="410"/>
      <c r="L241" s="410"/>
      <c r="M241" s="410"/>
      <c r="N241" s="410"/>
      <c r="O241" s="410"/>
      <c r="P241" s="410"/>
    </row>
    <row r="242">
      <c r="E242" s="409"/>
      <c r="I242" s="410"/>
      <c r="J242" s="410"/>
      <c r="K242" s="410"/>
      <c r="L242" s="410"/>
      <c r="M242" s="410"/>
      <c r="N242" s="410"/>
      <c r="O242" s="410"/>
      <c r="P242" s="410"/>
    </row>
    <row r="243">
      <c r="E243" s="409"/>
      <c r="I243" s="410"/>
      <c r="J243" s="410"/>
      <c r="K243" s="410"/>
      <c r="L243" s="410"/>
      <c r="M243" s="410"/>
      <c r="N243" s="410"/>
      <c r="O243" s="410"/>
      <c r="P243" s="410"/>
    </row>
    <row r="244">
      <c r="E244" s="409"/>
      <c r="I244" s="410"/>
      <c r="J244" s="410"/>
      <c r="K244" s="410"/>
      <c r="L244" s="410"/>
      <c r="M244" s="410"/>
      <c r="N244" s="410"/>
      <c r="O244" s="410"/>
      <c r="P244" s="410"/>
    </row>
    <row r="245">
      <c r="E245" s="409"/>
      <c r="I245" s="410"/>
      <c r="J245" s="410"/>
      <c r="K245" s="410"/>
      <c r="L245" s="410"/>
      <c r="M245" s="410"/>
      <c r="N245" s="410"/>
      <c r="O245" s="410"/>
      <c r="P245" s="410"/>
    </row>
    <row r="246">
      <c r="E246" s="409"/>
      <c r="I246" s="410"/>
      <c r="J246" s="410"/>
      <c r="K246" s="410"/>
      <c r="L246" s="410"/>
      <c r="M246" s="410"/>
      <c r="N246" s="410"/>
      <c r="O246" s="410"/>
      <c r="P246" s="410"/>
    </row>
    <row r="247">
      <c r="E247" s="409"/>
      <c r="I247" s="410"/>
      <c r="J247" s="410"/>
      <c r="K247" s="410"/>
      <c r="L247" s="410"/>
      <c r="M247" s="410"/>
      <c r="N247" s="410"/>
      <c r="O247" s="410"/>
      <c r="P247" s="410"/>
    </row>
    <row r="248">
      <c r="E248" s="409"/>
      <c r="I248" s="410"/>
      <c r="J248" s="410"/>
      <c r="K248" s="410"/>
      <c r="L248" s="410"/>
      <c r="M248" s="410"/>
      <c r="N248" s="410"/>
      <c r="O248" s="410"/>
      <c r="P248" s="410"/>
    </row>
    <row r="249">
      <c r="E249" s="409"/>
      <c r="I249" s="410"/>
      <c r="J249" s="410"/>
      <c r="K249" s="410"/>
      <c r="L249" s="410"/>
      <c r="M249" s="410"/>
      <c r="N249" s="410"/>
      <c r="O249" s="410"/>
      <c r="P249" s="410"/>
    </row>
    <row r="250">
      <c r="E250" s="409"/>
      <c r="I250" s="410"/>
      <c r="J250" s="410"/>
      <c r="K250" s="410"/>
      <c r="L250" s="410"/>
      <c r="M250" s="410"/>
      <c r="N250" s="410"/>
      <c r="O250" s="410"/>
      <c r="P250" s="410"/>
    </row>
    <row r="251">
      <c r="E251" s="409"/>
      <c r="I251" s="410"/>
      <c r="J251" s="410"/>
      <c r="K251" s="410"/>
      <c r="L251" s="410"/>
      <c r="M251" s="410"/>
      <c r="N251" s="410"/>
      <c r="O251" s="410"/>
      <c r="P251" s="410"/>
    </row>
    <row r="252">
      <c r="E252" s="409"/>
      <c r="I252" s="410"/>
      <c r="J252" s="410"/>
      <c r="K252" s="410"/>
      <c r="L252" s="410"/>
      <c r="M252" s="410"/>
      <c r="N252" s="410"/>
      <c r="O252" s="410"/>
      <c r="P252" s="410"/>
    </row>
    <row r="253">
      <c r="E253" s="409"/>
      <c r="I253" s="410"/>
      <c r="J253" s="410"/>
      <c r="K253" s="410"/>
      <c r="L253" s="410"/>
      <c r="M253" s="410"/>
      <c r="N253" s="410"/>
      <c r="O253" s="410"/>
      <c r="P253" s="410"/>
    </row>
    <row r="254">
      <c r="E254" s="409"/>
      <c r="I254" s="410"/>
      <c r="J254" s="410"/>
      <c r="K254" s="410"/>
      <c r="L254" s="410"/>
      <c r="M254" s="410"/>
      <c r="N254" s="410"/>
      <c r="O254" s="410"/>
      <c r="P254" s="410"/>
    </row>
    <row r="255">
      <c r="E255" s="409"/>
      <c r="I255" s="410"/>
      <c r="J255" s="410"/>
      <c r="K255" s="410"/>
      <c r="L255" s="410"/>
      <c r="M255" s="410"/>
      <c r="N255" s="410"/>
      <c r="O255" s="410"/>
      <c r="P255" s="410"/>
    </row>
    <row r="256">
      <c r="E256" s="409"/>
      <c r="I256" s="410"/>
      <c r="J256" s="410"/>
      <c r="K256" s="410"/>
      <c r="L256" s="410"/>
      <c r="M256" s="410"/>
      <c r="N256" s="410"/>
      <c r="O256" s="410"/>
      <c r="P256" s="410"/>
    </row>
    <row r="257">
      <c r="E257" s="409"/>
      <c r="I257" s="410"/>
      <c r="J257" s="410"/>
      <c r="K257" s="410"/>
      <c r="L257" s="410"/>
      <c r="M257" s="410"/>
      <c r="N257" s="410"/>
      <c r="O257" s="410"/>
      <c r="P257" s="410"/>
    </row>
    <row r="258">
      <c r="E258" s="409"/>
      <c r="I258" s="410"/>
      <c r="J258" s="410"/>
      <c r="K258" s="410"/>
      <c r="L258" s="410"/>
      <c r="M258" s="410"/>
      <c r="N258" s="410"/>
      <c r="O258" s="410"/>
      <c r="P258" s="410"/>
    </row>
    <row r="259">
      <c r="E259" s="409"/>
      <c r="I259" s="410"/>
      <c r="J259" s="410"/>
      <c r="K259" s="410"/>
      <c r="L259" s="410"/>
      <c r="M259" s="410"/>
      <c r="N259" s="410"/>
      <c r="O259" s="410"/>
      <c r="P259" s="410"/>
    </row>
    <row r="260">
      <c r="E260" s="409"/>
      <c r="I260" s="410"/>
      <c r="J260" s="410"/>
      <c r="K260" s="410"/>
      <c r="L260" s="410"/>
      <c r="M260" s="410"/>
      <c r="N260" s="410"/>
      <c r="O260" s="410"/>
      <c r="P260" s="410"/>
    </row>
    <row r="261">
      <c r="E261" s="409"/>
      <c r="I261" s="410"/>
      <c r="J261" s="410"/>
      <c r="K261" s="410"/>
      <c r="L261" s="410"/>
      <c r="M261" s="410"/>
      <c r="N261" s="410"/>
      <c r="O261" s="410"/>
      <c r="P261" s="410"/>
    </row>
    <row r="262">
      <c r="E262" s="409"/>
      <c r="I262" s="410"/>
      <c r="J262" s="410"/>
      <c r="K262" s="410"/>
      <c r="L262" s="410"/>
      <c r="M262" s="410"/>
      <c r="N262" s="410"/>
      <c r="O262" s="410"/>
      <c r="P262" s="410"/>
    </row>
    <row r="263">
      <c r="E263" s="409"/>
      <c r="I263" s="410"/>
      <c r="J263" s="410"/>
      <c r="K263" s="410"/>
      <c r="L263" s="410"/>
      <c r="M263" s="410"/>
      <c r="N263" s="410"/>
      <c r="O263" s="410"/>
      <c r="P263" s="410"/>
    </row>
    <row r="264">
      <c r="E264" s="409"/>
      <c r="I264" s="410"/>
      <c r="J264" s="410"/>
      <c r="K264" s="410"/>
      <c r="L264" s="410"/>
      <c r="M264" s="410"/>
      <c r="N264" s="410"/>
      <c r="O264" s="410"/>
      <c r="P264" s="410"/>
    </row>
    <row r="265">
      <c r="E265" s="409"/>
      <c r="I265" s="410"/>
      <c r="J265" s="410"/>
      <c r="K265" s="410"/>
      <c r="L265" s="410"/>
      <c r="M265" s="410"/>
      <c r="N265" s="410"/>
      <c r="O265" s="410"/>
      <c r="P265" s="410"/>
    </row>
    <row r="266">
      <c r="E266" s="409"/>
      <c r="I266" s="410"/>
      <c r="J266" s="410"/>
      <c r="K266" s="410"/>
      <c r="L266" s="410"/>
      <c r="M266" s="410"/>
      <c r="N266" s="410"/>
      <c r="O266" s="410"/>
      <c r="P266" s="410"/>
    </row>
    <row r="267">
      <c r="E267" s="409"/>
      <c r="I267" s="410"/>
      <c r="J267" s="410"/>
      <c r="K267" s="410"/>
      <c r="L267" s="410"/>
      <c r="M267" s="410"/>
      <c r="N267" s="410"/>
      <c r="O267" s="410"/>
      <c r="P267" s="410"/>
    </row>
    <row r="268">
      <c r="E268" s="409"/>
      <c r="I268" s="410"/>
      <c r="J268" s="410"/>
      <c r="K268" s="410"/>
      <c r="L268" s="410"/>
      <c r="M268" s="410"/>
      <c r="N268" s="410"/>
      <c r="O268" s="410"/>
      <c r="P268" s="410"/>
    </row>
    <row r="269">
      <c r="E269" s="409"/>
      <c r="I269" s="410"/>
      <c r="J269" s="410"/>
      <c r="K269" s="410"/>
      <c r="L269" s="410"/>
      <c r="M269" s="410"/>
      <c r="N269" s="410"/>
      <c r="O269" s="410"/>
      <c r="P269" s="410"/>
    </row>
    <row r="270">
      <c r="E270" s="409"/>
      <c r="I270" s="410"/>
      <c r="J270" s="410"/>
      <c r="K270" s="410"/>
      <c r="L270" s="410"/>
      <c r="M270" s="410"/>
      <c r="N270" s="410"/>
      <c r="O270" s="410"/>
      <c r="P270" s="410"/>
    </row>
    <row r="271">
      <c r="E271" s="409"/>
      <c r="I271" s="410"/>
      <c r="J271" s="410"/>
      <c r="K271" s="410"/>
      <c r="L271" s="410"/>
      <c r="M271" s="410"/>
      <c r="N271" s="410"/>
      <c r="O271" s="410"/>
      <c r="P271" s="410"/>
    </row>
    <row r="272">
      <c r="E272" s="409"/>
      <c r="I272" s="410"/>
      <c r="J272" s="410"/>
      <c r="K272" s="410"/>
      <c r="L272" s="410"/>
      <c r="M272" s="410"/>
      <c r="N272" s="410"/>
      <c r="O272" s="410"/>
      <c r="P272" s="410"/>
    </row>
    <row r="273">
      <c r="E273" s="409"/>
      <c r="I273" s="410"/>
      <c r="J273" s="410"/>
      <c r="K273" s="410"/>
      <c r="L273" s="410"/>
      <c r="M273" s="410"/>
      <c r="N273" s="410"/>
      <c r="O273" s="410"/>
      <c r="P273" s="410"/>
    </row>
    <row r="274">
      <c r="E274" s="409"/>
      <c r="I274" s="410"/>
      <c r="J274" s="410"/>
      <c r="K274" s="410"/>
      <c r="L274" s="410"/>
      <c r="M274" s="410"/>
      <c r="N274" s="410"/>
      <c r="O274" s="410"/>
      <c r="P274" s="410"/>
    </row>
    <row r="275">
      <c r="E275" s="409"/>
      <c r="I275" s="410"/>
      <c r="J275" s="410"/>
      <c r="K275" s="410"/>
      <c r="L275" s="410"/>
      <c r="M275" s="410"/>
      <c r="N275" s="410"/>
      <c r="O275" s="410"/>
      <c r="P275" s="410"/>
    </row>
    <row r="276">
      <c r="E276" s="409"/>
      <c r="I276" s="410"/>
      <c r="J276" s="410"/>
      <c r="K276" s="410"/>
      <c r="L276" s="410"/>
      <c r="M276" s="410"/>
      <c r="N276" s="410"/>
      <c r="O276" s="410"/>
      <c r="P276" s="410"/>
    </row>
    <row r="277">
      <c r="E277" s="409"/>
      <c r="I277" s="410"/>
      <c r="J277" s="410"/>
      <c r="K277" s="410"/>
      <c r="L277" s="410"/>
      <c r="M277" s="410"/>
      <c r="N277" s="410"/>
      <c r="O277" s="410"/>
      <c r="P277" s="410"/>
    </row>
    <row r="278">
      <c r="E278" s="409"/>
      <c r="I278" s="410"/>
      <c r="J278" s="410"/>
      <c r="K278" s="410"/>
      <c r="L278" s="410"/>
      <c r="M278" s="410"/>
      <c r="N278" s="410"/>
      <c r="O278" s="410"/>
      <c r="P278" s="410"/>
    </row>
    <row r="279">
      <c r="E279" s="409"/>
      <c r="I279" s="410"/>
      <c r="J279" s="410"/>
      <c r="K279" s="410"/>
      <c r="L279" s="410"/>
      <c r="M279" s="410"/>
      <c r="N279" s="410"/>
      <c r="O279" s="410"/>
      <c r="P279" s="410"/>
    </row>
    <row r="280">
      <c r="E280" s="409"/>
      <c r="I280" s="410"/>
      <c r="J280" s="410"/>
      <c r="K280" s="410"/>
      <c r="L280" s="410"/>
      <c r="M280" s="410"/>
      <c r="N280" s="410"/>
      <c r="O280" s="410"/>
      <c r="P280" s="410"/>
    </row>
    <row r="281">
      <c r="E281" s="409"/>
      <c r="I281" s="410"/>
      <c r="J281" s="410"/>
      <c r="K281" s="410"/>
      <c r="L281" s="410"/>
      <c r="M281" s="410"/>
      <c r="N281" s="410"/>
      <c r="O281" s="410"/>
      <c r="P281" s="410"/>
    </row>
    <row r="282">
      <c r="E282" s="409"/>
      <c r="I282" s="410"/>
      <c r="J282" s="410"/>
      <c r="K282" s="410"/>
      <c r="L282" s="410"/>
      <c r="M282" s="410"/>
      <c r="N282" s="410"/>
      <c r="O282" s="410"/>
      <c r="P282" s="410"/>
    </row>
    <row r="283">
      <c r="E283" s="409"/>
      <c r="I283" s="410"/>
      <c r="J283" s="410"/>
      <c r="K283" s="410"/>
      <c r="L283" s="410"/>
      <c r="M283" s="410"/>
      <c r="N283" s="410"/>
      <c r="O283" s="410"/>
      <c r="P283" s="410"/>
    </row>
    <row r="284">
      <c r="E284" s="409"/>
      <c r="I284" s="410"/>
      <c r="J284" s="410"/>
      <c r="K284" s="410"/>
      <c r="L284" s="410"/>
      <c r="M284" s="410"/>
      <c r="N284" s="410"/>
      <c r="O284" s="410"/>
      <c r="P284" s="410"/>
    </row>
    <row r="285">
      <c r="E285" s="409"/>
      <c r="I285" s="410"/>
      <c r="J285" s="410"/>
      <c r="K285" s="410"/>
      <c r="L285" s="410"/>
      <c r="M285" s="410"/>
      <c r="N285" s="410"/>
      <c r="O285" s="410"/>
      <c r="P285" s="410"/>
    </row>
    <row r="286">
      <c r="E286" s="409"/>
      <c r="I286" s="410"/>
      <c r="J286" s="410"/>
      <c r="K286" s="410"/>
      <c r="L286" s="410"/>
      <c r="M286" s="410"/>
      <c r="N286" s="410"/>
      <c r="O286" s="410"/>
      <c r="P286" s="410"/>
    </row>
    <row r="287">
      <c r="E287" s="409"/>
      <c r="I287" s="410"/>
      <c r="J287" s="410"/>
      <c r="K287" s="410"/>
      <c r="L287" s="410"/>
      <c r="M287" s="410"/>
      <c r="N287" s="410"/>
      <c r="O287" s="410"/>
      <c r="P287" s="410"/>
    </row>
    <row r="288">
      <c r="E288" s="409"/>
      <c r="I288" s="410"/>
      <c r="J288" s="410"/>
      <c r="K288" s="410"/>
      <c r="L288" s="410"/>
      <c r="M288" s="410"/>
      <c r="N288" s="410"/>
      <c r="O288" s="410"/>
      <c r="P288" s="410"/>
    </row>
    <row r="289">
      <c r="E289" s="409"/>
      <c r="I289" s="410"/>
      <c r="J289" s="410"/>
      <c r="K289" s="410"/>
      <c r="L289" s="410"/>
      <c r="M289" s="410"/>
      <c r="N289" s="410"/>
      <c r="O289" s="410"/>
      <c r="P289" s="410"/>
    </row>
    <row r="290">
      <c r="E290" s="409"/>
      <c r="I290" s="410"/>
      <c r="J290" s="410"/>
      <c r="K290" s="410"/>
      <c r="L290" s="410"/>
      <c r="M290" s="410"/>
      <c r="N290" s="410"/>
      <c r="O290" s="410"/>
      <c r="P290" s="410"/>
    </row>
    <row r="291">
      <c r="E291" s="409"/>
      <c r="I291" s="410"/>
      <c r="J291" s="410"/>
      <c r="K291" s="410"/>
      <c r="L291" s="410"/>
      <c r="M291" s="410"/>
      <c r="N291" s="410"/>
      <c r="O291" s="410"/>
      <c r="P291" s="410"/>
    </row>
    <row r="292">
      <c r="E292" s="409"/>
      <c r="I292" s="410"/>
      <c r="J292" s="410"/>
      <c r="K292" s="410"/>
      <c r="L292" s="410"/>
      <c r="M292" s="410"/>
      <c r="N292" s="410"/>
      <c r="O292" s="410"/>
      <c r="P292" s="410"/>
    </row>
    <row r="293">
      <c r="E293" s="409"/>
      <c r="I293" s="410"/>
      <c r="J293" s="410"/>
      <c r="K293" s="410"/>
      <c r="L293" s="410"/>
      <c r="M293" s="410"/>
      <c r="N293" s="410"/>
      <c r="O293" s="410"/>
      <c r="P293" s="410"/>
    </row>
    <row r="294">
      <c r="E294" s="409"/>
      <c r="I294" s="410"/>
      <c r="J294" s="410"/>
      <c r="K294" s="410"/>
      <c r="L294" s="410"/>
      <c r="M294" s="410"/>
      <c r="N294" s="410"/>
      <c r="O294" s="410"/>
      <c r="P294" s="410"/>
    </row>
    <row r="295">
      <c r="E295" s="409"/>
      <c r="I295" s="410"/>
      <c r="J295" s="410"/>
      <c r="K295" s="410"/>
      <c r="L295" s="410"/>
      <c r="M295" s="410"/>
      <c r="N295" s="410"/>
      <c r="O295" s="410"/>
      <c r="P295" s="410"/>
    </row>
    <row r="296">
      <c r="E296" s="409"/>
      <c r="I296" s="410"/>
      <c r="J296" s="410"/>
      <c r="K296" s="410"/>
      <c r="L296" s="410"/>
      <c r="M296" s="410"/>
      <c r="N296" s="410"/>
      <c r="O296" s="410"/>
      <c r="P296" s="410"/>
    </row>
    <row r="297">
      <c r="E297" s="409"/>
      <c r="I297" s="410"/>
      <c r="J297" s="410"/>
      <c r="K297" s="410"/>
      <c r="L297" s="410"/>
      <c r="M297" s="410"/>
      <c r="N297" s="410"/>
      <c r="O297" s="410"/>
      <c r="P297" s="410"/>
    </row>
    <row r="298">
      <c r="E298" s="409"/>
      <c r="I298" s="410"/>
      <c r="J298" s="410"/>
      <c r="K298" s="410"/>
      <c r="L298" s="410"/>
      <c r="M298" s="410"/>
      <c r="N298" s="410"/>
      <c r="O298" s="410"/>
      <c r="P298" s="410"/>
    </row>
    <row r="299">
      <c r="E299" s="409"/>
      <c r="I299" s="410"/>
      <c r="J299" s="410"/>
      <c r="K299" s="410"/>
      <c r="L299" s="410"/>
      <c r="M299" s="410"/>
      <c r="N299" s="410"/>
      <c r="O299" s="410"/>
      <c r="P299" s="410"/>
    </row>
    <row r="300">
      <c r="E300" s="409"/>
      <c r="I300" s="410"/>
      <c r="J300" s="410"/>
      <c r="K300" s="410"/>
      <c r="L300" s="410"/>
      <c r="M300" s="410"/>
      <c r="N300" s="410"/>
      <c r="O300" s="410"/>
      <c r="P300" s="410"/>
    </row>
    <row r="301">
      <c r="E301" s="409"/>
      <c r="I301" s="410"/>
      <c r="J301" s="410"/>
      <c r="K301" s="410"/>
      <c r="L301" s="410"/>
      <c r="M301" s="410"/>
      <c r="N301" s="410"/>
      <c r="O301" s="410"/>
      <c r="P301" s="410"/>
    </row>
    <row r="302">
      <c r="E302" s="409"/>
      <c r="I302" s="410"/>
      <c r="J302" s="410"/>
      <c r="K302" s="410"/>
      <c r="L302" s="410"/>
      <c r="M302" s="410"/>
      <c r="N302" s="410"/>
      <c r="O302" s="410"/>
      <c r="P302" s="410"/>
    </row>
    <row r="303">
      <c r="E303" s="409"/>
      <c r="I303" s="410"/>
      <c r="J303" s="410"/>
      <c r="K303" s="410"/>
      <c r="L303" s="410"/>
      <c r="M303" s="410"/>
      <c r="N303" s="410"/>
      <c r="O303" s="410"/>
      <c r="P303" s="410"/>
    </row>
    <row r="304">
      <c r="E304" s="409"/>
      <c r="I304" s="410"/>
      <c r="J304" s="410"/>
      <c r="K304" s="410"/>
      <c r="L304" s="410"/>
      <c r="M304" s="410"/>
      <c r="N304" s="410"/>
      <c r="O304" s="410"/>
      <c r="P304" s="410"/>
    </row>
    <row r="305">
      <c r="E305" s="409"/>
      <c r="I305" s="410"/>
      <c r="J305" s="410"/>
      <c r="K305" s="410"/>
      <c r="L305" s="410"/>
      <c r="M305" s="410"/>
      <c r="N305" s="410"/>
      <c r="O305" s="410"/>
      <c r="P305" s="410"/>
    </row>
    <row r="306">
      <c r="E306" s="409"/>
      <c r="I306" s="410"/>
      <c r="J306" s="410"/>
      <c r="K306" s="410"/>
      <c r="L306" s="410"/>
      <c r="M306" s="410"/>
      <c r="N306" s="410"/>
      <c r="O306" s="410"/>
      <c r="P306" s="410"/>
    </row>
    <row r="307">
      <c r="E307" s="409"/>
      <c r="I307" s="410"/>
      <c r="J307" s="410"/>
      <c r="K307" s="410"/>
      <c r="L307" s="410"/>
      <c r="M307" s="410"/>
      <c r="N307" s="410"/>
      <c r="O307" s="410"/>
      <c r="P307" s="410"/>
    </row>
    <row r="308">
      <c r="E308" s="409"/>
      <c r="I308" s="410"/>
      <c r="J308" s="410"/>
      <c r="K308" s="410"/>
      <c r="L308" s="410"/>
      <c r="M308" s="410"/>
      <c r="N308" s="410"/>
      <c r="O308" s="410"/>
      <c r="P308" s="410"/>
    </row>
    <row r="309">
      <c r="E309" s="409"/>
      <c r="I309" s="410"/>
      <c r="J309" s="410"/>
      <c r="K309" s="410"/>
      <c r="L309" s="410"/>
      <c r="M309" s="410"/>
      <c r="N309" s="410"/>
      <c r="O309" s="410"/>
      <c r="P309" s="410"/>
    </row>
    <row r="310">
      <c r="E310" s="409"/>
      <c r="I310" s="410"/>
      <c r="J310" s="410"/>
      <c r="K310" s="410"/>
      <c r="L310" s="410"/>
      <c r="M310" s="410"/>
      <c r="N310" s="410"/>
      <c r="O310" s="410"/>
      <c r="P310" s="410"/>
    </row>
    <row r="311">
      <c r="E311" s="409"/>
      <c r="I311" s="410"/>
      <c r="J311" s="410"/>
      <c r="K311" s="410"/>
      <c r="L311" s="410"/>
      <c r="M311" s="410"/>
      <c r="N311" s="410"/>
      <c r="O311" s="410"/>
      <c r="P311" s="410"/>
    </row>
    <row r="312">
      <c r="E312" s="409"/>
      <c r="I312" s="410"/>
      <c r="J312" s="410"/>
      <c r="K312" s="410"/>
      <c r="L312" s="410"/>
      <c r="M312" s="410"/>
      <c r="N312" s="410"/>
      <c r="O312" s="410"/>
      <c r="P312" s="410"/>
    </row>
    <row r="313">
      <c r="E313" s="409"/>
      <c r="I313" s="410"/>
      <c r="J313" s="410"/>
      <c r="K313" s="410"/>
      <c r="L313" s="410"/>
      <c r="M313" s="410"/>
      <c r="N313" s="410"/>
      <c r="O313" s="410"/>
      <c r="P313" s="410"/>
    </row>
    <row r="314">
      <c r="E314" s="409"/>
      <c r="I314" s="410"/>
      <c r="J314" s="410"/>
      <c r="K314" s="410"/>
      <c r="L314" s="410"/>
      <c r="M314" s="410"/>
      <c r="N314" s="410"/>
      <c r="O314" s="410"/>
      <c r="P314" s="410"/>
    </row>
    <row r="315">
      <c r="E315" s="409"/>
      <c r="I315" s="410"/>
      <c r="J315" s="410"/>
      <c r="K315" s="410"/>
      <c r="L315" s="410"/>
      <c r="M315" s="410"/>
      <c r="N315" s="410"/>
      <c r="O315" s="410"/>
      <c r="P315" s="410"/>
    </row>
    <row r="316">
      <c r="E316" s="409"/>
      <c r="I316" s="410"/>
      <c r="J316" s="410"/>
      <c r="K316" s="410"/>
      <c r="L316" s="410"/>
      <c r="M316" s="410"/>
      <c r="N316" s="410"/>
      <c r="O316" s="410"/>
      <c r="P316" s="410"/>
    </row>
    <row r="317">
      <c r="E317" s="409"/>
      <c r="I317" s="410"/>
      <c r="J317" s="410"/>
      <c r="K317" s="410"/>
      <c r="L317" s="410"/>
      <c r="M317" s="410"/>
      <c r="N317" s="410"/>
      <c r="O317" s="410"/>
      <c r="P317" s="410"/>
    </row>
    <row r="318">
      <c r="E318" s="409"/>
      <c r="I318" s="410"/>
      <c r="J318" s="410"/>
      <c r="K318" s="410"/>
      <c r="L318" s="410"/>
      <c r="M318" s="410"/>
      <c r="N318" s="410"/>
      <c r="O318" s="410"/>
      <c r="P318" s="410"/>
    </row>
    <row r="319">
      <c r="E319" s="409"/>
      <c r="I319" s="410"/>
      <c r="J319" s="410"/>
      <c r="K319" s="410"/>
      <c r="L319" s="410"/>
      <c r="M319" s="410"/>
      <c r="N319" s="410"/>
      <c r="O319" s="410"/>
      <c r="P319" s="410"/>
    </row>
    <row r="320">
      <c r="E320" s="409"/>
      <c r="I320" s="410"/>
      <c r="J320" s="410"/>
      <c r="K320" s="410"/>
      <c r="L320" s="410"/>
      <c r="M320" s="410"/>
      <c r="N320" s="410"/>
      <c r="O320" s="410"/>
      <c r="P320" s="410"/>
    </row>
    <row r="321">
      <c r="E321" s="409"/>
      <c r="I321" s="410"/>
      <c r="J321" s="410"/>
      <c r="K321" s="410"/>
      <c r="L321" s="410"/>
      <c r="M321" s="410"/>
      <c r="N321" s="410"/>
      <c r="O321" s="410"/>
      <c r="P321" s="410"/>
    </row>
    <row r="322">
      <c r="E322" s="409"/>
      <c r="I322" s="410"/>
      <c r="J322" s="410"/>
      <c r="K322" s="410"/>
      <c r="L322" s="410"/>
      <c r="M322" s="410"/>
      <c r="N322" s="410"/>
      <c r="O322" s="410"/>
      <c r="P322" s="410"/>
    </row>
    <row r="323">
      <c r="E323" s="409"/>
      <c r="I323" s="410"/>
      <c r="J323" s="410"/>
      <c r="K323" s="410"/>
      <c r="L323" s="410"/>
      <c r="M323" s="410"/>
      <c r="N323" s="410"/>
      <c r="O323" s="410"/>
      <c r="P323" s="410"/>
    </row>
    <row r="324">
      <c r="E324" s="409"/>
      <c r="I324" s="410"/>
      <c r="J324" s="410"/>
      <c r="K324" s="410"/>
      <c r="L324" s="410"/>
      <c r="M324" s="410"/>
      <c r="N324" s="410"/>
      <c r="O324" s="410"/>
      <c r="P324" s="410"/>
    </row>
    <row r="325">
      <c r="E325" s="409"/>
      <c r="I325" s="410"/>
      <c r="J325" s="410"/>
      <c r="K325" s="410"/>
      <c r="L325" s="410"/>
      <c r="M325" s="410"/>
      <c r="N325" s="410"/>
      <c r="O325" s="410"/>
      <c r="P325" s="410"/>
    </row>
    <row r="326">
      <c r="E326" s="409"/>
      <c r="I326" s="410"/>
      <c r="J326" s="410"/>
      <c r="K326" s="410"/>
      <c r="L326" s="410"/>
      <c r="M326" s="410"/>
      <c r="N326" s="410"/>
      <c r="O326" s="410"/>
      <c r="P326" s="410"/>
    </row>
    <row r="327">
      <c r="E327" s="409"/>
      <c r="I327" s="410"/>
      <c r="J327" s="410"/>
      <c r="K327" s="410"/>
      <c r="L327" s="410"/>
      <c r="M327" s="410"/>
      <c r="N327" s="410"/>
      <c r="O327" s="410"/>
      <c r="P327" s="410"/>
    </row>
    <row r="328">
      <c r="E328" s="409"/>
      <c r="I328" s="410"/>
      <c r="J328" s="410"/>
      <c r="K328" s="410"/>
      <c r="L328" s="410"/>
      <c r="M328" s="410"/>
      <c r="N328" s="410"/>
      <c r="O328" s="410"/>
      <c r="P328" s="410"/>
    </row>
    <row r="329">
      <c r="E329" s="409"/>
      <c r="I329" s="410"/>
      <c r="J329" s="410"/>
      <c r="K329" s="410"/>
      <c r="L329" s="410"/>
      <c r="M329" s="410"/>
      <c r="N329" s="410"/>
      <c r="O329" s="410"/>
      <c r="P329" s="410"/>
    </row>
    <row r="330">
      <c r="E330" s="409"/>
      <c r="I330" s="410"/>
      <c r="J330" s="410"/>
      <c r="K330" s="410"/>
      <c r="L330" s="410"/>
      <c r="M330" s="410"/>
      <c r="N330" s="410"/>
      <c r="O330" s="410"/>
      <c r="P330" s="410"/>
    </row>
    <row r="331">
      <c r="E331" s="409"/>
      <c r="I331" s="410"/>
      <c r="J331" s="410"/>
      <c r="K331" s="410"/>
      <c r="L331" s="410"/>
      <c r="M331" s="410"/>
      <c r="N331" s="410"/>
      <c r="O331" s="410"/>
      <c r="P331" s="410"/>
    </row>
    <row r="332">
      <c r="E332" s="409"/>
      <c r="I332" s="410"/>
      <c r="J332" s="410"/>
      <c r="K332" s="410"/>
      <c r="L332" s="410"/>
      <c r="M332" s="410"/>
      <c r="N332" s="410"/>
      <c r="O332" s="410"/>
      <c r="P332" s="410"/>
    </row>
    <row r="333">
      <c r="E333" s="409"/>
      <c r="I333" s="410"/>
      <c r="J333" s="410"/>
      <c r="K333" s="410"/>
      <c r="L333" s="410"/>
      <c r="M333" s="410"/>
      <c r="N333" s="410"/>
      <c r="O333" s="410"/>
      <c r="P333" s="410"/>
    </row>
    <row r="334">
      <c r="E334" s="409"/>
      <c r="I334" s="410"/>
      <c r="J334" s="410"/>
      <c r="K334" s="410"/>
      <c r="L334" s="410"/>
      <c r="M334" s="410"/>
      <c r="N334" s="410"/>
      <c r="O334" s="410"/>
      <c r="P334" s="410"/>
    </row>
    <row r="335">
      <c r="E335" s="409"/>
      <c r="I335" s="410"/>
      <c r="J335" s="410"/>
      <c r="K335" s="410"/>
      <c r="L335" s="410"/>
      <c r="M335" s="410"/>
      <c r="N335" s="410"/>
      <c r="O335" s="410"/>
      <c r="P335" s="410"/>
    </row>
    <row r="336">
      <c r="E336" s="409"/>
      <c r="I336" s="410"/>
      <c r="J336" s="410"/>
      <c r="K336" s="410"/>
      <c r="L336" s="410"/>
      <c r="M336" s="410"/>
      <c r="N336" s="410"/>
      <c r="O336" s="410"/>
      <c r="P336" s="410"/>
    </row>
    <row r="337">
      <c r="E337" s="409"/>
      <c r="I337" s="410"/>
      <c r="J337" s="410"/>
      <c r="K337" s="410"/>
      <c r="L337" s="410"/>
      <c r="M337" s="410"/>
      <c r="N337" s="410"/>
      <c r="O337" s="410"/>
      <c r="P337" s="410"/>
    </row>
    <row r="338">
      <c r="E338" s="409"/>
      <c r="I338" s="410"/>
      <c r="J338" s="410"/>
      <c r="K338" s="410"/>
      <c r="L338" s="410"/>
      <c r="M338" s="410"/>
      <c r="N338" s="410"/>
      <c r="O338" s="410"/>
      <c r="P338" s="410"/>
    </row>
    <row r="339">
      <c r="E339" s="409"/>
      <c r="I339" s="410"/>
      <c r="J339" s="410"/>
      <c r="K339" s="410"/>
      <c r="L339" s="410"/>
      <c r="M339" s="410"/>
      <c r="N339" s="410"/>
      <c r="O339" s="410"/>
      <c r="P339" s="410"/>
    </row>
    <row r="340">
      <c r="E340" s="409"/>
      <c r="I340" s="410"/>
      <c r="J340" s="410"/>
      <c r="K340" s="410"/>
      <c r="L340" s="410"/>
      <c r="M340" s="410"/>
      <c r="N340" s="410"/>
      <c r="O340" s="410"/>
      <c r="P340" s="410"/>
    </row>
    <row r="341">
      <c r="E341" s="409"/>
      <c r="I341" s="410"/>
      <c r="J341" s="410"/>
      <c r="K341" s="410"/>
      <c r="L341" s="410"/>
      <c r="M341" s="410"/>
      <c r="N341" s="410"/>
      <c r="O341" s="410"/>
      <c r="P341" s="410"/>
    </row>
    <row r="342">
      <c r="E342" s="409"/>
      <c r="I342" s="410"/>
      <c r="J342" s="410"/>
      <c r="K342" s="410"/>
      <c r="L342" s="410"/>
      <c r="M342" s="410"/>
      <c r="N342" s="410"/>
      <c r="O342" s="410"/>
      <c r="P342" s="410"/>
    </row>
    <row r="343">
      <c r="E343" s="409"/>
      <c r="I343" s="410"/>
      <c r="J343" s="410"/>
      <c r="K343" s="410"/>
      <c r="L343" s="410"/>
      <c r="M343" s="410"/>
      <c r="N343" s="410"/>
      <c r="O343" s="410"/>
      <c r="P343" s="410"/>
    </row>
    <row r="344">
      <c r="E344" s="409"/>
      <c r="I344" s="410"/>
      <c r="J344" s="410"/>
      <c r="K344" s="410"/>
      <c r="L344" s="410"/>
      <c r="M344" s="410"/>
      <c r="N344" s="410"/>
      <c r="O344" s="410"/>
      <c r="P344" s="410"/>
    </row>
    <row r="345">
      <c r="E345" s="409"/>
      <c r="I345" s="410"/>
      <c r="J345" s="410"/>
      <c r="K345" s="410"/>
      <c r="L345" s="410"/>
      <c r="M345" s="410"/>
      <c r="N345" s="410"/>
      <c r="O345" s="410"/>
      <c r="P345" s="410"/>
    </row>
    <row r="346">
      <c r="E346" s="409"/>
      <c r="I346" s="410"/>
      <c r="J346" s="410"/>
      <c r="K346" s="410"/>
      <c r="L346" s="410"/>
      <c r="M346" s="410"/>
      <c r="N346" s="410"/>
      <c r="O346" s="410"/>
      <c r="P346" s="410"/>
    </row>
    <row r="347">
      <c r="E347" s="409"/>
      <c r="I347" s="410"/>
      <c r="J347" s="410"/>
      <c r="K347" s="410"/>
      <c r="L347" s="410"/>
      <c r="M347" s="410"/>
      <c r="N347" s="410"/>
      <c r="O347" s="410"/>
      <c r="P347" s="410"/>
    </row>
    <row r="348">
      <c r="E348" s="409"/>
      <c r="I348" s="410"/>
      <c r="J348" s="410"/>
      <c r="K348" s="410"/>
      <c r="L348" s="410"/>
      <c r="M348" s="410"/>
      <c r="N348" s="410"/>
      <c r="O348" s="410"/>
      <c r="P348" s="410"/>
    </row>
    <row r="349">
      <c r="E349" s="409"/>
      <c r="I349" s="410"/>
      <c r="J349" s="410"/>
      <c r="K349" s="410"/>
      <c r="L349" s="410"/>
      <c r="M349" s="410"/>
      <c r="N349" s="410"/>
      <c r="O349" s="410"/>
      <c r="P349" s="410"/>
    </row>
    <row r="350">
      <c r="E350" s="409"/>
      <c r="I350" s="410"/>
      <c r="J350" s="410"/>
      <c r="K350" s="410"/>
      <c r="L350" s="410"/>
      <c r="M350" s="410"/>
      <c r="N350" s="410"/>
      <c r="O350" s="410"/>
      <c r="P350" s="410"/>
    </row>
    <row r="351">
      <c r="E351" s="409"/>
      <c r="I351" s="410"/>
      <c r="J351" s="410"/>
      <c r="K351" s="410"/>
      <c r="L351" s="410"/>
      <c r="M351" s="410"/>
      <c r="N351" s="410"/>
      <c r="O351" s="410"/>
      <c r="P351" s="410"/>
    </row>
    <row r="352">
      <c r="E352" s="409"/>
      <c r="I352" s="410"/>
      <c r="J352" s="410"/>
      <c r="K352" s="410"/>
      <c r="L352" s="410"/>
      <c r="M352" s="410"/>
      <c r="N352" s="410"/>
      <c r="O352" s="410"/>
      <c r="P352" s="410"/>
    </row>
    <row r="353">
      <c r="E353" s="409"/>
      <c r="I353" s="410"/>
      <c r="J353" s="410"/>
      <c r="K353" s="410"/>
      <c r="L353" s="410"/>
      <c r="M353" s="410"/>
      <c r="N353" s="410"/>
      <c r="O353" s="410"/>
      <c r="P353" s="410"/>
    </row>
    <row r="354">
      <c r="E354" s="409"/>
      <c r="I354" s="410"/>
      <c r="J354" s="410"/>
      <c r="K354" s="410"/>
      <c r="L354" s="410"/>
      <c r="M354" s="410"/>
      <c r="N354" s="410"/>
      <c r="O354" s="410"/>
      <c r="P354" s="410"/>
    </row>
    <row r="355">
      <c r="E355" s="409"/>
      <c r="I355" s="410"/>
      <c r="J355" s="410"/>
      <c r="K355" s="410"/>
      <c r="L355" s="410"/>
      <c r="M355" s="410"/>
      <c r="N355" s="410"/>
      <c r="O355" s="410"/>
      <c r="P355" s="410"/>
    </row>
    <row r="356">
      <c r="E356" s="409"/>
      <c r="I356" s="410"/>
      <c r="J356" s="410"/>
      <c r="K356" s="410"/>
      <c r="L356" s="410"/>
      <c r="M356" s="410"/>
      <c r="N356" s="410"/>
      <c r="O356" s="410"/>
      <c r="P356" s="410"/>
    </row>
    <row r="357">
      <c r="E357" s="409"/>
      <c r="I357" s="410"/>
      <c r="J357" s="410"/>
      <c r="K357" s="410"/>
      <c r="L357" s="410"/>
      <c r="M357" s="410"/>
      <c r="N357" s="410"/>
      <c r="O357" s="410"/>
      <c r="P357" s="410"/>
    </row>
    <row r="358">
      <c r="E358" s="409"/>
      <c r="I358" s="410"/>
      <c r="J358" s="410"/>
      <c r="K358" s="410"/>
      <c r="L358" s="410"/>
      <c r="M358" s="410"/>
      <c r="N358" s="410"/>
      <c r="O358" s="410"/>
      <c r="P358" s="410"/>
    </row>
    <row r="359">
      <c r="E359" s="409"/>
      <c r="I359" s="410"/>
      <c r="J359" s="410"/>
      <c r="K359" s="410"/>
      <c r="L359" s="410"/>
      <c r="M359" s="410"/>
      <c r="N359" s="410"/>
      <c r="O359" s="410"/>
      <c r="P359" s="410"/>
    </row>
    <row r="360">
      <c r="E360" s="409"/>
      <c r="I360" s="410"/>
      <c r="J360" s="410"/>
      <c r="K360" s="410"/>
      <c r="L360" s="410"/>
      <c r="M360" s="410"/>
      <c r="N360" s="410"/>
      <c r="O360" s="410"/>
      <c r="P360" s="410"/>
    </row>
    <row r="361">
      <c r="E361" s="409"/>
      <c r="I361" s="410"/>
      <c r="J361" s="410"/>
      <c r="K361" s="410"/>
      <c r="L361" s="410"/>
      <c r="M361" s="410"/>
      <c r="N361" s="410"/>
      <c r="O361" s="410"/>
      <c r="P361" s="410"/>
    </row>
    <row r="362">
      <c r="E362" s="409"/>
      <c r="I362" s="410"/>
      <c r="J362" s="410"/>
      <c r="K362" s="410"/>
      <c r="L362" s="410"/>
      <c r="M362" s="410"/>
      <c r="N362" s="410"/>
      <c r="O362" s="410"/>
      <c r="P362" s="410"/>
    </row>
    <row r="363">
      <c r="E363" s="409"/>
      <c r="I363" s="410"/>
      <c r="J363" s="410"/>
      <c r="K363" s="410"/>
      <c r="L363" s="410"/>
      <c r="M363" s="410"/>
      <c r="N363" s="410"/>
      <c r="O363" s="410"/>
      <c r="P363" s="410"/>
    </row>
    <row r="364">
      <c r="E364" s="409"/>
      <c r="I364" s="410"/>
      <c r="J364" s="410"/>
      <c r="K364" s="410"/>
      <c r="L364" s="410"/>
      <c r="M364" s="410"/>
      <c r="N364" s="410"/>
      <c r="O364" s="410"/>
      <c r="P364" s="410"/>
    </row>
    <row r="365">
      <c r="E365" s="409"/>
      <c r="I365" s="410"/>
      <c r="J365" s="410"/>
      <c r="K365" s="410"/>
      <c r="L365" s="410"/>
      <c r="M365" s="410"/>
      <c r="N365" s="410"/>
      <c r="O365" s="410"/>
      <c r="P365" s="410"/>
    </row>
    <row r="366">
      <c r="E366" s="409"/>
      <c r="I366" s="410"/>
      <c r="J366" s="410"/>
      <c r="K366" s="410"/>
      <c r="L366" s="410"/>
      <c r="M366" s="410"/>
      <c r="N366" s="410"/>
      <c r="O366" s="410"/>
      <c r="P366" s="410"/>
    </row>
    <row r="367">
      <c r="E367" s="409"/>
      <c r="I367" s="410"/>
      <c r="J367" s="410"/>
      <c r="K367" s="410"/>
      <c r="L367" s="410"/>
      <c r="M367" s="410"/>
      <c r="N367" s="410"/>
      <c r="O367" s="410"/>
      <c r="P367" s="410"/>
    </row>
    <row r="368">
      <c r="E368" s="409"/>
      <c r="I368" s="410"/>
      <c r="J368" s="410"/>
      <c r="K368" s="410"/>
      <c r="L368" s="410"/>
      <c r="M368" s="410"/>
      <c r="N368" s="410"/>
      <c r="O368" s="410"/>
      <c r="P368" s="410"/>
    </row>
    <row r="369">
      <c r="E369" s="409"/>
      <c r="I369" s="410"/>
      <c r="J369" s="410"/>
      <c r="K369" s="410"/>
      <c r="L369" s="410"/>
      <c r="M369" s="410"/>
      <c r="N369" s="410"/>
      <c r="O369" s="410"/>
      <c r="P369" s="410"/>
    </row>
    <row r="370">
      <c r="E370" s="409"/>
      <c r="I370" s="410"/>
      <c r="J370" s="410"/>
      <c r="K370" s="410"/>
      <c r="L370" s="410"/>
      <c r="M370" s="410"/>
      <c r="N370" s="410"/>
      <c r="O370" s="410"/>
      <c r="P370" s="410"/>
    </row>
    <row r="371">
      <c r="E371" s="409"/>
      <c r="I371" s="410"/>
      <c r="J371" s="410"/>
      <c r="K371" s="410"/>
      <c r="L371" s="410"/>
      <c r="M371" s="410"/>
      <c r="N371" s="410"/>
      <c r="O371" s="410"/>
      <c r="P371" s="410"/>
    </row>
    <row r="372">
      <c r="E372" s="409"/>
      <c r="I372" s="410"/>
      <c r="J372" s="410"/>
      <c r="K372" s="410"/>
      <c r="L372" s="410"/>
      <c r="M372" s="410"/>
      <c r="N372" s="410"/>
      <c r="O372" s="410"/>
      <c r="P372" s="410"/>
    </row>
    <row r="373">
      <c r="E373" s="409"/>
      <c r="I373" s="410"/>
      <c r="J373" s="410"/>
      <c r="K373" s="410"/>
      <c r="L373" s="410"/>
      <c r="M373" s="410"/>
      <c r="N373" s="410"/>
      <c r="O373" s="410"/>
      <c r="P373" s="410"/>
    </row>
    <row r="374">
      <c r="E374" s="409"/>
      <c r="I374" s="410"/>
      <c r="J374" s="410"/>
      <c r="K374" s="410"/>
      <c r="L374" s="410"/>
      <c r="M374" s="410"/>
      <c r="N374" s="410"/>
      <c r="O374" s="410"/>
      <c r="P374" s="410"/>
    </row>
    <row r="375">
      <c r="E375" s="409"/>
      <c r="I375" s="410"/>
      <c r="J375" s="410"/>
      <c r="K375" s="410"/>
      <c r="L375" s="410"/>
      <c r="M375" s="410"/>
      <c r="N375" s="410"/>
      <c r="O375" s="410"/>
      <c r="P375" s="410"/>
    </row>
    <row r="376">
      <c r="E376" s="409"/>
      <c r="I376" s="410"/>
      <c r="J376" s="410"/>
      <c r="K376" s="410"/>
      <c r="L376" s="410"/>
      <c r="M376" s="410"/>
      <c r="N376" s="410"/>
      <c r="O376" s="410"/>
      <c r="P376" s="410"/>
    </row>
    <row r="377">
      <c r="E377" s="409"/>
      <c r="I377" s="410"/>
      <c r="J377" s="410"/>
      <c r="K377" s="410"/>
      <c r="L377" s="410"/>
      <c r="M377" s="410"/>
      <c r="N377" s="410"/>
      <c r="O377" s="410"/>
      <c r="P377" s="410"/>
    </row>
    <row r="378">
      <c r="E378" s="409"/>
      <c r="I378" s="410"/>
      <c r="J378" s="410"/>
      <c r="K378" s="410"/>
      <c r="L378" s="410"/>
      <c r="M378" s="410"/>
      <c r="N378" s="410"/>
      <c r="O378" s="410"/>
      <c r="P378" s="410"/>
    </row>
    <row r="379">
      <c r="E379" s="409"/>
      <c r="I379" s="410"/>
      <c r="J379" s="410"/>
      <c r="K379" s="410"/>
      <c r="L379" s="410"/>
      <c r="M379" s="410"/>
      <c r="N379" s="410"/>
      <c r="O379" s="410"/>
      <c r="P379" s="410"/>
    </row>
    <row r="380">
      <c r="E380" s="409"/>
      <c r="I380" s="410"/>
      <c r="J380" s="410"/>
      <c r="K380" s="410"/>
      <c r="L380" s="410"/>
      <c r="M380" s="410"/>
      <c r="N380" s="410"/>
      <c r="O380" s="410"/>
      <c r="P380" s="410"/>
    </row>
    <row r="381">
      <c r="E381" s="409"/>
      <c r="I381" s="410"/>
      <c r="J381" s="410"/>
      <c r="K381" s="410"/>
      <c r="L381" s="410"/>
      <c r="M381" s="410"/>
      <c r="N381" s="410"/>
      <c r="O381" s="410"/>
      <c r="P381" s="410"/>
    </row>
    <row r="382">
      <c r="E382" s="409"/>
      <c r="I382" s="410"/>
      <c r="J382" s="410"/>
      <c r="K382" s="410"/>
      <c r="L382" s="410"/>
      <c r="M382" s="410"/>
      <c r="N382" s="410"/>
      <c r="O382" s="410"/>
      <c r="P382" s="410"/>
    </row>
    <row r="383">
      <c r="E383" s="409"/>
      <c r="I383" s="410"/>
      <c r="J383" s="410"/>
      <c r="K383" s="410"/>
      <c r="L383" s="410"/>
      <c r="M383" s="410"/>
      <c r="N383" s="410"/>
      <c r="O383" s="410"/>
      <c r="P383" s="410"/>
    </row>
    <row r="384">
      <c r="E384" s="409"/>
      <c r="I384" s="410"/>
      <c r="J384" s="410"/>
      <c r="K384" s="410"/>
      <c r="L384" s="410"/>
      <c r="M384" s="410"/>
      <c r="N384" s="410"/>
      <c r="O384" s="410"/>
      <c r="P384" s="410"/>
    </row>
    <row r="385">
      <c r="E385" s="409"/>
      <c r="I385" s="410"/>
      <c r="J385" s="410"/>
      <c r="K385" s="410"/>
      <c r="L385" s="410"/>
      <c r="M385" s="410"/>
      <c r="N385" s="410"/>
      <c r="O385" s="410"/>
      <c r="P385" s="410"/>
    </row>
    <row r="386">
      <c r="E386" s="409"/>
      <c r="I386" s="410"/>
      <c r="J386" s="410"/>
      <c r="K386" s="410"/>
      <c r="L386" s="410"/>
      <c r="M386" s="410"/>
      <c r="N386" s="410"/>
      <c r="O386" s="410"/>
      <c r="P386" s="410"/>
    </row>
    <row r="387">
      <c r="E387" s="409"/>
      <c r="I387" s="410"/>
      <c r="J387" s="410"/>
      <c r="K387" s="410"/>
      <c r="L387" s="410"/>
      <c r="M387" s="410"/>
      <c r="N387" s="410"/>
      <c r="O387" s="410"/>
      <c r="P387" s="410"/>
    </row>
    <row r="388">
      <c r="E388" s="409"/>
      <c r="I388" s="410"/>
      <c r="J388" s="410"/>
      <c r="K388" s="410"/>
      <c r="L388" s="410"/>
      <c r="M388" s="410"/>
      <c r="N388" s="410"/>
      <c r="O388" s="410"/>
      <c r="P388" s="410"/>
    </row>
    <row r="389">
      <c r="E389" s="409"/>
      <c r="I389" s="410"/>
      <c r="J389" s="410"/>
      <c r="K389" s="410"/>
      <c r="L389" s="410"/>
      <c r="M389" s="410"/>
      <c r="N389" s="410"/>
      <c r="O389" s="410"/>
      <c r="P389" s="410"/>
    </row>
    <row r="390">
      <c r="E390" s="409"/>
      <c r="I390" s="410"/>
      <c r="J390" s="410"/>
      <c r="K390" s="410"/>
      <c r="L390" s="410"/>
      <c r="M390" s="410"/>
      <c r="N390" s="410"/>
      <c r="O390" s="410"/>
      <c r="P390" s="410"/>
    </row>
    <row r="391">
      <c r="E391" s="409"/>
      <c r="I391" s="410"/>
      <c r="J391" s="410"/>
      <c r="K391" s="410"/>
      <c r="L391" s="410"/>
      <c r="M391" s="410"/>
      <c r="N391" s="410"/>
      <c r="O391" s="410"/>
      <c r="P391" s="410"/>
    </row>
    <row r="392">
      <c r="E392" s="409"/>
      <c r="I392" s="410"/>
      <c r="J392" s="410"/>
      <c r="K392" s="410"/>
      <c r="L392" s="410"/>
      <c r="M392" s="410"/>
      <c r="N392" s="410"/>
      <c r="O392" s="410"/>
      <c r="P392" s="410"/>
    </row>
    <row r="393">
      <c r="E393" s="409"/>
      <c r="I393" s="410"/>
      <c r="J393" s="410"/>
      <c r="K393" s="410"/>
      <c r="L393" s="410"/>
      <c r="M393" s="410"/>
      <c r="N393" s="410"/>
      <c r="O393" s="410"/>
      <c r="P393" s="410"/>
    </row>
    <row r="394">
      <c r="E394" s="409"/>
      <c r="I394" s="410"/>
      <c r="J394" s="410"/>
      <c r="K394" s="410"/>
      <c r="L394" s="410"/>
      <c r="M394" s="410"/>
      <c r="N394" s="410"/>
      <c r="O394" s="410"/>
      <c r="P394" s="410"/>
    </row>
    <row r="395">
      <c r="E395" s="409"/>
      <c r="I395" s="410"/>
      <c r="J395" s="410"/>
      <c r="K395" s="410"/>
      <c r="L395" s="410"/>
      <c r="M395" s="410"/>
      <c r="N395" s="410"/>
      <c r="O395" s="410"/>
      <c r="P395" s="410"/>
    </row>
    <row r="396">
      <c r="E396" s="409"/>
      <c r="I396" s="410"/>
      <c r="J396" s="410"/>
      <c r="K396" s="410"/>
      <c r="L396" s="410"/>
      <c r="M396" s="410"/>
      <c r="N396" s="410"/>
      <c r="O396" s="410"/>
      <c r="P396" s="410"/>
    </row>
    <row r="397">
      <c r="E397" s="409"/>
      <c r="I397" s="410"/>
      <c r="J397" s="410"/>
      <c r="K397" s="410"/>
      <c r="L397" s="410"/>
      <c r="M397" s="410"/>
      <c r="N397" s="410"/>
      <c r="O397" s="410"/>
      <c r="P397" s="410"/>
    </row>
    <row r="398">
      <c r="E398" s="409"/>
      <c r="I398" s="410"/>
      <c r="J398" s="410"/>
      <c r="K398" s="410"/>
      <c r="L398" s="410"/>
      <c r="M398" s="410"/>
      <c r="N398" s="410"/>
      <c r="O398" s="410"/>
      <c r="P398" s="410"/>
    </row>
    <row r="399">
      <c r="E399" s="409"/>
      <c r="I399" s="410"/>
      <c r="J399" s="410"/>
      <c r="K399" s="410"/>
      <c r="L399" s="410"/>
      <c r="M399" s="410"/>
      <c r="N399" s="410"/>
      <c r="O399" s="410"/>
      <c r="P399" s="410"/>
    </row>
    <row r="400">
      <c r="E400" s="409"/>
      <c r="I400" s="410"/>
      <c r="J400" s="410"/>
      <c r="K400" s="410"/>
      <c r="L400" s="410"/>
      <c r="M400" s="410"/>
      <c r="N400" s="410"/>
      <c r="O400" s="410"/>
      <c r="P400" s="410"/>
    </row>
    <row r="401">
      <c r="E401" s="409"/>
      <c r="I401" s="410"/>
      <c r="J401" s="410"/>
      <c r="K401" s="410"/>
      <c r="L401" s="410"/>
      <c r="M401" s="410"/>
      <c r="N401" s="410"/>
      <c r="O401" s="410"/>
      <c r="P401" s="410"/>
    </row>
    <row r="402">
      <c r="E402" s="409"/>
      <c r="I402" s="410"/>
      <c r="J402" s="410"/>
      <c r="K402" s="410"/>
      <c r="L402" s="410"/>
      <c r="M402" s="410"/>
      <c r="N402" s="410"/>
      <c r="O402" s="410"/>
      <c r="P402" s="410"/>
    </row>
    <row r="403">
      <c r="E403" s="409"/>
      <c r="I403" s="410"/>
      <c r="J403" s="410"/>
      <c r="K403" s="410"/>
      <c r="L403" s="410"/>
      <c r="M403" s="410"/>
      <c r="N403" s="410"/>
      <c r="O403" s="410"/>
      <c r="P403" s="410"/>
    </row>
    <row r="404">
      <c r="E404" s="409"/>
      <c r="I404" s="410"/>
      <c r="J404" s="410"/>
      <c r="K404" s="410"/>
      <c r="L404" s="410"/>
      <c r="M404" s="410"/>
      <c r="N404" s="410"/>
      <c r="O404" s="410"/>
      <c r="P404" s="410"/>
    </row>
    <row r="405">
      <c r="E405" s="409"/>
      <c r="I405" s="410"/>
      <c r="J405" s="410"/>
      <c r="K405" s="410"/>
      <c r="L405" s="410"/>
      <c r="M405" s="410"/>
      <c r="N405" s="410"/>
      <c r="O405" s="410"/>
      <c r="P405" s="410"/>
    </row>
    <row r="406">
      <c r="E406" s="409"/>
      <c r="I406" s="410"/>
      <c r="J406" s="410"/>
      <c r="K406" s="410"/>
      <c r="L406" s="410"/>
      <c r="M406" s="410"/>
      <c r="N406" s="410"/>
      <c r="O406" s="410"/>
      <c r="P406" s="410"/>
    </row>
    <row r="407">
      <c r="E407" s="409"/>
      <c r="I407" s="410"/>
      <c r="J407" s="410"/>
      <c r="K407" s="410"/>
      <c r="L407" s="410"/>
      <c r="M407" s="410"/>
      <c r="N407" s="410"/>
      <c r="O407" s="410"/>
      <c r="P407" s="410"/>
    </row>
    <row r="408">
      <c r="E408" s="409"/>
      <c r="I408" s="410"/>
      <c r="J408" s="410"/>
      <c r="K408" s="410"/>
      <c r="L408" s="410"/>
      <c r="M408" s="410"/>
      <c r="N408" s="410"/>
      <c r="O408" s="410"/>
      <c r="P408" s="410"/>
    </row>
    <row r="409">
      <c r="E409" s="409"/>
      <c r="I409" s="410"/>
      <c r="J409" s="410"/>
      <c r="K409" s="410"/>
      <c r="L409" s="410"/>
      <c r="M409" s="410"/>
      <c r="N409" s="410"/>
      <c r="O409" s="410"/>
      <c r="P409" s="410"/>
    </row>
    <row r="410">
      <c r="E410" s="409"/>
      <c r="I410" s="410"/>
      <c r="J410" s="410"/>
      <c r="K410" s="410"/>
      <c r="L410" s="410"/>
      <c r="M410" s="410"/>
      <c r="N410" s="410"/>
      <c r="O410" s="410"/>
      <c r="P410" s="410"/>
    </row>
    <row r="411">
      <c r="E411" s="409"/>
      <c r="I411" s="410"/>
      <c r="J411" s="410"/>
      <c r="K411" s="410"/>
      <c r="L411" s="410"/>
      <c r="M411" s="410"/>
      <c r="N411" s="410"/>
      <c r="O411" s="410"/>
      <c r="P411" s="410"/>
    </row>
    <row r="412">
      <c r="E412" s="409"/>
      <c r="I412" s="410"/>
      <c r="J412" s="410"/>
      <c r="K412" s="410"/>
      <c r="L412" s="410"/>
      <c r="M412" s="410"/>
      <c r="N412" s="410"/>
      <c r="O412" s="410"/>
      <c r="P412" s="410"/>
    </row>
    <row r="413">
      <c r="E413" s="409"/>
      <c r="I413" s="410"/>
      <c r="J413" s="410"/>
      <c r="K413" s="410"/>
      <c r="L413" s="410"/>
      <c r="M413" s="410"/>
      <c r="N413" s="410"/>
      <c r="O413" s="410"/>
      <c r="P413" s="410"/>
    </row>
    <row r="414">
      <c r="E414" s="409"/>
      <c r="I414" s="410"/>
      <c r="J414" s="410"/>
      <c r="K414" s="410"/>
      <c r="L414" s="410"/>
      <c r="M414" s="410"/>
      <c r="N414" s="410"/>
      <c r="O414" s="410"/>
      <c r="P414" s="410"/>
    </row>
    <row r="415">
      <c r="E415" s="409"/>
      <c r="I415" s="410"/>
      <c r="J415" s="410"/>
      <c r="K415" s="410"/>
      <c r="L415" s="410"/>
      <c r="M415" s="410"/>
      <c r="N415" s="410"/>
      <c r="O415" s="410"/>
      <c r="P415" s="410"/>
    </row>
    <row r="416">
      <c r="E416" s="409"/>
      <c r="I416" s="410"/>
      <c r="J416" s="410"/>
      <c r="K416" s="410"/>
      <c r="L416" s="410"/>
      <c r="M416" s="410"/>
      <c r="N416" s="410"/>
      <c r="O416" s="410"/>
      <c r="P416" s="410"/>
    </row>
    <row r="417">
      <c r="E417" s="409"/>
      <c r="I417" s="410"/>
      <c r="J417" s="410"/>
      <c r="K417" s="410"/>
      <c r="L417" s="410"/>
      <c r="M417" s="410"/>
      <c r="N417" s="410"/>
      <c r="O417" s="410"/>
      <c r="P417" s="410"/>
    </row>
    <row r="418">
      <c r="E418" s="409"/>
      <c r="I418" s="410"/>
      <c r="J418" s="410"/>
      <c r="K418" s="410"/>
      <c r="L418" s="410"/>
      <c r="M418" s="410"/>
      <c r="N418" s="410"/>
      <c r="O418" s="410"/>
      <c r="P418" s="410"/>
    </row>
    <row r="419">
      <c r="E419" s="409"/>
      <c r="I419" s="410"/>
      <c r="J419" s="410"/>
      <c r="K419" s="410"/>
      <c r="L419" s="410"/>
      <c r="M419" s="410"/>
      <c r="N419" s="410"/>
      <c r="O419" s="410"/>
      <c r="P419" s="410"/>
    </row>
    <row r="420">
      <c r="E420" s="409"/>
      <c r="I420" s="410"/>
      <c r="J420" s="410"/>
      <c r="K420" s="410"/>
      <c r="L420" s="410"/>
      <c r="M420" s="410"/>
      <c r="N420" s="410"/>
      <c r="O420" s="410"/>
      <c r="P420" s="410"/>
    </row>
    <row r="421">
      <c r="E421" s="409"/>
      <c r="I421" s="410"/>
      <c r="J421" s="410"/>
      <c r="K421" s="410"/>
      <c r="L421" s="410"/>
      <c r="M421" s="410"/>
      <c r="N421" s="410"/>
      <c r="O421" s="410"/>
      <c r="P421" s="410"/>
    </row>
    <row r="422">
      <c r="E422" s="409"/>
      <c r="I422" s="410"/>
      <c r="J422" s="410"/>
      <c r="K422" s="410"/>
      <c r="L422" s="410"/>
      <c r="M422" s="410"/>
      <c r="N422" s="410"/>
      <c r="O422" s="410"/>
      <c r="P422" s="410"/>
    </row>
    <row r="423">
      <c r="E423" s="409"/>
      <c r="I423" s="410"/>
      <c r="J423" s="410"/>
      <c r="K423" s="410"/>
      <c r="L423" s="410"/>
      <c r="M423" s="410"/>
      <c r="N423" s="410"/>
      <c r="O423" s="410"/>
      <c r="P423" s="410"/>
    </row>
    <row r="424">
      <c r="E424" s="409"/>
      <c r="I424" s="410"/>
      <c r="J424" s="410"/>
      <c r="K424" s="410"/>
      <c r="L424" s="410"/>
      <c r="M424" s="410"/>
      <c r="N424" s="410"/>
      <c r="O424" s="410"/>
      <c r="P424" s="410"/>
    </row>
    <row r="425">
      <c r="E425" s="409"/>
      <c r="I425" s="410"/>
      <c r="J425" s="410"/>
      <c r="K425" s="410"/>
      <c r="L425" s="410"/>
      <c r="M425" s="410"/>
      <c r="N425" s="410"/>
      <c r="O425" s="410"/>
      <c r="P425" s="410"/>
    </row>
    <row r="426">
      <c r="E426" s="409"/>
      <c r="I426" s="410"/>
      <c r="J426" s="410"/>
      <c r="K426" s="410"/>
      <c r="L426" s="410"/>
      <c r="M426" s="410"/>
      <c r="N426" s="410"/>
      <c r="O426" s="410"/>
      <c r="P426" s="410"/>
    </row>
    <row r="427">
      <c r="E427" s="409"/>
      <c r="I427" s="410"/>
      <c r="J427" s="410"/>
      <c r="K427" s="410"/>
      <c r="L427" s="410"/>
      <c r="M427" s="410"/>
      <c r="N427" s="410"/>
      <c r="O427" s="410"/>
      <c r="P427" s="410"/>
    </row>
    <row r="428">
      <c r="E428" s="409"/>
      <c r="I428" s="410"/>
      <c r="J428" s="410"/>
      <c r="K428" s="410"/>
      <c r="L428" s="410"/>
      <c r="M428" s="410"/>
      <c r="N428" s="410"/>
      <c r="O428" s="410"/>
      <c r="P428" s="410"/>
    </row>
    <row r="429">
      <c r="E429" s="409"/>
      <c r="I429" s="410"/>
      <c r="J429" s="410"/>
      <c r="K429" s="410"/>
      <c r="L429" s="410"/>
      <c r="M429" s="410"/>
      <c r="N429" s="410"/>
      <c r="O429" s="410"/>
      <c r="P429" s="410"/>
    </row>
    <row r="430">
      <c r="E430" s="409"/>
      <c r="I430" s="410"/>
      <c r="J430" s="410"/>
      <c r="K430" s="410"/>
      <c r="L430" s="410"/>
      <c r="M430" s="410"/>
      <c r="N430" s="410"/>
      <c r="O430" s="410"/>
      <c r="P430" s="410"/>
    </row>
    <row r="431">
      <c r="E431" s="409"/>
      <c r="I431" s="410"/>
      <c r="J431" s="410"/>
      <c r="K431" s="410"/>
      <c r="L431" s="410"/>
      <c r="M431" s="410"/>
      <c r="N431" s="410"/>
      <c r="O431" s="410"/>
      <c r="P431" s="410"/>
    </row>
    <row r="432">
      <c r="E432" s="409"/>
      <c r="I432" s="410"/>
      <c r="J432" s="410"/>
      <c r="K432" s="410"/>
      <c r="L432" s="410"/>
      <c r="M432" s="410"/>
      <c r="N432" s="410"/>
      <c r="O432" s="410"/>
      <c r="P432" s="410"/>
    </row>
    <row r="433">
      <c r="E433" s="409"/>
      <c r="I433" s="410"/>
      <c r="J433" s="410"/>
      <c r="K433" s="410"/>
      <c r="L433" s="410"/>
      <c r="M433" s="410"/>
      <c r="N433" s="410"/>
      <c r="O433" s="410"/>
      <c r="P433" s="410"/>
    </row>
    <row r="434">
      <c r="E434" s="409"/>
      <c r="I434" s="410"/>
      <c r="J434" s="410"/>
      <c r="K434" s="410"/>
      <c r="L434" s="410"/>
      <c r="M434" s="410"/>
      <c r="N434" s="410"/>
      <c r="O434" s="410"/>
      <c r="P434" s="410"/>
    </row>
    <row r="435">
      <c r="E435" s="409"/>
      <c r="I435" s="410"/>
      <c r="J435" s="410"/>
      <c r="K435" s="410"/>
      <c r="L435" s="410"/>
      <c r="M435" s="410"/>
      <c r="N435" s="410"/>
      <c r="O435" s="410"/>
      <c r="P435" s="410"/>
    </row>
    <row r="436">
      <c r="E436" s="409"/>
      <c r="I436" s="410"/>
      <c r="J436" s="410"/>
      <c r="K436" s="410"/>
      <c r="L436" s="410"/>
      <c r="M436" s="410"/>
      <c r="N436" s="410"/>
      <c r="O436" s="410"/>
      <c r="P436" s="410"/>
    </row>
    <row r="437">
      <c r="E437" s="409"/>
      <c r="I437" s="410"/>
      <c r="J437" s="410"/>
      <c r="K437" s="410"/>
      <c r="L437" s="410"/>
      <c r="M437" s="410"/>
      <c r="N437" s="410"/>
      <c r="O437" s="410"/>
      <c r="P437" s="410"/>
    </row>
    <row r="438">
      <c r="E438" s="409"/>
      <c r="I438" s="410"/>
      <c r="J438" s="410"/>
      <c r="K438" s="410"/>
      <c r="L438" s="410"/>
      <c r="M438" s="410"/>
      <c r="N438" s="410"/>
      <c r="O438" s="410"/>
      <c r="P438" s="410"/>
    </row>
    <row r="439">
      <c r="E439" s="409"/>
      <c r="I439" s="410"/>
      <c r="J439" s="410"/>
      <c r="K439" s="410"/>
      <c r="L439" s="410"/>
      <c r="M439" s="410"/>
      <c r="N439" s="410"/>
      <c r="O439" s="410"/>
      <c r="P439" s="410"/>
    </row>
    <row r="440">
      <c r="E440" s="409"/>
      <c r="I440" s="410"/>
      <c r="J440" s="410"/>
      <c r="K440" s="410"/>
      <c r="L440" s="410"/>
      <c r="M440" s="410"/>
      <c r="N440" s="410"/>
      <c r="O440" s="410"/>
      <c r="P440" s="410"/>
    </row>
    <row r="441">
      <c r="E441" s="409"/>
      <c r="I441" s="410"/>
      <c r="J441" s="410"/>
      <c r="K441" s="410"/>
      <c r="L441" s="410"/>
      <c r="M441" s="410"/>
      <c r="N441" s="410"/>
      <c r="O441" s="410"/>
      <c r="P441" s="410"/>
    </row>
    <row r="442">
      <c r="E442" s="409"/>
      <c r="I442" s="410"/>
      <c r="J442" s="410"/>
      <c r="K442" s="410"/>
      <c r="L442" s="410"/>
      <c r="M442" s="410"/>
      <c r="N442" s="410"/>
      <c r="O442" s="410"/>
      <c r="P442" s="410"/>
    </row>
    <row r="443">
      <c r="E443" s="409"/>
      <c r="I443" s="410"/>
      <c r="J443" s="410"/>
      <c r="K443" s="410"/>
      <c r="L443" s="410"/>
      <c r="M443" s="410"/>
      <c r="N443" s="410"/>
      <c r="O443" s="410"/>
      <c r="P443" s="410"/>
    </row>
    <row r="444">
      <c r="E444" s="409"/>
      <c r="I444" s="410"/>
      <c r="J444" s="410"/>
      <c r="K444" s="410"/>
      <c r="L444" s="410"/>
      <c r="M444" s="410"/>
      <c r="N444" s="410"/>
      <c r="O444" s="410"/>
      <c r="P444" s="410"/>
    </row>
    <row r="445">
      <c r="E445" s="409"/>
      <c r="I445" s="410"/>
      <c r="J445" s="410"/>
      <c r="K445" s="410"/>
      <c r="L445" s="410"/>
      <c r="M445" s="410"/>
      <c r="N445" s="410"/>
      <c r="O445" s="410"/>
      <c r="P445" s="410"/>
    </row>
    <row r="446">
      <c r="E446" s="409"/>
      <c r="I446" s="410"/>
      <c r="J446" s="410"/>
      <c r="K446" s="410"/>
      <c r="L446" s="410"/>
      <c r="M446" s="410"/>
      <c r="N446" s="410"/>
      <c r="O446" s="410"/>
      <c r="P446" s="410"/>
    </row>
    <row r="447">
      <c r="E447" s="409"/>
      <c r="I447" s="410"/>
      <c r="J447" s="410"/>
      <c r="K447" s="410"/>
      <c r="L447" s="410"/>
      <c r="M447" s="410"/>
      <c r="N447" s="410"/>
      <c r="O447" s="410"/>
      <c r="P447" s="410"/>
    </row>
    <row r="448">
      <c r="E448" s="409"/>
      <c r="I448" s="410"/>
      <c r="J448" s="410"/>
      <c r="K448" s="410"/>
      <c r="L448" s="410"/>
      <c r="M448" s="410"/>
      <c r="N448" s="410"/>
      <c r="O448" s="410"/>
      <c r="P448" s="410"/>
    </row>
    <row r="449">
      <c r="E449" s="409"/>
      <c r="I449" s="410"/>
      <c r="J449" s="410"/>
      <c r="K449" s="410"/>
      <c r="L449" s="410"/>
      <c r="M449" s="410"/>
      <c r="N449" s="410"/>
      <c r="O449" s="410"/>
      <c r="P449" s="410"/>
    </row>
    <row r="450">
      <c r="E450" s="409"/>
      <c r="I450" s="410"/>
      <c r="J450" s="410"/>
      <c r="K450" s="410"/>
      <c r="L450" s="410"/>
      <c r="M450" s="410"/>
      <c r="N450" s="410"/>
      <c r="O450" s="410"/>
      <c r="P450" s="410"/>
    </row>
    <row r="451">
      <c r="E451" s="409"/>
      <c r="I451" s="410"/>
      <c r="J451" s="410"/>
      <c r="K451" s="410"/>
      <c r="L451" s="410"/>
      <c r="M451" s="410"/>
      <c r="N451" s="410"/>
      <c r="O451" s="410"/>
      <c r="P451" s="410"/>
    </row>
    <row r="452">
      <c r="E452" s="409"/>
      <c r="I452" s="410"/>
      <c r="J452" s="410"/>
      <c r="K452" s="410"/>
      <c r="L452" s="410"/>
      <c r="M452" s="410"/>
      <c r="N452" s="410"/>
      <c r="O452" s="410"/>
      <c r="P452" s="410"/>
    </row>
    <row r="453">
      <c r="E453" s="409"/>
      <c r="I453" s="410"/>
      <c r="J453" s="410"/>
      <c r="K453" s="410"/>
      <c r="L453" s="410"/>
      <c r="M453" s="410"/>
      <c r="N453" s="410"/>
      <c r="O453" s="410"/>
      <c r="P453" s="410"/>
    </row>
    <row r="454">
      <c r="E454" s="409"/>
      <c r="I454" s="410"/>
      <c r="J454" s="410"/>
      <c r="K454" s="410"/>
      <c r="L454" s="410"/>
      <c r="M454" s="410"/>
      <c r="N454" s="410"/>
      <c r="O454" s="410"/>
      <c r="P454" s="410"/>
    </row>
    <row r="455">
      <c r="E455" s="409"/>
      <c r="I455" s="410"/>
      <c r="J455" s="410"/>
      <c r="K455" s="410"/>
      <c r="L455" s="410"/>
      <c r="M455" s="410"/>
      <c r="N455" s="410"/>
      <c r="O455" s="410"/>
      <c r="P455" s="410"/>
    </row>
    <row r="456">
      <c r="E456" s="409"/>
      <c r="I456" s="410"/>
      <c r="J456" s="410"/>
      <c r="K456" s="410"/>
      <c r="L456" s="410"/>
      <c r="M456" s="410"/>
      <c r="N456" s="410"/>
      <c r="O456" s="410"/>
      <c r="P456" s="410"/>
    </row>
    <row r="457">
      <c r="E457" s="409"/>
      <c r="I457" s="410"/>
      <c r="J457" s="410"/>
      <c r="K457" s="410"/>
      <c r="L457" s="410"/>
      <c r="M457" s="410"/>
      <c r="N457" s="410"/>
      <c r="O457" s="410"/>
      <c r="P457" s="410"/>
    </row>
    <row r="458">
      <c r="E458" s="409"/>
      <c r="I458" s="410"/>
      <c r="J458" s="410"/>
      <c r="K458" s="410"/>
      <c r="L458" s="410"/>
      <c r="M458" s="410"/>
      <c r="N458" s="410"/>
      <c r="O458" s="410"/>
      <c r="P458" s="410"/>
    </row>
    <row r="459">
      <c r="E459" s="409"/>
      <c r="I459" s="410"/>
      <c r="J459" s="410"/>
      <c r="K459" s="410"/>
      <c r="L459" s="410"/>
      <c r="M459" s="410"/>
      <c r="N459" s="410"/>
      <c r="O459" s="410"/>
      <c r="P459" s="410"/>
    </row>
    <row r="460">
      <c r="E460" s="409"/>
      <c r="I460" s="410"/>
      <c r="J460" s="410"/>
      <c r="K460" s="410"/>
      <c r="L460" s="410"/>
      <c r="M460" s="410"/>
      <c r="N460" s="410"/>
      <c r="O460" s="410"/>
      <c r="P460" s="410"/>
    </row>
    <row r="461">
      <c r="E461" s="409"/>
      <c r="I461" s="410"/>
      <c r="J461" s="410"/>
      <c r="K461" s="410"/>
      <c r="L461" s="410"/>
      <c r="M461" s="410"/>
      <c r="N461" s="410"/>
      <c r="O461" s="410"/>
      <c r="P461" s="410"/>
    </row>
    <row r="462">
      <c r="E462" s="409"/>
      <c r="I462" s="410"/>
      <c r="J462" s="410"/>
      <c r="K462" s="410"/>
      <c r="L462" s="410"/>
      <c r="M462" s="410"/>
      <c r="N462" s="410"/>
      <c r="O462" s="410"/>
      <c r="P462" s="410"/>
    </row>
    <row r="463">
      <c r="E463" s="409"/>
      <c r="I463" s="410"/>
      <c r="J463" s="410"/>
      <c r="K463" s="410"/>
      <c r="L463" s="410"/>
      <c r="M463" s="410"/>
      <c r="N463" s="410"/>
      <c r="O463" s="410"/>
      <c r="P463" s="410"/>
    </row>
    <row r="464">
      <c r="E464" s="409"/>
      <c r="I464" s="410"/>
      <c r="J464" s="410"/>
      <c r="K464" s="410"/>
      <c r="L464" s="410"/>
      <c r="M464" s="410"/>
      <c r="N464" s="410"/>
      <c r="O464" s="410"/>
      <c r="P464" s="410"/>
    </row>
    <row r="465">
      <c r="E465" s="409"/>
      <c r="I465" s="410"/>
      <c r="J465" s="410"/>
      <c r="K465" s="410"/>
      <c r="L465" s="410"/>
      <c r="M465" s="410"/>
      <c r="N465" s="410"/>
      <c r="O465" s="410"/>
      <c r="P465" s="410"/>
    </row>
    <row r="466">
      <c r="E466" s="409"/>
      <c r="I466" s="410"/>
      <c r="J466" s="410"/>
      <c r="K466" s="410"/>
      <c r="L466" s="410"/>
      <c r="M466" s="410"/>
      <c r="N466" s="410"/>
      <c r="O466" s="410"/>
      <c r="P466" s="410"/>
    </row>
    <row r="467">
      <c r="E467" s="409"/>
      <c r="I467" s="410"/>
      <c r="J467" s="410"/>
      <c r="K467" s="410"/>
      <c r="L467" s="410"/>
      <c r="M467" s="410"/>
      <c r="N467" s="410"/>
      <c r="O467" s="410"/>
      <c r="P467" s="410"/>
    </row>
    <row r="468">
      <c r="E468" s="409"/>
      <c r="I468" s="410"/>
      <c r="J468" s="410"/>
      <c r="K468" s="410"/>
      <c r="L468" s="410"/>
      <c r="M468" s="410"/>
      <c r="N468" s="410"/>
      <c r="O468" s="410"/>
      <c r="P468" s="410"/>
    </row>
    <row r="469">
      <c r="E469" s="409"/>
      <c r="I469" s="410"/>
      <c r="J469" s="410"/>
      <c r="K469" s="410"/>
      <c r="L469" s="410"/>
      <c r="M469" s="410"/>
      <c r="N469" s="410"/>
      <c r="O469" s="410"/>
      <c r="P469" s="410"/>
    </row>
    <row r="470">
      <c r="E470" s="409"/>
      <c r="I470" s="410"/>
      <c r="J470" s="410"/>
      <c r="K470" s="410"/>
      <c r="L470" s="410"/>
      <c r="M470" s="410"/>
      <c r="N470" s="410"/>
      <c r="O470" s="410"/>
      <c r="P470" s="410"/>
    </row>
    <row r="471">
      <c r="E471" s="409"/>
      <c r="I471" s="410"/>
      <c r="J471" s="410"/>
      <c r="K471" s="410"/>
      <c r="L471" s="410"/>
      <c r="M471" s="410"/>
      <c r="N471" s="410"/>
      <c r="O471" s="410"/>
      <c r="P471" s="410"/>
    </row>
    <row r="472">
      <c r="E472" s="409"/>
      <c r="I472" s="410"/>
      <c r="J472" s="410"/>
      <c r="K472" s="410"/>
      <c r="L472" s="410"/>
      <c r="M472" s="410"/>
      <c r="N472" s="410"/>
      <c r="O472" s="410"/>
      <c r="P472" s="410"/>
    </row>
    <row r="473">
      <c r="E473" s="409"/>
      <c r="I473" s="410"/>
      <c r="J473" s="410"/>
      <c r="K473" s="410"/>
      <c r="L473" s="410"/>
      <c r="M473" s="410"/>
      <c r="N473" s="410"/>
      <c r="O473" s="410"/>
      <c r="P473" s="410"/>
    </row>
    <row r="474">
      <c r="E474" s="409"/>
      <c r="I474" s="410"/>
      <c r="J474" s="410"/>
      <c r="K474" s="410"/>
      <c r="L474" s="410"/>
      <c r="M474" s="410"/>
      <c r="N474" s="410"/>
      <c r="O474" s="410"/>
      <c r="P474" s="410"/>
    </row>
    <row r="475">
      <c r="E475" s="409"/>
      <c r="I475" s="410"/>
      <c r="J475" s="410"/>
      <c r="K475" s="410"/>
      <c r="L475" s="410"/>
      <c r="M475" s="410"/>
      <c r="N475" s="410"/>
      <c r="O475" s="410"/>
      <c r="P475" s="410"/>
    </row>
    <row r="476">
      <c r="E476" s="409"/>
      <c r="I476" s="410"/>
      <c r="J476" s="410"/>
      <c r="K476" s="410"/>
      <c r="L476" s="410"/>
      <c r="M476" s="410"/>
      <c r="N476" s="410"/>
      <c r="O476" s="410"/>
      <c r="P476" s="410"/>
    </row>
    <row r="477">
      <c r="E477" s="409"/>
      <c r="I477" s="410"/>
      <c r="J477" s="410"/>
      <c r="K477" s="410"/>
      <c r="L477" s="410"/>
      <c r="M477" s="410"/>
      <c r="N477" s="410"/>
      <c r="O477" s="410"/>
      <c r="P477" s="410"/>
    </row>
    <row r="478">
      <c r="E478" s="409"/>
      <c r="I478" s="410"/>
      <c r="J478" s="410"/>
      <c r="K478" s="410"/>
      <c r="L478" s="410"/>
      <c r="M478" s="410"/>
      <c r="N478" s="410"/>
      <c r="O478" s="410"/>
      <c r="P478" s="410"/>
    </row>
    <row r="479">
      <c r="E479" s="409"/>
      <c r="I479" s="410"/>
      <c r="J479" s="410"/>
      <c r="K479" s="410"/>
      <c r="L479" s="410"/>
      <c r="M479" s="410"/>
      <c r="N479" s="410"/>
      <c r="O479" s="410"/>
      <c r="P479" s="410"/>
    </row>
    <row r="480">
      <c r="E480" s="409"/>
      <c r="I480" s="410"/>
      <c r="J480" s="410"/>
      <c r="K480" s="410"/>
      <c r="L480" s="410"/>
      <c r="M480" s="410"/>
      <c r="N480" s="410"/>
      <c r="O480" s="410"/>
      <c r="P480" s="410"/>
    </row>
    <row r="481">
      <c r="E481" s="409"/>
      <c r="I481" s="410"/>
      <c r="J481" s="410"/>
      <c r="K481" s="410"/>
      <c r="L481" s="410"/>
      <c r="M481" s="410"/>
      <c r="N481" s="410"/>
      <c r="O481" s="410"/>
      <c r="P481" s="410"/>
    </row>
    <row r="482">
      <c r="E482" s="409"/>
      <c r="I482" s="410"/>
      <c r="J482" s="410"/>
      <c r="K482" s="410"/>
      <c r="L482" s="410"/>
      <c r="M482" s="410"/>
      <c r="N482" s="410"/>
      <c r="O482" s="410"/>
      <c r="P482" s="410"/>
    </row>
    <row r="483">
      <c r="E483" s="409"/>
      <c r="I483" s="410"/>
      <c r="J483" s="410"/>
      <c r="K483" s="410"/>
      <c r="L483" s="410"/>
      <c r="M483" s="410"/>
      <c r="N483" s="410"/>
      <c r="O483" s="410"/>
      <c r="P483" s="410"/>
    </row>
    <row r="484">
      <c r="E484" s="409"/>
      <c r="I484" s="410"/>
      <c r="J484" s="410"/>
      <c r="K484" s="410"/>
      <c r="L484" s="410"/>
      <c r="M484" s="410"/>
      <c r="N484" s="410"/>
      <c r="O484" s="410"/>
      <c r="P484" s="410"/>
    </row>
    <row r="485">
      <c r="E485" s="409"/>
      <c r="I485" s="410"/>
      <c r="J485" s="410"/>
      <c r="K485" s="410"/>
      <c r="L485" s="410"/>
      <c r="M485" s="410"/>
      <c r="N485" s="410"/>
      <c r="O485" s="410"/>
      <c r="P485" s="410"/>
    </row>
    <row r="486">
      <c r="E486" s="409"/>
      <c r="I486" s="410"/>
      <c r="J486" s="410"/>
      <c r="K486" s="410"/>
      <c r="L486" s="410"/>
      <c r="M486" s="410"/>
      <c r="N486" s="410"/>
      <c r="O486" s="410"/>
      <c r="P486" s="410"/>
    </row>
    <row r="487">
      <c r="E487" s="409"/>
      <c r="I487" s="410"/>
      <c r="J487" s="410"/>
      <c r="K487" s="410"/>
      <c r="L487" s="410"/>
      <c r="M487" s="410"/>
      <c r="N487" s="410"/>
      <c r="O487" s="410"/>
      <c r="P487" s="410"/>
    </row>
    <row r="488">
      <c r="E488" s="409"/>
      <c r="I488" s="410"/>
      <c r="J488" s="410"/>
      <c r="K488" s="410"/>
      <c r="L488" s="410"/>
      <c r="M488" s="410"/>
      <c r="N488" s="410"/>
      <c r="O488" s="410"/>
      <c r="P488" s="410"/>
    </row>
    <row r="489">
      <c r="E489" s="409"/>
      <c r="I489" s="410"/>
      <c r="J489" s="410"/>
      <c r="K489" s="410"/>
      <c r="L489" s="410"/>
      <c r="M489" s="410"/>
      <c r="N489" s="410"/>
      <c r="O489" s="410"/>
      <c r="P489" s="410"/>
    </row>
    <row r="490">
      <c r="E490" s="409"/>
      <c r="I490" s="410"/>
      <c r="J490" s="410"/>
      <c r="K490" s="410"/>
      <c r="L490" s="410"/>
      <c r="M490" s="410"/>
      <c r="N490" s="410"/>
      <c r="O490" s="410"/>
      <c r="P490" s="410"/>
    </row>
    <row r="491">
      <c r="E491" s="409"/>
      <c r="I491" s="410"/>
      <c r="J491" s="410"/>
      <c r="K491" s="410"/>
      <c r="L491" s="410"/>
      <c r="M491" s="410"/>
      <c r="N491" s="410"/>
      <c r="O491" s="410"/>
      <c r="P491" s="410"/>
    </row>
    <row r="492">
      <c r="E492" s="409"/>
      <c r="I492" s="410"/>
      <c r="J492" s="410"/>
      <c r="K492" s="410"/>
      <c r="L492" s="410"/>
      <c r="M492" s="410"/>
      <c r="N492" s="410"/>
      <c r="O492" s="410"/>
      <c r="P492" s="410"/>
    </row>
    <row r="493">
      <c r="E493" s="409"/>
      <c r="I493" s="410"/>
      <c r="J493" s="410"/>
      <c r="K493" s="410"/>
      <c r="L493" s="410"/>
      <c r="M493" s="410"/>
      <c r="N493" s="410"/>
      <c r="O493" s="410"/>
      <c r="P493" s="410"/>
    </row>
    <row r="494">
      <c r="E494" s="409"/>
      <c r="I494" s="410"/>
      <c r="J494" s="410"/>
      <c r="K494" s="410"/>
      <c r="L494" s="410"/>
      <c r="M494" s="410"/>
      <c r="N494" s="410"/>
      <c r="O494" s="410"/>
      <c r="P494" s="410"/>
    </row>
    <row r="495">
      <c r="E495" s="409"/>
      <c r="I495" s="410"/>
      <c r="J495" s="410"/>
      <c r="K495" s="410"/>
      <c r="L495" s="410"/>
      <c r="M495" s="410"/>
      <c r="N495" s="410"/>
      <c r="O495" s="410"/>
      <c r="P495" s="410"/>
    </row>
    <row r="496">
      <c r="E496" s="409"/>
      <c r="I496" s="410"/>
      <c r="J496" s="410"/>
      <c r="K496" s="410"/>
      <c r="L496" s="410"/>
      <c r="M496" s="410"/>
      <c r="N496" s="410"/>
      <c r="O496" s="410"/>
      <c r="P496" s="410"/>
    </row>
    <row r="497">
      <c r="E497" s="409"/>
      <c r="I497" s="410"/>
      <c r="J497" s="410"/>
      <c r="K497" s="410"/>
      <c r="L497" s="410"/>
      <c r="M497" s="410"/>
      <c r="N497" s="410"/>
      <c r="O497" s="410"/>
      <c r="P497" s="410"/>
    </row>
    <row r="498">
      <c r="E498" s="409"/>
      <c r="I498" s="410"/>
      <c r="J498" s="410"/>
      <c r="K498" s="410"/>
      <c r="L498" s="410"/>
      <c r="M498" s="410"/>
      <c r="N498" s="410"/>
      <c r="O498" s="410"/>
      <c r="P498" s="410"/>
    </row>
    <row r="499">
      <c r="E499" s="409"/>
      <c r="I499" s="410"/>
      <c r="J499" s="410"/>
      <c r="K499" s="410"/>
      <c r="L499" s="410"/>
      <c r="M499" s="410"/>
      <c r="N499" s="410"/>
      <c r="O499" s="410"/>
      <c r="P499" s="410"/>
    </row>
    <row r="500">
      <c r="E500" s="409"/>
      <c r="I500" s="410"/>
      <c r="J500" s="410"/>
      <c r="K500" s="410"/>
      <c r="L500" s="410"/>
      <c r="M500" s="410"/>
      <c r="N500" s="410"/>
      <c r="O500" s="410"/>
      <c r="P500" s="410"/>
    </row>
    <row r="501">
      <c r="E501" s="409"/>
      <c r="I501" s="410"/>
      <c r="J501" s="410"/>
      <c r="K501" s="410"/>
      <c r="L501" s="410"/>
      <c r="M501" s="410"/>
      <c r="N501" s="410"/>
      <c r="O501" s="410"/>
      <c r="P501" s="410"/>
    </row>
    <row r="502">
      <c r="E502" s="409"/>
      <c r="I502" s="410"/>
      <c r="J502" s="410"/>
      <c r="K502" s="410"/>
      <c r="L502" s="410"/>
      <c r="M502" s="410"/>
      <c r="N502" s="410"/>
      <c r="O502" s="410"/>
      <c r="P502" s="410"/>
    </row>
    <row r="503">
      <c r="E503" s="409"/>
      <c r="I503" s="410"/>
      <c r="J503" s="410"/>
      <c r="K503" s="410"/>
      <c r="L503" s="410"/>
      <c r="M503" s="410"/>
      <c r="N503" s="410"/>
      <c r="O503" s="410"/>
      <c r="P503" s="410"/>
    </row>
    <row r="504">
      <c r="E504" s="409"/>
      <c r="I504" s="410"/>
      <c r="J504" s="410"/>
      <c r="K504" s="410"/>
      <c r="L504" s="410"/>
      <c r="M504" s="410"/>
      <c r="N504" s="410"/>
      <c r="O504" s="410"/>
      <c r="P504" s="410"/>
    </row>
    <row r="505">
      <c r="E505" s="409"/>
      <c r="I505" s="410"/>
      <c r="J505" s="410"/>
      <c r="K505" s="410"/>
      <c r="L505" s="410"/>
      <c r="M505" s="410"/>
      <c r="N505" s="410"/>
      <c r="O505" s="410"/>
      <c r="P505" s="410"/>
    </row>
    <row r="506">
      <c r="E506" s="409"/>
      <c r="I506" s="410"/>
      <c r="J506" s="410"/>
      <c r="K506" s="410"/>
      <c r="L506" s="410"/>
      <c r="M506" s="410"/>
      <c r="N506" s="410"/>
      <c r="O506" s="410"/>
      <c r="P506" s="410"/>
    </row>
    <row r="507">
      <c r="E507" s="409"/>
      <c r="I507" s="410"/>
      <c r="J507" s="410"/>
      <c r="K507" s="410"/>
      <c r="L507" s="410"/>
      <c r="M507" s="410"/>
      <c r="N507" s="410"/>
      <c r="O507" s="410"/>
      <c r="P507" s="410"/>
    </row>
    <row r="508">
      <c r="E508" s="409"/>
      <c r="I508" s="410"/>
      <c r="J508" s="410"/>
      <c r="K508" s="410"/>
      <c r="L508" s="410"/>
      <c r="M508" s="410"/>
      <c r="N508" s="410"/>
      <c r="O508" s="410"/>
      <c r="P508" s="410"/>
    </row>
    <row r="509">
      <c r="E509" s="409"/>
      <c r="I509" s="410"/>
      <c r="J509" s="410"/>
      <c r="K509" s="410"/>
      <c r="L509" s="410"/>
      <c r="M509" s="410"/>
      <c r="N509" s="410"/>
      <c r="O509" s="410"/>
      <c r="P509" s="410"/>
    </row>
    <row r="510">
      <c r="E510" s="409"/>
      <c r="I510" s="410"/>
      <c r="J510" s="410"/>
      <c r="K510" s="410"/>
      <c r="L510" s="410"/>
      <c r="M510" s="410"/>
      <c r="N510" s="410"/>
      <c r="O510" s="410"/>
      <c r="P510" s="410"/>
    </row>
    <row r="511">
      <c r="E511" s="409"/>
      <c r="I511" s="410"/>
      <c r="J511" s="410"/>
      <c r="K511" s="410"/>
      <c r="L511" s="410"/>
      <c r="M511" s="410"/>
      <c r="N511" s="410"/>
      <c r="O511" s="410"/>
      <c r="P511" s="410"/>
    </row>
    <row r="512">
      <c r="E512" s="409"/>
      <c r="I512" s="410"/>
      <c r="J512" s="410"/>
      <c r="K512" s="410"/>
      <c r="L512" s="410"/>
      <c r="M512" s="410"/>
      <c r="N512" s="410"/>
      <c r="O512" s="410"/>
      <c r="P512" s="410"/>
    </row>
    <row r="513">
      <c r="E513" s="409"/>
      <c r="I513" s="410"/>
      <c r="J513" s="410"/>
      <c r="K513" s="410"/>
      <c r="L513" s="410"/>
      <c r="M513" s="410"/>
      <c r="N513" s="410"/>
      <c r="O513" s="410"/>
      <c r="P513" s="410"/>
    </row>
    <row r="514">
      <c r="E514" s="409"/>
      <c r="I514" s="410"/>
      <c r="J514" s="410"/>
      <c r="K514" s="410"/>
      <c r="L514" s="410"/>
      <c r="M514" s="410"/>
      <c r="N514" s="410"/>
      <c r="O514" s="410"/>
      <c r="P514" s="410"/>
    </row>
    <row r="515">
      <c r="E515" s="409"/>
      <c r="I515" s="410"/>
      <c r="J515" s="410"/>
      <c r="K515" s="410"/>
      <c r="L515" s="410"/>
      <c r="M515" s="410"/>
      <c r="N515" s="410"/>
      <c r="O515" s="410"/>
      <c r="P515" s="410"/>
    </row>
    <row r="516">
      <c r="E516" s="409"/>
      <c r="I516" s="410"/>
      <c r="J516" s="410"/>
      <c r="K516" s="410"/>
      <c r="L516" s="410"/>
      <c r="M516" s="410"/>
      <c r="N516" s="410"/>
      <c r="O516" s="410"/>
      <c r="P516" s="410"/>
    </row>
    <row r="517">
      <c r="E517" s="409"/>
      <c r="I517" s="410"/>
      <c r="J517" s="410"/>
      <c r="K517" s="410"/>
      <c r="L517" s="410"/>
      <c r="M517" s="410"/>
      <c r="N517" s="410"/>
      <c r="O517" s="410"/>
      <c r="P517" s="410"/>
    </row>
    <row r="518">
      <c r="E518" s="409"/>
      <c r="I518" s="410"/>
      <c r="J518" s="410"/>
      <c r="K518" s="410"/>
      <c r="L518" s="410"/>
      <c r="M518" s="410"/>
      <c r="N518" s="410"/>
      <c r="O518" s="410"/>
      <c r="P518" s="410"/>
    </row>
    <row r="519">
      <c r="E519" s="409"/>
      <c r="I519" s="410"/>
      <c r="J519" s="410"/>
      <c r="K519" s="410"/>
      <c r="L519" s="410"/>
      <c r="M519" s="410"/>
      <c r="N519" s="410"/>
      <c r="O519" s="410"/>
      <c r="P519" s="410"/>
    </row>
    <row r="520">
      <c r="E520" s="409"/>
      <c r="I520" s="410"/>
      <c r="J520" s="410"/>
      <c r="K520" s="410"/>
      <c r="L520" s="410"/>
      <c r="M520" s="410"/>
      <c r="N520" s="410"/>
      <c r="O520" s="410"/>
      <c r="P520" s="410"/>
    </row>
    <row r="521">
      <c r="E521" s="409"/>
      <c r="I521" s="410"/>
      <c r="J521" s="410"/>
      <c r="K521" s="410"/>
      <c r="L521" s="410"/>
      <c r="M521" s="410"/>
      <c r="N521" s="410"/>
      <c r="O521" s="410"/>
      <c r="P521" s="410"/>
    </row>
    <row r="522">
      <c r="E522" s="409"/>
      <c r="I522" s="410"/>
      <c r="J522" s="410"/>
      <c r="K522" s="410"/>
      <c r="L522" s="410"/>
      <c r="M522" s="410"/>
      <c r="N522" s="410"/>
      <c r="O522" s="410"/>
      <c r="P522" s="410"/>
    </row>
    <row r="523">
      <c r="E523" s="409"/>
      <c r="I523" s="410"/>
      <c r="J523" s="410"/>
      <c r="K523" s="410"/>
      <c r="L523" s="410"/>
      <c r="M523" s="410"/>
      <c r="N523" s="410"/>
      <c r="O523" s="410"/>
      <c r="P523" s="410"/>
    </row>
    <row r="524">
      <c r="E524" s="409"/>
      <c r="I524" s="410"/>
      <c r="J524" s="410"/>
      <c r="K524" s="410"/>
      <c r="L524" s="410"/>
      <c r="M524" s="410"/>
      <c r="N524" s="410"/>
      <c r="O524" s="410"/>
      <c r="P524" s="410"/>
    </row>
    <row r="525">
      <c r="E525" s="409"/>
      <c r="I525" s="410"/>
      <c r="J525" s="410"/>
      <c r="K525" s="410"/>
      <c r="L525" s="410"/>
      <c r="M525" s="410"/>
      <c r="N525" s="410"/>
      <c r="O525" s="410"/>
      <c r="P525" s="410"/>
    </row>
    <row r="526">
      <c r="E526" s="409"/>
      <c r="I526" s="410"/>
      <c r="J526" s="410"/>
      <c r="K526" s="410"/>
      <c r="L526" s="410"/>
      <c r="M526" s="410"/>
      <c r="N526" s="410"/>
      <c r="O526" s="410"/>
      <c r="P526" s="410"/>
    </row>
    <row r="527">
      <c r="E527" s="409"/>
      <c r="I527" s="410"/>
      <c r="J527" s="410"/>
      <c r="K527" s="410"/>
      <c r="L527" s="410"/>
      <c r="M527" s="410"/>
      <c r="N527" s="410"/>
      <c r="O527" s="410"/>
      <c r="P527" s="410"/>
    </row>
    <row r="528">
      <c r="E528" s="409"/>
      <c r="I528" s="410"/>
      <c r="J528" s="410"/>
      <c r="K528" s="410"/>
      <c r="L528" s="410"/>
      <c r="M528" s="410"/>
      <c r="N528" s="410"/>
      <c r="O528" s="410"/>
      <c r="P528" s="410"/>
    </row>
    <row r="529">
      <c r="E529" s="409"/>
      <c r="I529" s="410"/>
      <c r="J529" s="410"/>
      <c r="K529" s="410"/>
      <c r="L529" s="410"/>
      <c r="M529" s="410"/>
      <c r="N529" s="410"/>
      <c r="O529" s="410"/>
      <c r="P529" s="410"/>
    </row>
    <row r="530">
      <c r="E530" s="409"/>
      <c r="I530" s="410"/>
      <c r="J530" s="410"/>
      <c r="K530" s="410"/>
      <c r="L530" s="410"/>
      <c r="M530" s="410"/>
      <c r="N530" s="410"/>
      <c r="O530" s="410"/>
      <c r="P530" s="410"/>
    </row>
    <row r="531">
      <c r="E531" s="409"/>
      <c r="I531" s="410"/>
      <c r="J531" s="410"/>
      <c r="K531" s="410"/>
      <c r="L531" s="410"/>
      <c r="M531" s="410"/>
      <c r="N531" s="410"/>
      <c r="O531" s="410"/>
      <c r="P531" s="410"/>
    </row>
    <row r="532">
      <c r="E532" s="409"/>
      <c r="I532" s="410"/>
      <c r="J532" s="410"/>
      <c r="K532" s="410"/>
      <c r="L532" s="410"/>
      <c r="M532" s="410"/>
      <c r="N532" s="410"/>
      <c r="O532" s="410"/>
      <c r="P532" s="410"/>
    </row>
    <row r="533">
      <c r="E533" s="409"/>
      <c r="I533" s="410"/>
      <c r="J533" s="410"/>
      <c r="K533" s="410"/>
      <c r="L533" s="410"/>
      <c r="M533" s="410"/>
      <c r="N533" s="410"/>
      <c r="O533" s="410"/>
      <c r="P533" s="410"/>
    </row>
    <row r="534">
      <c r="E534" s="409"/>
      <c r="I534" s="410"/>
      <c r="J534" s="410"/>
      <c r="K534" s="410"/>
      <c r="L534" s="410"/>
      <c r="M534" s="410"/>
      <c r="N534" s="410"/>
      <c r="O534" s="410"/>
      <c r="P534" s="410"/>
    </row>
    <row r="535">
      <c r="E535" s="409"/>
      <c r="I535" s="410"/>
      <c r="J535" s="410"/>
      <c r="K535" s="410"/>
      <c r="L535" s="410"/>
      <c r="M535" s="410"/>
      <c r="N535" s="410"/>
      <c r="O535" s="410"/>
      <c r="P535" s="410"/>
    </row>
    <row r="536">
      <c r="E536" s="409"/>
      <c r="I536" s="410"/>
      <c r="J536" s="410"/>
      <c r="K536" s="410"/>
      <c r="L536" s="410"/>
      <c r="M536" s="410"/>
      <c r="N536" s="410"/>
      <c r="O536" s="410"/>
      <c r="P536" s="410"/>
    </row>
    <row r="537">
      <c r="E537" s="409"/>
      <c r="I537" s="410"/>
      <c r="J537" s="410"/>
      <c r="K537" s="410"/>
      <c r="L537" s="410"/>
      <c r="M537" s="410"/>
      <c r="N537" s="410"/>
      <c r="O537" s="410"/>
      <c r="P537" s="410"/>
    </row>
    <row r="538">
      <c r="E538" s="409"/>
      <c r="I538" s="410"/>
      <c r="J538" s="410"/>
      <c r="K538" s="410"/>
      <c r="L538" s="410"/>
      <c r="M538" s="410"/>
      <c r="N538" s="410"/>
      <c r="O538" s="410"/>
      <c r="P538" s="410"/>
    </row>
    <row r="539">
      <c r="E539" s="409"/>
      <c r="I539" s="410"/>
      <c r="J539" s="410"/>
      <c r="K539" s="410"/>
      <c r="L539" s="410"/>
      <c r="M539" s="410"/>
      <c r="N539" s="410"/>
      <c r="O539" s="410"/>
      <c r="P539" s="410"/>
    </row>
    <row r="540">
      <c r="E540" s="409"/>
      <c r="I540" s="410"/>
      <c r="J540" s="410"/>
      <c r="K540" s="410"/>
      <c r="L540" s="410"/>
      <c r="M540" s="410"/>
      <c r="N540" s="410"/>
      <c r="O540" s="410"/>
      <c r="P540" s="410"/>
    </row>
    <row r="541">
      <c r="E541" s="409"/>
      <c r="I541" s="410"/>
      <c r="J541" s="410"/>
      <c r="K541" s="410"/>
      <c r="L541" s="410"/>
      <c r="M541" s="410"/>
      <c r="N541" s="410"/>
      <c r="O541" s="410"/>
      <c r="P541" s="410"/>
    </row>
    <row r="542">
      <c r="E542" s="409"/>
      <c r="I542" s="410"/>
      <c r="J542" s="410"/>
      <c r="K542" s="410"/>
      <c r="L542" s="410"/>
      <c r="M542" s="410"/>
      <c r="N542" s="410"/>
      <c r="O542" s="410"/>
      <c r="P542" s="410"/>
    </row>
    <row r="543">
      <c r="E543" s="409"/>
      <c r="I543" s="410"/>
      <c r="J543" s="410"/>
      <c r="K543" s="410"/>
      <c r="L543" s="410"/>
      <c r="M543" s="410"/>
      <c r="N543" s="410"/>
      <c r="O543" s="410"/>
      <c r="P543" s="410"/>
    </row>
    <row r="544">
      <c r="E544" s="409"/>
      <c r="I544" s="410"/>
      <c r="J544" s="410"/>
      <c r="K544" s="410"/>
      <c r="L544" s="410"/>
      <c r="M544" s="410"/>
      <c r="N544" s="410"/>
      <c r="O544" s="410"/>
      <c r="P544" s="410"/>
    </row>
    <row r="545">
      <c r="E545" s="409"/>
      <c r="I545" s="410"/>
      <c r="J545" s="410"/>
      <c r="K545" s="410"/>
      <c r="L545" s="410"/>
      <c r="M545" s="410"/>
      <c r="N545" s="410"/>
      <c r="O545" s="410"/>
      <c r="P545" s="410"/>
    </row>
    <row r="546">
      <c r="E546" s="409"/>
      <c r="I546" s="410"/>
      <c r="J546" s="410"/>
      <c r="K546" s="410"/>
      <c r="L546" s="410"/>
      <c r="M546" s="410"/>
      <c r="N546" s="410"/>
      <c r="O546" s="410"/>
      <c r="P546" s="410"/>
    </row>
    <row r="547">
      <c r="E547" s="409"/>
      <c r="I547" s="410"/>
      <c r="J547" s="410"/>
      <c r="K547" s="410"/>
      <c r="L547" s="410"/>
      <c r="M547" s="410"/>
      <c r="N547" s="410"/>
      <c r="O547" s="410"/>
      <c r="P547" s="410"/>
    </row>
    <row r="548">
      <c r="E548" s="409"/>
      <c r="I548" s="410"/>
      <c r="J548" s="410"/>
      <c r="K548" s="410"/>
      <c r="L548" s="410"/>
      <c r="M548" s="410"/>
      <c r="N548" s="410"/>
      <c r="O548" s="410"/>
      <c r="P548" s="410"/>
    </row>
    <row r="549">
      <c r="E549" s="409"/>
      <c r="I549" s="410"/>
      <c r="J549" s="410"/>
      <c r="K549" s="410"/>
      <c r="L549" s="410"/>
      <c r="M549" s="410"/>
      <c r="N549" s="410"/>
      <c r="O549" s="410"/>
      <c r="P549" s="410"/>
    </row>
    <row r="550">
      <c r="E550" s="409"/>
      <c r="I550" s="410"/>
      <c r="J550" s="410"/>
      <c r="K550" s="410"/>
      <c r="L550" s="410"/>
      <c r="M550" s="410"/>
      <c r="N550" s="410"/>
      <c r="O550" s="410"/>
      <c r="P550" s="410"/>
    </row>
    <row r="551">
      <c r="E551" s="409"/>
      <c r="I551" s="410"/>
      <c r="J551" s="410"/>
      <c r="K551" s="410"/>
      <c r="L551" s="410"/>
      <c r="M551" s="410"/>
      <c r="N551" s="410"/>
      <c r="O551" s="410"/>
      <c r="P551" s="410"/>
    </row>
    <row r="552">
      <c r="E552" s="409"/>
      <c r="I552" s="410"/>
      <c r="J552" s="410"/>
      <c r="K552" s="410"/>
      <c r="L552" s="410"/>
      <c r="M552" s="410"/>
      <c r="N552" s="410"/>
      <c r="O552" s="410"/>
      <c r="P552" s="410"/>
    </row>
    <row r="553">
      <c r="E553" s="409"/>
      <c r="I553" s="410"/>
      <c r="J553" s="410"/>
      <c r="K553" s="410"/>
      <c r="L553" s="410"/>
      <c r="M553" s="410"/>
      <c r="N553" s="410"/>
      <c r="O553" s="410"/>
      <c r="P553" s="410"/>
    </row>
    <row r="554">
      <c r="E554" s="409"/>
      <c r="I554" s="410"/>
      <c r="J554" s="410"/>
      <c r="K554" s="410"/>
      <c r="L554" s="410"/>
      <c r="M554" s="410"/>
      <c r="N554" s="410"/>
      <c r="O554" s="410"/>
      <c r="P554" s="410"/>
    </row>
    <row r="555">
      <c r="E555" s="409"/>
      <c r="I555" s="410"/>
      <c r="J555" s="410"/>
      <c r="K555" s="410"/>
      <c r="L555" s="410"/>
      <c r="M555" s="410"/>
      <c r="N555" s="410"/>
      <c r="O555" s="410"/>
      <c r="P555" s="410"/>
    </row>
    <row r="556">
      <c r="E556" s="409"/>
      <c r="I556" s="410"/>
      <c r="J556" s="410"/>
      <c r="K556" s="410"/>
      <c r="L556" s="410"/>
      <c r="M556" s="410"/>
      <c r="N556" s="410"/>
      <c r="O556" s="410"/>
      <c r="P556" s="410"/>
    </row>
    <row r="557">
      <c r="E557" s="409"/>
      <c r="I557" s="410"/>
      <c r="J557" s="410"/>
      <c r="K557" s="410"/>
      <c r="L557" s="410"/>
      <c r="M557" s="410"/>
      <c r="N557" s="410"/>
      <c r="O557" s="410"/>
      <c r="P557" s="410"/>
    </row>
    <row r="558">
      <c r="E558" s="409"/>
      <c r="I558" s="410"/>
      <c r="J558" s="410"/>
      <c r="K558" s="410"/>
      <c r="L558" s="410"/>
      <c r="M558" s="410"/>
      <c r="N558" s="410"/>
      <c r="O558" s="410"/>
      <c r="P558" s="410"/>
    </row>
    <row r="559">
      <c r="E559" s="409"/>
      <c r="I559" s="410"/>
      <c r="J559" s="410"/>
      <c r="K559" s="410"/>
      <c r="L559" s="410"/>
      <c r="M559" s="410"/>
      <c r="N559" s="410"/>
      <c r="O559" s="410"/>
      <c r="P559" s="410"/>
    </row>
    <row r="560">
      <c r="E560" s="409"/>
      <c r="I560" s="410"/>
      <c r="J560" s="410"/>
      <c r="K560" s="410"/>
      <c r="L560" s="410"/>
      <c r="M560" s="410"/>
      <c r="N560" s="410"/>
      <c r="O560" s="410"/>
      <c r="P560" s="410"/>
    </row>
    <row r="561">
      <c r="E561" s="409"/>
      <c r="I561" s="410"/>
      <c r="J561" s="410"/>
      <c r="K561" s="410"/>
      <c r="L561" s="410"/>
      <c r="M561" s="410"/>
      <c r="N561" s="410"/>
      <c r="O561" s="410"/>
      <c r="P561" s="410"/>
    </row>
    <row r="562">
      <c r="E562" s="409"/>
      <c r="I562" s="410"/>
      <c r="J562" s="410"/>
      <c r="K562" s="410"/>
      <c r="L562" s="410"/>
      <c r="M562" s="410"/>
      <c r="N562" s="410"/>
      <c r="O562" s="410"/>
      <c r="P562" s="410"/>
    </row>
    <row r="563">
      <c r="E563" s="409"/>
      <c r="I563" s="410"/>
      <c r="J563" s="410"/>
      <c r="K563" s="410"/>
      <c r="L563" s="410"/>
      <c r="M563" s="410"/>
      <c r="N563" s="410"/>
      <c r="O563" s="410"/>
      <c r="P563" s="410"/>
    </row>
    <row r="564">
      <c r="E564" s="409"/>
      <c r="I564" s="410"/>
      <c r="J564" s="410"/>
      <c r="K564" s="410"/>
      <c r="L564" s="410"/>
      <c r="M564" s="410"/>
      <c r="N564" s="410"/>
      <c r="O564" s="410"/>
      <c r="P564" s="410"/>
    </row>
    <row r="565">
      <c r="E565" s="409"/>
      <c r="I565" s="410"/>
      <c r="J565" s="410"/>
      <c r="K565" s="410"/>
      <c r="L565" s="410"/>
      <c r="M565" s="410"/>
      <c r="N565" s="410"/>
      <c r="O565" s="410"/>
      <c r="P565" s="410"/>
    </row>
    <row r="566">
      <c r="E566" s="409"/>
      <c r="I566" s="410"/>
      <c r="J566" s="410"/>
      <c r="K566" s="410"/>
      <c r="L566" s="410"/>
      <c r="M566" s="410"/>
      <c r="N566" s="410"/>
      <c r="O566" s="410"/>
      <c r="P566" s="410"/>
    </row>
    <row r="567">
      <c r="E567" s="409"/>
      <c r="I567" s="410"/>
      <c r="J567" s="410"/>
      <c r="K567" s="410"/>
      <c r="L567" s="410"/>
      <c r="M567" s="410"/>
      <c r="N567" s="410"/>
      <c r="O567" s="410"/>
      <c r="P567" s="410"/>
    </row>
    <row r="568">
      <c r="E568" s="409"/>
      <c r="I568" s="410"/>
      <c r="J568" s="410"/>
      <c r="K568" s="410"/>
      <c r="L568" s="410"/>
      <c r="M568" s="410"/>
      <c r="N568" s="410"/>
      <c r="O568" s="410"/>
      <c r="P568" s="410"/>
    </row>
    <row r="569">
      <c r="E569" s="409"/>
      <c r="I569" s="410"/>
      <c r="J569" s="410"/>
      <c r="K569" s="410"/>
      <c r="L569" s="410"/>
      <c r="M569" s="410"/>
      <c r="N569" s="410"/>
      <c r="O569" s="410"/>
      <c r="P569" s="410"/>
    </row>
    <row r="570">
      <c r="E570" s="409"/>
      <c r="I570" s="410"/>
      <c r="J570" s="410"/>
      <c r="K570" s="410"/>
      <c r="L570" s="410"/>
      <c r="M570" s="410"/>
      <c r="N570" s="410"/>
      <c r="O570" s="410"/>
      <c r="P570" s="410"/>
    </row>
    <row r="571">
      <c r="E571" s="409"/>
      <c r="I571" s="410"/>
      <c r="J571" s="410"/>
      <c r="K571" s="410"/>
      <c r="L571" s="410"/>
      <c r="M571" s="410"/>
      <c r="N571" s="410"/>
      <c r="O571" s="410"/>
      <c r="P571" s="410"/>
    </row>
    <row r="572">
      <c r="E572" s="409"/>
      <c r="I572" s="410"/>
      <c r="J572" s="410"/>
      <c r="K572" s="410"/>
      <c r="L572" s="410"/>
      <c r="M572" s="410"/>
      <c r="N572" s="410"/>
      <c r="O572" s="410"/>
      <c r="P572" s="410"/>
    </row>
    <row r="573">
      <c r="E573" s="409"/>
      <c r="I573" s="410"/>
      <c r="J573" s="410"/>
      <c r="K573" s="410"/>
      <c r="L573" s="410"/>
      <c r="M573" s="410"/>
      <c r="N573" s="410"/>
      <c r="O573" s="410"/>
      <c r="P573" s="410"/>
    </row>
    <row r="574">
      <c r="E574" s="409"/>
      <c r="I574" s="410"/>
      <c r="J574" s="410"/>
      <c r="K574" s="410"/>
      <c r="L574" s="410"/>
      <c r="M574" s="410"/>
      <c r="N574" s="410"/>
      <c r="O574" s="410"/>
      <c r="P574" s="410"/>
    </row>
    <row r="575">
      <c r="E575" s="409"/>
      <c r="I575" s="410"/>
      <c r="J575" s="410"/>
      <c r="K575" s="410"/>
      <c r="L575" s="410"/>
      <c r="M575" s="410"/>
      <c r="N575" s="410"/>
      <c r="O575" s="410"/>
      <c r="P575" s="410"/>
    </row>
    <row r="576">
      <c r="E576" s="409"/>
      <c r="I576" s="410"/>
      <c r="J576" s="410"/>
      <c r="K576" s="410"/>
      <c r="L576" s="410"/>
      <c r="M576" s="410"/>
      <c r="N576" s="410"/>
      <c r="O576" s="410"/>
      <c r="P576" s="410"/>
    </row>
    <row r="577">
      <c r="E577" s="409"/>
      <c r="I577" s="410"/>
      <c r="J577" s="410"/>
      <c r="K577" s="410"/>
      <c r="L577" s="410"/>
      <c r="M577" s="410"/>
      <c r="N577" s="410"/>
      <c r="O577" s="410"/>
      <c r="P577" s="410"/>
    </row>
    <row r="578">
      <c r="E578" s="409"/>
      <c r="I578" s="410"/>
      <c r="J578" s="410"/>
      <c r="K578" s="410"/>
      <c r="L578" s="410"/>
      <c r="M578" s="410"/>
      <c r="N578" s="410"/>
      <c r="O578" s="410"/>
      <c r="P578" s="410"/>
    </row>
    <row r="579">
      <c r="E579" s="409"/>
      <c r="I579" s="410"/>
      <c r="J579" s="410"/>
      <c r="K579" s="410"/>
      <c r="L579" s="410"/>
      <c r="M579" s="410"/>
      <c r="N579" s="410"/>
      <c r="O579" s="410"/>
      <c r="P579" s="410"/>
    </row>
    <row r="580">
      <c r="E580" s="409"/>
      <c r="I580" s="410"/>
      <c r="J580" s="410"/>
      <c r="K580" s="410"/>
      <c r="L580" s="410"/>
      <c r="M580" s="410"/>
      <c r="N580" s="410"/>
      <c r="O580" s="410"/>
      <c r="P580" s="410"/>
    </row>
    <row r="581">
      <c r="E581" s="409"/>
      <c r="I581" s="410"/>
      <c r="J581" s="410"/>
      <c r="K581" s="410"/>
      <c r="L581" s="410"/>
      <c r="M581" s="410"/>
      <c r="N581" s="410"/>
      <c r="O581" s="410"/>
      <c r="P581" s="410"/>
    </row>
    <row r="582">
      <c r="E582" s="409"/>
      <c r="I582" s="410"/>
      <c r="J582" s="410"/>
      <c r="K582" s="410"/>
      <c r="L582" s="410"/>
      <c r="M582" s="410"/>
      <c r="N582" s="410"/>
      <c r="O582" s="410"/>
      <c r="P582" s="410"/>
    </row>
    <row r="583">
      <c r="E583" s="409"/>
      <c r="I583" s="410"/>
      <c r="J583" s="410"/>
      <c r="K583" s="410"/>
      <c r="L583" s="410"/>
      <c r="M583" s="410"/>
      <c r="N583" s="410"/>
      <c r="O583" s="410"/>
      <c r="P583" s="410"/>
    </row>
    <row r="584">
      <c r="E584" s="409"/>
      <c r="I584" s="410"/>
      <c r="J584" s="410"/>
      <c r="K584" s="410"/>
      <c r="L584" s="410"/>
      <c r="M584" s="410"/>
      <c r="N584" s="410"/>
      <c r="O584" s="410"/>
      <c r="P584" s="410"/>
    </row>
    <row r="585">
      <c r="E585" s="409"/>
      <c r="I585" s="410"/>
      <c r="J585" s="410"/>
      <c r="K585" s="410"/>
      <c r="L585" s="410"/>
      <c r="M585" s="410"/>
      <c r="N585" s="410"/>
      <c r="O585" s="410"/>
      <c r="P585" s="410"/>
    </row>
    <row r="586">
      <c r="E586" s="409"/>
      <c r="I586" s="410"/>
      <c r="J586" s="410"/>
      <c r="K586" s="410"/>
      <c r="L586" s="410"/>
      <c r="M586" s="410"/>
      <c r="N586" s="410"/>
      <c r="O586" s="410"/>
      <c r="P586" s="410"/>
    </row>
    <row r="587">
      <c r="E587" s="409"/>
      <c r="I587" s="410"/>
      <c r="J587" s="410"/>
      <c r="K587" s="410"/>
      <c r="L587" s="410"/>
      <c r="M587" s="410"/>
      <c r="N587" s="410"/>
      <c r="O587" s="410"/>
      <c r="P587" s="410"/>
    </row>
    <row r="588">
      <c r="E588" s="409"/>
      <c r="I588" s="410"/>
      <c r="J588" s="410"/>
      <c r="K588" s="410"/>
      <c r="L588" s="410"/>
      <c r="M588" s="410"/>
      <c r="N588" s="410"/>
      <c r="O588" s="410"/>
      <c r="P588" s="410"/>
    </row>
    <row r="589">
      <c r="E589" s="409"/>
      <c r="I589" s="410"/>
      <c r="J589" s="410"/>
      <c r="K589" s="410"/>
      <c r="L589" s="410"/>
      <c r="M589" s="410"/>
      <c r="N589" s="410"/>
      <c r="O589" s="410"/>
      <c r="P589" s="410"/>
    </row>
    <row r="590">
      <c r="E590" s="409"/>
      <c r="I590" s="410"/>
      <c r="J590" s="410"/>
      <c r="K590" s="410"/>
      <c r="L590" s="410"/>
      <c r="M590" s="410"/>
      <c r="N590" s="410"/>
      <c r="O590" s="410"/>
      <c r="P590" s="410"/>
    </row>
    <row r="591">
      <c r="E591" s="409"/>
      <c r="I591" s="410"/>
      <c r="J591" s="410"/>
      <c r="K591" s="410"/>
      <c r="L591" s="410"/>
      <c r="M591" s="410"/>
      <c r="N591" s="410"/>
      <c r="O591" s="410"/>
      <c r="P591" s="410"/>
    </row>
    <row r="592">
      <c r="E592" s="409"/>
      <c r="I592" s="410"/>
      <c r="J592" s="410"/>
      <c r="K592" s="410"/>
      <c r="L592" s="410"/>
      <c r="M592" s="410"/>
      <c r="N592" s="410"/>
      <c r="O592" s="410"/>
      <c r="P592" s="410"/>
    </row>
    <row r="593">
      <c r="E593" s="409"/>
      <c r="I593" s="410"/>
      <c r="J593" s="410"/>
      <c r="K593" s="410"/>
      <c r="L593" s="410"/>
      <c r="M593" s="410"/>
      <c r="N593" s="410"/>
      <c r="O593" s="410"/>
      <c r="P593" s="410"/>
    </row>
    <row r="594">
      <c r="E594" s="409"/>
      <c r="I594" s="410"/>
      <c r="J594" s="410"/>
      <c r="K594" s="410"/>
      <c r="L594" s="410"/>
      <c r="M594" s="410"/>
      <c r="N594" s="410"/>
      <c r="O594" s="410"/>
      <c r="P594" s="410"/>
    </row>
    <row r="595">
      <c r="E595" s="409"/>
      <c r="I595" s="410"/>
      <c r="J595" s="410"/>
      <c r="K595" s="410"/>
      <c r="L595" s="410"/>
      <c r="M595" s="410"/>
      <c r="N595" s="410"/>
      <c r="O595" s="410"/>
      <c r="P595" s="410"/>
    </row>
    <row r="596">
      <c r="E596" s="409"/>
      <c r="I596" s="410"/>
      <c r="J596" s="410"/>
      <c r="K596" s="410"/>
      <c r="L596" s="410"/>
      <c r="M596" s="410"/>
      <c r="N596" s="410"/>
      <c r="O596" s="410"/>
      <c r="P596" s="410"/>
    </row>
    <row r="597">
      <c r="E597" s="409"/>
      <c r="I597" s="410"/>
      <c r="J597" s="410"/>
      <c r="K597" s="410"/>
      <c r="L597" s="410"/>
      <c r="M597" s="410"/>
      <c r="N597" s="410"/>
      <c r="O597" s="410"/>
      <c r="P597" s="410"/>
    </row>
    <row r="598">
      <c r="E598" s="409"/>
      <c r="I598" s="410"/>
      <c r="J598" s="410"/>
      <c r="K598" s="410"/>
      <c r="L598" s="410"/>
      <c r="M598" s="410"/>
      <c r="N598" s="410"/>
      <c r="O598" s="410"/>
      <c r="P598" s="410"/>
    </row>
    <row r="599">
      <c r="E599" s="409"/>
      <c r="I599" s="410"/>
      <c r="J599" s="410"/>
      <c r="K599" s="410"/>
      <c r="L599" s="410"/>
      <c r="M599" s="410"/>
      <c r="N599" s="410"/>
      <c r="O599" s="410"/>
      <c r="P599" s="410"/>
    </row>
    <row r="600">
      <c r="E600" s="409"/>
      <c r="I600" s="410"/>
      <c r="J600" s="410"/>
      <c r="K600" s="410"/>
      <c r="L600" s="410"/>
      <c r="M600" s="410"/>
      <c r="N600" s="410"/>
      <c r="O600" s="410"/>
      <c r="P600" s="410"/>
    </row>
    <row r="601">
      <c r="E601" s="409"/>
      <c r="I601" s="410"/>
      <c r="J601" s="410"/>
      <c r="K601" s="410"/>
      <c r="L601" s="410"/>
      <c r="M601" s="410"/>
      <c r="N601" s="410"/>
      <c r="O601" s="410"/>
      <c r="P601" s="410"/>
    </row>
    <row r="602">
      <c r="E602" s="409"/>
      <c r="I602" s="410"/>
      <c r="J602" s="410"/>
      <c r="K602" s="410"/>
      <c r="L602" s="410"/>
      <c r="M602" s="410"/>
      <c r="N602" s="410"/>
      <c r="O602" s="410"/>
      <c r="P602" s="410"/>
    </row>
    <row r="603">
      <c r="E603" s="409"/>
      <c r="I603" s="410"/>
      <c r="J603" s="410"/>
      <c r="K603" s="410"/>
      <c r="L603" s="410"/>
      <c r="M603" s="410"/>
      <c r="N603" s="410"/>
      <c r="O603" s="410"/>
      <c r="P603" s="410"/>
    </row>
    <row r="604">
      <c r="E604" s="409"/>
      <c r="I604" s="410"/>
      <c r="J604" s="410"/>
      <c r="K604" s="410"/>
      <c r="L604" s="410"/>
      <c r="M604" s="410"/>
      <c r="N604" s="410"/>
      <c r="O604" s="410"/>
      <c r="P604" s="410"/>
    </row>
    <row r="605">
      <c r="E605" s="409"/>
      <c r="I605" s="410"/>
      <c r="J605" s="410"/>
      <c r="K605" s="410"/>
      <c r="L605" s="410"/>
      <c r="M605" s="410"/>
      <c r="N605" s="410"/>
      <c r="O605" s="410"/>
      <c r="P605" s="410"/>
    </row>
    <row r="606">
      <c r="E606" s="409"/>
      <c r="I606" s="410"/>
      <c r="J606" s="410"/>
      <c r="K606" s="410"/>
      <c r="L606" s="410"/>
      <c r="M606" s="410"/>
      <c r="N606" s="410"/>
      <c r="O606" s="410"/>
      <c r="P606" s="410"/>
    </row>
    <row r="607">
      <c r="E607" s="409"/>
      <c r="I607" s="410"/>
      <c r="J607" s="410"/>
      <c r="K607" s="410"/>
      <c r="L607" s="410"/>
      <c r="M607" s="410"/>
      <c r="N607" s="410"/>
      <c r="O607" s="410"/>
      <c r="P607" s="410"/>
    </row>
    <row r="608">
      <c r="E608" s="409"/>
      <c r="I608" s="410"/>
      <c r="J608" s="410"/>
      <c r="K608" s="410"/>
      <c r="L608" s="410"/>
      <c r="M608" s="410"/>
      <c r="N608" s="410"/>
      <c r="O608" s="410"/>
      <c r="P608" s="410"/>
    </row>
    <row r="609">
      <c r="E609" s="409"/>
      <c r="I609" s="410"/>
      <c r="J609" s="410"/>
      <c r="K609" s="410"/>
      <c r="L609" s="410"/>
      <c r="M609" s="410"/>
      <c r="N609" s="410"/>
      <c r="O609" s="410"/>
      <c r="P609" s="410"/>
    </row>
    <row r="610">
      <c r="E610" s="409"/>
      <c r="I610" s="410"/>
      <c r="J610" s="410"/>
      <c r="K610" s="410"/>
      <c r="L610" s="410"/>
      <c r="M610" s="410"/>
      <c r="N610" s="410"/>
      <c r="O610" s="410"/>
      <c r="P610" s="410"/>
    </row>
    <row r="611">
      <c r="E611" s="409"/>
      <c r="I611" s="410"/>
      <c r="J611" s="410"/>
      <c r="K611" s="410"/>
      <c r="L611" s="410"/>
      <c r="M611" s="410"/>
      <c r="N611" s="410"/>
      <c r="O611" s="410"/>
      <c r="P611" s="410"/>
    </row>
    <row r="612">
      <c r="E612" s="409"/>
      <c r="I612" s="410"/>
      <c r="J612" s="410"/>
      <c r="K612" s="410"/>
      <c r="L612" s="410"/>
      <c r="M612" s="410"/>
      <c r="N612" s="410"/>
      <c r="O612" s="410"/>
      <c r="P612" s="410"/>
    </row>
    <row r="613">
      <c r="E613" s="409"/>
      <c r="I613" s="410"/>
      <c r="J613" s="410"/>
      <c r="K613" s="410"/>
      <c r="L613" s="410"/>
      <c r="M613" s="410"/>
      <c r="N613" s="410"/>
      <c r="O613" s="410"/>
      <c r="P613" s="410"/>
    </row>
    <row r="614">
      <c r="E614" s="409"/>
      <c r="I614" s="410"/>
      <c r="J614" s="410"/>
      <c r="K614" s="410"/>
      <c r="L614" s="410"/>
      <c r="M614" s="410"/>
      <c r="N614" s="410"/>
      <c r="O614" s="410"/>
      <c r="P614" s="410"/>
    </row>
    <row r="615">
      <c r="E615" s="409"/>
      <c r="I615" s="410"/>
      <c r="J615" s="410"/>
      <c r="K615" s="410"/>
      <c r="L615" s="410"/>
      <c r="M615" s="410"/>
      <c r="N615" s="410"/>
      <c r="O615" s="410"/>
      <c r="P615" s="410"/>
    </row>
    <row r="616">
      <c r="E616" s="409"/>
      <c r="I616" s="410"/>
      <c r="J616" s="410"/>
      <c r="K616" s="410"/>
      <c r="L616" s="410"/>
      <c r="M616" s="410"/>
      <c r="N616" s="410"/>
      <c r="O616" s="410"/>
      <c r="P616" s="410"/>
    </row>
    <row r="617">
      <c r="E617" s="409"/>
      <c r="I617" s="410"/>
      <c r="J617" s="410"/>
      <c r="K617" s="410"/>
      <c r="L617" s="410"/>
      <c r="M617" s="410"/>
      <c r="N617" s="410"/>
      <c r="O617" s="410"/>
      <c r="P617" s="410"/>
    </row>
    <row r="618">
      <c r="E618" s="409"/>
      <c r="I618" s="410"/>
      <c r="J618" s="410"/>
      <c r="K618" s="410"/>
      <c r="L618" s="410"/>
      <c r="M618" s="410"/>
      <c r="N618" s="410"/>
      <c r="O618" s="410"/>
      <c r="P618" s="410"/>
    </row>
    <row r="619">
      <c r="E619" s="409"/>
      <c r="I619" s="410"/>
      <c r="J619" s="410"/>
      <c r="K619" s="410"/>
      <c r="L619" s="410"/>
      <c r="M619" s="410"/>
      <c r="N619" s="410"/>
      <c r="O619" s="410"/>
      <c r="P619" s="410"/>
    </row>
    <row r="620">
      <c r="E620" s="409"/>
      <c r="I620" s="410"/>
      <c r="J620" s="410"/>
      <c r="K620" s="410"/>
      <c r="L620" s="410"/>
      <c r="M620" s="410"/>
      <c r="N620" s="410"/>
      <c r="O620" s="410"/>
      <c r="P620" s="410"/>
    </row>
    <row r="621">
      <c r="E621" s="409"/>
      <c r="I621" s="410"/>
      <c r="J621" s="410"/>
      <c r="K621" s="410"/>
      <c r="L621" s="410"/>
      <c r="M621" s="410"/>
      <c r="N621" s="410"/>
      <c r="O621" s="410"/>
      <c r="P621" s="410"/>
    </row>
    <row r="622">
      <c r="E622" s="409"/>
      <c r="I622" s="410"/>
      <c r="J622" s="410"/>
      <c r="K622" s="410"/>
      <c r="L622" s="410"/>
      <c r="M622" s="410"/>
      <c r="N622" s="410"/>
      <c r="O622" s="410"/>
      <c r="P622" s="410"/>
    </row>
    <row r="623">
      <c r="E623" s="409"/>
      <c r="I623" s="410"/>
      <c r="J623" s="410"/>
      <c r="K623" s="410"/>
      <c r="L623" s="410"/>
      <c r="M623" s="410"/>
      <c r="N623" s="410"/>
      <c r="O623" s="410"/>
      <c r="P623" s="410"/>
    </row>
    <row r="624">
      <c r="E624" s="409"/>
      <c r="I624" s="410"/>
      <c r="J624" s="410"/>
      <c r="K624" s="410"/>
      <c r="L624" s="410"/>
      <c r="M624" s="410"/>
      <c r="N624" s="410"/>
      <c r="O624" s="410"/>
      <c r="P624" s="410"/>
    </row>
    <row r="625">
      <c r="E625" s="409"/>
      <c r="I625" s="410"/>
      <c r="J625" s="410"/>
      <c r="K625" s="410"/>
      <c r="L625" s="410"/>
      <c r="M625" s="410"/>
      <c r="N625" s="410"/>
      <c r="O625" s="410"/>
      <c r="P625" s="410"/>
    </row>
    <row r="626">
      <c r="E626" s="409"/>
      <c r="I626" s="410"/>
      <c r="J626" s="410"/>
      <c r="K626" s="410"/>
      <c r="L626" s="410"/>
      <c r="M626" s="410"/>
      <c r="N626" s="410"/>
      <c r="O626" s="410"/>
      <c r="P626" s="410"/>
    </row>
    <row r="627">
      <c r="E627" s="409"/>
      <c r="I627" s="410"/>
      <c r="J627" s="410"/>
      <c r="K627" s="410"/>
      <c r="L627" s="410"/>
      <c r="M627" s="410"/>
      <c r="N627" s="410"/>
      <c r="O627" s="410"/>
      <c r="P627" s="410"/>
    </row>
    <row r="628">
      <c r="E628" s="409"/>
      <c r="I628" s="410"/>
      <c r="J628" s="410"/>
      <c r="K628" s="410"/>
      <c r="L628" s="410"/>
      <c r="M628" s="410"/>
      <c r="N628" s="410"/>
      <c r="O628" s="410"/>
      <c r="P628" s="410"/>
    </row>
    <row r="629">
      <c r="E629" s="409"/>
      <c r="I629" s="410"/>
      <c r="J629" s="410"/>
      <c r="K629" s="410"/>
      <c r="L629" s="410"/>
      <c r="M629" s="410"/>
      <c r="N629" s="410"/>
      <c r="O629" s="410"/>
      <c r="P629" s="410"/>
    </row>
    <row r="630">
      <c r="E630" s="409"/>
      <c r="I630" s="410"/>
      <c r="J630" s="410"/>
      <c r="K630" s="410"/>
      <c r="L630" s="410"/>
      <c r="M630" s="410"/>
      <c r="N630" s="410"/>
      <c r="O630" s="410"/>
      <c r="P630" s="410"/>
    </row>
    <row r="631">
      <c r="E631" s="409"/>
      <c r="I631" s="410"/>
      <c r="J631" s="410"/>
      <c r="K631" s="410"/>
      <c r="L631" s="410"/>
      <c r="M631" s="410"/>
      <c r="N631" s="410"/>
      <c r="O631" s="410"/>
      <c r="P631" s="410"/>
    </row>
    <row r="632">
      <c r="E632" s="409"/>
      <c r="I632" s="410"/>
      <c r="J632" s="410"/>
      <c r="K632" s="410"/>
      <c r="L632" s="410"/>
      <c r="M632" s="410"/>
      <c r="N632" s="410"/>
      <c r="O632" s="410"/>
      <c r="P632" s="410"/>
    </row>
    <row r="633">
      <c r="E633" s="409"/>
      <c r="I633" s="410"/>
      <c r="J633" s="410"/>
      <c r="K633" s="410"/>
      <c r="L633" s="410"/>
      <c r="M633" s="410"/>
      <c r="N633" s="410"/>
      <c r="O633" s="410"/>
      <c r="P633" s="410"/>
    </row>
    <row r="634">
      <c r="E634" s="409"/>
      <c r="I634" s="410"/>
      <c r="J634" s="410"/>
      <c r="K634" s="410"/>
      <c r="L634" s="410"/>
      <c r="M634" s="410"/>
      <c r="N634" s="410"/>
      <c r="O634" s="410"/>
      <c r="P634" s="410"/>
    </row>
    <row r="635">
      <c r="E635" s="409"/>
      <c r="I635" s="410"/>
      <c r="J635" s="410"/>
      <c r="K635" s="410"/>
      <c r="L635" s="410"/>
      <c r="M635" s="410"/>
      <c r="N635" s="410"/>
      <c r="O635" s="410"/>
      <c r="P635" s="410"/>
    </row>
    <row r="636">
      <c r="E636" s="409"/>
      <c r="I636" s="410"/>
      <c r="J636" s="410"/>
      <c r="K636" s="410"/>
      <c r="L636" s="410"/>
      <c r="M636" s="410"/>
      <c r="N636" s="410"/>
      <c r="O636" s="410"/>
      <c r="P636" s="410"/>
    </row>
    <row r="637">
      <c r="E637" s="409"/>
      <c r="I637" s="410"/>
      <c r="J637" s="410"/>
      <c r="K637" s="410"/>
      <c r="L637" s="410"/>
      <c r="M637" s="410"/>
      <c r="N637" s="410"/>
      <c r="O637" s="410"/>
      <c r="P637" s="410"/>
    </row>
    <row r="638">
      <c r="E638" s="409"/>
      <c r="I638" s="410"/>
      <c r="J638" s="410"/>
      <c r="K638" s="410"/>
      <c r="L638" s="410"/>
      <c r="M638" s="410"/>
      <c r="N638" s="410"/>
      <c r="O638" s="410"/>
      <c r="P638" s="410"/>
    </row>
    <row r="639">
      <c r="E639" s="409"/>
      <c r="I639" s="410"/>
      <c r="J639" s="410"/>
      <c r="K639" s="410"/>
      <c r="L639" s="410"/>
      <c r="M639" s="410"/>
      <c r="N639" s="410"/>
      <c r="O639" s="410"/>
      <c r="P639" s="410"/>
    </row>
    <row r="640">
      <c r="E640" s="409"/>
      <c r="I640" s="410"/>
      <c r="J640" s="410"/>
      <c r="K640" s="410"/>
      <c r="L640" s="410"/>
      <c r="M640" s="410"/>
      <c r="N640" s="410"/>
      <c r="O640" s="410"/>
      <c r="P640" s="410"/>
    </row>
    <row r="641">
      <c r="E641" s="409"/>
      <c r="I641" s="410"/>
      <c r="J641" s="410"/>
      <c r="K641" s="410"/>
      <c r="L641" s="410"/>
      <c r="M641" s="410"/>
      <c r="N641" s="410"/>
      <c r="O641" s="410"/>
      <c r="P641" s="410"/>
    </row>
    <row r="642">
      <c r="E642" s="409"/>
      <c r="I642" s="410"/>
      <c r="J642" s="410"/>
      <c r="K642" s="410"/>
      <c r="L642" s="410"/>
      <c r="M642" s="410"/>
      <c r="N642" s="410"/>
      <c r="O642" s="410"/>
      <c r="P642" s="410"/>
    </row>
    <row r="643">
      <c r="E643" s="409"/>
      <c r="I643" s="410"/>
      <c r="J643" s="410"/>
      <c r="K643" s="410"/>
      <c r="L643" s="410"/>
      <c r="M643" s="410"/>
      <c r="N643" s="410"/>
      <c r="O643" s="410"/>
      <c r="P643" s="410"/>
    </row>
    <row r="644">
      <c r="E644" s="409"/>
      <c r="I644" s="410"/>
      <c r="J644" s="410"/>
      <c r="K644" s="410"/>
      <c r="L644" s="410"/>
      <c r="M644" s="410"/>
      <c r="N644" s="410"/>
      <c r="O644" s="410"/>
      <c r="P644" s="410"/>
    </row>
    <row r="645">
      <c r="E645" s="409"/>
      <c r="I645" s="410"/>
      <c r="J645" s="410"/>
      <c r="K645" s="410"/>
      <c r="L645" s="410"/>
      <c r="M645" s="410"/>
      <c r="N645" s="410"/>
      <c r="O645" s="410"/>
      <c r="P645" s="410"/>
    </row>
    <row r="646">
      <c r="E646" s="409"/>
      <c r="I646" s="410"/>
      <c r="J646" s="410"/>
      <c r="K646" s="410"/>
      <c r="L646" s="410"/>
      <c r="M646" s="410"/>
      <c r="N646" s="410"/>
      <c r="O646" s="410"/>
      <c r="P646" s="410"/>
    </row>
    <row r="647">
      <c r="E647" s="409"/>
      <c r="I647" s="410"/>
      <c r="J647" s="410"/>
      <c r="K647" s="410"/>
      <c r="L647" s="410"/>
      <c r="M647" s="410"/>
      <c r="N647" s="410"/>
      <c r="O647" s="410"/>
      <c r="P647" s="410"/>
    </row>
    <row r="648">
      <c r="E648" s="409"/>
      <c r="I648" s="410"/>
      <c r="J648" s="410"/>
      <c r="K648" s="410"/>
      <c r="L648" s="410"/>
      <c r="M648" s="410"/>
      <c r="N648" s="410"/>
      <c r="O648" s="410"/>
      <c r="P648" s="410"/>
    </row>
    <row r="649">
      <c r="E649" s="409"/>
      <c r="I649" s="410"/>
      <c r="J649" s="410"/>
      <c r="K649" s="410"/>
      <c r="L649" s="410"/>
      <c r="M649" s="410"/>
      <c r="N649" s="410"/>
      <c r="O649" s="410"/>
      <c r="P649" s="410"/>
    </row>
    <row r="650">
      <c r="E650" s="409"/>
      <c r="I650" s="410"/>
      <c r="J650" s="410"/>
      <c r="K650" s="410"/>
      <c r="L650" s="410"/>
      <c r="M650" s="410"/>
      <c r="N650" s="410"/>
      <c r="O650" s="410"/>
      <c r="P650" s="410"/>
    </row>
    <row r="651">
      <c r="E651" s="409"/>
      <c r="I651" s="410"/>
      <c r="J651" s="410"/>
      <c r="K651" s="410"/>
      <c r="L651" s="410"/>
      <c r="M651" s="410"/>
      <c r="N651" s="410"/>
      <c r="O651" s="410"/>
      <c r="P651" s="410"/>
    </row>
    <row r="652">
      <c r="E652" s="409"/>
      <c r="I652" s="410"/>
      <c r="J652" s="410"/>
      <c r="K652" s="410"/>
      <c r="L652" s="410"/>
      <c r="M652" s="410"/>
      <c r="N652" s="410"/>
      <c r="O652" s="410"/>
      <c r="P652" s="410"/>
    </row>
    <row r="653">
      <c r="E653" s="409"/>
      <c r="I653" s="410"/>
      <c r="J653" s="410"/>
      <c r="K653" s="410"/>
      <c r="L653" s="410"/>
      <c r="M653" s="410"/>
      <c r="N653" s="410"/>
      <c r="O653" s="410"/>
      <c r="P653" s="410"/>
    </row>
    <row r="654">
      <c r="E654" s="409"/>
      <c r="I654" s="410"/>
      <c r="J654" s="410"/>
      <c r="K654" s="410"/>
      <c r="L654" s="410"/>
      <c r="M654" s="410"/>
      <c r="N654" s="410"/>
      <c r="O654" s="410"/>
      <c r="P654" s="410"/>
    </row>
    <row r="655">
      <c r="E655" s="409"/>
      <c r="I655" s="410"/>
      <c r="J655" s="410"/>
      <c r="K655" s="410"/>
      <c r="L655" s="410"/>
      <c r="M655" s="410"/>
      <c r="N655" s="410"/>
      <c r="O655" s="410"/>
      <c r="P655" s="410"/>
    </row>
    <row r="656">
      <c r="E656" s="409"/>
      <c r="I656" s="410"/>
      <c r="J656" s="410"/>
      <c r="K656" s="410"/>
      <c r="L656" s="410"/>
      <c r="M656" s="410"/>
      <c r="N656" s="410"/>
      <c r="O656" s="410"/>
      <c r="P656" s="410"/>
    </row>
    <row r="657">
      <c r="E657" s="409"/>
      <c r="I657" s="410"/>
      <c r="J657" s="410"/>
      <c r="K657" s="410"/>
      <c r="L657" s="410"/>
      <c r="M657" s="410"/>
      <c r="N657" s="410"/>
      <c r="O657" s="410"/>
      <c r="P657" s="410"/>
    </row>
    <row r="658">
      <c r="E658" s="409"/>
      <c r="I658" s="410"/>
      <c r="J658" s="410"/>
      <c r="K658" s="410"/>
      <c r="L658" s="410"/>
      <c r="M658" s="410"/>
      <c r="N658" s="410"/>
      <c r="O658" s="410"/>
      <c r="P658" s="410"/>
    </row>
    <row r="659">
      <c r="E659" s="409"/>
      <c r="I659" s="410"/>
      <c r="J659" s="410"/>
      <c r="K659" s="410"/>
      <c r="L659" s="410"/>
      <c r="M659" s="410"/>
      <c r="N659" s="410"/>
      <c r="O659" s="410"/>
      <c r="P659" s="410"/>
    </row>
    <row r="660">
      <c r="E660" s="409"/>
      <c r="I660" s="410"/>
      <c r="J660" s="410"/>
      <c r="K660" s="410"/>
      <c r="L660" s="410"/>
      <c r="M660" s="410"/>
      <c r="N660" s="410"/>
      <c r="O660" s="410"/>
      <c r="P660" s="410"/>
    </row>
    <row r="661">
      <c r="E661" s="409"/>
      <c r="I661" s="410"/>
      <c r="J661" s="410"/>
      <c r="K661" s="410"/>
      <c r="L661" s="410"/>
      <c r="M661" s="410"/>
      <c r="N661" s="410"/>
      <c r="O661" s="410"/>
      <c r="P661" s="410"/>
    </row>
    <row r="662">
      <c r="E662" s="409"/>
      <c r="I662" s="410"/>
      <c r="J662" s="410"/>
      <c r="K662" s="410"/>
      <c r="L662" s="410"/>
      <c r="M662" s="410"/>
      <c r="N662" s="410"/>
      <c r="O662" s="410"/>
      <c r="P662" s="410"/>
    </row>
    <row r="663">
      <c r="E663" s="409"/>
      <c r="I663" s="410"/>
      <c r="J663" s="410"/>
      <c r="K663" s="410"/>
      <c r="L663" s="410"/>
      <c r="M663" s="410"/>
      <c r="N663" s="410"/>
      <c r="O663" s="410"/>
      <c r="P663" s="410"/>
    </row>
    <row r="664">
      <c r="E664" s="409"/>
      <c r="I664" s="410"/>
      <c r="J664" s="410"/>
      <c r="K664" s="410"/>
      <c r="L664" s="410"/>
      <c r="M664" s="410"/>
      <c r="N664" s="410"/>
      <c r="O664" s="410"/>
      <c r="P664" s="410"/>
    </row>
    <row r="665">
      <c r="E665" s="409"/>
      <c r="I665" s="410"/>
      <c r="J665" s="410"/>
      <c r="K665" s="410"/>
      <c r="L665" s="410"/>
      <c r="M665" s="410"/>
      <c r="N665" s="410"/>
      <c r="O665" s="410"/>
      <c r="P665" s="410"/>
    </row>
    <row r="666">
      <c r="E666" s="409"/>
      <c r="I666" s="410"/>
      <c r="J666" s="410"/>
      <c r="K666" s="410"/>
      <c r="L666" s="410"/>
      <c r="M666" s="410"/>
      <c r="N666" s="410"/>
      <c r="O666" s="410"/>
      <c r="P666" s="410"/>
    </row>
    <row r="667">
      <c r="E667" s="409"/>
      <c r="I667" s="410"/>
      <c r="J667" s="410"/>
      <c r="K667" s="410"/>
      <c r="L667" s="410"/>
      <c r="M667" s="410"/>
      <c r="N667" s="410"/>
      <c r="O667" s="410"/>
      <c r="P667" s="410"/>
    </row>
    <row r="668">
      <c r="E668" s="409"/>
      <c r="I668" s="410"/>
      <c r="J668" s="410"/>
      <c r="K668" s="410"/>
      <c r="L668" s="410"/>
      <c r="M668" s="410"/>
      <c r="N668" s="410"/>
      <c r="O668" s="410"/>
      <c r="P668" s="410"/>
    </row>
    <row r="669">
      <c r="E669" s="409"/>
      <c r="I669" s="410"/>
      <c r="J669" s="410"/>
      <c r="K669" s="410"/>
      <c r="L669" s="410"/>
      <c r="M669" s="410"/>
      <c r="N669" s="410"/>
      <c r="O669" s="410"/>
      <c r="P669" s="410"/>
    </row>
    <row r="670">
      <c r="E670" s="409"/>
      <c r="I670" s="410"/>
      <c r="J670" s="410"/>
      <c r="K670" s="410"/>
      <c r="L670" s="410"/>
      <c r="M670" s="410"/>
      <c r="N670" s="410"/>
      <c r="O670" s="410"/>
      <c r="P670" s="410"/>
    </row>
    <row r="671">
      <c r="E671" s="409"/>
      <c r="I671" s="410"/>
      <c r="J671" s="410"/>
      <c r="K671" s="410"/>
      <c r="L671" s="410"/>
      <c r="M671" s="410"/>
      <c r="N671" s="410"/>
      <c r="O671" s="410"/>
      <c r="P671" s="410"/>
    </row>
    <row r="672">
      <c r="E672" s="409"/>
      <c r="I672" s="410"/>
      <c r="J672" s="410"/>
      <c r="K672" s="410"/>
      <c r="L672" s="410"/>
      <c r="M672" s="410"/>
      <c r="N672" s="410"/>
      <c r="O672" s="410"/>
      <c r="P672" s="410"/>
    </row>
    <row r="673">
      <c r="E673" s="409"/>
      <c r="I673" s="410"/>
      <c r="J673" s="410"/>
      <c r="K673" s="410"/>
      <c r="L673" s="410"/>
      <c r="M673" s="410"/>
      <c r="N673" s="410"/>
      <c r="O673" s="410"/>
      <c r="P673" s="410"/>
    </row>
    <row r="674">
      <c r="E674" s="409"/>
      <c r="I674" s="410"/>
      <c r="J674" s="410"/>
      <c r="K674" s="410"/>
      <c r="L674" s="410"/>
      <c r="M674" s="410"/>
      <c r="N674" s="410"/>
      <c r="O674" s="410"/>
      <c r="P674" s="410"/>
    </row>
    <row r="675">
      <c r="E675" s="409"/>
      <c r="I675" s="410"/>
      <c r="J675" s="410"/>
      <c r="K675" s="410"/>
      <c r="L675" s="410"/>
      <c r="M675" s="410"/>
      <c r="N675" s="410"/>
      <c r="O675" s="410"/>
      <c r="P675" s="410"/>
    </row>
    <row r="676">
      <c r="E676" s="409"/>
      <c r="I676" s="410"/>
      <c r="J676" s="410"/>
      <c r="K676" s="410"/>
      <c r="L676" s="410"/>
      <c r="M676" s="410"/>
      <c r="N676" s="410"/>
      <c r="O676" s="410"/>
      <c r="P676" s="410"/>
    </row>
    <row r="677">
      <c r="E677" s="409"/>
      <c r="I677" s="410"/>
      <c r="J677" s="410"/>
      <c r="K677" s="410"/>
      <c r="L677" s="410"/>
      <c r="M677" s="410"/>
      <c r="N677" s="410"/>
      <c r="O677" s="410"/>
      <c r="P677" s="410"/>
    </row>
    <row r="678">
      <c r="E678" s="409"/>
      <c r="I678" s="410"/>
      <c r="J678" s="410"/>
      <c r="K678" s="410"/>
      <c r="L678" s="410"/>
      <c r="M678" s="410"/>
      <c r="N678" s="410"/>
      <c r="O678" s="410"/>
      <c r="P678" s="410"/>
    </row>
    <row r="679">
      <c r="E679" s="409"/>
      <c r="I679" s="410"/>
      <c r="J679" s="410"/>
      <c r="K679" s="410"/>
      <c r="L679" s="410"/>
      <c r="M679" s="410"/>
      <c r="N679" s="410"/>
      <c r="O679" s="410"/>
      <c r="P679" s="410"/>
    </row>
    <row r="680">
      <c r="E680" s="409"/>
      <c r="I680" s="410"/>
      <c r="J680" s="410"/>
      <c r="K680" s="410"/>
      <c r="L680" s="410"/>
      <c r="M680" s="410"/>
      <c r="N680" s="410"/>
      <c r="O680" s="410"/>
      <c r="P680" s="410"/>
    </row>
    <row r="681">
      <c r="E681" s="409"/>
      <c r="I681" s="410"/>
      <c r="J681" s="410"/>
      <c r="K681" s="410"/>
      <c r="L681" s="410"/>
      <c r="M681" s="410"/>
      <c r="N681" s="410"/>
      <c r="O681" s="410"/>
      <c r="P681" s="410"/>
    </row>
    <row r="682">
      <c r="E682" s="409"/>
      <c r="I682" s="410"/>
      <c r="J682" s="410"/>
      <c r="K682" s="410"/>
      <c r="L682" s="410"/>
      <c r="M682" s="410"/>
      <c r="N682" s="410"/>
      <c r="O682" s="410"/>
      <c r="P682" s="410"/>
    </row>
    <row r="683">
      <c r="E683" s="409"/>
      <c r="I683" s="410"/>
      <c r="J683" s="410"/>
      <c r="K683" s="410"/>
      <c r="L683" s="410"/>
      <c r="M683" s="410"/>
      <c r="N683" s="410"/>
      <c r="O683" s="410"/>
      <c r="P683" s="410"/>
    </row>
    <row r="684">
      <c r="E684" s="409"/>
      <c r="I684" s="410"/>
      <c r="J684" s="410"/>
      <c r="K684" s="410"/>
      <c r="L684" s="410"/>
      <c r="M684" s="410"/>
      <c r="N684" s="410"/>
      <c r="O684" s="410"/>
      <c r="P684" s="410"/>
    </row>
    <row r="685">
      <c r="E685" s="409"/>
      <c r="I685" s="410"/>
      <c r="J685" s="410"/>
      <c r="K685" s="410"/>
      <c r="L685" s="410"/>
      <c r="M685" s="410"/>
      <c r="N685" s="410"/>
      <c r="O685" s="410"/>
      <c r="P685" s="410"/>
    </row>
    <row r="686">
      <c r="E686" s="409"/>
      <c r="I686" s="410"/>
      <c r="J686" s="410"/>
      <c r="K686" s="410"/>
      <c r="L686" s="410"/>
      <c r="M686" s="410"/>
      <c r="N686" s="410"/>
      <c r="O686" s="410"/>
      <c r="P686" s="410"/>
    </row>
    <row r="687">
      <c r="E687" s="409"/>
      <c r="I687" s="410"/>
      <c r="J687" s="410"/>
      <c r="K687" s="410"/>
      <c r="L687" s="410"/>
      <c r="M687" s="410"/>
      <c r="N687" s="410"/>
      <c r="O687" s="410"/>
      <c r="P687" s="410"/>
    </row>
    <row r="688">
      <c r="E688" s="409"/>
      <c r="I688" s="410"/>
      <c r="J688" s="410"/>
      <c r="K688" s="410"/>
      <c r="L688" s="410"/>
      <c r="M688" s="410"/>
      <c r="N688" s="410"/>
      <c r="O688" s="410"/>
      <c r="P688" s="410"/>
    </row>
    <row r="689">
      <c r="E689" s="409"/>
      <c r="I689" s="410"/>
      <c r="J689" s="410"/>
      <c r="K689" s="410"/>
      <c r="L689" s="410"/>
      <c r="M689" s="410"/>
      <c r="N689" s="410"/>
      <c r="O689" s="410"/>
      <c r="P689" s="410"/>
    </row>
    <row r="690">
      <c r="E690" s="409"/>
      <c r="I690" s="410"/>
      <c r="J690" s="410"/>
      <c r="K690" s="410"/>
      <c r="L690" s="410"/>
      <c r="M690" s="410"/>
      <c r="N690" s="410"/>
      <c r="O690" s="410"/>
      <c r="P690" s="410"/>
    </row>
    <row r="691">
      <c r="E691" s="409"/>
      <c r="I691" s="410"/>
      <c r="J691" s="410"/>
      <c r="K691" s="410"/>
      <c r="L691" s="410"/>
      <c r="M691" s="410"/>
      <c r="N691" s="410"/>
      <c r="O691" s="410"/>
      <c r="P691" s="410"/>
    </row>
    <row r="692">
      <c r="E692" s="409"/>
      <c r="I692" s="410"/>
      <c r="J692" s="410"/>
      <c r="K692" s="410"/>
      <c r="L692" s="410"/>
      <c r="M692" s="410"/>
      <c r="N692" s="410"/>
      <c r="O692" s="410"/>
      <c r="P692" s="410"/>
    </row>
    <row r="693">
      <c r="E693" s="409"/>
      <c r="I693" s="410"/>
      <c r="J693" s="410"/>
      <c r="K693" s="410"/>
      <c r="L693" s="410"/>
      <c r="M693" s="410"/>
      <c r="N693" s="410"/>
      <c r="O693" s="410"/>
      <c r="P693" s="410"/>
    </row>
    <row r="694">
      <c r="E694" s="409"/>
      <c r="I694" s="410"/>
      <c r="J694" s="410"/>
      <c r="K694" s="410"/>
      <c r="L694" s="410"/>
      <c r="M694" s="410"/>
      <c r="N694" s="410"/>
      <c r="O694" s="410"/>
      <c r="P694" s="410"/>
    </row>
    <row r="695">
      <c r="E695" s="409"/>
      <c r="I695" s="410"/>
      <c r="J695" s="410"/>
      <c r="K695" s="410"/>
      <c r="L695" s="410"/>
      <c r="M695" s="410"/>
      <c r="N695" s="410"/>
      <c r="O695" s="410"/>
      <c r="P695" s="410"/>
    </row>
    <row r="696">
      <c r="E696" s="409"/>
      <c r="I696" s="410"/>
      <c r="J696" s="410"/>
      <c r="K696" s="410"/>
      <c r="L696" s="410"/>
      <c r="M696" s="410"/>
      <c r="N696" s="410"/>
      <c r="O696" s="410"/>
      <c r="P696" s="410"/>
    </row>
    <row r="697">
      <c r="E697" s="409"/>
      <c r="I697" s="410"/>
      <c r="J697" s="410"/>
      <c r="K697" s="410"/>
      <c r="L697" s="410"/>
      <c r="M697" s="410"/>
      <c r="N697" s="410"/>
      <c r="O697" s="410"/>
      <c r="P697" s="410"/>
    </row>
    <row r="698">
      <c r="E698" s="409"/>
      <c r="I698" s="410"/>
      <c r="J698" s="410"/>
      <c r="K698" s="410"/>
      <c r="L698" s="410"/>
      <c r="M698" s="410"/>
      <c r="N698" s="410"/>
      <c r="O698" s="410"/>
      <c r="P698" s="410"/>
    </row>
    <row r="699">
      <c r="E699" s="409"/>
      <c r="I699" s="410"/>
      <c r="J699" s="410"/>
      <c r="K699" s="410"/>
      <c r="L699" s="410"/>
      <c r="M699" s="410"/>
      <c r="N699" s="410"/>
      <c r="O699" s="410"/>
      <c r="P699" s="410"/>
    </row>
    <row r="700">
      <c r="E700" s="409"/>
      <c r="I700" s="410"/>
      <c r="J700" s="410"/>
      <c r="K700" s="410"/>
      <c r="L700" s="410"/>
      <c r="M700" s="410"/>
      <c r="N700" s="410"/>
      <c r="O700" s="410"/>
      <c r="P700" s="410"/>
    </row>
    <row r="701">
      <c r="E701" s="409"/>
      <c r="I701" s="410"/>
      <c r="J701" s="410"/>
      <c r="K701" s="410"/>
      <c r="L701" s="410"/>
      <c r="M701" s="410"/>
      <c r="N701" s="410"/>
      <c r="O701" s="410"/>
      <c r="P701" s="410"/>
    </row>
    <row r="702">
      <c r="E702" s="409"/>
      <c r="I702" s="410"/>
      <c r="J702" s="410"/>
      <c r="K702" s="410"/>
      <c r="L702" s="410"/>
      <c r="M702" s="410"/>
      <c r="N702" s="410"/>
      <c r="O702" s="410"/>
      <c r="P702" s="410"/>
    </row>
    <row r="703">
      <c r="E703" s="409"/>
      <c r="I703" s="410"/>
      <c r="J703" s="410"/>
      <c r="K703" s="410"/>
      <c r="L703" s="410"/>
      <c r="M703" s="410"/>
      <c r="N703" s="410"/>
      <c r="O703" s="410"/>
      <c r="P703" s="410"/>
    </row>
    <row r="704">
      <c r="E704" s="409"/>
      <c r="I704" s="410"/>
      <c r="J704" s="410"/>
      <c r="K704" s="410"/>
      <c r="L704" s="410"/>
      <c r="M704" s="410"/>
      <c r="N704" s="410"/>
      <c r="O704" s="410"/>
      <c r="P704" s="410"/>
    </row>
    <row r="705">
      <c r="E705" s="409"/>
      <c r="I705" s="410"/>
      <c r="J705" s="410"/>
      <c r="K705" s="410"/>
      <c r="L705" s="410"/>
      <c r="M705" s="410"/>
      <c r="N705" s="410"/>
      <c r="O705" s="410"/>
      <c r="P705" s="410"/>
    </row>
    <row r="706">
      <c r="E706" s="409"/>
      <c r="I706" s="410"/>
      <c r="J706" s="410"/>
      <c r="K706" s="410"/>
      <c r="L706" s="410"/>
      <c r="M706" s="410"/>
      <c r="N706" s="410"/>
      <c r="O706" s="410"/>
      <c r="P706" s="410"/>
    </row>
    <row r="707">
      <c r="E707" s="409"/>
      <c r="I707" s="410"/>
      <c r="J707" s="410"/>
      <c r="K707" s="410"/>
      <c r="L707" s="410"/>
      <c r="M707" s="410"/>
      <c r="N707" s="410"/>
      <c r="O707" s="410"/>
      <c r="P707" s="410"/>
    </row>
    <row r="708">
      <c r="E708" s="409"/>
      <c r="I708" s="410"/>
      <c r="J708" s="410"/>
      <c r="K708" s="410"/>
      <c r="L708" s="410"/>
      <c r="M708" s="410"/>
      <c r="N708" s="410"/>
      <c r="O708" s="410"/>
      <c r="P708" s="410"/>
    </row>
    <row r="709">
      <c r="E709" s="409"/>
      <c r="I709" s="410"/>
      <c r="J709" s="410"/>
      <c r="K709" s="410"/>
      <c r="L709" s="410"/>
      <c r="M709" s="410"/>
      <c r="N709" s="410"/>
      <c r="O709" s="410"/>
      <c r="P709" s="410"/>
    </row>
    <row r="710">
      <c r="E710" s="409"/>
      <c r="I710" s="410"/>
      <c r="J710" s="410"/>
      <c r="K710" s="410"/>
      <c r="L710" s="410"/>
      <c r="M710" s="410"/>
      <c r="N710" s="410"/>
      <c r="O710" s="410"/>
      <c r="P710" s="410"/>
    </row>
    <row r="711">
      <c r="E711" s="409"/>
      <c r="I711" s="410"/>
      <c r="J711" s="410"/>
      <c r="K711" s="410"/>
      <c r="L711" s="410"/>
      <c r="M711" s="410"/>
      <c r="N711" s="410"/>
      <c r="O711" s="410"/>
      <c r="P711" s="410"/>
    </row>
    <row r="712">
      <c r="E712" s="409"/>
      <c r="I712" s="410"/>
      <c r="J712" s="410"/>
      <c r="K712" s="410"/>
      <c r="L712" s="410"/>
      <c r="M712" s="410"/>
      <c r="N712" s="410"/>
      <c r="O712" s="410"/>
      <c r="P712" s="410"/>
    </row>
    <row r="713">
      <c r="E713" s="409"/>
      <c r="I713" s="410"/>
      <c r="J713" s="410"/>
      <c r="K713" s="410"/>
      <c r="L713" s="410"/>
      <c r="M713" s="410"/>
      <c r="N713" s="410"/>
      <c r="O713" s="410"/>
      <c r="P713" s="410"/>
    </row>
    <row r="714">
      <c r="E714" s="409"/>
      <c r="I714" s="410"/>
      <c r="J714" s="410"/>
      <c r="K714" s="410"/>
      <c r="L714" s="410"/>
      <c r="M714" s="410"/>
      <c r="N714" s="410"/>
      <c r="O714" s="410"/>
      <c r="P714" s="410"/>
    </row>
    <row r="715">
      <c r="E715" s="409"/>
      <c r="I715" s="410"/>
      <c r="J715" s="410"/>
      <c r="K715" s="410"/>
      <c r="L715" s="410"/>
      <c r="M715" s="410"/>
      <c r="N715" s="410"/>
      <c r="O715" s="410"/>
      <c r="P715" s="410"/>
    </row>
    <row r="716">
      <c r="E716" s="409"/>
      <c r="I716" s="410"/>
      <c r="J716" s="410"/>
      <c r="K716" s="410"/>
      <c r="L716" s="410"/>
      <c r="M716" s="410"/>
      <c r="N716" s="410"/>
      <c r="O716" s="410"/>
      <c r="P716" s="410"/>
    </row>
    <row r="717">
      <c r="E717" s="409"/>
      <c r="I717" s="410"/>
      <c r="J717" s="410"/>
      <c r="K717" s="410"/>
      <c r="L717" s="410"/>
      <c r="M717" s="410"/>
      <c r="N717" s="410"/>
      <c r="O717" s="410"/>
      <c r="P717" s="410"/>
    </row>
    <row r="718">
      <c r="E718" s="409"/>
      <c r="I718" s="410"/>
      <c r="J718" s="410"/>
      <c r="K718" s="410"/>
      <c r="L718" s="410"/>
      <c r="M718" s="410"/>
      <c r="N718" s="410"/>
      <c r="O718" s="410"/>
      <c r="P718" s="410"/>
    </row>
    <row r="719">
      <c r="E719" s="409"/>
      <c r="I719" s="410"/>
      <c r="J719" s="410"/>
      <c r="K719" s="410"/>
      <c r="L719" s="410"/>
      <c r="M719" s="410"/>
      <c r="N719" s="410"/>
      <c r="O719" s="410"/>
      <c r="P719" s="410"/>
    </row>
    <row r="720">
      <c r="E720" s="409"/>
      <c r="I720" s="410"/>
      <c r="J720" s="410"/>
      <c r="K720" s="410"/>
      <c r="L720" s="410"/>
      <c r="M720" s="410"/>
      <c r="N720" s="410"/>
      <c r="O720" s="410"/>
      <c r="P720" s="410"/>
    </row>
    <row r="721">
      <c r="E721" s="409"/>
      <c r="I721" s="410"/>
      <c r="J721" s="410"/>
      <c r="K721" s="410"/>
      <c r="L721" s="410"/>
      <c r="M721" s="410"/>
      <c r="N721" s="410"/>
      <c r="O721" s="410"/>
      <c r="P721" s="410"/>
    </row>
    <row r="722">
      <c r="E722" s="409"/>
      <c r="I722" s="410"/>
      <c r="J722" s="410"/>
      <c r="K722" s="410"/>
      <c r="L722" s="410"/>
      <c r="M722" s="410"/>
      <c r="N722" s="410"/>
      <c r="O722" s="410"/>
      <c r="P722" s="410"/>
    </row>
    <row r="723">
      <c r="E723" s="409"/>
      <c r="I723" s="410"/>
      <c r="J723" s="410"/>
      <c r="K723" s="410"/>
      <c r="L723" s="410"/>
      <c r="M723" s="410"/>
      <c r="N723" s="410"/>
      <c r="O723" s="410"/>
      <c r="P723" s="410"/>
    </row>
    <row r="724">
      <c r="E724" s="409"/>
      <c r="I724" s="410"/>
      <c r="J724" s="410"/>
      <c r="K724" s="410"/>
      <c r="L724" s="410"/>
      <c r="M724" s="410"/>
      <c r="N724" s="410"/>
      <c r="O724" s="410"/>
      <c r="P724" s="410"/>
    </row>
    <row r="725">
      <c r="E725" s="409"/>
      <c r="I725" s="410"/>
      <c r="J725" s="410"/>
      <c r="K725" s="410"/>
      <c r="L725" s="410"/>
      <c r="M725" s="410"/>
      <c r="N725" s="410"/>
      <c r="O725" s="410"/>
      <c r="P725" s="410"/>
    </row>
    <row r="726">
      <c r="E726" s="409"/>
      <c r="I726" s="410"/>
      <c r="J726" s="410"/>
      <c r="K726" s="410"/>
      <c r="L726" s="410"/>
      <c r="M726" s="410"/>
      <c r="N726" s="410"/>
      <c r="O726" s="410"/>
      <c r="P726" s="410"/>
    </row>
    <row r="727">
      <c r="E727" s="409"/>
      <c r="I727" s="410"/>
      <c r="J727" s="410"/>
      <c r="K727" s="410"/>
      <c r="L727" s="410"/>
      <c r="M727" s="410"/>
      <c r="N727" s="410"/>
      <c r="O727" s="410"/>
      <c r="P727" s="410"/>
    </row>
    <row r="728">
      <c r="E728" s="409"/>
      <c r="I728" s="410"/>
      <c r="J728" s="410"/>
      <c r="K728" s="410"/>
      <c r="L728" s="410"/>
      <c r="M728" s="410"/>
      <c r="N728" s="410"/>
      <c r="O728" s="410"/>
      <c r="P728" s="410"/>
    </row>
    <row r="729">
      <c r="E729" s="409"/>
      <c r="I729" s="410"/>
      <c r="J729" s="410"/>
      <c r="K729" s="410"/>
      <c r="L729" s="410"/>
      <c r="M729" s="410"/>
      <c r="N729" s="410"/>
      <c r="O729" s="410"/>
      <c r="P729" s="410"/>
    </row>
    <row r="730">
      <c r="E730" s="409"/>
      <c r="I730" s="410"/>
      <c r="J730" s="410"/>
      <c r="K730" s="410"/>
      <c r="L730" s="410"/>
      <c r="M730" s="410"/>
      <c r="N730" s="410"/>
      <c r="O730" s="410"/>
      <c r="P730" s="410"/>
    </row>
    <row r="731">
      <c r="E731" s="409"/>
      <c r="I731" s="410"/>
      <c r="J731" s="410"/>
      <c r="K731" s="410"/>
      <c r="L731" s="410"/>
      <c r="M731" s="410"/>
      <c r="N731" s="410"/>
      <c r="O731" s="410"/>
      <c r="P731" s="410"/>
    </row>
    <row r="732">
      <c r="E732" s="409"/>
      <c r="I732" s="410"/>
      <c r="J732" s="410"/>
      <c r="K732" s="410"/>
      <c r="L732" s="410"/>
      <c r="M732" s="410"/>
      <c r="N732" s="410"/>
      <c r="O732" s="410"/>
      <c r="P732" s="410"/>
    </row>
    <row r="733">
      <c r="E733" s="409"/>
      <c r="I733" s="410"/>
      <c r="J733" s="410"/>
      <c r="K733" s="410"/>
      <c r="L733" s="410"/>
      <c r="M733" s="410"/>
      <c r="N733" s="410"/>
      <c r="O733" s="410"/>
      <c r="P733" s="410"/>
    </row>
    <row r="734">
      <c r="E734" s="409"/>
      <c r="I734" s="410"/>
      <c r="J734" s="410"/>
      <c r="K734" s="410"/>
      <c r="L734" s="410"/>
      <c r="M734" s="410"/>
      <c r="N734" s="410"/>
      <c r="O734" s="410"/>
      <c r="P734" s="410"/>
    </row>
    <row r="735">
      <c r="E735" s="409"/>
      <c r="I735" s="410"/>
      <c r="J735" s="410"/>
      <c r="K735" s="410"/>
      <c r="L735" s="410"/>
      <c r="M735" s="410"/>
      <c r="N735" s="410"/>
      <c r="O735" s="410"/>
      <c r="P735" s="410"/>
    </row>
    <row r="736">
      <c r="E736" s="409"/>
      <c r="I736" s="410"/>
      <c r="J736" s="410"/>
      <c r="K736" s="410"/>
      <c r="L736" s="410"/>
      <c r="M736" s="410"/>
      <c r="N736" s="410"/>
      <c r="O736" s="410"/>
      <c r="P736" s="410"/>
    </row>
    <row r="737">
      <c r="E737" s="409"/>
      <c r="I737" s="410"/>
      <c r="J737" s="410"/>
      <c r="K737" s="410"/>
      <c r="L737" s="410"/>
      <c r="M737" s="410"/>
      <c r="N737" s="410"/>
      <c r="O737" s="410"/>
      <c r="P737" s="410"/>
    </row>
    <row r="738">
      <c r="E738" s="409"/>
      <c r="I738" s="410"/>
      <c r="J738" s="410"/>
      <c r="K738" s="410"/>
      <c r="L738" s="410"/>
      <c r="M738" s="410"/>
      <c r="N738" s="410"/>
      <c r="O738" s="410"/>
      <c r="P738" s="410"/>
    </row>
    <row r="739">
      <c r="E739" s="409"/>
      <c r="I739" s="410"/>
      <c r="J739" s="410"/>
      <c r="K739" s="410"/>
      <c r="L739" s="410"/>
      <c r="M739" s="410"/>
      <c r="N739" s="410"/>
      <c r="O739" s="410"/>
      <c r="P739" s="410"/>
    </row>
    <row r="740">
      <c r="E740" s="409"/>
      <c r="I740" s="410"/>
      <c r="J740" s="410"/>
      <c r="K740" s="410"/>
      <c r="L740" s="410"/>
      <c r="M740" s="410"/>
      <c r="N740" s="410"/>
      <c r="O740" s="410"/>
      <c r="P740" s="410"/>
    </row>
    <row r="741">
      <c r="E741" s="409"/>
      <c r="I741" s="410"/>
      <c r="J741" s="410"/>
      <c r="K741" s="410"/>
      <c r="L741" s="410"/>
      <c r="M741" s="410"/>
      <c r="N741" s="410"/>
      <c r="O741" s="410"/>
      <c r="P741" s="410"/>
    </row>
    <row r="742">
      <c r="E742" s="409"/>
      <c r="I742" s="410"/>
      <c r="J742" s="410"/>
      <c r="K742" s="410"/>
      <c r="L742" s="410"/>
      <c r="M742" s="410"/>
      <c r="N742" s="410"/>
      <c r="O742" s="410"/>
      <c r="P742" s="410"/>
    </row>
    <row r="743">
      <c r="E743" s="409"/>
      <c r="I743" s="410"/>
      <c r="J743" s="410"/>
      <c r="K743" s="410"/>
      <c r="L743" s="410"/>
      <c r="M743" s="410"/>
      <c r="N743" s="410"/>
      <c r="O743" s="410"/>
      <c r="P743" s="410"/>
    </row>
    <row r="744">
      <c r="E744" s="409"/>
      <c r="I744" s="410"/>
      <c r="J744" s="410"/>
      <c r="K744" s="410"/>
      <c r="L744" s="410"/>
      <c r="M744" s="410"/>
      <c r="N744" s="410"/>
      <c r="O744" s="410"/>
      <c r="P744" s="410"/>
    </row>
    <row r="745">
      <c r="E745" s="409"/>
      <c r="I745" s="410"/>
      <c r="J745" s="410"/>
      <c r="K745" s="410"/>
      <c r="L745" s="410"/>
      <c r="M745" s="410"/>
      <c r="N745" s="410"/>
      <c r="O745" s="410"/>
      <c r="P745" s="410"/>
    </row>
    <row r="746">
      <c r="E746" s="409"/>
      <c r="I746" s="410"/>
      <c r="J746" s="410"/>
      <c r="K746" s="410"/>
      <c r="L746" s="410"/>
      <c r="M746" s="410"/>
      <c r="N746" s="410"/>
      <c r="O746" s="410"/>
      <c r="P746" s="410"/>
    </row>
    <row r="747">
      <c r="E747" s="409"/>
      <c r="I747" s="410"/>
      <c r="J747" s="410"/>
      <c r="K747" s="410"/>
      <c r="L747" s="410"/>
      <c r="M747" s="410"/>
      <c r="N747" s="410"/>
      <c r="O747" s="410"/>
      <c r="P747" s="410"/>
    </row>
    <row r="748">
      <c r="E748" s="409"/>
      <c r="I748" s="410"/>
      <c r="J748" s="410"/>
      <c r="K748" s="410"/>
      <c r="L748" s="410"/>
      <c r="M748" s="410"/>
      <c r="N748" s="410"/>
      <c r="O748" s="410"/>
      <c r="P748" s="410"/>
    </row>
    <row r="749">
      <c r="E749" s="409"/>
      <c r="I749" s="410"/>
      <c r="J749" s="410"/>
      <c r="K749" s="410"/>
      <c r="L749" s="410"/>
      <c r="M749" s="410"/>
      <c r="N749" s="410"/>
      <c r="O749" s="410"/>
      <c r="P749" s="410"/>
    </row>
    <row r="750">
      <c r="E750" s="409"/>
      <c r="I750" s="410"/>
      <c r="J750" s="410"/>
      <c r="K750" s="410"/>
      <c r="L750" s="410"/>
      <c r="M750" s="410"/>
      <c r="N750" s="410"/>
      <c r="O750" s="410"/>
      <c r="P750" s="410"/>
    </row>
    <row r="751">
      <c r="E751" s="409"/>
      <c r="I751" s="410"/>
      <c r="J751" s="410"/>
      <c r="K751" s="410"/>
      <c r="L751" s="410"/>
      <c r="M751" s="410"/>
      <c r="N751" s="410"/>
      <c r="O751" s="410"/>
      <c r="P751" s="410"/>
    </row>
    <row r="752">
      <c r="E752" s="409"/>
      <c r="I752" s="410"/>
      <c r="J752" s="410"/>
      <c r="K752" s="410"/>
      <c r="L752" s="410"/>
      <c r="M752" s="410"/>
      <c r="N752" s="410"/>
      <c r="O752" s="410"/>
      <c r="P752" s="410"/>
    </row>
    <row r="753">
      <c r="E753" s="409"/>
      <c r="I753" s="410"/>
      <c r="J753" s="410"/>
      <c r="K753" s="410"/>
      <c r="L753" s="410"/>
      <c r="M753" s="410"/>
      <c r="N753" s="410"/>
      <c r="O753" s="410"/>
      <c r="P753" s="410"/>
    </row>
    <row r="754">
      <c r="E754" s="409"/>
      <c r="I754" s="410"/>
      <c r="J754" s="410"/>
      <c r="K754" s="410"/>
      <c r="L754" s="410"/>
      <c r="M754" s="410"/>
      <c r="N754" s="410"/>
      <c r="O754" s="410"/>
      <c r="P754" s="410"/>
    </row>
    <row r="755">
      <c r="E755" s="409"/>
      <c r="I755" s="410"/>
      <c r="J755" s="410"/>
      <c r="K755" s="410"/>
      <c r="L755" s="410"/>
      <c r="M755" s="410"/>
      <c r="N755" s="410"/>
      <c r="O755" s="410"/>
      <c r="P755" s="410"/>
    </row>
    <row r="756">
      <c r="E756" s="409"/>
      <c r="I756" s="410"/>
      <c r="J756" s="410"/>
      <c r="K756" s="410"/>
      <c r="L756" s="410"/>
      <c r="M756" s="410"/>
      <c r="N756" s="410"/>
      <c r="O756" s="410"/>
      <c r="P756" s="410"/>
    </row>
    <row r="757">
      <c r="E757" s="409"/>
      <c r="I757" s="410"/>
      <c r="J757" s="410"/>
      <c r="K757" s="410"/>
      <c r="L757" s="410"/>
      <c r="M757" s="410"/>
      <c r="N757" s="410"/>
      <c r="O757" s="410"/>
      <c r="P757" s="410"/>
    </row>
    <row r="758">
      <c r="E758" s="409"/>
      <c r="I758" s="410"/>
      <c r="J758" s="410"/>
      <c r="K758" s="410"/>
      <c r="L758" s="410"/>
      <c r="M758" s="410"/>
      <c r="N758" s="410"/>
      <c r="O758" s="410"/>
      <c r="P758" s="410"/>
    </row>
    <row r="759">
      <c r="E759" s="409"/>
      <c r="I759" s="410"/>
      <c r="J759" s="410"/>
      <c r="K759" s="410"/>
      <c r="L759" s="410"/>
      <c r="M759" s="410"/>
      <c r="N759" s="410"/>
      <c r="O759" s="410"/>
      <c r="P759" s="410"/>
    </row>
    <row r="760">
      <c r="E760" s="409"/>
      <c r="I760" s="410"/>
      <c r="J760" s="410"/>
      <c r="K760" s="410"/>
      <c r="L760" s="410"/>
      <c r="M760" s="410"/>
      <c r="N760" s="410"/>
      <c r="O760" s="410"/>
      <c r="P760" s="410"/>
    </row>
    <row r="761">
      <c r="E761" s="409"/>
      <c r="I761" s="410"/>
      <c r="J761" s="410"/>
      <c r="K761" s="410"/>
      <c r="L761" s="410"/>
      <c r="M761" s="410"/>
      <c r="N761" s="410"/>
      <c r="O761" s="410"/>
      <c r="P761" s="410"/>
    </row>
    <row r="762">
      <c r="E762" s="409"/>
      <c r="I762" s="410"/>
      <c r="J762" s="410"/>
      <c r="K762" s="410"/>
      <c r="L762" s="410"/>
      <c r="M762" s="410"/>
      <c r="N762" s="410"/>
      <c r="O762" s="410"/>
      <c r="P762" s="410"/>
    </row>
    <row r="763">
      <c r="E763" s="409"/>
      <c r="I763" s="410"/>
      <c r="J763" s="410"/>
      <c r="K763" s="410"/>
      <c r="L763" s="410"/>
      <c r="M763" s="410"/>
      <c r="N763" s="410"/>
      <c r="O763" s="410"/>
      <c r="P763" s="410"/>
    </row>
    <row r="764">
      <c r="E764" s="409"/>
      <c r="I764" s="410"/>
      <c r="J764" s="410"/>
      <c r="K764" s="410"/>
      <c r="L764" s="410"/>
      <c r="M764" s="410"/>
      <c r="N764" s="410"/>
      <c r="O764" s="410"/>
      <c r="P764" s="410"/>
    </row>
    <row r="765">
      <c r="E765" s="409"/>
      <c r="I765" s="410"/>
      <c r="J765" s="410"/>
      <c r="K765" s="410"/>
      <c r="L765" s="410"/>
      <c r="M765" s="410"/>
      <c r="N765" s="410"/>
      <c r="O765" s="410"/>
      <c r="P765" s="410"/>
    </row>
    <row r="766">
      <c r="E766" s="409"/>
      <c r="I766" s="410"/>
      <c r="J766" s="410"/>
      <c r="K766" s="410"/>
      <c r="L766" s="410"/>
      <c r="M766" s="410"/>
      <c r="N766" s="410"/>
      <c r="O766" s="410"/>
      <c r="P766" s="410"/>
    </row>
    <row r="767">
      <c r="E767" s="409"/>
      <c r="I767" s="410"/>
      <c r="J767" s="410"/>
      <c r="K767" s="410"/>
      <c r="L767" s="410"/>
      <c r="M767" s="410"/>
      <c r="N767" s="410"/>
      <c r="O767" s="410"/>
      <c r="P767" s="410"/>
    </row>
    <row r="768">
      <c r="E768" s="409"/>
      <c r="I768" s="410"/>
      <c r="J768" s="410"/>
      <c r="K768" s="410"/>
      <c r="L768" s="410"/>
      <c r="M768" s="410"/>
      <c r="N768" s="410"/>
      <c r="O768" s="410"/>
      <c r="P768" s="410"/>
    </row>
    <row r="769">
      <c r="E769" s="409"/>
      <c r="I769" s="410"/>
      <c r="J769" s="410"/>
      <c r="K769" s="410"/>
      <c r="L769" s="410"/>
      <c r="M769" s="410"/>
      <c r="N769" s="410"/>
      <c r="O769" s="410"/>
      <c r="P769" s="410"/>
    </row>
    <row r="770">
      <c r="E770" s="409"/>
      <c r="I770" s="410"/>
      <c r="J770" s="410"/>
      <c r="K770" s="410"/>
      <c r="L770" s="410"/>
      <c r="M770" s="410"/>
      <c r="N770" s="410"/>
      <c r="O770" s="410"/>
      <c r="P770" s="410"/>
    </row>
    <row r="771">
      <c r="E771" s="409"/>
      <c r="I771" s="410"/>
      <c r="J771" s="410"/>
      <c r="K771" s="410"/>
      <c r="L771" s="410"/>
      <c r="M771" s="410"/>
      <c r="N771" s="410"/>
      <c r="O771" s="410"/>
      <c r="P771" s="410"/>
    </row>
    <row r="772">
      <c r="E772" s="409"/>
      <c r="I772" s="410"/>
      <c r="J772" s="410"/>
      <c r="K772" s="410"/>
      <c r="L772" s="410"/>
      <c r="M772" s="410"/>
      <c r="N772" s="410"/>
      <c r="O772" s="410"/>
      <c r="P772" s="410"/>
    </row>
    <row r="773">
      <c r="E773" s="409"/>
      <c r="I773" s="410"/>
      <c r="J773" s="410"/>
      <c r="K773" s="410"/>
      <c r="L773" s="410"/>
      <c r="M773" s="410"/>
      <c r="N773" s="410"/>
      <c r="O773" s="410"/>
      <c r="P773" s="410"/>
    </row>
    <row r="774">
      <c r="E774" s="409"/>
      <c r="I774" s="410"/>
      <c r="J774" s="410"/>
      <c r="K774" s="410"/>
      <c r="L774" s="410"/>
      <c r="M774" s="410"/>
      <c r="N774" s="410"/>
      <c r="O774" s="410"/>
      <c r="P774" s="410"/>
    </row>
    <row r="775">
      <c r="E775" s="409"/>
      <c r="I775" s="410"/>
      <c r="J775" s="410"/>
      <c r="K775" s="410"/>
      <c r="L775" s="410"/>
      <c r="M775" s="410"/>
      <c r="N775" s="410"/>
      <c r="O775" s="410"/>
      <c r="P775" s="410"/>
    </row>
    <row r="776">
      <c r="E776" s="409"/>
      <c r="I776" s="410"/>
      <c r="J776" s="410"/>
      <c r="K776" s="410"/>
      <c r="L776" s="410"/>
      <c r="M776" s="410"/>
      <c r="N776" s="410"/>
      <c r="O776" s="410"/>
      <c r="P776" s="410"/>
    </row>
    <row r="777">
      <c r="E777" s="409"/>
      <c r="I777" s="410"/>
      <c r="J777" s="410"/>
      <c r="K777" s="410"/>
      <c r="L777" s="410"/>
      <c r="M777" s="410"/>
      <c r="N777" s="410"/>
      <c r="O777" s="410"/>
      <c r="P777" s="410"/>
    </row>
    <row r="778">
      <c r="E778" s="409"/>
      <c r="I778" s="410"/>
      <c r="J778" s="410"/>
      <c r="K778" s="410"/>
      <c r="L778" s="410"/>
      <c r="M778" s="410"/>
      <c r="N778" s="410"/>
      <c r="O778" s="410"/>
      <c r="P778" s="410"/>
    </row>
    <row r="779">
      <c r="E779" s="409"/>
      <c r="I779" s="410"/>
      <c r="J779" s="410"/>
      <c r="K779" s="410"/>
      <c r="L779" s="410"/>
      <c r="M779" s="410"/>
      <c r="N779" s="410"/>
      <c r="O779" s="410"/>
      <c r="P779" s="410"/>
    </row>
    <row r="780">
      <c r="E780" s="409"/>
      <c r="I780" s="410"/>
      <c r="J780" s="410"/>
      <c r="K780" s="410"/>
      <c r="L780" s="410"/>
      <c r="M780" s="410"/>
      <c r="N780" s="410"/>
      <c r="O780" s="410"/>
      <c r="P780" s="410"/>
    </row>
    <row r="781">
      <c r="E781" s="409"/>
      <c r="I781" s="410"/>
      <c r="J781" s="410"/>
      <c r="K781" s="410"/>
      <c r="L781" s="410"/>
      <c r="M781" s="410"/>
      <c r="N781" s="410"/>
      <c r="O781" s="410"/>
      <c r="P781" s="410"/>
    </row>
    <row r="782">
      <c r="E782" s="409"/>
      <c r="I782" s="410"/>
      <c r="J782" s="410"/>
      <c r="K782" s="410"/>
      <c r="L782" s="410"/>
      <c r="M782" s="410"/>
      <c r="N782" s="410"/>
      <c r="O782" s="410"/>
      <c r="P782" s="410"/>
    </row>
    <row r="783">
      <c r="E783" s="409"/>
      <c r="I783" s="410"/>
      <c r="J783" s="410"/>
      <c r="K783" s="410"/>
      <c r="L783" s="410"/>
      <c r="M783" s="410"/>
      <c r="N783" s="410"/>
      <c r="O783" s="410"/>
      <c r="P783" s="410"/>
    </row>
    <row r="784">
      <c r="E784" s="409"/>
      <c r="I784" s="410"/>
      <c r="J784" s="410"/>
      <c r="K784" s="410"/>
      <c r="L784" s="410"/>
      <c r="M784" s="410"/>
      <c r="N784" s="410"/>
      <c r="O784" s="410"/>
      <c r="P784" s="410"/>
    </row>
    <row r="785">
      <c r="E785" s="409"/>
      <c r="I785" s="410"/>
      <c r="J785" s="410"/>
      <c r="K785" s="410"/>
      <c r="L785" s="410"/>
      <c r="M785" s="410"/>
      <c r="N785" s="410"/>
      <c r="O785" s="410"/>
      <c r="P785" s="410"/>
    </row>
    <row r="786">
      <c r="E786" s="409"/>
      <c r="I786" s="410"/>
      <c r="J786" s="410"/>
      <c r="K786" s="410"/>
      <c r="L786" s="410"/>
      <c r="M786" s="410"/>
      <c r="N786" s="410"/>
      <c r="O786" s="410"/>
      <c r="P786" s="410"/>
    </row>
    <row r="787">
      <c r="E787" s="409"/>
      <c r="I787" s="410"/>
      <c r="J787" s="410"/>
      <c r="K787" s="410"/>
      <c r="L787" s="410"/>
      <c r="M787" s="410"/>
      <c r="N787" s="410"/>
      <c r="O787" s="410"/>
      <c r="P787" s="410"/>
    </row>
    <row r="788">
      <c r="E788" s="409"/>
      <c r="I788" s="410"/>
      <c r="J788" s="410"/>
      <c r="K788" s="410"/>
      <c r="L788" s="410"/>
      <c r="M788" s="410"/>
      <c r="N788" s="410"/>
      <c r="O788" s="410"/>
      <c r="P788" s="410"/>
    </row>
    <row r="789">
      <c r="E789" s="409"/>
      <c r="I789" s="410"/>
      <c r="J789" s="410"/>
      <c r="K789" s="410"/>
      <c r="L789" s="410"/>
      <c r="M789" s="410"/>
      <c r="N789" s="410"/>
      <c r="O789" s="410"/>
      <c r="P789" s="410"/>
    </row>
    <row r="790">
      <c r="E790" s="409"/>
      <c r="I790" s="410"/>
      <c r="J790" s="410"/>
      <c r="K790" s="410"/>
      <c r="L790" s="410"/>
      <c r="M790" s="410"/>
      <c r="N790" s="410"/>
      <c r="O790" s="410"/>
      <c r="P790" s="410"/>
    </row>
    <row r="791">
      <c r="E791" s="409"/>
      <c r="I791" s="410"/>
      <c r="J791" s="410"/>
      <c r="K791" s="410"/>
      <c r="L791" s="410"/>
      <c r="M791" s="410"/>
      <c r="N791" s="410"/>
      <c r="O791" s="410"/>
      <c r="P791" s="410"/>
    </row>
    <row r="792">
      <c r="E792" s="409"/>
      <c r="I792" s="410"/>
      <c r="J792" s="410"/>
      <c r="K792" s="410"/>
      <c r="L792" s="410"/>
      <c r="M792" s="410"/>
      <c r="N792" s="410"/>
      <c r="O792" s="410"/>
      <c r="P792" s="410"/>
    </row>
    <row r="793">
      <c r="E793" s="409"/>
      <c r="I793" s="410"/>
      <c r="J793" s="410"/>
      <c r="K793" s="410"/>
      <c r="L793" s="410"/>
      <c r="M793" s="410"/>
      <c r="N793" s="410"/>
      <c r="O793" s="410"/>
      <c r="P793" s="410"/>
    </row>
    <row r="794">
      <c r="E794" s="409"/>
      <c r="I794" s="410"/>
      <c r="J794" s="410"/>
      <c r="K794" s="410"/>
      <c r="L794" s="410"/>
      <c r="M794" s="410"/>
      <c r="N794" s="410"/>
      <c r="O794" s="410"/>
      <c r="P794" s="410"/>
    </row>
    <row r="795">
      <c r="E795" s="409"/>
      <c r="I795" s="410"/>
      <c r="J795" s="410"/>
      <c r="K795" s="410"/>
      <c r="L795" s="410"/>
      <c r="M795" s="410"/>
      <c r="N795" s="410"/>
      <c r="O795" s="410"/>
      <c r="P795" s="410"/>
    </row>
    <row r="796">
      <c r="E796" s="409"/>
      <c r="I796" s="410"/>
      <c r="J796" s="410"/>
      <c r="K796" s="410"/>
      <c r="L796" s="410"/>
      <c r="M796" s="410"/>
      <c r="N796" s="410"/>
      <c r="O796" s="410"/>
      <c r="P796" s="410"/>
    </row>
    <row r="797">
      <c r="E797" s="409"/>
      <c r="I797" s="410"/>
      <c r="J797" s="410"/>
      <c r="K797" s="410"/>
      <c r="L797" s="410"/>
      <c r="M797" s="410"/>
      <c r="N797" s="410"/>
      <c r="O797" s="410"/>
      <c r="P797" s="410"/>
    </row>
    <row r="798">
      <c r="E798" s="409"/>
      <c r="I798" s="410"/>
      <c r="J798" s="410"/>
      <c r="K798" s="410"/>
      <c r="L798" s="410"/>
      <c r="M798" s="410"/>
      <c r="N798" s="410"/>
      <c r="O798" s="410"/>
      <c r="P798" s="410"/>
    </row>
    <row r="799">
      <c r="E799" s="409"/>
      <c r="I799" s="410"/>
      <c r="J799" s="410"/>
      <c r="K799" s="410"/>
      <c r="L799" s="410"/>
      <c r="M799" s="410"/>
      <c r="N799" s="410"/>
      <c r="O799" s="410"/>
      <c r="P799" s="410"/>
    </row>
    <row r="800">
      <c r="E800" s="409"/>
      <c r="I800" s="410"/>
      <c r="J800" s="410"/>
      <c r="K800" s="410"/>
      <c r="L800" s="410"/>
      <c r="M800" s="410"/>
      <c r="N800" s="410"/>
      <c r="O800" s="410"/>
      <c r="P800" s="410"/>
    </row>
    <row r="801">
      <c r="E801" s="409"/>
      <c r="I801" s="410"/>
      <c r="J801" s="410"/>
      <c r="K801" s="410"/>
      <c r="L801" s="410"/>
      <c r="M801" s="410"/>
      <c r="N801" s="410"/>
      <c r="O801" s="410"/>
      <c r="P801" s="410"/>
    </row>
    <row r="802">
      <c r="E802" s="409"/>
      <c r="I802" s="410"/>
      <c r="J802" s="410"/>
      <c r="K802" s="410"/>
      <c r="L802" s="410"/>
      <c r="M802" s="410"/>
      <c r="N802" s="410"/>
      <c r="O802" s="410"/>
      <c r="P802" s="410"/>
    </row>
    <row r="803">
      <c r="E803" s="409"/>
      <c r="I803" s="410"/>
      <c r="J803" s="410"/>
      <c r="K803" s="410"/>
      <c r="L803" s="410"/>
      <c r="M803" s="410"/>
      <c r="N803" s="410"/>
      <c r="O803" s="410"/>
      <c r="P803" s="410"/>
    </row>
    <row r="804">
      <c r="E804" s="409"/>
      <c r="I804" s="410"/>
      <c r="J804" s="410"/>
      <c r="K804" s="410"/>
      <c r="L804" s="410"/>
      <c r="M804" s="410"/>
      <c r="N804" s="410"/>
      <c r="O804" s="410"/>
      <c r="P804" s="410"/>
    </row>
    <row r="805">
      <c r="E805" s="409"/>
      <c r="I805" s="410"/>
      <c r="J805" s="410"/>
      <c r="K805" s="410"/>
      <c r="L805" s="410"/>
      <c r="M805" s="410"/>
      <c r="N805" s="410"/>
      <c r="O805" s="410"/>
      <c r="P805" s="410"/>
    </row>
    <row r="806">
      <c r="E806" s="409"/>
      <c r="I806" s="410"/>
      <c r="J806" s="410"/>
      <c r="K806" s="410"/>
      <c r="L806" s="410"/>
      <c r="M806" s="410"/>
      <c r="N806" s="410"/>
      <c r="O806" s="410"/>
      <c r="P806" s="410"/>
    </row>
    <row r="807">
      <c r="E807" s="409"/>
      <c r="I807" s="410"/>
      <c r="J807" s="410"/>
      <c r="K807" s="410"/>
      <c r="L807" s="410"/>
      <c r="M807" s="410"/>
      <c r="N807" s="410"/>
      <c r="O807" s="410"/>
      <c r="P807" s="410"/>
    </row>
    <row r="808">
      <c r="E808" s="409"/>
      <c r="I808" s="410"/>
      <c r="J808" s="410"/>
      <c r="K808" s="410"/>
      <c r="L808" s="410"/>
      <c r="M808" s="410"/>
      <c r="N808" s="410"/>
      <c r="O808" s="410"/>
      <c r="P808" s="410"/>
    </row>
    <row r="809">
      <c r="E809" s="409"/>
      <c r="I809" s="410"/>
      <c r="J809" s="410"/>
      <c r="K809" s="410"/>
      <c r="L809" s="410"/>
      <c r="M809" s="410"/>
      <c r="N809" s="410"/>
      <c r="O809" s="410"/>
      <c r="P809" s="410"/>
    </row>
    <row r="810">
      <c r="E810" s="409"/>
      <c r="I810" s="410"/>
      <c r="J810" s="410"/>
      <c r="K810" s="410"/>
      <c r="L810" s="410"/>
      <c r="M810" s="410"/>
      <c r="N810" s="410"/>
      <c r="O810" s="410"/>
      <c r="P810" s="410"/>
    </row>
    <row r="811">
      <c r="E811" s="409"/>
      <c r="I811" s="410"/>
      <c r="J811" s="410"/>
      <c r="K811" s="410"/>
      <c r="L811" s="410"/>
      <c r="M811" s="410"/>
      <c r="N811" s="410"/>
      <c r="O811" s="410"/>
      <c r="P811" s="410"/>
    </row>
    <row r="812">
      <c r="E812" s="409"/>
      <c r="I812" s="410"/>
      <c r="J812" s="410"/>
      <c r="K812" s="410"/>
      <c r="L812" s="410"/>
      <c r="M812" s="410"/>
      <c r="N812" s="410"/>
      <c r="O812" s="410"/>
      <c r="P812" s="410"/>
    </row>
    <row r="813">
      <c r="E813" s="409"/>
      <c r="I813" s="410"/>
      <c r="J813" s="410"/>
      <c r="K813" s="410"/>
      <c r="L813" s="410"/>
      <c r="M813" s="410"/>
      <c r="N813" s="410"/>
      <c r="O813" s="410"/>
      <c r="P813" s="410"/>
    </row>
    <row r="814">
      <c r="E814" s="409"/>
      <c r="I814" s="410"/>
      <c r="J814" s="410"/>
      <c r="K814" s="410"/>
      <c r="L814" s="410"/>
      <c r="M814" s="410"/>
      <c r="N814" s="410"/>
      <c r="O814" s="410"/>
      <c r="P814" s="410"/>
    </row>
    <row r="815">
      <c r="E815" s="409"/>
      <c r="I815" s="410"/>
      <c r="J815" s="410"/>
      <c r="K815" s="410"/>
      <c r="L815" s="410"/>
      <c r="M815" s="410"/>
      <c r="N815" s="410"/>
      <c r="O815" s="410"/>
      <c r="P815" s="410"/>
    </row>
    <row r="816">
      <c r="E816" s="409"/>
      <c r="I816" s="410"/>
      <c r="J816" s="410"/>
      <c r="K816" s="410"/>
      <c r="L816" s="410"/>
      <c r="M816" s="410"/>
      <c r="N816" s="410"/>
      <c r="O816" s="410"/>
      <c r="P816" s="410"/>
    </row>
    <row r="817">
      <c r="E817" s="409"/>
      <c r="I817" s="410"/>
      <c r="J817" s="410"/>
      <c r="K817" s="410"/>
      <c r="L817" s="410"/>
      <c r="M817" s="410"/>
      <c r="N817" s="410"/>
      <c r="O817" s="410"/>
      <c r="P817" s="410"/>
    </row>
    <row r="818">
      <c r="E818" s="409"/>
      <c r="I818" s="410"/>
      <c r="J818" s="410"/>
      <c r="K818" s="410"/>
      <c r="L818" s="410"/>
      <c r="M818" s="410"/>
      <c r="N818" s="410"/>
      <c r="O818" s="410"/>
      <c r="P818" s="410"/>
    </row>
    <row r="819">
      <c r="E819" s="409"/>
      <c r="I819" s="410"/>
      <c r="J819" s="410"/>
      <c r="K819" s="410"/>
      <c r="L819" s="410"/>
      <c r="M819" s="410"/>
      <c r="N819" s="410"/>
      <c r="O819" s="410"/>
      <c r="P819" s="410"/>
    </row>
    <row r="820">
      <c r="E820" s="409"/>
      <c r="I820" s="410"/>
      <c r="J820" s="410"/>
      <c r="K820" s="410"/>
      <c r="L820" s="410"/>
      <c r="M820" s="410"/>
      <c r="N820" s="410"/>
      <c r="O820" s="410"/>
      <c r="P820" s="410"/>
    </row>
    <row r="821">
      <c r="E821" s="409"/>
      <c r="I821" s="410"/>
      <c r="J821" s="410"/>
      <c r="K821" s="410"/>
      <c r="L821" s="410"/>
      <c r="M821" s="410"/>
      <c r="N821" s="410"/>
      <c r="O821" s="410"/>
      <c r="P821" s="410"/>
    </row>
    <row r="822">
      <c r="E822" s="409"/>
      <c r="I822" s="410"/>
      <c r="J822" s="410"/>
      <c r="K822" s="410"/>
      <c r="L822" s="410"/>
      <c r="M822" s="410"/>
      <c r="N822" s="410"/>
      <c r="O822" s="410"/>
      <c r="P822" s="410"/>
    </row>
    <row r="823">
      <c r="E823" s="409"/>
      <c r="I823" s="410"/>
      <c r="J823" s="410"/>
      <c r="K823" s="410"/>
      <c r="L823" s="410"/>
      <c r="M823" s="410"/>
      <c r="N823" s="410"/>
      <c r="O823" s="410"/>
      <c r="P823" s="410"/>
    </row>
    <row r="824">
      <c r="E824" s="409"/>
      <c r="I824" s="410"/>
      <c r="J824" s="410"/>
      <c r="K824" s="410"/>
      <c r="L824" s="410"/>
      <c r="M824" s="410"/>
      <c r="N824" s="410"/>
      <c r="O824" s="410"/>
      <c r="P824" s="410"/>
    </row>
    <row r="825">
      <c r="E825" s="409"/>
      <c r="I825" s="410"/>
      <c r="J825" s="410"/>
      <c r="K825" s="410"/>
      <c r="L825" s="410"/>
      <c r="M825" s="410"/>
      <c r="N825" s="410"/>
      <c r="O825" s="410"/>
      <c r="P825" s="410"/>
    </row>
    <row r="826">
      <c r="E826" s="409"/>
      <c r="I826" s="410"/>
      <c r="J826" s="410"/>
      <c r="K826" s="410"/>
      <c r="L826" s="410"/>
      <c r="M826" s="410"/>
      <c r="N826" s="410"/>
      <c r="O826" s="410"/>
      <c r="P826" s="410"/>
    </row>
    <row r="827">
      <c r="E827" s="409"/>
      <c r="I827" s="410"/>
      <c r="J827" s="410"/>
      <c r="K827" s="410"/>
      <c r="L827" s="410"/>
      <c r="M827" s="410"/>
      <c r="N827" s="410"/>
      <c r="O827" s="410"/>
      <c r="P827" s="410"/>
    </row>
    <row r="828">
      <c r="E828" s="409"/>
      <c r="I828" s="410"/>
      <c r="J828" s="410"/>
      <c r="K828" s="410"/>
      <c r="L828" s="410"/>
      <c r="M828" s="410"/>
      <c r="N828" s="410"/>
      <c r="O828" s="410"/>
      <c r="P828" s="410"/>
    </row>
    <row r="829">
      <c r="E829" s="409"/>
      <c r="I829" s="410"/>
      <c r="J829" s="410"/>
      <c r="K829" s="410"/>
      <c r="L829" s="410"/>
      <c r="M829" s="410"/>
      <c r="N829" s="410"/>
      <c r="O829" s="410"/>
      <c r="P829" s="410"/>
    </row>
    <row r="830">
      <c r="E830" s="409"/>
      <c r="I830" s="410"/>
      <c r="J830" s="410"/>
      <c r="K830" s="410"/>
      <c r="L830" s="410"/>
      <c r="M830" s="410"/>
      <c r="N830" s="410"/>
      <c r="O830" s="410"/>
      <c r="P830" s="410"/>
    </row>
    <row r="831">
      <c r="E831" s="409"/>
      <c r="I831" s="410"/>
      <c r="J831" s="410"/>
      <c r="K831" s="410"/>
      <c r="L831" s="410"/>
      <c r="M831" s="410"/>
      <c r="N831" s="410"/>
      <c r="O831" s="410"/>
      <c r="P831" s="410"/>
    </row>
    <row r="832">
      <c r="E832" s="409"/>
      <c r="I832" s="410"/>
      <c r="J832" s="410"/>
      <c r="K832" s="410"/>
      <c r="L832" s="410"/>
      <c r="M832" s="410"/>
      <c r="N832" s="410"/>
      <c r="O832" s="410"/>
      <c r="P832" s="410"/>
    </row>
    <row r="833">
      <c r="E833" s="409"/>
      <c r="I833" s="410"/>
      <c r="J833" s="410"/>
      <c r="K833" s="410"/>
      <c r="L833" s="410"/>
      <c r="M833" s="410"/>
      <c r="N833" s="410"/>
      <c r="O833" s="410"/>
      <c r="P833" s="410"/>
    </row>
    <row r="834">
      <c r="E834" s="409"/>
      <c r="I834" s="410"/>
      <c r="J834" s="410"/>
      <c r="K834" s="410"/>
      <c r="L834" s="410"/>
      <c r="M834" s="410"/>
      <c r="N834" s="410"/>
      <c r="O834" s="410"/>
      <c r="P834" s="410"/>
    </row>
    <row r="835">
      <c r="E835" s="409"/>
      <c r="I835" s="410"/>
      <c r="J835" s="410"/>
      <c r="K835" s="410"/>
      <c r="L835" s="410"/>
      <c r="M835" s="410"/>
      <c r="N835" s="410"/>
      <c r="O835" s="410"/>
      <c r="P835" s="410"/>
    </row>
    <row r="836">
      <c r="E836" s="409"/>
      <c r="I836" s="410"/>
      <c r="J836" s="410"/>
      <c r="K836" s="410"/>
      <c r="L836" s="410"/>
      <c r="M836" s="410"/>
      <c r="N836" s="410"/>
      <c r="O836" s="410"/>
      <c r="P836" s="410"/>
    </row>
    <row r="837">
      <c r="E837" s="409"/>
      <c r="I837" s="410"/>
      <c r="J837" s="410"/>
      <c r="K837" s="410"/>
      <c r="L837" s="410"/>
      <c r="M837" s="410"/>
      <c r="N837" s="410"/>
      <c r="O837" s="410"/>
      <c r="P837" s="410"/>
    </row>
    <row r="838">
      <c r="E838" s="409"/>
      <c r="I838" s="410"/>
      <c r="J838" s="410"/>
      <c r="K838" s="410"/>
      <c r="L838" s="410"/>
      <c r="M838" s="410"/>
      <c r="N838" s="410"/>
      <c r="O838" s="410"/>
      <c r="P838" s="410"/>
    </row>
    <row r="839">
      <c r="E839" s="409"/>
      <c r="I839" s="410"/>
      <c r="J839" s="410"/>
      <c r="K839" s="410"/>
      <c r="L839" s="410"/>
      <c r="M839" s="410"/>
      <c r="N839" s="410"/>
      <c r="O839" s="410"/>
      <c r="P839" s="410"/>
    </row>
    <row r="840">
      <c r="E840" s="409"/>
      <c r="I840" s="410"/>
      <c r="J840" s="410"/>
      <c r="K840" s="410"/>
      <c r="L840" s="410"/>
      <c r="M840" s="410"/>
      <c r="N840" s="410"/>
      <c r="O840" s="410"/>
      <c r="P840" s="410"/>
    </row>
    <row r="841">
      <c r="E841" s="409"/>
      <c r="I841" s="410"/>
      <c r="J841" s="410"/>
      <c r="K841" s="410"/>
      <c r="L841" s="410"/>
      <c r="M841" s="410"/>
      <c r="N841" s="410"/>
      <c r="O841" s="410"/>
      <c r="P841" s="410"/>
    </row>
    <row r="842">
      <c r="E842" s="409"/>
      <c r="I842" s="410"/>
      <c r="J842" s="410"/>
      <c r="K842" s="410"/>
      <c r="L842" s="410"/>
      <c r="M842" s="410"/>
      <c r="N842" s="410"/>
      <c r="O842" s="410"/>
      <c r="P842" s="410"/>
    </row>
    <row r="843">
      <c r="E843" s="409"/>
      <c r="I843" s="410"/>
      <c r="J843" s="410"/>
      <c r="K843" s="410"/>
      <c r="L843" s="410"/>
      <c r="M843" s="410"/>
      <c r="N843" s="410"/>
      <c r="O843" s="410"/>
      <c r="P843" s="410"/>
    </row>
    <row r="844">
      <c r="E844" s="409"/>
      <c r="I844" s="410"/>
      <c r="J844" s="410"/>
      <c r="K844" s="410"/>
      <c r="L844" s="410"/>
      <c r="M844" s="410"/>
      <c r="N844" s="410"/>
      <c r="O844" s="410"/>
      <c r="P844" s="410"/>
    </row>
    <row r="845">
      <c r="E845" s="409"/>
      <c r="I845" s="410"/>
      <c r="J845" s="410"/>
      <c r="K845" s="410"/>
      <c r="L845" s="410"/>
      <c r="M845" s="410"/>
      <c r="N845" s="410"/>
      <c r="O845" s="410"/>
      <c r="P845" s="410"/>
    </row>
    <row r="846">
      <c r="E846" s="409"/>
      <c r="I846" s="410"/>
      <c r="J846" s="410"/>
      <c r="K846" s="410"/>
      <c r="L846" s="410"/>
      <c r="M846" s="410"/>
      <c r="N846" s="410"/>
      <c r="O846" s="410"/>
      <c r="P846" s="410"/>
    </row>
    <row r="847">
      <c r="E847" s="409"/>
      <c r="I847" s="410"/>
      <c r="J847" s="410"/>
      <c r="K847" s="410"/>
      <c r="L847" s="410"/>
      <c r="M847" s="410"/>
      <c r="N847" s="410"/>
      <c r="O847" s="410"/>
      <c r="P847" s="410"/>
    </row>
    <row r="848">
      <c r="E848" s="409"/>
      <c r="I848" s="410"/>
      <c r="J848" s="410"/>
      <c r="K848" s="410"/>
      <c r="L848" s="410"/>
      <c r="M848" s="410"/>
      <c r="N848" s="410"/>
      <c r="O848" s="410"/>
      <c r="P848" s="410"/>
    </row>
    <row r="849">
      <c r="E849" s="409"/>
      <c r="I849" s="410"/>
      <c r="J849" s="410"/>
      <c r="K849" s="410"/>
      <c r="L849" s="410"/>
      <c r="M849" s="410"/>
      <c r="N849" s="410"/>
      <c r="O849" s="410"/>
      <c r="P849" s="410"/>
    </row>
    <row r="850">
      <c r="E850" s="409"/>
      <c r="I850" s="410"/>
      <c r="J850" s="410"/>
      <c r="K850" s="410"/>
      <c r="L850" s="410"/>
      <c r="M850" s="410"/>
      <c r="N850" s="410"/>
      <c r="O850" s="410"/>
      <c r="P850" s="410"/>
    </row>
    <row r="851">
      <c r="E851" s="409"/>
      <c r="I851" s="410"/>
      <c r="J851" s="410"/>
      <c r="K851" s="410"/>
      <c r="L851" s="410"/>
      <c r="M851" s="410"/>
      <c r="N851" s="410"/>
      <c r="O851" s="410"/>
      <c r="P851" s="410"/>
    </row>
    <row r="852">
      <c r="E852" s="409"/>
      <c r="I852" s="410"/>
      <c r="J852" s="410"/>
      <c r="K852" s="410"/>
      <c r="L852" s="410"/>
      <c r="M852" s="410"/>
      <c r="N852" s="410"/>
      <c r="O852" s="410"/>
      <c r="P852" s="410"/>
    </row>
    <row r="853">
      <c r="E853" s="409"/>
      <c r="I853" s="410"/>
      <c r="J853" s="410"/>
      <c r="K853" s="410"/>
      <c r="L853" s="410"/>
      <c r="M853" s="410"/>
      <c r="N853" s="410"/>
      <c r="O853" s="410"/>
      <c r="P853" s="410"/>
    </row>
    <row r="854">
      <c r="E854" s="409"/>
      <c r="I854" s="410"/>
      <c r="J854" s="410"/>
      <c r="K854" s="410"/>
      <c r="L854" s="410"/>
      <c r="M854" s="410"/>
      <c r="N854" s="410"/>
      <c r="O854" s="410"/>
      <c r="P854" s="410"/>
    </row>
    <row r="855">
      <c r="E855" s="409"/>
      <c r="I855" s="410"/>
      <c r="J855" s="410"/>
      <c r="K855" s="410"/>
      <c r="L855" s="410"/>
      <c r="M855" s="410"/>
      <c r="N855" s="410"/>
      <c r="O855" s="410"/>
      <c r="P855" s="410"/>
    </row>
    <row r="856">
      <c r="E856" s="409"/>
      <c r="I856" s="410"/>
      <c r="J856" s="410"/>
      <c r="K856" s="410"/>
      <c r="L856" s="410"/>
      <c r="M856" s="410"/>
      <c r="N856" s="410"/>
      <c r="O856" s="410"/>
      <c r="P856" s="410"/>
    </row>
    <row r="857">
      <c r="E857" s="409"/>
      <c r="I857" s="410"/>
      <c r="J857" s="410"/>
      <c r="K857" s="410"/>
      <c r="L857" s="410"/>
      <c r="M857" s="410"/>
      <c r="N857" s="410"/>
      <c r="O857" s="410"/>
      <c r="P857" s="410"/>
    </row>
    <row r="858">
      <c r="E858" s="409"/>
      <c r="I858" s="410"/>
      <c r="J858" s="410"/>
      <c r="K858" s="410"/>
      <c r="L858" s="410"/>
      <c r="M858" s="410"/>
      <c r="N858" s="410"/>
      <c r="O858" s="410"/>
      <c r="P858" s="410"/>
    </row>
    <row r="859">
      <c r="E859" s="409"/>
      <c r="I859" s="410"/>
      <c r="J859" s="410"/>
      <c r="K859" s="410"/>
      <c r="L859" s="410"/>
      <c r="M859" s="410"/>
      <c r="N859" s="410"/>
      <c r="O859" s="410"/>
      <c r="P859" s="410"/>
    </row>
    <row r="860">
      <c r="E860" s="409"/>
      <c r="I860" s="410"/>
      <c r="J860" s="410"/>
      <c r="K860" s="410"/>
      <c r="L860" s="410"/>
      <c r="M860" s="410"/>
      <c r="N860" s="410"/>
      <c r="O860" s="410"/>
      <c r="P860" s="410"/>
    </row>
    <row r="861">
      <c r="E861" s="409"/>
      <c r="I861" s="410"/>
      <c r="J861" s="410"/>
      <c r="K861" s="410"/>
      <c r="L861" s="410"/>
      <c r="M861" s="410"/>
      <c r="N861" s="410"/>
      <c r="O861" s="410"/>
      <c r="P861" s="410"/>
    </row>
    <row r="862">
      <c r="E862" s="409"/>
      <c r="I862" s="410"/>
      <c r="J862" s="410"/>
      <c r="K862" s="410"/>
      <c r="L862" s="410"/>
      <c r="M862" s="410"/>
      <c r="N862" s="410"/>
      <c r="O862" s="410"/>
      <c r="P862" s="410"/>
    </row>
    <row r="863">
      <c r="E863" s="409"/>
      <c r="I863" s="410"/>
      <c r="J863" s="410"/>
      <c r="K863" s="410"/>
      <c r="L863" s="410"/>
      <c r="M863" s="410"/>
      <c r="N863" s="410"/>
      <c r="O863" s="410"/>
      <c r="P863" s="410"/>
    </row>
    <row r="864">
      <c r="E864" s="409"/>
      <c r="I864" s="410"/>
      <c r="J864" s="410"/>
      <c r="K864" s="410"/>
      <c r="L864" s="410"/>
      <c r="M864" s="410"/>
      <c r="N864" s="410"/>
      <c r="O864" s="410"/>
      <c r="P864" s="410"/>
    </row>
    <row r="865">
      <c r="E865" s="409"/>
      <c r="I865" s="410"/>
      <c r="J865" s="410"/>
      <c r="K865" s="410"/>
      <c r="L865" s="410"/>
      <c r="M865" s="410"/>
      <c r="N865" s="410"/>
      <c r="O865" s="410"/>
      <c r="P865" s="410"/>
    </row>
    <row r="866">
      <c r="E866" s="409"/>
      <c r="I866" s="410"/>
      <c r="J866" s="410"/>
      <c r="K866" s="410"/>
      <c r="L866" s="410"/>
      <c r="M866" s="410"/>
      <c r="N866" s="410"/>
      <c r="O866" s="410"/>
      <c r="P866" s="410"/>
    </row>
    <row r="867">
      <c r="E867" s="409"/>
      <c r="I867" s="410"/>
      <c r="J867" s="410"/>
      <c r="K867" s="410"/>
      <c r="L867" s="410"/>
      <c r="M867" s="410"/>
      <c r="N867" s="410"/>
      <c r="O867" s="410"/>
      <c r="P867" s="410"/>
    </row>
    <row r="868">
      <c r="E868" s="409"/>
      <c r="I868" s="410"/>
      <c r="J868" s="410"/>
      <c r="K868" s="410"/>
      <c r="L868" s="410"/>
      <c r="M868" s="410"/>
      <c r="N868" s="410"/>
      <c r="O868" s="410"/>
      <c r="P868" s="410"/>
    </row>
    <row r="869">
      <c r="E869" s="409"/>
      <c r="I869" s="410"/>
      <c r="J869" s="410"/>
      <c r="K869" s="410"/>
      <c r="L869" s="410"/>
      <c r="M869" s="410"/>
      <c r="N869" s="410"/>
      <c r="O869" s="410"/>
      <c r="P869" s="410"/>
    </row>
    <row r="870">
      <c r="E870" s="409"/>
      <c r="I870" s="410"/>
      <c r="J870" s="410"/>
      <c r="K870" s="410"/>
      <c r="L870" s="410"/>
      <c r="M870" s="410"/>
      <c r="N870" s="410"/>
      <c r="O870" s="410"/>
      <c r="P870" s="410"/>
    </row>
    <row r="871">
      <c r="E871" s="409"/>
      <c r="I871" s="410"/>
      <c r="J871" s="410"/>
      <c r="K871" s="410"/>
      <c r="L871" s="410"/>
      <c r="M871" s="410"/>
      <c r="N871" s="410"/>
      <c r="O871" s="410"/>
      <c r="P871" s="410"/>
    </row>
    <row r="872">
      <c r="E872" s="409"/>
      <c r="I872" s="410"/>
      <c r="J872" s="410"/>
      <c r="K872" s="410"/>
      <c r="L872" s="410"/>
      <c r="M872" s="410"/>
      <c r="N872" s="410"/>
      <c r="O872" s="410"/>
      <c r="P872" s="410"/>
    </row>
    <row r="873">
      <c r="E873" s="409"/>
      <c r="I873" s="410"/>
      <c r="J873" s="410"/>
      <c r="K873" s="410"/>
      <c r="L873" s="410"/>
      <c r="M873" s="410"/>
      <c r="N873" s="410"/>
      <c r="O873" s="410"/>
      <c r="P873" s="410"/>
    </row>
    <row r="874">
      <c r="E874" s="409"/>
      <c r="I874" s="410"/>
      <c r="J874" s="410"/>
      <c r="K874" s="410"/>
      <c r="L874" s="410"/>
      <c r="M874" s="410"/>
      <c r="N874" s="410"/>
      <c r="O874" s="410"/>
      <c r="P874" s="410"/>
    </row>
    <row r="875">
      <c r="E875" s="409"/>
      <c r="I875" s="410"/>
      <c r="J875" s="410"/>
      <c r="K875" s="410"/>
      <c r="L875" s="410"/>
      <c r="M875" s="410"/>
      <c r="N875" s="410"/>
      <c r="O875" s="410"/>
      <c r="P875" s="410"/>
    </row>
    <row r="876">
      <c r="E876" s="409"/>
      <c r="I876" s="410"/>
      <c r="J876" s="410"/>
      <c r="K876" s="410"/>
      <c r="L876" s="410"/>
      <c r="M876" s="410"/>
      <c r="N876" s="410"/>
      <c r="O876" s="410"/>
      <c r="P876" s="410"/>
    </row>
    <row r="877">
      <c r="E877" s="409"/>
      <c r="I877" s="410"/>
      <c r="J877" s="410"/>
      <c r="K877" s="410"/>
      <c r="L877" s="410"/>
      <c r="M877" s="410"/>
      <c r="N877" s="410"/>
      <c r="O877" s="410"/>
      <c r="P877" s="410"/>
    </row>
    <row r="878">
      <c r="E878" s="409"/>
      <c r="I878" s="410"/>
      <c r="J878" s="410"/>
      <c r="K878" s="410"/>
      <c r="L878" s="410"/>
      <c r="M878" s="410"/>
      <c r="N878" s="410"/>
      <c r="O878" s="410"/>
      <c r="P878" s="410"/>
    </row>
    <row r="879">
      <c r="E879" s="409"/>
      <c r="I879" s="410"/>
      <c r="J879" s="410"/>
      <c r="K879" s="410"/>
      <c r="L879" s="410"/>
      <c r="M879" s="410"/>
      <c r="N879" s="410"/>
      <c r="O879" s="410"/>
      <c r="P879" s="410"/>
    </row>
    <row r="880">
      <c r="E880" s="409"/>
      <c r="I880" s="410"/>
      <c r="J880" s="410"/>
      <c r="K880" s="410"/>
      <c r="L880" s="410"/>
      <c r="M880" s="410"/>
      <c r="N880" s="410"/>
      <c r="O880" s="410"/>
      <c r="P880" s="410"/>
    </row>
    <row r="881">
      <c r="E881" s="409"/>
      <c r="I881" s="410"/>
      <c r="J881" s="410"/>
      <c r="K881" s="410"/>
      <c r="L881" s="410"/>
      <c r="M881" s="410"/>
      <c r="N881" s="410"/>
      <c r="O881" s="410"/>
      <c r="P881" s="410"/>
    </row>
    <row r="882">
      <c r="E882" s="409"/>
      <c r="I882" s="410"/>
      <c r="J882" s="410"/>
      <c r="K882" s="410"/>
      <c r="L882" s="410"/>
      <c r="M882" s="410"/>
      <c r="N882" s="410"/>
      <c r="O882" s="410"/>
      <c r="P882" s="410"/>
    </row>
    <row r="883">
      <c r="E883" s="409"/>
      <c r="I883" s="410"/>
      <c r="J883" s="410"/>
      <c r="K883" s="410"/>
      <c r="L883" s="410"/>
      <c r="M883" s="410"/>
      <c r="N883" s="410"/>
      <c r="O883" s="410"/>
      <c r="P883" s="410"/>
    </row>
    <row r="884">
      <c r="E884" s="409"/>
      <c r="I884" s="410"/>
      <c r="J884" s="410"/>
      <c r="K884" s="410"/>
      <c r="L884" s="410"/>
      <c r="M884" s="410"/>
      <c r="N884" s="410"/>
      <c r="O884" s="410"/>
      <c r="P884" s="410"/>
    </row>
    <row r="885">
      <c r="E885" s="409"/>
      <c r="I885" s="410"/>
      <c r="J885" s="410"/>
      <c r="K885" s="410"/>
      <c r="L885" s="410"/>
      <c r="M885" s="410"/>
      <c r="N885" s="410"/>
      <c r="O885" s="410"/>
      <c r="P885" s="410"/>
    </row>
    <row r="886">
      <c r="E886" s="409"/>
      <c r="I886" s="410"/>
      <c r="J886" s="410"/>
      <c r="K886" s="410"/>
      <c r="L886" s="410"/>
      <c r="M886" s="410"/>
      <c r="N886" s="410"/>
      <c r="O886" s="410"/>
      <c r="P886" s="410"/>
    </row>
    <row r="887">
      <c r="E887" s="409"/>
      <c r="I887" s="410"/>
      <c r="J887" s="410"/>
      <c r="K887" s="410"/>
      <c r="L887" s="410"/>
      <c r="M887" s="410"/>
      <c r="N887" s="410"/>
      <c r="O887" s="410"/>
      <c r="P887" s="410"/>
    </row>
    <row r="888">
      <c r="E888" s="409"/>
      <c r="I888" s="410"/>
      <c r="J888" s="410"/>
      <c r="K888" s="410"/>
      <c r="L888" s="410"/>
      <c r="M888" s="410"/>
      <c r="N888" s="410"/>
      <c r="O888" s="410"/>
      <c r="P888" s="410"/>
    </row>
    <row r="889">
      <c r="E889" s="409"/>
      <c r="I889" s="410"/>
      <c r="J889" s="410"/>
      <c r="K889" s="410"/>
      <c r="L889" s="410"/>
      <c r="M889" s="410"/>
      <c r="N889" s="410"/>
      <c r="O889" s="410"/>
      <c r="P889" s="410"/>
    </row>
    <row r="890">
      <c r="E890" s="409"/>
      <c r="I890" s="410"/>
      <c r="J890" s="410"/>
      <c r="K890" s="410"/>
      <c r="L890" s="410"/>
      <c r="M890" s="410"/>
      <c r="N890" s="410"/>
      <c r="O890" s="410"/>
      <c r="P890" s="410"/>
    </row>
    <row r="891">
      <c r="E891" s="409"/>
      <c r="I891" s="410"/>
      <c r="J891" s="410"/>
      <c r="K891" s="410"/>
      <c r="L891" s="410"/>
      <c r="M891" s="410"/>
      <c r="N891" s="410"/>
      <c r="O891" s="410"/>
      <c r="P891" s="410"/>
    </row>
    <row r="892">
      <c r="E892" s="409"/>
      <c r="I892" s="410"/>
      <c r="J892" s="410"/>
      <c r="K892" s="410"/>
      <c r="L892" s="410"/>
      <c r="M892" s="410"/>
      <c r="N892" s="410"/>
      <c r="O892" s="410"/>
      <c r="P892" s="410"/>
    </row>
    <row r="893">
      <c r="E893" s="409"/>
      <c r="I893" s="410"/>
      <c r="J893" s="410"/>
      <c r="K893" s="410"/>
      <c r="L893" s="410"/>
      <c r="M893" s="410"/>
      <c r="N893" s="410"/>
      <c r="O893" s="410"/>
      <c r="P893" s="410"/>
    </row>
    <row r="894">
      <c r="E894" s="409"/>
      <c r="I894" s="410"/>
      <c r="J894" s="410"/>
      <c r="K894" s="410"/>
      <c r="L894" s="410"/>
      <c r="M894" s="410"/>
      <c r="N894" s="410"/>
      <c r="O894" s="410"/>
      <c r="P894" s="410"/>
    </row>
    <row r="895">
      <c r="E895" s="409"/>
      <c r="I895" s="410"/>
      <c r="J895" s="410"/>
      <c r="K895" s="410"/>
      <c r="L895" s="410"/>
      <c r="M895" s="410"/>
      <c r="N895" s="410"/>
      <c r="O895" s="410"/>
      <c r="P895" s="410"/>
    </row>
    <row r="896">
      <c r="E896" s="409"/>
      <c r="I896" s="410"/>
      <c r="J896" s="410"/>
      <c r="K896" s="410"/>
      <c r="L896" s="410"/>
      <c r="M896" s="410"/>
      <c r="N896" s="410"/>
      <c r="O896" s="410"/>
      <c r="P896" s="410"/>
    </row>
    <row r="897">
      <c r="E897" s="409"/>
      <c r="I897" s="410"/>
      <c r="J897" s="410"/>
      <c r="K897" s="410"/>
      <c r="L897" s="410"/>
      <c r="M897" s="410"/>
      <c r="N897" s="410"/>
      <c r="O897" s="410"/>
      <c r="P897" s="410"/>
    </row>
    <row r="898">
      <c r="E898" s="409"/>
      <c r="I898" s="410"/>
      <c r="J898" s="410"/>
      <c r="K898" s="410"/>
      <c r="L898" s="410"/>
      <c r="M898" s="410"/>
      <c r="N898" s="410"/>
      <c r="O898" s="410"/>
      <c r="P898" s="410"/>
    </row>
    <row r="899">
      <c r="E899" s="409"/>
      <c r="I899" s="410"/>
      <c r="J899" s="410"/>
      <c r="K899" s="410"/>
      <c r="L899" s="410"/>
      <c r="M899" s="410"/>
      <c r="N899" s="410"/>
      <c r="O899" s="410"/>
      <c r="P899" s="410"/>
    </row>
    <row r="900">
      <c r="E900" s="409"/>
      <c r="I900" s="410"/>
      <c r="J900" s="410"/>
      <c r="K900" s="410"/>
      <c r="L900" s="410"/>
      <c r="M900" s="410"/>
      <c r="N900" s="410"/>
      <c r="O900" s="410"/>
      <c r="P900" s="410"/>
    </row>
    <row r="901">
      <c r="E901" s="409"/>
      <c r="I901" s="410"/>
      <c r="J901" s="410"/>
      <c r="K901" s="410"/>
      <c r="L901" s="410"/>
      <c r="M901" s="410"/>
      <c r="N901" s="410"/>
      <c r="O901" s="410"/>
      <c r="P901" s="410"/>
    </row>
    <row r="902">
      <c r="E902" s="409"/>
      <c r="I902" s="410"/>
      <c r="J902" s="410"/>
      <c r="K902" s="410"/>
      <c r="L902" s="410"/>
      <c r="M902" s="410"/>
      <c r="N902" s="410"/>
      <c r="O902" s="410"/>
      <c r="P902" s="410"/>
    </row>
    <row r="903">
      <c r="E903" s="409"/>
      <c r="I903" s="410"/>
      <c r="J903" s="410"/>
      <c r="K903" s="410"/>
      <c r="L903" s="410"/>
      <c r="M903" s="410"/>
      <c r="N903" s="410"/>
      <c r="O903" s="410"/>
      <c r="P903" s="410"/>
    </row>
    <row r="904">
      <c r="E904" s="409"/>
      <c r="I904" s="410"/>
      <c r="J904" s="410"/>
      <c r="K904" s="410"/>
      <c r="L904" s="410"/>
      <c r="M904" s="410"/>
      <c r="N904" s="410"/>
      <c r="O904" s="410"/>
      <c r="P904" s="410"/>
    </row>
    <row r="905">
      <c r="E905" s="409"/>
      <c r="I905" s="410"/>
      <c r="J905" s="410"/>
      <c r="K905" s="410"/>
      <c r="L905" s="410"/>
      <c r="M905" s="410"/>
      <c r="N905" s="410"/>
      <c r="O905" s="410"/>
      <c r="P905" s="410"/>
    </row>
    <row r="906">
      <c r="E906" s="409"/>
      <c r="I906" s="410"/>
      <c r="J906" s="410"/>
      <c r="K906" s="410"/>
      <c r="L906" s="410"/>
      <c r="M906" s="410"/>
      <c r="N906" s="410"/>
      <c r="O906" s="410"/>
      <c r="P906" s="410"/>
    </row>
    <row r="907">
      <c r="E907" s="409"/>
      <c r="I907" s="410"/>
      <c r="J907" s="410"/>
      <c r="K907" s="410"/>
      <c r="L907" s="410"/>
      <c r="M907" s="410"/>
      <c r="N907" s="410"/>
      <c r="O907" s="410"/>
      <c r="P907" s="410"/>
    </row>
    <row r="908">
      <c r="E908" s="409"/>
      <c r="I908" s="410"/>
      <c r="J908" s="410"/>
      <c r="K908" s="410"/>
      <c r="L908" s="410"/>
      <c r="M908" s="410"/>
      <c r="N908" s="410"/>
      <c r="O908" s="410"/>
      <c r="P908" s="410"/>
    </row>
    <row r="909">
      <c r="E909" s="409"/>
      <c r="I909" s="410"/>
      <c r="J909" s="410"/>
      <c r="K909" s="410"/>
      <c r="L909" s="410"/>
      <c r="M909" s="410"/>
      <c r="N909" s="410"/>
      <c r="O909" s="410"/>
      <c r="P909" s="410"/>
    </row>
    <row r="910">
      <c r="E910" s="409"/>
      <c r="I910" s="410"/>
      <c r="J910" s="410"/>
      <c r="K910" s="410"/>
      <c r="L910" s="410"/>
      <c r="M910" s="410"/>
      <c r="N910" s="410"/>
      <c r="O910" s="410"/>
      <c r="P910" s="410"/>
    </row>
    <row r="911">
      <c r="E911" s="409"/>
      <c r="I911" s="410"/>
      <c r="J911" s="410"/>
      <c r="K911" s="410"/>
      <c r="L911" s="410"/>
      <c r="M911" s="410"/>
      <c r="N911" s="410"/>
      <c r="O911" s="410"/>
      <c r="P911" s="410"/>
    </row>
    <row r="912">
      <c r="E912" s="409"/>
      <c r="I912" s="410"/>
      <c r="J912" s="410"/>
      <c r="K912" s="410"/>
      <c r="L912" s="410"/>
      <c r="M912" s="410"/>
      <c r="N912" s="410"/>
      <c r="O912" s="410"/>
      <c r="P912" s="410"/>
    </row>
    <row r="913">
      <c r="E913" s="409"/>
      <c r="I913" s="410"/>
      <c r="J913" s="410"/>
      <c r="K913" s="410"/>
      <c r="L913" s="410"/>
      <c r="M913" s="410"/>
      <c r="N913" s="410"/>
      <c r="O913" s="410"/>
      <c r="P913" s="410"/>
    </row>
    <row r="914">
      <c r="E914" s="409"/>
      <c r="I914" s="410"/>
      <c r="J914" s="410"/>
      <c r="K914" s="410"/>
      <c r="L914" s="410"/>
      <c r="M914" s="410"/>
      <c r="N914" s="410"/>
      <c r="O914" s="410"/>
      <c r="P914" s="410"/>
    </row>
    <row r="915">
      <c r="E915" s="409"/>
      <c r="I915" s="410"/>
      <c r="J915" s="410"/>
      <c r="K915" s="410"/>
      <c r="L915" s="410"/>
      <c r="M915" s="410"/>
      <c r="N915" s="410"/>
      <c r="O915" s="410"/>
      <c r="P915" s="410"/>
    </row>
    <row r="916">
      <c r="E916" s="409"/>
      <c r="I916" s="410"/>
      <c r="J916" s="410"/>
      <c r="K916" s="410"/>
      <c r="L916" s="410"/>
      <c r="M916" s="410"/>
      <c r="N916" s="410"/>
      <c r="O916" s="410"/>
      <c r="P916" s="410"/>
    </row>
    <row r="917">
      <c r="E917" s="409"/>
      <c r="I917" s="410"/>
      <c r="J917" s="410"/>
      <c r="K917" s="410"/>
      <c r="L917" s="410"/>
      <c r="M917" s="410"/>
      <c r="N917" s="410"/>
      <c r="O917" s="410"/>
      <c r="P917" s="410"/>
    </row>
    <row r="918">
      <c r="E918" s="409"/>
      <c r="I918" s="410"/>
      <c r="J918" s="410"/>
      <c r="K918" s="410"/>
      <c r="L918" s="410"/>
      <c r="M918" s="410"/>
      <c r="N918" s="410"/>
      <c r="O918" s="410"/>
      <c r="P918" s="410"/>
    </row>
    <row r="919">
      <c r="E919" s="409"/>
      <c r="I919" s="410"/>
      <c r="J919" s="410"/>
      <c r="K919" s="410"/>
      <c r="L919" s="410"/>
      <c r="M919" s="410"/>
      <c r="N919" s="410"/>
      <c r="O919" s="410"/>
      <c r="P919" s="410"/>
    </row>
    <row r="920">
      <c r="E920" s="409"/>
      <c r="I920" s="410"/>
      <c r="J920" s="410"/>
      <c r="K920" s="410"/>
      <c r="L920" s="410"/>
      <c r="M920" s="410"/>
      <c r="N920" s="410"/>
      <c r="O920" s="410"/>
      <c r="P920" s="410"/>
    </row>
    <row r="921">
      <c r="E921" s="409"/>
      <c r="I921" s="410"/>
      <c r="J921" s="410"/>
      <c r="K921" s="410"/>
      <c r="L921" s="410"/>
      <c r="M921" s="410"/>
      <c r="N921" s="410"/>
      <c r="O921" s="410"/>
      <c r="P921" s="410"/>
    </row>
    <row r="922">
      <c r="E922" s="409"/>
      <c r="I922" s="410"/>
      <c r="J922" s="410"/>
      <c r="K922" s="410"/>
      <c r="L922" s="410"/>
      <c r="M922" s="410"/>
      <c r="N922" s="410"/>
      <c r="O922" s="410"/>
      <c r="P922" s="410"/>
    </row>
    <row r="923">
      <c r="E923" s="409"/>
      <c r="I923" s="410"/>
      <c r="J923" s="410"/>
      <c r="K923" s="410"/>
      <c r="L923" s="410"/>
      <c r="M923" s="410"/>
      <c r="N923" s="410"/>
      <c r="O923" s="410"/>
      <c r="P923" s="410"/>
    </row>
    <row r="924">
      <c r="E924" s="409"/>
      <c r="I924" s="410"/>
      <c r="J924" s="410"/>
      <c r="K924" s="410"/>
      <c r="L924" s="410"/>
      <c r="M924" s="410"/>
      <c r="N924" s="410"/>
      <c r="O924" s="410"/>
      <c r="P924" s="410"/>
    </row>
    <row r="925">
      <c r="E925" s="409"/>
      <c r="I925" s="410"/>
      <c r="J925" s="410"/>
      <c r="K925" s="410"/>
      <c r="L925" s="410"/>
      <c r="M925" s="410"/>
      <c r="N925" s="410"/>
      <c r="O925" s="410"/>
      <c r="P925" s="410"/>
    </row>
    <row r="926">
      <c r="E926" s="409"/>
      <c r="I926" s="410"/>
      <c r="J926" s="410"/>
      <c r="K926" s="410"/>
      <c r="L926" s="410"/>
      <c r="M926" s="410"/>
      <c r="N926" s="410"/>
      <c r="O926" s="410"/>
      <c r="P926" s="410"/>
    </row>
    <row r="927">
      <c r="E927" s="409"/>
      <c r="I927" s="410"/>
      <c r="J927" s="410"/>
      <c r="K927" s="410"/>
      <c r="L927" s="410"/>
      <c r="M927" s="410"/>
      <c r="N927" s="410"/>
      <c r="O927" s="410"/>
      <c r="P927" s="410"/>
    </row>
    <row r="928">
      <c r="E928" s="409"/>
      <c r="I928" s="410"/>
      <c r="J928" s="410"/>
      <c r="K928" s="410"/>
      <c r="L928" s="410"/>
      <c r="M928" s="410"/>
      <c r="N928" s="410"/>
      <c r="O928" s="410"/>
      <c r="P928" s="410"/>
    </row>
    <row r="929">
      <c r="E929" s="409"/>
      <c r="I929" s="410"/>
      <c r="J929" s="410"/>
      <c r="K929" s="410"/>
      <c r="L929" s="410"/>
      <c r="M929" s="410"/>
      <c r="N929" s="410"/>
      <c r="O929" s="410"/>
      <c r="P929" s="410"/>
    </row>
    <row r="930">
      <c r="E930" s="409"/>
      <c r="I930" s="410"/>
      <c r="J930" s="410"/>
      <c r="K930" s="410"/>
      <c r="L930" s="410"/>
      <c r="M930" s="410"/>
      <c r="N930" s="410"/>
      <c r="O930" s="410"/>
      <c r="P930" s="410"/>
    </row>
    <row r="931">
      <c r="E931" s="409"/>
      <c r="I931" s="410"/>
      <c r="J931" s="410"/>
      <c r="K931" s="410"/>
      <c r="L931" s="410"/>
      <c r="M931" s="410"/>
      <c r="N931" s="410"/>
      <c r="O931" s="410"/>
      <c r="P931" s="410"/>
    </row>
    <row r="932">
      <c r="E932" s="409"/>
      <c r="I932" s="410"/>
      <c r="J932" s="410"/>
      <c r="K932" s="410"/>
      <c r="L932" s="410"/>
      <c r="M932" s="410"/>
      <c r="N932" s="410"/>
      <c r="O932" s="410"/>
      <c r="P932" s="410"/>
    </row>
    <row r="933">
      <c r="E933" s="409"/>
      <c r="I933" s="410"/>
      <c r="J933" s="410"/>
      <c r="K933" s="410"/>
      <c r="L933" s="410"/>
      <c r="M933" s="410"/>
      <c r="N933" s="410"/>
      <c r="O933" s="410"/>
      <c r="P933" s="410"/>
    </row>
    <row r="934">
      <c r="E934" s="409"/>
      <c r="I934" s="410"/>
      <c r="J934" s="410"/>
      <c r="K934" s="410"/>
      <c r="L934" s="410"/>
      <c r="M934" s="410"/>
      <c r="N934" s="410"/>
      <c r="O934" s="410"/>
      <c r="P934" s="410"/>
    </row>
    <row r="935">
      <c r="E935" s="409"/>
      <c r="I935" s="410"/>
      <c r="J935" s="410"/>
      <c r="K935" s="410"/>
      <c r="L935" s="410"/>
      <c r="M935" s="410"/>
      <c r="N935" s="410"/>
      <c r="O935" s="410"/>
      <c r="P935" s="410"/>
    </row>
    <row r="936">
      <c r="E936" s="409"/>
      <c r="I936" s="410"/>
      <c r="J936" s="410"/>
      <c r="K936" s="410"/>
      <c r="L936" s="410"/>
      <c r="M936" s="410"/>
      <c r="N936" s="410"/>
      <c r="O936" s="410"/>
      <c r="P936" s="410"/>
    </row>
    <row r="937">
      <c r="E937" s="409"/>
      <c r="I937" s="410"/>
      <c r="J937" s="410"/>
      <c r="K937" s="410"/>
      <c r="L937" s="410"/>
      <c r="M937" s="410"/>
      <c r="N937" s="410"/>
      <c r="O937" s="410"/>
      <c r="P937" s="410"/>
    </row>
    <row r="938">
      <c r="E938" s="409"/>
      <c r="I938" s="410"/>
      <c r="J938" s="410"/>
      <c r="K938" s="410"/>
      <c r="L938" s="410"/>
      <c r="M938" s="410"/>
      <c r="N938" s="410"/>
      <c r="O938" s="410"/>
      <c r="P938" s="410"/>
    </row>
    <row r="939">
      <c r="E939" s="409"/>
      <c r="I939" s="410"/>
      <c r="J939" s="410"/>
      <c r="K939" s="410"/>
      <c r="L939" s="410"/>
      <c r="M939" s="410"/>
      <c r="N939" s="410"/>
      <c r="O939" s="410"/>
      <c r="P939" s="410"/>
    </row>
    <row r="940">
      <c r="E940" s="409"/>
      <c r="I940" s="410"/>
      <c r="J940" s="410"/>
      <c r="K940" s="410"/>
      <c r="L940" s="410"/>
      <c r="M940" s="410"/>
      <c r="N940" s="410"/>
      <c r="O940" s="410"/>
      <c r="P940" s="410"/>
    </row>
    <row r="941">
      <c r="E941" s="409"/>
      <c r="I941" s="410"/>
      <c r="J941" s="410"/>
      <c r="K941" s="410"/>
      <c r="L941" s="410"/>
      <c r="M941" s="410"/>
      <c r="N941" s="410"/>
      <c r="O941" s="410"/>
      <c r="P941" s="410"/>
    </row>
    <row r="942">
      <c r="E942" s="409"/>
      <c r="I942" s="410"/>
      <c r="J942" s="410"/>
      <c r="K942" s="410"/>
      <c r="L942" s="410"/>
      <c r="M942" s="410"/>
      <c r="N942" s="410"/>
      <c r="O942" s="410"/>
      <c r="P942" s="410"/>
    </row>
    <row r="943">
      <c r="E943" s="409"/>
      <c r="I943" s="410"/>
      <c r="J943" s="410"/>
      <c r="K943" s="410"/>
      <c r="L943" s="410"/>
      <c r="M943" s="410"/>
      <c r="N943" s="410"/>
      <c r="O943" s="410"/>
      <c r="P943" s="410"/>
    </row>
    <row r="944">
      <c r="E944" s="409"/>
      <c r="I944" s="410"/>
      <c r="J944" s="410"/>
      <c r="K944" s="410"/>
      <c r="L944" s="410"/>
      <c r="M944" s="410"/>
      <c r="N944" s="410"/>
      <c r="O944" s="410"/>
      <c r="P944" s="410"/>
    </row>
    <row r="945">
      <c r="E945" s="409"/>
      <c r="I945" s="410"/>
      <c r="J945" s="410"/>
      <c r="K945" s="410"/>
      <c r="L945" s="410"/>
      <c r="M945" s="410"/>
      <c r="N945" s="410"/>
      <c r="O945" s="410"/>
      <c r="P945" s="410"/>
    </row>
    <row r="946">
      <c r="E946" s="409"/>
      <c r="I946" s="410"/>
      <c r="J946" s="410"/>
      <c r="K946" s="410"/>
      <c r="L946" s="410"/>
      <c r="M946" s="410"/>
      <c r="N946" s="410"/>
      <c r="O946" s="410"/>
      <c r="P946" s="410"/>
    </row>
    <row r="947">
      <c r="E947" s="409"/>
      <c r="I947" s="410"/>
      <c r="J947" s="410"/>
      <c r="K947" s="410"/>
      <c r="L947" s="410"/>
      <c r="M947" s="410"/>
      <c r="N947" s="410"/>
      <c r="O947" s="410"/>
      <c r="P947" s="410"/>
    </row>
    <row r="948">
      <c r="E948" s="409"/>
      <c r="I948" s="410"/>
      <c r="J948" s="410"/>
      <c r="K948" s="410"/>
      <c r="L948" s="410"/>
      <c r="M948" s="410"/>
      <c r="N948" s="410"/>
      <c r="O948" s="410"/>
      <c r="P948" s="410"/>
    </row>
    <row r="949">
      <c r="E949" s="409"/>
      <c r="I949" s="410"/>
      <c r="J949" s="410"/>
      <c r="K949" s="410"/>
      <c r="L949" s="410"/>
      <c r="M949" s="410"/>
      <c r="N949" s="410"/>
      <c r="O949" s="410"/>
      <c r="P949" s="410"/>
    </row>
    <row r="950">
      <c r="E950" s="409"/>
      <c r="I950" s="410"/>
      <c r="J950" s="410"/>
      <c r="K950" s="410"/>
      <c r="L950" s="410"/>
      <c r="M950" s="410"/>
      <c r="N950" s="410"/>
      <c r="O950" s="410"/>
      <c r="P950" s="410"/>
    </row>
    <row r="951">
      <c r="E951" s="409"/>
      <c r="I951" s="410"/>
      <c r="J951" s="410"/>
      <c r="K951" s="410"/>
      <c r="L951" s="410"/>
      <c r="M951" s="410"/>
      <c r="N951" s="410"/>
      <c r="O951" s="410"/>
      <c r="P951" s="410"/>
    </row>
    <row r="952">
      <c r="E952" s="409"/>
      <c r="I952" s="410"/>
      <c r="J952" s="410"/>
      <c r="K952" s="410"/>
      <c r="L952" s="410"/>
      <c r="M952" s="410"/>
      <c r="N952" s="410"/>
      <c r="O952" s="410"/>
      <c r="P952" s="410"/>
    </row>
    <row r="953">
      <c r="E953" s="409"/>
      <c r="I953" s="410"/>
      <c r="J953" s="410"/>
      <c r="K953" s="410"/>
      <c r="L953" s="410"/>
      <c r="M953" s="410"/>
      <c r="N953" s="410"/>
      <c r="O953" s="410"/>
      <c r="P953" s="410"/>
    </row>
    <row r="954">
      <c r="E954" s="409"/>
      <c r="I954" s="410"/>
      <c r="J954" s="410"/>
      <c r="K954" s="410"/>
      <c r="L954" s="410"/>
      <c r="M954" s="410"/>
      <c r="N954" s="410"/>
      <c r="O954" s="410"/>
      <c r="P954" s="410"/>
    </row>
    <row r="955">
      <c r="E955" s="409"/>
      <c r="I955" s="410"/>
      <c r="J955" s="410"/>
      <c r="K955" s="410"/>
      <c r="L955" s="410"/>
      <c r="M955" s="410"/>
      <c r="N955" s="410"/>
      <c r="O955" s="410"/>
      <c r="P955" s="410"/>
    </row>
    <row r="956">
      <c r="E956" s="409"/>
      <c r="I956" s="410"/>
      <c r="J956" s="410"/>
      <c r="K956" s="410"/>
      <c r="L956" s="410"/>
      <c r="M956" s="410"/>
      <c r="N956" s="410"/>
      <c r="O956" s="410"/>
      <c r="P956" s="410"/>
    </row>
    <row r="957">
      <c r="E957" s="409"/>
      <c r="I957" s="410"/>
      <c r="J957" s="410"/>
      <c r="K957" s="410"/>
      <c r="L957" s="410"/>
      <c r="M957" s="410"/>
      <c r="N957" s="410"/>
      <c r="O957" s="410"/>
      <c r="P957" s="410"/>
    </row>
    <row r="958">
      <c r="E958" s="409"/>
      <c r="I958" s="410"/>
      <c r="J958" s="410"/>
      <c r="K958" s="410"/>
      <c r="L958" s="410"/>
      <c r="M958" s="410"/>
      <c r="N958" s="410"/>
      <c r="O958" s="410"/>
      <c r="P958" s="410"/>
    </row>
    <row r="959">
      <c r="E959" s="409"/>
      <c r="I959" s="410"/>
      <c r="J959" s="410"/>
      <c r="K959" s="410"/>
      <c r="L959" s="410"/>
      <c r="M959" s="410"/>
      <c r="N959" s="410"/>
      <c r="O959" s="410"/>
      <c r="P959" s="410"/>
    </row>
    <row r="960">
      <c r="E960" s="409"/>
      <c r="I960" s="410"/>
      <c r="J960" s="410"/>
      <c r="K960" s="410"/>
      <c r="L960" s="410"/>
      <c r="M960" s="410"/>
      <c r="N960" s="410"/>
      <c r="O960" s="410"/>
      <c r="P960" s="410"/>
    </row>
    <row r="961">
      <c r="E961" s="409"/>
      <c r="I961" s="410"/>
      <c r="J961" s="410"/>
      <c r="K961" s="410"/>
      <c r="L961" s="410"/>
      <c r="M961" s="410"/>
      <c r="N961" s="410"/>
      <c r="O961" s="410"/>
      <c r="P961" s="410"/>
    </row>
    <row r="962">
      <c r="E962" s="409"/>
      <c r="I962" s="410"/>
      <c r="J962" s="410"/>
      <c r="K962" s="410"/>
      <c r="L962" s="410"/>
      <c r="M962" s="410"/>
      <c r="N962" s="410"/>
      <c r="O962" s="410"/>
      <c r="P962" s="410"/>
    </row>
    <row r="963">
      <c r="E963" s="409"/>
      <c r="I963" s="410"/>
      <c r="J963" s="410"/>
      <c r="K963" s="410"/>
      <c r="L963" s="410"/>
      <c r="M963" s="410"/>
      <c r="N963" s="410"/>
      <c r="O963" s="410"/>
      <c r="P963" s="410"/>
    </row>
    <row r="964">
      <c r="E964" s="409"/>
      <c r="I964" s="410"/>
      <c r="J964" s="410"/>
      <c r="K964" s="410"/>
      <c r="L964" s="410"/>
      <c r="M964" s="410"/>
      <c r="N964" s="410"/>
      <c r="O964" s="410"/>
      <c r="P964" s="410"/>
    </row>
    <row r="965">
      <c r="E965" s="409"/>
      <c r="I965" s="410"/>
      <c r="J965" s="410"/>
      <c r="K965" s="410"/>
      <c r="L965" s="410"/>
      <c r="M965" s="410"/>
      <c r="N965" s="410"/>
      <c r="O965" s="410"/>
      <c r="P965" s="410"/>
    </row>
    <row r="966">
      <c r="E966" s="409"/>
      <c r="I966" s="410"/>
      <c r="J966" s="410"/>
      <c r="K966" s="410"/>
      <c r="L966" s="410"/>
      <c r="M966" s="410"/>
      <c r="N966" s="410"/>
      <c r="O966" s="410"/>
      <c r="P966" s="410"/>
    </row>
    <row r="967">
      <c r="E967" s="409"/>
      <c r="I967" s="410"/>
      <c r="J967" s="410"/>
      <c r="K967" s="410"/>
      <c r="L967" s="410"/>
      <c r="M967" s="410"/>
      <c r="N967" s="410"/>
      <c r="O967" s="410"/>
      <c r="P967" s="410"/>
    </row>
    <row r="968">
      <c r="E968" s="409"/>
      <c r="I968" s="410"/>
      <c r="J968" s="410"/>
      <c r="K968" s="410"/>
      <c r="L968" s="410"/>
      <c r="M968" s="410"/>
      <c r="N968" s="410"/>
      <c r="O968" s="410"/>
      <c r="P968" s="410"/>
    </row>
    <row r="969">
      <c r="E969" s="409"/>
      <c r="I969" s="410"/>
      <c r="J969" s="410"/>
      <c r="K969" s="410"/>
      <c r="L969" s="410"/>
      <c r="M969" s="410"/>
      <c r="N969" s="410"/>
      <c r="O969" s="410"/>
      <c r="P969" s="410"/>
    </row>
    <row r="970">
      <c r="E970" s="409"/>
      <c r="I970" s="410"/>
      <c r="J970" s="410"/>
      <c r="K970" s="410"/>
      <c r="L970" s="410"/>
      <c r="M970" s="410"/>
      <c r="N970" s="410"/>
      <c r="O970" s="410"/>
      <c r="P970" s="410"/>
    </row>
    <row r="971">
      <c r="E971" s="409"/>
      <c r="I971" s="410"/>
      <c r="J971" s="410"/>
      <c r="K971" s="410"/>
      <c r="L971" s="410"/>
      <c r="M971" s="410"/>
      <c r="N971" s="410"/>
      <c r="O971" s="410"/>
      <c r="P971" s="410"/>
    </row>
    <row r="972">
      <c r="E972" s="409"/>
      <c r="I972" s="410"/>
      <c r="J972" s="410"/>
      <c r="K972" s="410"/>
      <c r="L972" s="410"/>
      <c r="M972" s="410"/>
      <c r="N972" s="410"/>
      <c r="O972" s="410"/>
      <c r="P972" s="410"/>
    </row>
    <row r="973">
      <c r="E973" s="409"/>
      <c r="I973" s="410"/>
      <c r="J973" s="410"/>
      <c r="K973" s="410"/>
      <c r="L973" s="410"/>
      <c r="M973" s="410"/>
      <c r="N973" s="410"/>
      <c r="O973" s="410"/>
      <c r="P973" s="410"/>
    </row>
    <row r="974">
      <c r="E974" s="409"/>
      <c r="I974" s="410"/>
      <c r="J974" s="410"/>
      <c r="K974" s="410"/>
      <c r="L974" s="410"/>
      <c r="M974" s="410"/>
      <c r="N974" s="410"/>
      <c r="O974" s="410"/>
      <c r="P974" s="410"/>
    </row>
    <row r="975">
      <c r="E975" s="409"/>
      <c r="I975" s="410"/>
      <c r="J975" s="410"/>
      <c r="K975" s="410"/>
      <c r="L975" s="410"/>
      <c r="M975" s="410"/>
      <c r="N975" s="410"/>
      <c r="O975" s="410"/>
      <c r="P975" s="410"/>
    </row>
    <row r="976">
      <c r="E976" s="409"/>
      <c r="I976" s="410"/>
      <c r="J976" s="410"/>
      <c r="K976" s="410"/>
      <c r="L976" s="410"/>
      <c r="M976" s="410"/>
      <c r="N976" s="410"/>
      <c r="O976" s="410"/>
      <c r="P976" s="410"/>
    </row>
    <row r="977">
      <c r="E977" s="409"/>
      <c r="I977" s="410"/>
      <c r="J977" s="410"/>
      <c r="K977" s="410"/>
      <c r="L977" s="410"/>
      <c r="M977" s="410"/>
      <c r="N977" s="410"/>
      <c r="O977" s="410"/>
      <c r="P977" s="410"/>
    </row>
    <row r="978">
      <c r="E978" s="409"/>
      <c r="I978" s="410"/>
      <c r="J978" s="410"/>
      <c r="K978" s="410"/>
      <c r="L978" s="410"/>
      <c r="M978" s="410"/>
      <c r="N978" s="410"/>
      <c r="O978" s="410"/>
      <c r="P978" s="410"/>
    </row>
    <row r="979">
      <c r="E979" s="409"/>
      <c r="I979" s="410"/>
      <c r="J979" s="410"/>
      <c r="K979" s="410"/>
      <c r="L979" s="410"/>
      <c r="M979" s="410"/>
      <c r="N979" s="410"/>
      <c r="O979" s="410"/>
      <c r="P979" s="410"/>
    </row>
    <row r="980">
      <c r="E980" s="409"/>
      <c r="I980" s="410"/>
      <c r="J980" s="410"/>
      <c r="K980" s="410"/>
      <c r="L980" s="410"/>
      <c r="M980" s="410"/>
      <c r="N980" s="410"/>
      <c r="O980" s="410"/>
      <c r="P980" s="410"/>
    </row>
    <row r="981">
      <c r="E981" s="409"/>
      <c r="I981" s="410"/>
      <c r="J981" s="410"/>
      <c r="K981" s="410"/>
      <c r="L981" s="410"/>
      <c r="M981" s="410"/>
      <c r="N981" s="410"/>
      <c r="O981" s="410"/>
      <c r="P981" s="410"/>
    </row>
    <row r="982">
      <c r="E982" s="409"/>
      <c r="I982" s="410"/>
      <c r="J982" s="410"/>
      <c r="K982" s="410"/>
      <c r="L982" s="410"/>
      <c r="M982" s="410"/>
      <c r="N982" s="410"/>
      <c r="O982" s="410"/>
      <c r="P982" s="410"/>
    </row>
    <row r="983">
      <c r="E983" s="409"/>
      <c r="I983" s="410"/>
      <c r="J983" s="410"/>
      <c r="K983" s="410"/>
      <c r="L983" s="410"/>
      <c r="M983" s="410"/>
      <c r="N983" s="410"/>
      <c r="O983" s="410"/>
      <c r="P983" s="410"/>
    </row>
    <row r="984">
      <c r="E984" s="409"/>
      <c r="I984" s="410"/>
      <c r="J984" s="410"/>
      <c r="K984" s="410"/>
      <c r="L984" s="410"/>
      <c r="M984" s="410"/>
      <c r="N984" s="410"/>
      <c r="O984" s="410"/>
      <c r="P984" s="410"/>
    </row>
    <row r="985">
      <c r="E985" s="409"/>
      <c r="I985" s="410"/>
      <c r="J985" s="410"/>
      <c r="K985" s="410"/>
      <c r="L985" s="410"/>
      <c r="M985" s="410"/>
      <c r="N985" s="410"/>
      <c r="O985" s="410"/>
      <c r="P985" s="410"/>
    </row>
    <row r="986">
      <c r="E986" s="409"/>
      <c r="I986" s="410"/>
      <c r="J986" s="410"/>
      <c r="K986" s="410"/>
      <c r="L986" s="410"/>
      <c r="M986" s="410"/>
      <c r="N986" s="410"/>
      <c r="O986" s="410"/>
      <c r="P986" s="410"/>
    </row>
    <row r="987">
      <c r="E987" s="409"/>
      <c r="I987" s="410"/>
      <c r="J987" s="410"/>
      <c r="K987" s="410"/>
      <c r="L987" s="410"/>
      <c r="M987" s="410"/>
      <c r="N987" s="410"/>
      <c r="O987" s="410"/>
      <c r="P987" s="410"/>
    </row>
    <row r="988">
      <c r="E988" s="409"/>
      <c r="I988" s="410"/>
      <c r="J988" s="410"/>
      <c r="K988" s="410"/>
      <c r="L988" s="410"/>
      <c r="M988" s="410"/>
      <c r="N988" s="410"/>
      <c r="O988" s="410"/>
      <c r="P988" s="410"/>
    </row>
    <row r="989">
      <c r="E989" s="409"/>
      <c r="I989" s="410"/>
      <c r="J989" s="410"/>
      <c r="K989" s="410"/>
      <c r="L989" s="410"/>
      <c r="M989" s="410"/>
      <c r="N989" s="410"/>
      <c r="O989" s="410"/>
      <c r="P989" s="410"/>
    </row>
    <row r="990">
      <c r="E990" s="409"/>
      <c r="I990" s="410"/>
      <c r="J990" s="410"/>
      <c r="K990" s="410"/>
      <c r="L990" s="410"/>
      <c r="M990" s="410"/>
      <c r="N990" s="410"/>
      <c r="O990" s="410"/>
      <c r="P990" s="410"/>
    </row>
    <row r="991">
      <c r="E991" s="409"/>
      <c r="I991" s="410"/>
      <c r="J991" s="410"/>
      <c r="K991" s="410"/>
      <c r="L991" s="410"/>
      <c r="M991" s="410"/>
      <c r="N991" s="410"/>
      <c r="O991" s="410"/>
      <c r="P991" s="410"/>
    </row>
    <row r="992">
      <c r="E992" s="409"/>
      <c r="I992" s="410"/>
      <c r="J992" s="410"/>
      <c r="K992" s="410"/>
      <c r="L992" s="410"/>
      <c r="M992" s="410"/>
      <c r="N992" s="410"/>
      <c r="O992" s="410"/>
      <c r="P992" s="410"/>
    </row>
    <row r="993">
      <c r="E993" s="409"/>
      <c r="I993" s="410"/>
      <c r="J993" s="410"/>
      <c r="K993" s="410"/>
      <c r="L993" s="410"/>
      <c r="M993" s="410"/>
      <c r="N993" s="410"/>
      <c r="O993" s="410"/>
      <c r="P993" s="410"/>
    </row>
    <row r="994">
      <c r="E994" s="409"/>
      <c r="I994" s="410"/>
      <c r="J994" s="410"/>
      <c r="K994" s="410"/>
      <c r="L994" s="410"/>
      <c r="M994" s="410"/>
      <c r="N994" s="410"/>
      <c r="O994" s="410"/>
      <c r="P994" s="410"/>
    </row>
    <row r="995">
      <c r="E995" s="409"/>
      <c r="I995" s="410"/>
      <c r="J995" s="410"/>
      <c r="K995" s="410"/>
      <c r="L995" s="410"/>
      <c r="M995" s="410"/>
      <c r="N995" s="410"/>
      <c r="O995" s="410"/>
      <c r="P995" s="410"/>
    </row>
    <row r="996">
      <c r="E996" s="409"/>
      <c r="I996" s="410"/>
      <c r="J996" s="410"/>
      <c r="K996" s="410"/>
      <c r="L996" s="410"/>
      <c r="M996" s="410"/>
      <c r="N996" s="410"/>
      <c r="O996" s="410"/>
      <c r="P996" s="410"/>
    </row>
    <row r="997">
      <c r="E997" s="409"/>
      <c r="I997" s="410"/>
      <c r="J997" s="410"/>
      <c r="K997" s="410"/>
      <c r="L997" s="410"/>
      <c r="M997" s="410"/>
      <c r="N997" s="410"/>
      <c r="O997" s="410"/>
      <c r="P997" s="410"/>
    </row>
    <row r="998">
      <c r="E998" s="409"/>
      <c r="I998" s="410"/>
      <c r="J998" s="410"/>
      <c r="K998" s="410"/>
      <c r="L998" s="410"/>
      <c r="M998" s="410"/>
      <c r="N998" s="410"/>
      <c r="O998" s="410"/>
      <c r="P998" s="410"/>
    </row>
    <row r="999">
      <c r="E999" s="409"/>
      <c r="I999" s="410"/>
      <c r="J999" s="410"/>
      <c r="K999" s="410"/>
      <c r="L999" s="410"/>
      <c r="M999" s="410"/>
      <c r="N999" s="410"/>
      <c r="O999" s="410"/>
      <c r="P999" s="410"/>
    </row>
    <row r="1000">
      <c r="E1000" s="409"/>
      <c r="I1000" s="410"/>
      <c r="J1000" s="410"/>
      <c r="K1000" s="410"/>
      <c r="L1000" s="410"/>
      <c r="M1000" s="410"/>
      <c r="N1000" s="410"/>
      <c r="O1000" s="410"/>
      <c r="P1000" s="410"/>
    </row>
    <row r="1001">
      <c r="E1001" s="409"/>
      <c r="I1001" s="410"/>
      <c r="J1001" s="410"/>
      <c r="K1001" s="410"/>
      <c r="L1001" s="410"/>
      <c r="M1001" s="410"/>
      <c r="N1001" s="410"/>
      <c r="O1001" s="410"/>
      <c r="P1001" s="410"/>
    </row>
    <row r="1002">
      <c r="E1002" s="409"/>
      <c r="I1002" s="410"/>
      <c r="J1002" s="410"/>
      <c r="K1002" s="410"/>
      <c r="L1002" s="410"/>
      <c r="M1002" s="410"/>
      <c r="N1002" s="410"/>
      <c r="O1002" s="410"/>
      <c r="P1002" s="410"/>
    </row>
    <row r="1003">
      <c r="E1003" s="409"/>
      <c r="I1003" s="410"/>
      <c r="J1003" s="410"/>
      <c r="K1003" s="410"/>
      <c r="L1003" s="410"/>
      <c r="M1003" s="410"/>
      <c r="N1003" s="410"/>
      <c r="O1003" s="410"/>
      <c r="P1003" s="410"/>
    </row>
    <row r="1004">
      <c r="E1004" s="409"/>
      <c r="I1004" s="410"/>
      <c r="J1004" s="410"/>
      <c r="K1004" s="410"/>
      <c r="L1004" s="410"/>
      <c r="M1004" s="410"/>
      <c r="N1004" s="410"/>
      <c r="O1004" s="410"/>
      <c r="P1004" s="410"/>
    </row>
    <row r="1005">
      <c r="E1005" s="409"/>
      <c r="I1005" s="410"/>
      <c r="J1005" s="410"/>
      <c r="K1005" s="410"/>
      <c r="L1005" s="410"/>
      <c r="M1005" s="410"/>
      <c r="N1005" s="410"/>
      <c r="O1005" s="410"/>
      <c r="P1005" s="410"/>
    </row>
    <row r="1006">
      <c r="E1006" s="409"/>
      <c r="I1006" s="410"/>
      <c r="J1006" s="410"/>
      <c r="K1006" s="410"/>
      <c r="L1006" s="410"/>
      <c r="M1006" s="410"/>
      <c r="N1006" s="410"/>
      <c r="O1006" s="410"/>
      <c r="P1006" s="410"/>
    </row>
    <row r="1007">
      <c r="E1007" s="409"/>
      <c r="I1007" s="410"/>
      <c r="J1007" s="410"/>
      <c r="K1007" s="410"/>
      <c r="L1007" s="410"/>
      <c r="M1007" s="410"/>
      <c r="N1007" s="410"/>
      <c r="O1007" s="410"/>
      <c r="P1007" s="410"/>
    </row>
    <row r="1008">
      <c r="E1008" s="409"/>
      <c r="I1008" s="410"/>
      <c r="J1008" s="410"/>
      <c r="K1008" s="410"/>
      <c r="L1008" s="410"/>
      <c r="M1008" s="410"/>
      <c r="N1008" s="410"/>
      <c r="O1008" s="410"/>
      <c r="P1008" s="410"/>
    </row>
    <row r="1009">
      <c r="E1009" s="409"/>
      <c r="I1009" s="410"/>
      <c r="J1009" s="410"/>
      <c r="K1009" s="410"/>
      <c r="L1009" s="410"/>
      <c r="M1009" s="410"/>
      <c r="N1009" s="410"/>
      <c r="O1009" s="410"/>
      <c r="P1009" s="410"/>
    </row>
    <row r="1010">
      <c r="E1010" s="409"/>
      <c r="I1010" s="410"/>
      <c r="J1010" s="410"/>
      <c r="K1010" s="410"/>
      <c r="L1010" s="410"/>
      <c r="M1010" s="410"/>
      <c r="N1010" s="410"/>
      <c r="O1010" s="410"/>
      <c r="P1010" s="410"/>
    </row>
    <row r="1011">
      <c r="E1011" s="409"/>
      <c r="I1011" s="410"/>
      <c r="J1011" s="410"/>
      <c r="K1011" s="410"/>
      <c r="L1011" s="410"/>
      <c r="M1011" s="410"/>
      <c r="N1011" s="410"/>
      <c r="O1011" s="410"/>
      <c r="P1011" s="410"/>
    </row>
    <row r="1012">
      <c r="E1012" s="409"/>
      <c r="I1012" s="410"/>
      <c r="J1012" s="410"/>
      <c r="K1012" s="410"/>
      <c r="L1012" s="410"/>
      <c r="M1012" s="410"/>
      <c r="N1012" s="410"/>
      <c r="O1012" s="410"/>
      <c r="P1012" s="410"/>
    </row>
    <row r="1013">
      <c r="E1013" s="409"/>
      <c r="I1013" s="410"/>
      <c r="J1013" s="410"/>
      <c r="K1013" s="410"/>
      <c r="L1013" s="410"/>
      <c r="M1013" s="410"/>
      <c r="N1013" s="410"/>
      <c r="O1013" s="410"/>
      <c r="P1013" s="410"/>
    </row>
    <row r="1014">
      <c r="E1014" s="409"/>
      <c r="I1014" s="410"/>
      <c r="J1014" s="410"/>
      <c r="K1014" s="410"/>
      <c r="L1014" s="410"/>
      <c r="M1014" s="410"/>
      <c r="N1014" s="410"/>
      <c r="O1014" s="410"/>
      <c r="P1014" s="410"/>
    </row>
    <row r="1015">
      <c r="E1015" s="409"/>
      <c r="I1015" s="410"/>
      <c r="J1015" s="410"/>
      <c r="K1015" s="410"/>
      <c r="L1015" s="410"/>
      <c r="M1015" s="410"/>
      <c r="N1015" s="410"/>
      <c r="O1015" s="410"/>
      <c r="P1015" s="410"/>
    </row>
    <row r="1016">
      <c r="E1016" s="409"/>
      <c r="I1016" s="410"/>
      <c r="J1016" s="410"/>
      <c r="K1016" s="410"/>
      <c r="L1016" s="410"/>
      <c r="M1016" s="410"/>
      <c r="N1016" s="410"/>
      <c r="O1016" s="410"/>
      <c r="P1016" s="410"/>
    </row>
    <row r="1017">
      <c r="E1017" s="409"/>
      <c r="I1017" s="410"/>
      <c r="J1017" s="410"/>
      <c r="K1017" s="410"/>
      <c r="L1017" s="410"/>
      <c r="M1017" s="410"/>
      <c r="N1017" s="410"/>
      <c r="O1017" s="410"/>
      <c r="P1017" s="410"/>
    </row>
    <row r="1018">
      <c r="E1018" s="409"/>
      <c r="I1018" s="410"/>
      <c r="J1018" s="410"/>
      <c r="K1018" s="410"/>
      <c r="L1018" s="410"/>
      <c r="M1018" s="410"/>
      <c r="N1018" s="410"/>
      <c r="O1018" s="410"/>
      <c r="P1018" s="410"/>
    </row>
    <row r="1019">
      <c r="E1019" s="409"/>
      <c r="I1019" s="410"/>
      <c r="J1019" s="410"/>
      <c r="K1019" s="410"/>
      <c r="L1019" s="410"/>
      <c r="M1019" s="410"/>
      <c r="N1019" s="410"/>
      <c r="O1019" s="410"/>
      <c r="P1019" s="410"/>
    </row>
    <row r="1020">
      <c r="E1020" s="409"/>
      <c r="I1020" s="410"/>
      <c r="J1020" s="410"/>
      <c r="K1020" s="410"/>
      <c r="L1020" s="410"/>
      <c r="M1020" s="410"/>
      <c r="N1020" s="410"/>
      <c r="O1020" s="410"/>
      <c r="P1020" s="410"/>
    </row>
    <row r="1021">
      <c r="E1021" s="409"/>
      <c r="I1021" s="410"/>
      <c r="J1021" s="410"/>
      <c r="K1021" s="410"/>
      <c r="L1021" s="410"/>
      <c r="M1021" s="410"/>
      <c r="N1021" s="410"/>
      <c r="O1021" s="410"/>
      <c r="P1021" s="410"/>
    </row>
    <row r="1022">
      <c r="E1022" s="409"/>
      <c r="I1022" s="410"/>
      <c r="J1022" s="410"/>
      <c r="K1022" s="410"/>
      <c r="L1022" s="410"/>
      <c r="M1022" s="410"/>
      <c r="N1022" s="410"/>
      <c r="O1022" s="410"/>
      <c r="P1022" s="410"/>
    </row>
    <row r="1023">
      <c r="E1023" s="409"/>
      <c r="I1023" s="410"/>
      <c r="J1023" s="410"/>
      <c r="K1023" s="410"/>
      <c r="L1023" s="410"/>
      <c r="M1023" s="410"/>
      <c r="N1023" s="410"/>
      <c r="O1023" s="410"/>
      <c r="P1023" s="410"/>
    </row>
    <row r="1024">
      <c r="E1024" s="409"/>
      <c r="I1024" s="410"/>
      <c r="J1024" s="410"/>
      <c r="K1024" s="410"/>
      <c r="L1024" s="410"/>
      <c r="M1024" s="410"/>
      <c r="N1024" s="410"/>
      <c r="O1024" s="410"/>
      <c r="P1024" s="410"/>
    </row>
    <row r="1025">
      <c r="E1025" s="409"/>
      <c r="I1025" s="410"/>
      <c r="J1025" s="410"/>
      <c r="K1025" s="410"/>
      <c r="L1025" s="410"/>
      <c r="M1025" s="410"/>
      <c r="N1025" s="410"/>
      <c r="O1025" s="410"/>
      <c r="P1025" s="410"/>
    </row>
    <row r="1026">
      <c r="E1026" s="409"/>
      <c r="I1026" s="410"/>
      <c r="J1026" s="410"/>
      <c r="K1026" s="410"/>
      <c r="L1026" s="410"/>
      <c r="M1026" s="410"/>
      <c r="N1026" s="410"/>
      <c r="O1026" s="410"/>
      <c r="P1026" s="410"/>
    </row>
    <row r="1027">
      <c r="E1027" s="409"/>
      <c r="I1027" s="410"/>
      <c r="J1027" s="410"/>
      <c r="K1027" s="410"/>
      <c r="L1027" s="410"/>
      <c r="M1027" s="410"/>
      <c r="N1027" s="410"/>
      <c r="O1027" s="410"/>
      <c r="P1027" s="410"/>
    </row>
    <row r="1028">
      <c r="E1028" s="409"/>
      <c r="I1028" s="410"/>
      <c r="J1028" s="410"/>
      <c r="K1028" s="410"/>
      <c r="L1028" s="410"/>
      <c r="M1028" s="410"/>
      <c r="N1028" s="410"/>
      <c r="O1028" s="410"/>
      <c r="P1028" s="410"/>
    </row>
    <row r="1029">
      <c r="E1029" s="409"/>
      <c r="I1029" s="410"/>
      <c r="J1029" s="410"/>
      <c r="K1029" s="410"/>
      <c r="L1029" s="410"/>
      <c r="M1029" s="410"/>
      <c r="N1029" s="410"/>
      <c r="O1029" s="410"/>
      <c r="P1029" s="410"/>
    </row>
    <row r="1030">
      <c r="E1030" s="409"/>
      <c r="I1030" s="410"/>
      <c r="J1030" s="410"/>
      <c r="K1030" s="410"/>
      <c r="L1030" s="410"/>
      <c r="M1030" s="410"/>
      <c r="N1030" s="410"/>
      <c r="O1030" s="410"/>
      <c r="P1030" s="410"/>
    </row>
    <row r="1031">
      <c r="E1031" s="409"/>
      <c r="I1031" s="410"/>
      <c r="J1031" s="410"/>
      <c r="K1031" s="410"/>
      <c r="L1031" s="410"/>
      <c r="M1031" s="410"/>
      <c r="N1031" s="410"/>
      <c r="O1031" s="410"/>
      <c r="P1031" s="410"/>
    </row>
    <row r="1032">
      <c r="E1032" s="409"/>
      <c r="I1032" s="410"/>
      <c r="J1032" s="410"/>
      <c r="K1032" s="410"/>
      <c r="L1032" s="410"/>
      <c r="M1032" s="410"/>
      <c r="N1032" s="410"/>
      <c r="O1032" s="410"/>
      <c r="P1032" s="410"/>
    </row>
    <row r="1033">
      <c r="E1033" s="409"/>
      <c r="I1033" s="410"/>
      <c r="J1033" s="410"/>
      <c r="K1033" s="410"/>
      <c r="L1033" s="410"/>
      <c r="M1033" s="410"/>
      <c r="N1033" s="410"/>
      <c r="O1033" s="410"/>
      <c r="P1033" s="410"/>
    </row>
    <row r="1034">
      <c r="E1034" s="409"/>
      <c r="I1034" s="410"/>
      <c r="J1034" s="410"/>
      <c r="K1034" s="410"/>
      <c r="L1034" s="410"/>
      <c r="M1034" s="410"/>
      <c r="N1034" s="410"/>
      <c r="O1034" s="410"/>
      <c r="P1034" s="410"/>
    </row>
    <row r="1035">
      <c r="E1035" s="409"/>
      <c r="I1035" s="410"/>
      <c r="J1035" s="410"/>
      <c r="K1035" s="410"/>
      <c r="L1035" s="410"/>
      <c r="M1035" s="410"/>
      <c r="N1035" s="410"/>
      <c r="O1035" s="410"/>
      <c r="P1035" s="410"/>
    </row>
    <row r="1036">
      <c r="E1036" s="409"/>
      <c r="I1036" s="410"/>
      <c r="J1036" s="410"/>
      <c r="K1036" s="410"/>
      <c r="L1036" s="410"/>
      <c r="M1036" s="410"/>
      <c r="N1036" s="410"/>
      <c r="O1036" s="410"/>
      <c r="P1036" s="410"/>
    </row>
    <row r="1037">
      <c r="E1037" s="409"/>
      <c r="I1037" s="410"/>
      <c r="J1037" s="410"/>
      <c r="K1037" s="410"/>
      <c r="L1037" s="410"/>
      <c r="M1037" s="410"/>
      <c r="N1037" s="410"/>
      <c r="O1037" s="410"/>
      <c r="P1037" s="410"/>
    </row>
    <row r="1038">
      <c r="E1038" s="409"/>
      <c r="I1038" s="410"/>
      <c r="J1038" s="410"/>
      <c r="K1038" s="410"/>
      <c r="L1038" s="410"/>
      <c r="M1038" s="410"/>
      <c r="N1038" s="410"/>
      <c r="O1038" s="410"/>
      <c r="P1038" s="410"/>
    </row>
    <row r="1039">
      <c r="E1039" s="409"/>
      <c r="I1039" s="410"/>
      <c r="J1039" s="410"/>
      <c r="K1039" s="410"/>
      <c r="L1039" s="410"/>
      <c r="M1039" s="410"/>
      <c r="N1039" s="410"/>
      <c r="O1039" s="410"/>
      <c r="P1039" s="410"/>
    </row>
    <row r="1040">
      <c r="E1040" s="409"/>
      <c r="I1040" s="410"/>
      <c r="J1040" s="410"/>
      <c r="K1040" s="410"/>
      <c r="L1040" s="410"/>
      <c r="M1040" s="410"/>
      <c r="N1040" s="410"/>
      <c r="O1040" s="410"/>
      <c r="P1040" s="410"/>
    </row>
    <row r="1041">
      <c r="E1041" s="409"/>
      <c r="I1041" s="410"/>
      <c r="J1041" s="410"/>
      <c r="K1041" s="410"/>
      <c r="L1041" s="410"/>
      <c r="M1041" s="410"/>
      <c r="N1041" s="410"/>
      <c r="O1041" s="410"/>
      <c r="P1041" s="410"/>
    </row>
    <row r="1042">
      <c r="E1042" s="409"/>
      <c r="I1042" s="410"/>
      <c r="J1042" s="410"/>
      <c r="K1042" s="410"/>
      <c r="L1042" s="410"/>
      <c r="M1042" s="410"/>
      <c r="N1042" s="410"/>
      <c r="O1042" s="410"/>
      <c r="P1042" s="410"/>
    </row>
    <row r="1043">
      <c r="E1043" s="409"/>
      <c r="I1043" s="410"/>
      <c r="J1043" s="410"/>
      <c r="K1043" s="410"/>
      <c r="L1043" s="410"/>
      <c r="M1043" s="410"/>
      <c r="N1043" s="410"/>
      <c r="O1043" s="410"/>
      <c r="P1043" s="410"/>
    </row>
    <row r="1044">
      <c r="E1044" s="409"/>
      <c r="I1044" s="410"/>
      <c r="J1044" s="410"/>
      <c r="K1044" s="410"/>
      <c r="L1044" s="410"/>
      <c r="M1044" s="410"/>
      <c r="N1044" s="410"/>
      <c r="O1044" s="410"/>
      <c r="P1044" s="410"/>
    </row>
    <row r="1045">
      <c r="E1045" s="409"/>
      <c r="I1045" s="410"/>
      <c r="J1045" s="410"/>
      <c r="K1045" s="410"/>
      <c r="L1045" s="410"/>
      <c r="M1045" s="410"/>
      <c r="N1045" s="410"/>
      <c r="O1045" s="410"/>
      <c r="P1045" s="410"/>
    </row>
    <row r="1046">
      <c r="E1046" s="409"/>
      <c r="I1046" s="410"/>
      <c r="J1046" s="410"/>
      <c r="K1046" s="410"/>
      <c r="L1046" s="410"/>
      <c r="M1046" s="410"/>
      <c r="N1046" s="410"/>
      <c r="O1046" s="410"/>
      <c r="P1046" s="410"/>
    </row>
    <row r="1047">
      <c r="E1047" s="409"/>
      <c r="I1047" s="410"/>
      <c r="J1047" s="410"/>
      <c r="K1047" s="410"/>
      <c r="L1047" s="410"/>
      <c r="M1047" s="410"/>
      <c r="N1047" s="410"/>
      <c r="O1047" s="410"/>
      <c r="P1047" s="410"/>
    </row>
    <row r="1048">
      <c r="E1048" s="409"/>
      <c r="I1048" s="410"/>
      <c r="J1048" s="410"/>
      <c r="K1048" s="410"/>
      <c r="L1048" s="410"/>
      <c r="M1048" s="410"/>
      <c r="N1048" s="410"/>
      <c r="O1048" s="410"/>
      <c r="P1048" s="410"/>
    </row>
    <row r="1049">
      <c r="E1049" s="409"/>
      <c r="I1049" s="410"/>
      <c r="J1049" s="410"/>
      <c r="K1049" s="410"/>
      <c r="L1049" s="410"/>
      <c r="M1049" s="410"/>
      <c r="N1049" s="410"/>
      <c r="O1049" s="410"/>
      <c r="P1049" s="410"/>
    </row>
    <row r="1050">
      <c r="E1050" s="409"/>
      <c r="I1050" s="410"/>
      <c r="J1050" s="410"/>
      <c r="K1050" s="410"/>
      <c r="L1050" s="410"/>
      <c r="M1050" s="410"/>
      <c r="N1050" s="410"/>
      <c r="O1050" s="410"/>
      <c r="P1050" s="410"/>
    </row>
    <row r="1051">
      <c r="E1051" s="409"/>
      <c r="I1051" s="410"/>
      <c r="J1051" s="410"/>
      <c r="K1051" s="410"/>
      <c r="L1051" s="410"/>
      <c r="M1051" s="410"/>
      <c r="N1051" s="410"/>
      <c r="O1051" s="410"/>
      <c r="P1051" s="410"/>
    </row>
    <row r="1052">
      <c r="E1052" s="409"/>
      <c r="I1052" s="410"/>
      <c r="J1052" s="410"/>
      <c r="K1052" s="410"/>
      <c r="L1052" s="410"/>
      <c r="M1052" s="410"/>
      <c r="N1052" s="410"/>
      <c r="O1052" s="410"/>
      <c r="P1052" s="410"/>
    </row>
  </sheetData>
  <customSheetViews>
    <customSheetView guid="{6F7A50C5-FA05-4D4F-A2DC-C213C4A3F8AD}" filter="1" showAutoFilter="1">
      <autoFilter ref="$A$1:$U$61"/>
    </customSheetView>
  </customSheetViews>
  <mergeCells count="2">
    <mergeCell ref="M1:P1"/>
    <mergeCell ref="Q1:T1"/>
  </mergeCells>
  <hyperlinks>
    <hyperlink r:id="rId1" ref="M1"/>
    <hyperlink r:id="rId2" ref="B3"/>
    <hyperlink r:id="rId3" ref="C3"/>
    <hyperlink r:id="rId4" ref="Q3"/>
    <hyperlink r:id="rId5" ref="C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7"/>
    <hyperlink r:id="rId18" ref="C18"/>
    <hyperlink r:id="rId19" ref="C19"/>
    <hyperlink r:id="rId20" ref="C20"/>
    <hyperlink r:id="rId21" ref="C21"/>
    <hyperlink r:id="rId22" ref="B22"/>
    <hyperlink r:id="rId23" ref="C22"/>
    <hyperlink r:id="rId24" ref="C23"/>
    <hyperlink r:id="rId25" ref="C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C37"/>
    <hyperlink r:id="rId39" ref="C38"/>
    <hyperlink r:id="rId40" ref="C39"/>
    <hyperlink r:id="rId41" ref="C40"/>
    <hyperlink r:id="rId42" ref="C41"/>
    <hyperlink r:id="rId43" ref="C43"/>
    <hyperlink r:id="rId44" ref="C44"/>
    <hyperlink r:id="rId45" ref="C45"/>
    <hyperlink r:id="rId46" ref="C46"/>
    <hyperlink r:id="rId47" ref="C47"/>
    <hyperlink r:id="rId48" ref="C48"/>
    <hyperlink r:id="rId49" ref="C49"/>
    <hyperlink r:id="rId50" ref="C50"/>
    <hyperlink r:id="rId51" ref="C51"/>
    <hyperlink r:id="rId52" ref="S51"/>
    <hyperlink r:id="rId53" ref="C52"/>
    <hyperlink r:id="rId54" ref="C53"/>
    <hyperlink r:id="rId55" ref="C54"/>
    <hyperlink r:id="rId56" ref="C55"/>
    <hyperlink r:id="rId57" ref="C56"/>
    <hyperlink r:id="rId58" ref="C57"/>
    <hyperlink r:id="rId59" ref="C58"/>
    <hyperlink r:id="rId60" ref="C59"/>
    <hyperlink r:id="rId61" ref="C60"/>
    <hyperlink r:id="rId62" ref="C61"/>
  </hyperlinks>
  <drawing r:id="rId6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4" max="4" width="7.75"/>
    <col customWidth="1" min="6" max="6" width="68.25"/>
    <col customWidth="1" hidden="1" min="7" max="7" width="16.25"/>
    <col customWidth="1" min="8" max="8" width="26.63"/>
  </cols>
  <sheetData>
    <row r="1" ht="63.75" customHeight="1">
      <c r="A1" s="411" t="s">
        <v>2289</v>
      </c>
      <c r="B1" s="412"/>
      <c r="C1" s="412"/>
      <c r="D1" s="412"/>
      <c r="E1" s="412"/>
      <c r="F1" s="412"/>
      <c r="G1" s="412"/>
      <c r="H1" s="413" t="s">
        <v>2290</v>
      </c>
      <c r="J1" s="414"/>
    </row>
    <row r="2">
      <c r="A2" s="145" t="s">
        <v>1029</v>
      </c>
      <c r="B2" s="145" t="s">
        <v>2293</v>
      </c>
      <c r="C2" s="145" t="s">
        <v>2294</v>
      </c>
      <c r="D2" s="145" t="s">
        <v>5</v>
      </c>
      <c r="E2" s="145" t="s">
        <v>2295</v>
      </c>
      <c r="F2" s="145" t="s">
        <v>2296</v>
      </c>
      <c r="G2" s="145" t="s">
        <v>2297</v>
      </c>
      <c r="H2" s="415" t="s">
        <v>2298</v>
      </c>
    </row>
    <row r="3">
      <c r="A3" s="246" t="s">
        <v>32</v>
      </c>
      <c r="B3" s="246" t="s">
        <v>2300</v>
      </c>
      <c r="C3" s="248">
        <v>170000.0</v>
      </c>
      <c r="D3" s="248" t="s">
        <v>5</v>
      </c>
      <c r="E3" s="416" t="s">
        <v>482</v>
      </c>
      <c r="F3" s="246" t="s">
        <v>2303</v>
      </c>
      <c r="G3" s="417"/>
      <c r="H3" s="246" t="s">
        <v>2304</v>
      </c>
      <c r="I3" s="256"/>
      <c r="J3" s="256"/>
      <c r="K3" s="256"/>
      <c r="L3" s="256"/>
      <c r="M3" s="256"/>
      <c r="N3" s="256"/>
      <c r="O3" s="256"/>
      <c r="P3" s="256"/>
      <c r="Q3" s="256"/>
      <c r="R3" s="256"/>
      <c r="S3" s="256"/>
      <c r="T3" s="256"/>
      <c r="U3" s="256"/>
      <c r="V3" s="256"/>
      <c r="W3" s="256"/>
      <c r="X3" s="256"/>
      <c r="Y3" s="256"/>
      <c r="Z3" s="256"/>
    </row>
    <row r="4">
      <c r="A4" s="246" t="s">
        <v>32</v>
      </c>
      <c r="B4" s="246" t="s">
        <v>2305</v>
      </c>
      <c r="C4" s="258" t="s">
        <v>2306</v>
      </c>
      <c r="D4" s="248" t="s">
        <v>5</v>
      </c>
      <c r="E4" s="416" t="s">
        <v>482</v>
      </c>
      <c r="F4" s="246" t="s">
        <v>2309</v>
      </c>
      <c r="G4" s="418" t="s">
        <v>2310</v>
      </c>
      <c r="H4" s="254"/>
      <c r="I4" s="256"/>
      <c r="J4" s="256"/>
      <c r="K4" s="256"/>
      <c r="L4" s="256"/>
      <c r="M4" s="256"/>
      <c r="N4" s="256"/>
      <c r="O4" s="256"/>
      <c r="P4" s="256"/>
      <c r="Q4" s="256"/>
      <c r="R4" s="256"/>
      <c r="S4" s="256"/>
      <c r="T4" s="256"/>
      <c r="U4" s="256"/>
      <c r="V4" s="256"/>
      <c r="W4" s="256"/>
      <c r="X4" s="256"/>
      <c r="Y4" s="256"/>
      <c r="Z4" s="256"/>
    </row>
    <row r="5">
      <c r="A5" s="11" t="s">
        <v>32</v>
      </c>
      <c r="B5" s="11" t="s">
        <v>2313</v>
      </c>
      <c r="C5" s="15">
        <v>129000.0</v>
      </c>
      <c r="D5" s="15" t="s">
        <v>5</v>
      </c>
      <c r="E5" s="419" t="s">
        <v>482</v>
      </c>
      <c r="F5" s="11" t="s">
        <v>2317</v>
      </c>
      <c r="G5" s="209"/>
      <c r="H5" s="23"/>
      <c r="I5" s="23"/>
      <c r="J5" s="23"/>
      <c r="K5" s="23"/>
      <c r="L5" s="23"/>
      <c r="M5" s="23"/>
      <c r="N5" s="23"/>
      <c r="O5" s="23"/>
      <c r="P5" s="23"/>
      <c r="Q5" s="23"/>
      <c r="R5" s="23"/>
      <c r="S5" s="23"/>
      <c r="T5" s="23"/>
      <c r="U5" s="23"/>
      <c r="V5" s="23"/>
      <c r="W5" s="23"/>
      <c r="X5" s="23"/>
      <c r="Y5" s="23"/>
      <c r="Z5" s="23"/>
    </row>
    <row r="6">
      <c r="A6" s="103" t="s">
        <v>32</v>
      </c>
      <c r="B6" s="103" t="s">
        <v>1375</v>
      </c>
      <c r="C6" s="264" t="s">
        <v>2318</v>
      </c>
      <c r="D6" s="264" t="s">
        <v>5</v>
      </c>
      <c r="E6" s="420" t="s">
        <v>2320</v>
      </c>
      <c r="F6" s="103" t="s">
        <v>2321</v>
      </c>
      <c r="G6" s="103"/>
      <c r="H6" s="100"/>
      <c r="I6" s="100"/>
      <c r="J6" s="100"/>
      <c r="K6" s="100"/>
      <c r="L6" s="100"/>
      <c r="M6" s="100"/>
      <c r="N6" s="100"/>
      <c r="O6" s="100"/>
      <c r="P6" s="100"/>
      <c r="Q6" s="100"/>
      <c r="R6" s="100"/>
      <c r="S6" s="100"/>
      <c r="T6" s="100"/>
      <c r="U6" s="100"/>
      <c r="V6" s="100"/>
      <c r="W6" s="100"/>
      <c r="X6" s="100"/>
      <c r="Y6" s="100"/>
      <c r="Z6" s="100"/>
    </row>
    <row r="7">
      <c r="A7" s="11" t="s">
        <v>32</v>
      </c>
      <c r="B7" s="11" t="s">
        <v>2323</v>
      </c>
      <c r="C7" s="15">
        <v>159000.0</v>
      </c>
      <c r="D7" s="264" t="s">
        <v>5</v>
      </c>
      <c r="E7" s="419" t="s">
        <v>2324</v>
      </c>
      <c r="F7" s="11" t="s">
        <v>2325</v>
      </c>
      <c r="G7" s="209"/>
      <c r="H7" s="23"/>
      <c r="I7" s="23"/>
      <c r="J7" s="23"/>
      <c r="K7" s="23"/>
      <c r="L7" s="23"/>
      <c r="M7" s="23"/>
      <c r="N7" s="23"/>
      <c r="O7" s="23"/>
      <c r="P7" s="23"/>
      <c r="Q7" s="23"/>
      <c r="R7" s="23"/>
      <c r="S7" s="23"/>
      <c r="T7" s="23"/>
      <c r="U7" s="23"/>
      <c r="V7" s="23"/>
      <c r="W7" s="23"/>
      <c r="X7" s="23"/>
      <c r="Y7" s="23"/>
      <c r="Z7" s="23"/>
    </row>
    <row r="8">
      <c r="A8" s="11" t="s">
        <v>55</v>
      </c>
      <c r="B8" s="11" t="s">
        <v>2326</v>
      </c>
      <c r="C8" s="15">
        <v>89000.0</v>
      </c>
      <c r="D8" s="264" t="s">
        <v>5</v>
      </c>
      <c r="E8" s="419" t="s">
        <v>482</v>
      </c>
      <c r="F8" s="11" t="s">
        <v>2329</v>
      </c>
      <c r="G8" s="209"/>
      <c r="H8" s="23"/>
      <c r="I8" s="23"/>
      <c r="J8" s="23"/>
      <c r="K8" s="23"/>
      <c r="L8" s="23"/>
      <c r="M8" s="23"/>
      <c r="N8" s="23"/>
      <c r="O8" s="23"/>
      <c r="P8" s="23"/>
      <c r="Q8" s="23"/>
      <c r="R8" s="23"/>
      <c r="S8" s="23"/>
      <c r="T8" s="23"/>
      <c r="U8" s="23"/>
      <c r="V8" s="23"/>
      <c r="W8" s="23"/>
      <c r="X8" s="23"/>
      <c r="Y8" s="23"/>
      <c r="Z8" s="23"/>
    </row>
    <row r="9">
      <c r="A9" s="11" t="s">
        <v>55</v>
      </c>
      <c r="B9" s="11" t="s">
        <v>778</v>
      </c>
      <c r="C9" s="15">
        <v>198000.0</v>
      </c>
      <c r="D9" s="264" t="s">
        <v>5</v>
      </c>
      <c r="E9" s="419" t="s">
        <v>482</v>
      </c>
      <c r="F9" s="11" t="s">
        <v>2331</v>
      </c>
      <c r="G9" s="209"/>
      <c r="H9" s="23"/>
      <c r="I9" s="23"/>
      <c r="J9" s="23"/>
      <c r="K9" s="23"/>
      <c r="L9" s="23"/>
      <c r="M9" s="23"/>
      <c r="N9" s="23"/>
      <c r="O9" s="23"/>
      <c r="P9" s="23"/>
      <c r="Q9" s="23"/>
      <c r="R9" s="23"/>
      <c r="S9" s="23"/>
      <c r="T9" s="23"/>
      <c r="U9" s="23"/>
      <c r="V9" s="23"/>
      <c r="W9" s="23"/>
      <c r="X9" s="23"/>
      <c r="Y9" s="23"/>
      <c r="Z9" s="23"/>
    </row>
    <row r="10">
      <c r="A10" s="11" t="s">
        <v>55</v>
      </c>
      <c r="B10" s="11" t="s">
        <v>2332</v>
      </c>
      <c r="C10" s="15">
        <v>100000.0</v>
      </c>
      <c r="D10" s="264" t="s">
        <v>5</v>
      </c>
      <c r="E10" s="419" t="s">
        <v>482</v>
      </c>
      <c r="F10" s="11" t="s">
        <v>2334</v>
      </c>
      <c r="G10" s="209"/>
      <c r="H10" s="23"/>
      <c r="I10" s="23"/>
      <c r="J10" s="23"/>
      <c r="K10" s="23"/>
      <c r="L10" s="23"/>
      <c r="M10" s="23"/>
      <c r="N10" s="23"/>
      <c r="O10" s="23"/>
      <c r="P10" s="23"/>
      <c r="Q10" s="23"/>
      <c r="R10" s="23"/>
      <c r="S10" s="23"/>
      <c r="T10" s="23"/>
      <c r="U10" s="23"/>
      <c r="V10" s="23"/>
      <c r="W10" s="23"/>
      <c r="X10" s="23"/>
      <c r="Y10" s="23"/>
      <c r="Z10" s="23"/>
    </row>
    <row r="11">
      <c r="A11" s="11" t="s">
        <v>55</v>
      </c>
      <c r="B11" s="11" t="s">
        <v>2335</v>
      </c>
      <c r="C11" s="15">
        <v>75000.0</v>
      </c>
      <c r="D11" s="264" t="s">
        <v>5</v>
      </c>
      <c r="E11" s="419" t="s">
        <v>482</v>
      </c>
      <c r="F11" s="11" t="s">
        <v>2337</v>
      </c>
      <c r="G11" s="209"/>
      <c r="H11" s="23"/>
      <c r="I11" s="23"/>
      <c r="J11" s="23"/>
      <c r="K11" s="23"/>
      <c r="L11" s="23"/>
      <c r="M11" s="23"/>
      <c r="N11" s="23"/>
      <c r="O11" s="23"/>
      <c r="P11" s="23"/>
      <c r="Q11" s="23"/>
      <c r="R11" s="23"/>
      <c r="S11" s="23"/>
      <c r="T11" s="23"/>
      <c r="U11" s="23"/>
      <c r="V11" s="23"/>
      <c r="W11" s="23"/>
      <c r="X11" s="23"/>
      <c r="Y11" s="23"/>
      <c r="Z11" s="23"/>
    </row>
    <row r="12">
      <c r="A12" s="11" t="s">
        <v>55</v>
      </c>
      <c r="B12" s="11" t="s">
        <v>2339</v>
      </c>
      <c r="C12" s="15">
        <v>109000.0</v>
      </c>
      <c r="D12" s="264" t="s">
        <v>5</v>
      </c>
      <c r="E12" s="419" t="s">
        <v>2320</v>
      </c>
      <c r="F12" s="11" t="s">
        <v>2340</v>
      </c>
      <c r="G12" s="209"/>
      <c r="H12" s="23"/>
      <c r="I12" s="23"/>
      <c r="J12" s="23"/>
      <c r="K12" s="23"/>
      <c r="L12" s="23"/>
      <c r="M12" s="23"/>
      <c r="N12" s="23"/>
      <c r="O12" s="23"/>
      <c r="P12" s="23"/>
      <c r="Q12" s="23"/>
      <c r="R12" s="23"/>
      <c r="S12" s="23"/>
      <c r="T12" s="23"/>
      <c r="U12" s="23"/>
      <c r="V12" s="23"/>
      <c r="W12" s="23"/>
      <c r="X12" s="23"/>
      <c r="Y12" s="23"/>
      <c r="Z12" s="23"/>
    </row>
    <row r="13">
      <c r="A13" s="103" t="s">
        <v>55</v>
      </c>
      <c r="B13" s="103" t="s">
        <v>2341</v>
      </c>
      <c r="C13" s="264">
        <v>79000.0</v>
      </c>
      <c r="D13" s="264" t="s">
        <v>5</v>
      </c>
      <c r="E13" s="421" t="s">
        <v>482</v>
      </c>
      <c r="F13" s="103" t="s">
        <v>2343</v>
      </c>
      <c r="G13" s="103"/>
      <c r="H13" s="103"/>
      <c r="I13" s="100"/>
      <c r="J13" s="100"/>
      <c r="K13" s="100"/>
      <c r="L13" s="100"/>
      <c r="M13" s="100"/>
      <c r="N13" s="100"/>
      <c r="O13" s="100"/>
      <c r="P13" s="100"/>
      <c r="Q13" s="100"/>
      <c r="R13" s="100"/>
      <c r="S13" s="100"/>
      <c r="T13" s="100"/>
      <c r="U13" s="100"/>
      <c r="V13" s="100"/>
      <c r="W13" s="100"/>
      <c r="X13" s="100"/>
      <c r="Y13" s="100"/>
      <c r="Z13" s="100"/>
    </row>
    <row r="14">
      <c r="A14" s="11" t="s">
        <v>131</v>
      </c>
      <c r="B14" s="11" t="s">
        <v>619</v>
      </c>
      <c r="C14" s="15">
        <v>59000.0</v>
      </c>
      <c r="D14" s="264" t="s">
        <v>5</v>
      </c>
      <c r="E14" s="419" t="s">
        <v>2324</v>
      </c>
      <c r="F14" s="11" t="s">
        <v>2344</v>
      </c>
      <c r="G14" s="209"/>
      <c r="H14" s="23"/>
      <c r="I14" s="23"/>
      <c r="J14" s="23"/>
      <c r="K14" s="23"/>
      <c r="L14" s="23"/>
      <c r="M14" s="23"/>
      <c r="N14" s="23"/>
      <c r="O14" s="23"/>
      <c r="P14" s="23"/>
      <c r="Q14" s="23"/>
      <c r="R14" s="23"/>
      <c r="S14" s="23"/>
      <c r="T14" s="23"/>
      <c r="U14" s="23"/>
      <c r="V14" s="23"/>
      <c r="W14" s="23"/>
      <c r="X14" s="23"/>
      <c r="Y14" s="23"/>
      <c r="Z14" s="23"/>
    </row>
    <row r="15">
      <c r="A15" s="11" t="s">
        <v>131</v>
      </c>
      <c r="B15" s="11" t="s">
        <v>2347</v>
      </c>
      <c r="C15" s="15">
        <v>169000.0</v>
      </c>
      <c r="D15" s="264" t="s">
        <v>5</v>
      </c>
      <c r="E15" s="419" t="s">
        <v>482</v>
      </c>
      <c r="F15" s="11" t="s">
        <v>2348</v>
      </c>
      <c r="G15" s="27" t="s">
        <v>2349</v>
      </c>
      <c r="H15" s="23"/>
      <c r="I15" s="23"/>
      <c r="J15" s="23"/>
      <c r="K15" s="23"/>
      <c r="L15" s="23"/>
      <c r="M15" s="23"/>
      <c r="N15" s="23"/>
      <c r="O15" s="23"/>
      <c r="P15" s="23"/>
      <c r="Q15" s="23"/>
      <c r="R15" s="23"/>
      <c r="S15" s="23"/>
      <c r="T15" s="23"/>
      <c r="U15" s="23"/>
      <c r="V15" s="23"/>
      <c r="W15" s="23"/>
      <c r="X15" s="23"/>
      <c r="Y15" s="23"/>
      <c r="Z15" s="23"/>
    </row>
    <row r="16">
      <c r="A16" s="90" t="s">
        <v>131</v>
      </c>
      <c r="B16" s="90" t="s">
        <v>2350</v>
      </c>
      <c r="C16" s="92">
        <v>110000.0</v>
      </c>
      <c r="D16" s="264" t="s">
        <v>5</v>
      </c>
      <c r="E16" s="422" t="s">
        <v>482</v>
      </c>
      <c r="F16" s="90" t="s">
        <v>2351</v>
      </c>
      <c r="G16" s="406"/>
      <c r="H16" s="37"/>
      <c r="I16" s="37"/>
      <c r="J16" s="37"/>
      <c r="K16" s="37"/>
      <c r="L16" s="37"/>
      <c r="M16" s="37"/>
      <c r="N16" s="37"/>
      <c r="O16" s="37"/>
      <c r="P16" s="37"/>
      <c r="Q16" s="37"/>
      <c r="R16" s="37"/>
      <c r="S16" s="37"/>
      <c r="T16" s="37"/>
      <c r="U16" s="37"/>
      <c r="V16" s="37"/>
      <c r="W16" s="37"/>
      <c r="X16" s="37"/>
      <c r="Y16" s="37"/>
      <c r="Z16" s="37"/>
    </row>
    <row r="17">
      <c r="A17" s="11" t="s">
        <v>131</v>
      </c>
      <c r="B17" s="11" t="s">
        <v>2354</v>
      </c>
      <c r="C17" s="65">
        <v>150000.0</v>
      </c>
      <c r="D17" s="264" t="s">
        <v>5</v>
      </c>
      <c r="E17" s="419" t="s">
        <v>482</v>
      </c>
      <c r="F17" s="11" t="s">
        <v>2369</v>
      </c>
      <c r="G17" s="213" t="s">
        <v>2370</v>
      </c>
      <c r="H17" s="23"/>
      <c r="I17" s="23"/>
      <c r="J17" s="23"/>
      <c r="K17" s="23"/>
      <c r="L17" s="23"/>
      <c r="M17" s="23"/>
      <c r="N17" s="23"/>
      <c r="O17" s="23"/>
      <c r="P17" s="23"/>
      <c r="Q17" s="23"/>
      <c r="R17" s="23"/>
      <c r="S17" s="23"/>
      <c r="T17" s="23"/>
      <c r="U17" s="23"/>
      <c r="V17" s="23"/>
      <c r="W17" s="23"/>
      <c r="X17" s="23"/>
      <c r="Y17" s="23"/>
      <c r="Z17" s="23"/>
    </row>
    <row r="18">
      <c r="A18" s="11" t="s">
        <v>177</v>
      </c>
      <c r="B18" s="11" t="s">
        <v>2371</v>
      </c>
      <c r="C18" s="15">
        <v>312000.0</v>
      </c>
      <c r="D18" s="264" t="s">
        <v>5</v>
      </c>
      <c r="E18" s="419" t="s">
        <v>2324</v>
      </c>
      <c r="F18" s="11" t="s">
        <v>2373</v>
      </c>
      <c r="G18" s="209"/>
      <c r="H18" s="23"/>
      <c r="I18" s="23"/>
      <c r="J18" s="23"/>
      <c r="K18" s="23"/>
      <c r="L18" s="23"/>
      <c r="M18" s="23"/>
      <c r="N18" s="23"/>
      <c r="O18" s="23"/>
      <c r="P18" s="23"/>
      <c r="Q18" s="23"/>
      <c r="R18" s="23"/>
      <c r="S18" s="23"/>
      <c r="T18" s="23"/>
      <c r="U18" s="23"/>
      <c r="V18" s="23"/>
      <c r="W18" s="23"/>
      <c r="X18" s="23"/>
      <c r="Y18" s="23"/>
      <c r="Z18" s="23"/>
    </row>
    <row r="19">
      <c r="A19" s="11" t="s">
        <v>131</v>
      </c>
      <c r="B19" s="11" t="s">
        <v>563</v>
      </c>
      <c r="C19" s="15">
        <v>105000.0</v>
      </c>
      <c r="D19" s="264" t="s">
        <v>5</v>
      </c>
      <c r="E19" s="419" t="s">
        <v>482</v>
      </c>
      <c r="F19" s="11" t="s">
        <v>2376</v>
      </c>
      <c r="G19" s="213" t="s">
        <v>2377</v>
      </c>
      <c r="H19" s="23"/>
      <c r="I19" s="23"/>
      <c r="J19" s="23"/>
      <c r="K19" s="23"/>
      <c r="L19" s="23"/>
      <c r="M19" s="23"/>
      <c r="N19" s="23"/>
      <c r="O19" s="23"/>
      <c r="P19" s="23"/>
      <c r="Q19" s="23"/>
      <c r="R19" s="23"/>
      <c r="S19" s="23"/>
      <c r="T19" s="23"/>
      <c r="U19" s="23"/>
      <c r="V19" s="23"/>
      <c r="W19" s="23"/>
      <c r="X19" s="23"/>
      <c r="Y19" s="23"/>
      <c r="Z19" s="23"/>
    </row>
    <row r="20">
      <c r="A20" s="11" t="s">
        <v>131</v>
      </c>
      <c r="B20" s="11" t="s">
        <v>2378</v>
      </c>
      <c r="C20" s="15">
        <v>85000.0</v>
      </c>
      <c r="D20" s="264" t="s">
        <v>5</v>
      </c>
      <c r="E20" s="419" t="s">
        <v>482</v>
      </c>
      <c r="F20" s="11" t="s">
        <v>2379</v>
      </c>
      <c r="G20" s="209"/>
      <c r="H20" s="23"/>
      <c r="I20" s="23"/>
      <c r="J20" s="23"/>
      <c r="K20" s="23"/>
      <c r="L20" s="23"/>
      <c r="M20" s="23"/>
      <c r="N20" s="23"/>
      <c r="O20" s="23"/>
      <c r="P20" s="23"/>
      <c r="Q20" s="23"/>
      <c r="R20" s="23"/>
      <c r="S20" s="23"/>
      <c r="T20" s="23"/>
      <c r="U20" s="23"/>
      <c r="V20" s="23"/>
      <c r="W20" s="23"/>
      <c r="X20" s="23"/>
      <c r="Y20" s="23"/>
      <c r="Z20" s="23"/>
    </row>
    <row r="21">
      <c r="A21" s="11" t="s">
        <v>131</v>
      </c>
      <c r="B21" s="11" t="s">
        <v>2380</v>
      </c>
      <c r="C21" s="15">
        <v>89000.0</v>
      </c>
      <c r="D21" s="264" t="s">
        <v>5</v>
      </c>
      <c r="E21" s="419" t="s">
        <v>482</v>
      </c>
      <c r="F21" s="11" t="s">
        <v>2381</v>
      </c>
      <c r="G21" s="209"/>
      <c r="H21" s="23"/>
      <c r="I21" s="23"/>
      <c r="J21" s="23"/>
      <c r="K21" s="23"/>
      <c r="L21" s="23"/>
      <c r="M21" s="23"/>
      <c r="N21" s="23"/>
      <c r="O21" s="23"/>
      <c r="P21" s="23"/>
      <c r="Q21" s="23"/>
      <c r="R21" s="23"/>
      <c r="S21" s="23"/>
      <c r="T21" s="23"/>
      <c r="U21" s="23"/>
      <c r="V21" s="23"/>
      <c r="W21" s="23"/>
      <c r="X21" s="23"/>
      <c r="Y21" s="23"/>
      <c r="Z21" s="23"/>
    </row>
    <row r="22">
      <c r="A22" s="103" t="s">
        <v>32</v>
      </c>
      <c r="B22" s="103" t="s">
        <v>2383</v>
      </c>
      <c r="C22" s="264">
        <v>129000.0</v>
      </c>
      <c r="D22" s="264" t="s">
        <v>5</v>
      </c>
      <c r="E22" s="420" t="s">
        <v>3</v>
      </c>
      <c r="F22" s="103" t="s">
        <v>2385</v>
      </c>
      <c r="G22" s="423" t="s">
        <v>2386</v>
      </c>
      <c r="H22" s="100"/>
      <c r="I22" s="100"/>
      <c r="J22" s="100"/>
      <c r="K22" s="100"/>
      <c r="L22" s="100"/>
      <c r="M22" s="100"/>
      <c r="N22" s="100"/>
      <c r="O22" s="100"/>
      <c r="P22" s="100"/>
      <c r="Q22" s="100"/>
      <c r="R22" s="100"/>
      <c r="S22" s="100"/>
      <c r="T22" s="100"/>
      <c r="U22" s="100"/>
      <c r="V22" s="100"/>
      <c r="W22" s="100"/>
      <c r="X22" s="100"/>
      <c r="Y22" s="100"/>
      <c r="Z22" s="100"/>
    </row>
    <row r="23">
      <c r="A23" s="11" t="s">
        <v>131</v>
      </c>
      <c r="B23" s="11" t="s">
        <v>2388</v>
      </c>
      <c r="C23" s="15">
        <v>105000.0</v>
      </c>
      <c r="D23" s="264" t="s">
        <v>5</v>
      </c>
      <c r="E23" s="419" t="s">
        <v>482</v>
      </c>
      <c r="F23" s="11" t="s">
        <v>2389</v>
      </c>
      <c r="G23" s="213" t="s">
        <v>2390</v>
      </c>
      <c r="H23" s="23"/>
      <c r="I23" s="23"/>
      <c r="J23" s="23"/>
      <c r="K23" s="23"/>
      <c r="L23" s="23"/>
      <c r="M23" s="23"/>
      <c r="N23" s="23"/>
      <c r="O23" s="23"/>
      <c r="P23" s="23"/>
      <c r="Q23" s="23"/>
      <c r="R23" s="23"/>
      <c r="S23" s="23"/>
      <c r="T23" s="23"/>
      <c r="U23" s="23"/>
      <c r="V23" s="23"/>
      <c r="W23" s="23"/>
      <c r="X23" s="23"/>
      <c r="Y23" s="23"/>
      <c r="Z23" s="23"/>
    </row>
    <row r="24">
      <c r="A24" s="103" t="s">
        <v>131</v>
      </c>
      <c r="B24" s="103" t="s">
        <v>2392</v>
      </c>
      <c r="C24" s="264">
        <v>125000.0</v>
      </c>
      <c r="D24" s="264" t="s">
        <v>5</v>
      </c>
      <c r="E24" s="420" t="s">
        <v>482</v>
      </c>
      <c r="F24" s="103" t="s">
        <v>2395</v>
      </c>
      <c r="G24" s="424"/>
      <c r="H24" s="100"/>
      <c r="I24" s="100"/>
      <c r="J24" s="100"/>
      <c r="K24" s="100"/>
      <c r="L24" s="100"/>
      <c r="M24" s="100"/>
      <c r="N24" s="100"/>
      <c r="O24" s="100"/>
      <c r="P24" s="100"/>
      <c r="Q24" s="100"/>
      <c r="R24" s="100"/>
      <c r="S24" s="100"/>
      <c r="T24" s="100"/>
      <c r="U24" s="100"/>
      <c r="V24" s="100"/>
      <c r="W24" s="100"/>
      <c r="X24" s="100"/>
      <c r="Y24" s="100"/>
      <c r="Z24" s="100"/>
    </row>
    <row r="25">
      <c r="A25" s="11" t="s">
        <v>207</v>
      </c>
      <c r="B25" s="11" t="s">
        <v>2396</v>
      </c>
      <c r="C25" s="15">
        <v>75000.0</v>
      </c>
      <c r="D25" s="264" t="s">
        <v>5</v>
      </c>
      <c r="E25" s="419" t="s">
        <v>482</v>
      </c>
      <c r="F25" s="11" t="s">
        <v>2399</v>
      </c>
      <c r="G25" s="209"/>
      <c r="H25" s="23"/>
      <c r="I25" s="23"/>
      <c r="J25" s="23"/>
      <c r="K25" s="23"/>
      <c r="L25" s="23"/>
      <c r="M25" s="23"/>
      <c r="N25" s="23"/>
      <c r="O25" s="23"/>
      <c r="P25" s="23"/>
      <c r="Q25" s="23"/>
      <c r="R25" s="23"/>
      <c r="S25" s="23"/>
      <c r="T25" s="23"/>
      <c r="U25" s="23"/>
      <c r="V25" s="23"/>
      <c r="W25" s="23"/>
      <c r="X25" s="23"/>
      <c r="Y25" s="23"/>
      <c r="Z25" s="23"/>
    </row>
    <row r="26">
      <c r="A26" s="11" t="s">
        <v>207</v>
      </c>
      <c r="B26" s="11" t="s">
        <v>2400</v>
      </c>
      <c r="C26" s="15">
        <v>385000.0</v>
      </c>
      <c r="D26" s="264" t="s">
        <v>5</v>
      </c>
      <c r="E26" s="419" t="s">
        <v>482</v>
      </c>
      <c r="F26" s="11" t="s">
        <v>2402</v>
      </c>
      <c r="G26" s="209"/>
      <c r="H26" s="23"/>
      <c r="I26" s="23"/>
      <c r="J26" s="23"/>
      <c r="K26" s="23"/>
      <c r="L26" s="23"/>
      <c r="M26" s="23"/>
      <c r="N26" s="23"/>
      <c r="O26" s="23"/>
      <c r="P26" s="23"/>
      <c r="Q26" s="23"/>
      <c r="R26" s="23"/>
      <c r="S26" s="23"/>
      <c r="T26" s="23"/>
      <c r="U26" s="23"/>
      <c r="V26" s="23"/>
      <c r="W26" s="23"/>
      <c r="X26" s="23"/>
      <c r="Y26" s="23"/>
      <c r="Z26" s="23"/>
    </row>
    <row r="27">
      <c r="A27" s="11" t="s">
        <v>207</v>
      </c>
      <c r="B27" s="11" t="s">
        <v>2403</v>
      </c>
      <c r="C27" s="15">
        <v>59000.0</v>
      </c>
      <c r="D27" s="264" t="s">
        <v>5</v>
      </c>
      <c r="E27" s="419" t="s">
        <v>482</v>
      </c>
      <c r="F27" s="11" t="s">
        <v>2404</v>
      </c>
      <c r="G27" s="213" t="s">
        <v>2406</v>
      </c>
      <c r="H27" s="23"/>
      <c r="I27" s="23"/>
      <c r="J27" s="23"/>
      <c r="K27" s="23"/>
      <c r="L27" s="23"/>
      <c r="M27" s="23"/>
      <c r="N27" s="23"/>
      <c r="O27" s="23"/>
      <c r="P27" s="23"/>
      <c r="Q27" s="23"/>
      <c r="R27" s="23"/>
      <c r="S27" s="23"/>
      <c r="T27" s="23"/>
      <c r="U27" s="23"/>
      <c r="V27" s="23"/>
      <c r="W27" s="23"/>
      <c r="X27" s="23"/>
      <c r="Y27" s="23"/>
      <c r="Z27" s="23"/>
    </row>
    <row r="28">
      <c r="A28" s="11" t="s">
        <v>207</v>
      </c>
      <c r="B28" s="11" t="s">
        <v>2408</v>
      </c>
      <c r="C28" s="15">
        <v>25000.0</v>
      </c>
      <c r="D28" s="264" t="s">
        <v>5</v>
      </c>
      <c r="E28" s="419" t="s">
        <v>482</v>
      </c>
      <c r="F28" s="11" t="s">
        <v>2409</v>
      </c>
      <c r="G28" s="209"/>
      <c r="H28" s="23"/>
      <c r="I28" s="23"/>
      <c r="J28" s="23"/>
      <c r="K28" s="23"/>
      <c r="L28" s="23"/>
      <c r="M28" s="23"/>
      <c r="N28" s="23"/>
      <c r="O28" s="23"/>
      <c r="P28" s="23"/>
      <c r="Q28" s="23"/>
      <c r="R28" s="23"/>
      <c r="S28" s="23"/>
      <c r="T28" s="23"/>
      <c r="U28" s="23"/>
      <c r="V28" s="23"/>
      <c r="W28" s="23"/>
      <c r="X28" s="23"/>
      <c r="Y28" s="23"/>
      <c r="Z28" s="23"/>
    </row>
    <row r="29">
      <c r="A29" s="103" t="s">
        <v>131</v>
      </c>
      <c r="B29" s="103" t="s">
        <v>2410</v>
      </c>
      <c r="C29" s="264">
        <v>99000.0</v>
      </c>
      <c r="D29" s="264" t="s">
        <v>5</v>
      </c>
      <c r="E29" s="420" t="s">
        <v>2412</v>
      </c>
      <c r="F29" s="103" t="s">
        <v>2413</v>
      </c>
      <c r="G29" s="424"/>
      <c r="H29" s="100"/>
      <c r="I29" s="100"/>
      <c r="J29" s="100"/>
      <c r="K29" s="100"/>
      <c r="L29" s="100"/>
      <c r="M29" s="100"/>
      <c r="N29" s="100"/>
      <c r="O29" s="100"/>
      <c r="P29" s="100"/>
      <c r="Q29" s="100"/>
      <c r="R29" s="100"/>
      <c r="S29" s="100"/>
      <c r="T29" s="100"/>
      <c r="U29" s="100"/>
      <c r="V29" s="100"/>
      <c r="W29" s="100"/>
      <c r="X29" s="100"/>
      <c r="Y29" s="100"/>
      <c r="Z29" s="100"/>
    </row>
    <row r="30">
      <c r="A30" s="11" t="s">
        <v>55</v>
      </c>
      <c r="B30" s="11" t="s">
        <v>2414</v>
      </c>
      <c r="C30" s="15">
        <v>105000.0</v>
      </c>
      <c r="D30" s="15" t="s">
        <v>2415</v>
      </c>
      <c r="E30" s="419" t="s">
        <v>3</v>
      </c>
      <c r="F30" s="11" t="s">
        <v>2416</v>
      </c>
      <c r="G30" s="425" t="s">
        <v>2417</v>
      </c>
      <c r="H30" s="23"/>
      <c r="I30" s="23"/>
      <c r="J30" s="23"/>
      <c r="K30" s="23"/>
      <c r="L30" s="23"/>
      <c r="M30" s="23"/>
      <c r="N30" s="23"/>
      <c r="O30" s="23"/>
      <c r="P30" s="23"/>
      <c r="Q30" s="23"/>
      <c r="R30" s="23"/>
      <c r="S30" s="23"/>
      <c r="T30" s="23"/>
      <c r="U30" s="23"/>
      <c r="V30" s="23"/>
      <c r="W30" s="23"/>
      <c r="X30" s="23"/>
      <c r="Y30" s="23"/>
      <c r="Z30" s="23"/>
    </row>
    <row r="31">
      <c r="A31" s="103"/>
      <c r="B31" s="103"/>
      <c r="C31" s="136"/>
      <c r="D31" s="136"/>
      <c r="E31" s="420"/>
      <c r="F31" s="103"/>
      <c r="G31" s="423" t="s">
        <v>2421</v>
      </c>
      <c r="H31" s="269"/>
      <c r="I31" s="100"/>
      <c r="J31" s="100"/>
      <c r="K31" s="100"/>
      <c r="L31" s="100"/>
      <c r="M31" s="100"/>
      <c r="N31" s="100"/>
      <c r="O31" s="100"/>
      <c r="P31" s="100"/>
      <c r="Q31" s="100"/>
      <c r="R31" s="100"/>
      <c r="S31" s="100"/>
      <c r="T31" s="100"/>
      <c r="U31" s="100"/>
      <c r="V31" s="100"/>
      <c r="W31" s="100"/>
      <c r="X31" s="100"/>
      <c r="Y31" s="100"/>
      <c r="Z31" s="100"/>
    </row>
    <row r="32" ht="88.5" customHeight="1">
      <c r="A32" s="11"/>
      <c r="B32" s="11"/>
      <c r="C32" s="278"/>
      <c r="D32" s="278"/>
      <c r="E32" s="419"/>
      <c r="F32" s="11"/>
      <c r="G32" s="213" t="s">
        <v>2423</v>
      </c>
      <c r="H32" s="23"/>
      <c r="I32" s="23"/>
      <c r="J32" s="23"/>
      <c r="K32" s="23"/>
      <c r="L32" s="23"/>
      <c r="M32" s="23"/>
      <c r="N32" s="23"/>
      <c r="O32" s="23"/>
      <c r="P32" s="23"/>
      <c r="Q32" s="23"/>
      <c r="R32" s="23"/>
      <c r="S32" s="23"/>
      <c r="T32" s="23"/>
      <c r="U32" s="23"/>
      <c r="V32" s="23"/>
      <c r="W32" s="23"/>
      <c r="X32" s="23"/>
      <c r="Y32" s="23"/>
      <c r="Z32" s="23"/>
    </row>
    <row r="33">
      <c r="A33" s="90"/>
      <c r="B33" s="90"/>
      <c r="C33" s="167"/>
      <c r="D33" s="167"/>
      <c r="E33" s="422"/>
      <c r="F33" s="90"/>
      <c r="G33" s="426" t="s">
        <v>2425</v>
      </c>
      <c r="H33" s="37"/>
      <c r="I33" s="37"/>
      <c r="J33" s="37"/>
      <c r="K33" s="37"/>
      <c r="L33" s="37"/>
      <c r="M33" s="37"/>
      <c r="N33" s="37"/>
      <c r="O33" s="37"/>
      <c r="P33" s="37"/>
      <c r="Q33" s="37"/>
      <c r="R33" s="37"/>
      <c r="S33" s="37"/>
      <c r="T33" s="37"/>
      <c r="U33" s="37"/>
      <c r="V33" s="37"/>
      <c r="W33" s="37"/>
      <c r="X33" s="37"/>
      <c r="Y33" s="37"/>
      <c r="Z33" s="37"/>
    </row>
    <row r="34">
      <c r="A34" s="11"/>
      <c r="B34" s="11"/>
      <c r="C34" s="278"/>
      <c r="D34" s="278"/>
      <c r="E34" s="419"/>
      <c r="F34" s="11"/>
      <c r="G34" s="33"/>
      <c r="H34" s="36"/>
      <c r="I34" s="23"/>
      <c r="J34" s="23"/>
      <c r="K34" s="23"/>
      <c r="L34" s="23"/>
      <c r="M34" s="23"/>
      <c r="N34" s="23"/>
      <c r="O34" s="23"/>
      <c r="P34" s="23"/>
      <c r="Q34" s="23"/>
      <c r="R34" s="23"/>
      <c r="S34" s="23"/>
      <c r="T34" s="23"/>
      <c r="U34" s="23"/>
      <c r="V34" s="23"/>
      <c r="W34" s="23"/>
      <c r="X34" s="23"/>
      <c r="Y34" s="23"/>
      <c r="Z34" s="23"/>
    </row>
    <row r="35">
      <c r="A35" s="90"/>
      <c r="B35" s="90"/>
      <c r="C35" s="167"/>
      <c r="D35" s="167"/>
      <c r="E35" s="422"/>
      <c r="F35" s="90"/>
      <c r="G35" s="427" t="s">
        <v>2427</v>
      </c>
      <c r="H35" s="98"/>
      <c r="I35" s="37"/>
      <c r="J35" s="37"/>
      <c r="K35" s="37"/>
      <c r="L35" s="37"/>
      <c r="M35" s="37"/>
      <c r="N35" s="37"/>
      <c r="O35" s="37"/>
      <c r="P35" s="37"/>
      <c r="Q35" s="37"/>
      <c r="R35" s="37"/>
      <c r="S35" s="37"/>
      <c r="T35" s="37"/>
      <c r="U35" s="37"/>
      <c r="V35" s="37"/>
      <c r="W35" s="37"/>
      <c r="X35" s="37"/>
      <c r="Y35" s="37"/>
      <c r="Z35" s="37"/>
    </row>
    <row r="36">
      <c r="A36" s="11"/>
      <c r="B36" s="11"/>
      <c r="C36" s="19"/>
      <c r="D36" s="19"/>
      <c r="E36" s="101"/>
      <c r="F36" s="11"/>
      <c r="G36" s="428"/>
      <c r="H36" s="23"/>
      <c r="I36" s="23"/>
      <c r="J36" s="23"/>
      <c r="K36" s="23"/>
      <c r="L36" s="23"/>
      <c r="M36" s="23"/>
      <c r="N36" s="23"/>
      <c r="O36" s="23"/>
      <c r="P36" s="23"/>
      <c r="Q36" s="23"/>
      <c r="R36" s="23"/>
      <c r="S36" s="23"/>
      <c r="T36" s="23"/>
      <c r="U36" s="23"/>
      <c r="V36" s="23"/>
      <c r="W36" s="23"/>
      <c r="X36" s="23"/>
      <c r="Y36" s="23"/>
      <c r="Z36" s="23"/>
    </row>
    <row r="37">
      <c r="A37" s="90"/>
      <c r="B37" s="90"/>
      <c r="C37" s="177"/>
      <c r="D37" s="177"/>
      <c r="E37" s="429"/>
      <c r="F37" s="90"/>
      <c r="G37" s="430"/>
      <c r="H37" s="37"/>
      <c r="I37" s="37"/>
      <c r="J37" s="37"/>
      <c r="K37" s="37"/>
      <c r="L37" s="37"/>
      <c r="M37" s="37"/>
      <c r="N37" s="37"/>
      <c r="O37" s="37"/>
      <c r="P37" s="37"/>
      <c r="Q37" s="37"/>
      <c r="R37" s="37"/>
      <c r="S37" s="37"/>
      <c r="T37" s="37"/>
      <c r="U37" s="37"/>
      <c r="V37" s="37"/>
      <c r="W37" s="37"/>
      <c r="X37" s="37"/>
      <c r="Y37" s="37"/>
      <c r="Z37" s="37"/>
    </row>
    <row r="38">
      <c r="A38" s="154"/>
      <c r="B38" s="154"/>
      <c r="C38" s="154"/>
      <c r="D38" s="154"/>
      <c r="E38" s="432"/>
      <c r="F38" s="154"/>
      <c r="G38" s="367"/>
    </row>
    <row r="39">
      <c r="A39" s="154"/>
      <c r="B39" s="154"/>
      <c r="C39" s="154"/>
      <c r="D39" s="154"/>
      <c r="E39" s="432"/>
      <c r="F39" s="154"/>
      <c r="G39" s="154"/>
    </row>
    <row r="40">
      <c r="A40" s="154"/>
      <c r="B40" s="154"/>
      <c r="C40" s="154"/>
      <c r="D40" s="154"/>
      <c r="E40" s="432"/>
      <c r="F40" s="154"/>
      <c r="G40" s="154"/>
    </row>
    <row r="41">
      <c r="A41" s="154"/>
      <c r="B41" s="154"/>
      <c r="C41" s="154"/>
      <c r="D41" s="154"/>
      <c r="E41" s="432"/>
      <c r="F41" s="154"/>
      <c r="G41" s="154"/>
    </row>
    <row r="42">
      <c r="E42" s="433"/>
    </row>
    <row r="43">
      <c r="E43" s="433"/>
    </row>
    <row r="44">
      <c r="E44" s="433"/>
    </row>
    <row r="45">
      <c r="E45" s="433"/>
    </row>
    <row r="46">
      <c r="E46" s="433"/>
    </row>
    <row r="47">
      <c r="E47" s="433"/>
    </row>
    <row r="48">
      <c r="E48" s="433"/>
    </row>
    <row r="49">
      <c r="E49" s="433"/>
    </row>
    <row r="50">
      <c r="E50" s="433"/>
    </row>
    <row r="51">
      <c r="E51" s="433"/>
    </row>
    <row r="52">
      <c r="E52" s="433"/>
    </row>
    <row r="53">
      <c r="E53" s="433"/>
    </row>
    <row r="54">
      <c r="E54" s="433"/>
    </row>
    <row r="55">
      <c r="E55" s="433"/>
    </row>
    <row r="56">
      <c r="E56" s="433"/>
    </row>
    <row r="57">
      <c r="E57" s="433"/>
    </row>
    <row r="58">
      <c r="E58" s="433"/>
    </row>
    <row r="59">
      <c r="E59" s="433"/>
    </row>
    <row r="60">
      <c r="E60" s="433"/>
    </row>
    <row r="61">
      <c r="E61" s="433"/>
    </row>
    <row r="62">
      <c r="E62" s="433"/>
    </row>
    <row r="63">
      <c r="E63" s="433"/>
    </row>
    <row r="64">
      <c r="E64" s="433"/>
    </row>
    <row r="65">
      <c r="E65" s="433"/>
    </row>
    <row r="66">
      <c r="E66" s="433"/>
    </row>
    <row r="67">
      <c r="E67" s="433"/>
    </row>
    <row r="68">
      <c r="E68" s="433"/>
    </row>
    <row r="69">
      <c r="E69" s="433"/>
    </row>
    <row r="70">
      <c r="E70" s="433"/>
    </row>
    <row r="71">
      <c r="E71" s="433"/>
    </row>
    <row r="72">
      <c r="E72" s="433"/>
    </row>
    <row r="73">
      <c r="E73" s="433"/>
    </row>
    <row r="74">
      <c r="E74" s="433"/>
    </row>
    <row r="75">
      <c r="E75" s="433"/>
    </row>
    <row r="76">
      <c r="E76" s="433"/>
    </row>
    <row r="77">
      <c r="E77" s="433"/>
    </row>
    <row r="78">
      <c r="E78" s="433"/>
    </row>
    <row r="79">
      <c r="E79" s="433"/>
    </row>
    <row r="80">
      <c r="E80" s="433"/>
    </row>
    <row r="81">
      <c r="E81" s="433"/>
    </row>
    <row r="82">
      <c r="E82" s="433"/>
    </row>
    <row r="83">
      <c r="E83" s="433"/>
    </row>
    <row r="84">
      <c r="E84" s="433"/>
    </row>
    <row r="85">
      <c r="E85" s="433"/>
    </row>
    <row r="86">
      <c r="E86" s="433"/>
    </row>
    <row r="87">
      <c r="E87" s="433"/>
    </row>
    <row r="88">
      <c r="E88" s="433"/>
    </row>
    <row r="89">
      <c r="E89" s="433"/>
    </row>
    <row r="90">
      <c r="E90" s="433"/>
    </row>
    <row r="91">
      <c r="E91" s="433"/>
    </row>
    <row r="92">
      <c r="E92" s="433"/>
    </row>
    <row r="93">
      <c r="E93" s="433"/>
    </row>
    <row r="94">
      <c r="E94" s="433"/>
    </row>
    <row r="95">
      <c r="E95" s="433"/>
    </row>
    <row r="96">
      <c r="E96" s="433"/>
    </row>
    <row r="97">
      <c r="E97" s="433"/>
    </row>
    <row r="98">
      <c r="E98" s="433"/>
    </row>
    <row r="99">
      <c r="E99" s="433"/>
    </row>
    <row r="100">
      <c r="E100" s="433"/>
    </row>
    <row r="101">
      <c r="E101" s="433"/>
    </row>
    <row r="102">
      <c r="E102" s="433"/>
    </row>
    <row r="103">
      <c r="E103" s="433"/>
    </row>
    <row r="104">
      <c r="E104" s="433"/>
    </row>
    <row r="105">
      <c r="E105" s="433"/>
    </row>
    <row r="106">
      <c r="E106" s="433"/>
    </row>
    <row r="107">
      <c r="E107" s="433"/>
    </row>
    <row r="108">
      <c r="E108" s="433"/>
    </row>
    <row r="109">
      <c r="E109" s="433"/>
    </row>
    <row r="110">
      <c r="E110" s="433"/>
    </row>
    <row r="111">
      <c r="E111" s="433"/>
    </row>
    <row r="112">
      <c r="E112" s="433"/>
    </row>
    <row r="113">
      <c r="E113" s="433"/>
    </row>
    <row r="114">
      <c r="E114" s="433"/>
    </row>
    <row r="115">
      <c r="E115" s="433"/>
    </row>
    <row r="116">
      <c r="E116" s="433"/>
    </row>
    <row r="117">
      <c r="E117" s="433"/>
    </row>
    <row r="118">
      <c r="E118" s="433"/>
    </row>
    <row r="119">
      <c r="E119" s="433"/>
    </row>
    <row r="120">
      <c r="E120" s="433"/>
    </row>
    <row r="121">
      <c r="E121" s="433"/>
    </row>
    <row r="122">
      <c r="E122" s="433"/>
    </row>
    <row r="123">
      <c r="E123" s="433"/>
    </row>
    <row r="124">
      <c r="E124" s="433"/>
    </row>
    <row r="125">
      <c r="E125" s="433"/>
    </row>
    <row r="126">
      <c r="E126" s="433"/>
    </row>
    <row r="127">
      <c r="E127" s="433"/>
    </row>
    <row r="128">
      <c r="E128" s="433"/>
    </row>
    <row r="129">
      <c r="E129" s="433"/>
    </row>
    <row r="130">
      <c r="E130" s="433"/>
    </row>
    <row r="131">
      <c r="E131" s="433"/>
    </row>
    <row r="132">
      <c r="E132" s="433"/>
    </row>
    <row r="133">
      <c r="E133" s="433"/>
    </row>
    <row r="134">
      <c r="E134" s="433"/>
    </row>
    <row r="135">
      <c r="E135" s="433"/>
    </row>
    <row r="136">
      <c r="E136" s="433"/>
    </row>
    <row r="137">
      <c r="E137" s="433"/>
    </row>
    <row r="138">
      <c r="E138" s="433"/>
    </row>
    <row r="139">
      <c r="E139" s="433"/>
    </row>
    <row r="140">
      <c r="E140" s="433"/>
    </row>
    <row r="141">
      <c r="E141" s="433"/>
    </row>
    <row r="142">
      <c r="E142" s="433"/>
    </row>
    <row r="143">
      <c r="E143" s="433"/>
    </row>
    <row r="144">
      <c r="E144" s="433"/>
    </row>
    <row r="145">
      <c r="E145" s="433"/>
    </row>
    <row r="146">
      <c r="E146" s="433"/>
    </row>
    <row r="147">
      <c r="E147" s="433"/>
    </row>
    <row r="148">
      <c r="E148" s="433"/>
    </row>
    <row r="149">
      <c r="E149" s="433"/>
    </row>
    <row r="150">
      <c r="E150" s="433"/>
    </row>
    <row r="151">
      <c r="E151" s="433"/>
    </row>
    <row r="152">
      <c r="E152" s="433"/>
    </row>
    <row r="153">
      <c r="E153" s="433"/>
    </row>
    <row r="154">
      <c r="E154" s="433"/>
    </row>
    <row r="155">
      <c r="E155" s="433"/>
    </row>
    <row r="156">
      <c r="E156" s="433"/>
    </row>
    <row r="157">
      <c r="E157" s="433"/>
    </row>
    <row r="158">
      <c r="E158" s="433"/>
    </row>
    <row r="159">
      <c r="E159" s="433"/>
    </row>
    <row r="160">
      <c r="E160" s="433"/>
    </row>
    <row r="161">
      <c r="E161" s="433"/>
    </row>
    <row r="162">
      <c r="E162" s="433"/>
    </row>
    <row r="163">
      <c r="E163" s="433"/>
    </row>
    <row r="164">
      <c r="E164" s="433"/>
    </row>
    <row r="165">
      <c r="E165" s="433"/>
    </row>
    <row r="166">
      <c r="E166" s="433"/>
    </row>
    <row r="167">
      <c r="E167" s="433"/>
    </row>
    <row r="168">
      <c r="E168" s="433"/>
    </row>
    <row r="169">
      <c r="E169" s="433"/>
    </row>
    <row r="170">
      <c r="E170" s="433"/>
    </row>
    <row r="171">
      <c r="E171" s="433"/>
    </row>
    <row r="172">
      <c r="E172" s="433"/>
    </row>
    <row r="173">
      <c r="E173" s="433"/>
    </row>
    <row r="174">
      <c r="E174" s="433"/>
    </row>
    <row r="175">
      <c r="E175" s="433"/>
    </row>
    <row r="176">
      <c r="E176" s="433"/>
    </row>
    <row r="177">
      <c r="E177" s="433"/>
    </row>
    <row r="178">
      <c r="E178" s="433"/>
    </row>
    <row r="179">
      <c r="E179" s="433"/>
    </row>
    <row r="180">
      <c r="E180" s="433"/>
    </row>
    <row r="181">
      <c r="E181" s="433"/>
    </row>
    <row r="182">
      <c r="E182" s="433"/>
    </row>
    <row r="183">
      <c r="E183" s="433"/>
    </row>
    <row r="184">
      <c r="E184" s="433"/>
    </row>
    <row r="185">
      <c r="E185" s="433"/>
    </row>
    <row r="186">
      <c r="E186" s="433"/>
    </row>
    <row r="187">
      <c r="E187" s="433"/>
    </row>
    <row r="188">
      <c r="E188" s="433"/>
    </row>
    <row r="189">
      <c r="E189" s="433"/>
    </row>
    <row r="190">
      <c r="E190" s="433"/>
    </row>
    <row r="191">
      <c r="E191" s="433"/>
    </row>
    <row r="192">
      <c r="E192" s="433"/>
    </row>
    <row r="193">
      <c r="E193" s="433"/>
    </row>
    <row r="194">
      <c r="E194" s="433"/>
    </row>
    <row r="195">
      <c r="E195" s="433"/>
    </row>
    <row r="196">
      <c r="E196" s="433"/>
    </row>
    <row r="197">
      <c r="E197" s="433"/>
    </row>
    <row r="198">
      <c r="E198" s="433"/>
    </row>
    <row r="199">
      <c r="E199" s="433"/>
    </row>
    <row r="200">
      <c r="E200" s="433"/>
    </row>
    <row r="201">
      <c r="E201" s="433"/>
    </row>
    <row r="202">
      <c r="E202" s="433"/>
    </row>
    <row r="203">
      <c r="E203" s="433"/>
    </row>
    <row r="204">
      <c r="E204" s="433"/>
    </row>
    <row r="205">
      <c r="E205" s="433"/>
    </row>
    <row r="206">
      <c r="E206" s="433"/>
    </row>
    <row r="207">
      <c r="E207" s="433"/>
    </row>
    <row r="208">
      <c r="E208" s="433"/>
    </row>
    <row r="209">
      <c r="E209" s="433"/>
    </row>
    <row r="210">
      <c r="E210" s="433"/>
    </row>
    <row r="211">
      <c r="E211" s="433"/>
    </row>
    <row r="212">
      <c r="E212" s="433"/>
    </row>
    <row r="213">
      <c r="E213" s="433"/>
    </row>
    <row r="214">
      <c r="E214" s="433"/>
    </row>
    <row r="215">
      <c r="E215" s="433"/>
    </row>
    <row r="216">
      <c r="E216" s="433"/>
    </row>
    <row r="217">
      <c r="E217" s="433"/>
    </row>
    <row r="218">
      <c r="E218" s="433"/>
    </row>
    <row r="219">
      <c r="E219" s="433"/>
    </row>
    <row r="220">
      <c r="E220" s="433"/>
    </row>
    <row r="221">
      <c r="E221" s="433"/>
    </row>
    <row r="222">
      <c r="E222" s="433"/>
    </row>
    <row r="223">
      <c r="E223" s="433"/>
    </row>
    <row r="224">
      <c r="E224" s="433"/>
    </row>
    <row r="225">
      <c r="E225" s="433"/>
    </row>
    <row r="226">
      <c r="E226" s="433"/>
    </row>
    <row r="227">
      <c r="E227" s="433"/>
    </row>
    <row r="228">
      <c r="E228" s="433"/>
    </row>
    <row r="229">
      <c r="E229" s="433"/>
    </row>
    <row r="230">
      <c r="E230" s="433"/>
    </row>
    <row r="231">
      <c r="E231" s="433"/>
    </row>
    <row r="232">
      <c r="E232" s="433"/>
    </row>
    <row r="233">
      <c r="E233" s="433"/>
    </row>
    <row r="234">
      <c r="E234" s="433"/>
    </row>
    <row r="235">
      <c r="E235" s="433"/>
    </row>
    <row r="236">
      <c r="E236" s="433"/>
    </row>
    <row r="237">
      <c r="E237" s="433"/>
    </row>
    <row r="238">
      <c r="E238" s="433"/>
    </row>
    <row r="239">
      <c r="E239" s="433"/>
    </row>
    <row r="240">
      <c r="E240" s="433"/>
    </row>
    <row r="241">
      <c r="E241" s="433"/>
    </row>
    <row r="242">
      <c r="E242" s="433"/>
    </row>
    <row r="243">
      <c r="E243" s="433"/>
    </row>
    <row r="244">
      <c r="E244" s="433"/>
    </row>
    <row r="245">
      <c r="E245" s="433"/>
    </row>
    <row r="246">
      <c r="E246" s="433"/>
    </row>
    <row r="247">
      <c r="E247" s="433"/>
    </row>
    <row r="248">
      <c r="E248" s="433"/>
    </row>
    <row r="249">
      <c r="E249" s="433"/>
    </row>
    <row r="250">
      <c r="E250" s="433"/>
    </row>
    <row r="251">
      <c r="E251" s="433"/>
    </row>
    <row r="252">
      <c r="E252" s="433"/>
    </row>
    <row r="253">
      <c r="E253" s="433"/>
    </row>
    <row r="254">
      <c r="E254" s="433"/>
    </row>
    <row r="255">
      <c r="E255" s="433"/>
    </row>
    <row r="256">
      <c r="E256" s="433"/>
    </row>
    <row r="257">
      <c r="E257" s="433"/>
    </row>
    <row r="258">
      <c r="E258" s="433"/>
    </row>
    <row r="259">
      <c r="E259" s="433"/>
    </row>
    <row r="260">
      <c r="E260" s="433"/>
    </row>
    <row r="261">
      <c r="E261" s="433"/>
    </row>
    <row r="262">
      <c r="E262" s="433"/>
    </row>
    <row r="263">
      <c r="E263" s="433"/>
    </row>
    <row r="264">
      <c r="E264" s="433"/>
    </row>
    <row r="265">
      <c r="E265" s="433"/>
    </row>
    <row r="266">
      <c r="E266" s="433"/>
    </row>
    <row r="267">
      <c r="E267" s="433"/>
    </row>
    <row r="268">
      <c r="E268" s="433"/>
    </row>
    <row r="269">
      <c r="E269" s="433"/>
    </row>
    <row r="270">
      <c r="E270" s="433"/>
    </row>
    <row r="271">
      <c r="E271" s="433"/>
    </row>
    <row r="272">
      <c r="E272" s="433"/>
    </row>
    <row r="273">
      <c r="E273" s="433"/>
    </row>
    <row r="274">
      <c r="E274" s="433"/>
    </row>
    <row r="275">
      <c r="E275" s="433"/>
    </row>
    <row r="276">
      <c r="E276" s="433"/>
    </row>
    <row r="277">
      <c r="E277" s="433"/>
    </row>
    <row r="278">
      <c r="E278" s="433"/>
    </row>
    <row r="279">
      <c r="E279" s="433"/>
    </row>
    <row r="280">
      <c r="E280" s="433"/>
    </row>
    <row r="281">
      <c r="E281" s="433"/>
    </row>
    <row r="282">
      <c r="E282" s="433"/>
    </row>
    <row r="283">
      <c r="E283" s="433"/>
    </row>
    <row r="284">
      <c r="E284" s="433"/>
    </row>
    <row r="285">
      <c r="E285" s="433"/>
    </row>
    <row r="286">
      <c r="E286" s="433"/>
    </row>
    <row r="287">
      <c r="E287" s="433"/>
    </row>
    <row r="288">
      <c r="E288" s="433"/>
    </row>
    <row r="289">
      <c r="E289" s="433"/>
    </row>
    <row r="290">
      <c r="E290" s="433"/>
    </row>
    <row r="291">
      <c r="E291" s="433"/>
    </row>
    <row r="292">
      <c r="E292" s="433"/>
    </row>
    <row r="293">
      <c r="E293" s="433"/>
    </row>
    <row r="294">
      <c r="E294" s="433"/>
    </row>
    <row r="295">
      <c r="E295" s="433"/>
    </row>
    <row r="296">
      <c r="E296" s="433"/>
    </row>
    <row r="297">
      <c r="E297" s="433"/>
    </row>
    <row r="298">
      <c r="E298" s="433"/>
    </row>
    <row r="299">
      <c r="E299" s="433"/>
    </row>
    <row r="300">
      <c r="E300" s="433"/>
    </row>
    <row r="301">
      <c r="E301" s="433"/>
    </row>
    <row r="302">
      <c r="E302" s="433"/>
    </row>
    <row r="303">
      <c r="E303" s="433"/>
    </row>
    <row r="304">
      <c r="E304" s="433"/>
    </row>
    <row r="305">
      <c r="E305" s="433"/>
    </row>
    <row r="306">
      <c r="E306" s="433"/>
    </row>
    <row r="307">
      <c r="E307" s="433"/>
    </row>
    <row r="308">
      <c r="E308" s="433"/>
    </row>
    <row r="309">
      <c r="E309" s="433"/>
    </row>
    <row r="310">
      <c r="E310" s="433"/>
    </row>
    <row r="311">
      <c r="E311" s="433"/>
    </row>
    <row r="312">
      <c r="E312" s="433"/>
    </row>
    <row r="313">
      <c r="E313" s="433"/>
    </row>
    <row r="314">
      <c r="E314" s="433"/>
    </row>
    <row r="315">
      <c r="E315" s="433"/>
    </row>
    <row r="316">
      <c r="E316" s="433"/>
    </row>
    <row r="317">
      <c r="E317" s="433"/>
    </row>
    <row r="318">
      <c r="E318" s="433"/>
    </row>
    <row r="319">
      <c r="E319" s="433"/>
    </row>
    <row r="320">
      <c r="E320" s="433"/>
    </row>
    <row r="321">
      <c r="E321" s="433"/>
    </row>
    <row r="322">
      <c r="E322" s="433"/>
    </row>
    <row r="323">
      <c r="E323" s="433"/>
    </row>
    <row r="324">
      <c r="E324" s="433"/>
    </row>
    <row r="325">
      <c r="E325" s="433"/>
    </row>
    <row r="326">
      <c r="E326" s="433"/>
    </row>
    <row r="327">
      <c r="E327" s="433"/>
    </row>
    <row r="328">
      <c r="E328" s="433"/>
    </row>
    <row r="329">
      <c r="E329" s="433"/>
    </row>
    <row r="330">
      <c r="E330" s="433"/>
    </row>
    <row r="331">
      <c r="E331" s="433"/>
    </row>
    <row r="332">
      <c r="E332" s="433"/>
    </row>
    <row r="333">
      <c r="E333" s="433"/>
    </row>
    <row r="334">
      <c r="E334" s="433"/>
    </row>
    <row r="335">
      <c r="E335" s="433"/>
    </row>
    <row r="336">
      <c r="E336" s="433"/>
    </row>
    <row r="337">
      <c r="E337" s="433"/>
    </row>
    <row r="338">
      <c r="E338" s="433"/>
    </row>
    <row r="339">
      <c r="E339" s="433"/>
    </row>
    <row r="340">
      <c r="E340" s="433"/>
    </row>
    <row r="341">
      <c r="E341" s="433"/>
    </row>
    <row r="342">
      <c r="E342" s="433"/>
    </row>
    <row r="343">
      <c r="E343" s="433"/>
    </row>
    <row r="344">
      <c r="E344" s="433"/>
    </row>
    <row r="345">
      <c r="E345" s="433"/>
    </row>
    <row r="346">
      <c r="E346" s="433"/>
    </row>
    <row r="347">
      <c r="E347" s="433"/>
    </row>
    <row r="348">
      <c r="E348" s="433"/>
    </row>
    <row r="349">
      <c r="E349" s="433"/>
    </row>
    <row r="350">
      <c r="E350" s="433"/>
    </row>
    <row r="351">
      <c r="E351" s="433"/>
    </row>
    <row r="352">
      <c r="E352" s="433"/>
    </row>
    <row r="353">
      <c r="E353" s="433"/>
    </row>
    <row r="354">
      <c r="E354" s="433"/>
    </row>
    <row r="355">
      <c r="E355" s="433"/>
    </row>
    <row r="356">
      <c r="E356" s="433"/>
    </row>
    <row r="357">
      <c r="E357" s="433"/>
    </row>
    <row r="358">
      <c r="E358" s="433"/>
    </row>
    <row r="359">
      <c r="E359" s="433"/>
    </row>
    <row r="360">
      <c r="E360" s="433"/>
    </row>
    <row r="361">
      <c r="E361" s="433"/>
    </row>
    <row r="362">
      <c r="E362" s="433"/>
    </row>
    <row r="363">
      <c r="E363" s="433"/>
    </row>
    <row r="364">
      <c r="E364" s="433"/>
    </row>
    <row r="365">
      <c r="E365" s="433"/>
    </row>
    <row r="366">
      <c r="E366" s="433"/>
    </row>
    <row r="367">
      <c r="E367" s="433"/>
    </row>
    <row r="368">
      <c r="E368" s="433"/>
    </row>
    <row r="369">
      <c r="E369" s="433"/>
    </row>
    <row r="370">
      <c r="E370" s="433"/>
    </row>
    <row r="371">
      <c r="E371" s="433"/>
    </row>
    <row r="372">
      <c r="E372" s="433"/>
    </row>
    <row r="373">
      <c r="E373" s="433"/>
    </row>
    <row r="374">
      <c r="E374" s="433"/>
    </row>
    <row r="375">
      <c r="E375" s="433"/>
    </row>
    <row r="376">
      <c r="E376" s="433"/>
    </row>
    <row r="377">
      <c r="E377" s="433"/>
    </row>
    <row r="378">
      <c r="E378" s="433"/>
    </row>
    <row r="379">
      <c r="E379" s="433"/>
    </row>
    <row r="380">
      <c r="E380" s="433"/>
    </row>
    <row r="381">
      <c r="E381" s="433"/>
    </row>
    <row r="382">
      <c r="E382" s="433"/>
    </row>
    <row r="383">
      <c r="E383" s="433"/>
    </row>
    <row r="384">
      <c r="E384" s="433"/>
    </row>
    <row r="385">
      <c r="E385" s="433"/>
    </row>
    <row r="386">
      <c r="E386" s="433"/>
    </row>
    <row r="387">
      <c r="E387" s="433"/>
    </row>
    <row r="388">
      <c r="E388" s="433"/>
    </row>
    <row r="389">
      <c r="E389" s="433"/>
    </row>
    <row r="390">
      <c r="E390" s="433"/>
    </row>
    <row r="391">
      <c r="E391" s="433"/>
    </row>
    <row r="392">
      <c r="E392" s="433"/>
    </row>
    <row r="393">
      <c r="E393" s="433"/>
    </row>
    <row r="394">
      <c r="E394" s="433"/>
    </row>
    <row r="395">
      <c r="E395" s="433"/>
    </row>
    <row r="396">
      <c r="E396" s="433"/>
    </row>
    <row r="397">
      <c r="E397" s="433"/>
    </row>
    <row r="398">
      <c r="E398" s="433"/>
    </row>
    <row r="399">
      <c r="E399" s="433"/>
    </row>
    <row r="400">
      <c r="E400" s="433"/>
    </row>
    <row r="401">
      <c r="E401" s="433"/>
    </row>
    <row r="402">
      <c r="E402" s="433"/>
    </row>
    <row r="403">
      <c r="E403" s="433"/>
    </row>
    <row r="404">
      <c r="E404" s="433"/>
    </row>
    <row r="405">
      <c r="E405" s="433"/>
    </row>
    <row r="406">
      <c r="E406" s="433"/>
    </row>
    <row r="407">
      <c r="E407" s="433"/>
    </row>
    <row r="408">
      <c r="E408" s="433"/>
    </row>
    <row r="409">
      <c r="E409" s="433"/>
    </row>
    <row r="410">
      <c r="E410" s="433"/>
    </row>
    <row r="411">
      <c r="E411" s="433"/>
    </row>
    <row r="412">
      <c r="E412" s="433"/>
    </row>
    <row r="413">
      <c r="E413" s="433"/>
    </row>
    <row r="414">
      <c r="E414" s="433"/>
    </row>
    <row r="415">
      <c r="E415" s="433"/>
    </row>
    <row r="416">
      <c r="E416" s="433"/>
    </row>
    <row r="417">
      <c r="E417" s="433"/>
    </row>
    <row r="418">
      <c r="E418" s="433"/>
    </row>
    <row r="419">
      <c r="E419" s="433"/>
    </row>
    <row r="420">
      <c r="E420" s="433"/>
    </row>
    <row r="421">
      <c r="E421" s="433"/>
    </row>
    <row r="422">
      <c r="E422" s="433"/>
    </row>
    <row r="423">
      <c r="E423" s="433"/>
    </row>
    <row r="424">
      <c r="E424" s="433"/>
    </row>
    <row r="425">
      <c r="E425" s="433"/>
    </row>
    <row r="426">
      <c r="E426" s="433"/>
    </row>
    <row r="427">
      <c r="E427" s="433"/>
    </row>
    <row r="428">
      <c r="E428" s="433"/>
    </row>
    <row r="429">
      <c r="E429" s="433"/>
    </row>
    <row r="430">
      <c r="E430" s="433"/>
    </row>
    <row r="431">
      <c r="E431" s="433"/>
    </row>
    <row r="432">
      <c r="E432" s="433"/>
    </row>
    <row r="433">
      <c r="E433" s="433"/>
    </row>
    <row r="434">
      <c r="E434" s="433"/>
    </row>
    <row r="435">
      <c r="E435" s="433"/>
    </row>
    <row r="436">
      <c r="E436" s="433"/>
    </row>
    <row r="437">
      <c r="E437" s="433"/>
    </row>
    <row r="438">
      <c r="E438" s="433"/>
    </row>
    <row r="439">
      <c r="E439" s="433"/>
    </row>
    <row r="440">
      <c r="E440" s="433"/>
    </row>
    <row r="441">
      <c r="E441" s="433"/>
    </row>
    <row r="442">
      <c r="E442" s="433"/>
    </row>
    <row r="443">
      <c r="E443" s="433"/>
    </row>
    <row r="444">
      <c r="E444" s="433"/>
    </row>
    <row r="445">
      <c r="E445" s="433"/>
    </row>
    <row r="446">
      <c r="E446" s="433"/>
    </row>
    <row r="447">
      <c r="E447" s="433"/>
    </row>
    <row r="448">
      <c r="E448" s="433"/>
    </row>
    <row r="449">
      <c r="E449" s="433"/>
    </row>
    <row r="450">
      <c r="E450" s="433"/>
    </row>
    <row r="451">
      <c r="E451" s="433"/>
    </row>
    <row r="452">
      <c r="E452" s="433"/>
    </row>
    <row r="453">
      <c r="E453" s="433"/>
    </row>
    <row r="454">
      <c r="E454" s="433"/>
    </row>
    <row r="455">
      <c r="E455" s="433"/>
    </row>
    <row r="456">
      <c r="E456" s="433"/>
    </row>
    <row r="457">
      <c r="E457" s="433"/>
    </row>
    <row r="458">
      <c r="E458" s="433"/>
    </row>
    <row r="459">
      <c r="E459" s="433"/>
    </row>
    <row r="460">
      <c r="E460" s="433"/>
    </row>
    <row r="461">
      <c r="E461" s="433"/>
    </row>
    <row r="462">
      <c r="E462" s="433"/>
    </row>
    <row r="463">
      <c r="E463" s="433"/>
    </row>
    <row r="464">
      <c r="E464" s="433"/>
    </row>
    <row r="465">
      <c r="E465" s="433"/>
    </row>
    <row r="466">
      <c r="E466" s="433"/>
    </row>
    <row r="467">
      <c r="E467" s="433"/>
    </row>
    <row r="468">
      <c r="E468" s="433"/>
    </row>
    <row r="469">
      <c r="E469" s="433"/>
    </row>
    <row r="470">
      <c r="E470" s="433"/>
    </row>
    <row r="471">
      <c r="E471" s="433"/>
    </row>
    <row r="472">
      <c r="E472" s="433"/>
    </row>
    <row r="473">
      <c r="E473" s="433"/>
    </row>
    <row r="474">
      <c r="E474" s="433"/>
    </row>
    <row r="475">
      <c r="E475" s="433"/>
    </row>
    <row r="476">
      <c r="E476" s="433"/>
    </row>
    <row r="477">
      <c r="E477" s="433"/>
    </row>
    <row r="478">
      <c r="E478" s="433"/>
    </row>
    <row r="479">
      <c r="E479" s="433"/>
    </row>
    <row r="480">
      <c r="E480" s="433"/>
    </row>
    <row r="481">
      <c r="E481" s="433"/>
    </row>
    <row r="482">
      <c r="E482" s="433"/>
    </row>
    <row r="483">
      <c r="E483" s="433"/>
    </row>
    <row r="484">
      <c r="E484" s="433"/>
    </row>
    <row r="485">
      <c r="E485" s="433"/>
    </row>
    <row r="486">
      <c r="E486" s="433"/>
    </row>
    <row r="487">
      <c r="E487" s="433"/>
    </row>
    <row r="488">
      <c r="E488" s="433"/>
    </row>
    <row r="489">
      <c r="E489" s="433"/>
    </row>
    <row r="490">
      <c r="E490" s="433"/>
    </row>
    <row r="491">
      <c r="E491" s="433"/>
    </row>
    <row r="492">
      <c r="E492" s="433"/>
    </row>
    <row r="493">
      <c r="E493" s="433"/>
    </row>
    <row r="494">
      <c r="E494" s="433"/>
    </row>
    <row r="495">
      <c r="E495" s="433"/>
    </row>
    <row r="496">
      <c r="E496" s="433"/>
    </row>
    <row r="497">
      <c r="E497" s="433"/>
    </row>
    <row r="498">
      <c r="E498" s="433"/>
    </row>
    <row r="499">
      <c r="E499" s="433"/>
    </row>
    <row r="500">
      <c r="E500" s="433"/>
    </row>
    <row r="501">
      <c r="E501" s="433"/>
    </row>
    <row r="502">
      <c r="E502" s="433"/>
    </row>
    <row r="503">
      <c r="E503" s="433"/>
    </row>
    <row r="504">
      <c r="E504" s="433"/>
    </row>
    <row r="505">
      <c r="E505" s="433"/>
    </row>
    <row r="506">
      <c r="E506" s="433"/>
    </row>
    <row r="507">
      <c r="E507" s="433"/>
    </row>
    <row r="508">
      <c r="E508" s="433"/>
    </row>
    <row r="509">
      <c r="E509" s="433"/>
    </row>
    <row r="510">
      <c r="E510" s="433"/>
    </row>
    <row r="511">
      <c r="E511" s="433"/>
    </row>
    <row r="512">
      <c r="E512" s="433"/>
    </row>
    <row r="513">
      <c r="E513" s="433"/>
    </row>
    <row r="514">
      <c r="E514" s="433"/>
    </row>
    <row r="515">
      <c r="E515" s="433"/>
    </row>
    <row r="516">
      <c r="E516" s="433"/>
    </row>
    <row r="517">
      <c r="E517" s="433"/>
    </row>
    <row r="518">
      <c r="E518" s="433"/>
    </row>
    <row r="519">
      <c r="E519" s="433"/>
    </row>
    <row r="520">
      <c r="E520" s="433"/>
    </row>
    <row r="521">
      <c r="E521" s="433"/>
    </row>
    <row r="522">
      <c r="E522" s="433"/>
    </row>
    <row r="523">
      <c r="E523" s="433"/>
    </row>
    <row r="524">
      <c r="E524" s="433"/>
    </row>
    <row r="525">
      <c r="E525" s="433"/>
    </row>
    <row r="526">
      <c r="E526" s="433"/>
    </row>
    <row r="527">
      <c r="E527" s="433"/>
    </row>
    <row r="528">
      <c r="E528" s="433"/>
    </row>
    <row r="529">
      <c r="E529" s="433"/>
    </row>
    <row r="530">
      <c r="E530" s="433"/>
    </row>
    <row r="531">
      <c r="E531" s="433"/>
    </row>
    <row r="532">
      <c r="E532" s="433"/>
    </row>
    <row r="533">
      <c r="E533" s="433"/>
    </row>
    <row r="534">
      <c r="E534" s="433"/>
    </row>
    <row r="535">
      <c r="E535" s="433"/>
    </row>
    <row r="536">
      <c r="E536" s="433"/>
    </row>
    <row r="537">
      <c r="E537" s="433"/>
    </row>
    <row r="538">
      <c r="E538" s="433"/>
    </row>
    <row r="539">
      <c r="E539" s="433"/>
    </row>
    <row r="540">
      <c r="E540" s="433"/>
    </row>
    <row r="541">
      <c r="E541" s="433"/>
    </row>
    <row r="542">
      <c r="E542" s="433"/>
    </row>
    <row r="543">
      <c r="E543" s="433"/>
    </row>
    <row r="544">
      <c r="E544" s="433"/>
    </row>
    <row r="545">
      <c r="E545" s="433"/>
    </row>
    <row r="546">
      <c r="E546" s="433"/>
    </row>
    <row r="547">
      <c r="E547" s="433"/>
    </row>
    <row r="548">
      <c r="E548" s="433"/>
    </row>
    <row r="549">
      <c r="E549" s="433"/>
    </row>
    <row r="550">
      <c r="E550" s="433"/>
    </row>
    <row r="551">
      <c r="E551" s="433"/>
    </row>
    <row r="552">
      <c r="E552" s="433"/>
    </row>
    <row r="553">
      <c r="E553" s="433"/>
    </row>
    <row r="554">
      <c r="E554" s="433"/>
    </row>
    <row r="555">
      <c r="E555" s="433"/>
    </row>
    <row r="556">
      <c r="E556" s="433"/>
    </row>
    <row r="557">
      <c r="E557" s="433"/>
    </row>
    <row r="558">
      <c r="E558" s="433"/>
    </row>
    <row r="559">
      <c r="E559" s="433"/>
    </row>
    <row r="560">
      <c r="E560" s="433"/>
    </row>
    <row r="561">
      <c r="E561" s="433"/>
    </row>
    <row r="562">
      <c r="E562" s="433"/>
    </row>
    <row r="563">
      <c r="E563" s="433"/>
    </row>
    <row r="564">
      <c r="E564" s="433"/>
    </row>
    <row r="565">
      <c r="E565" s="433"/>
    </row>
    <row r="566">
      <c r="E566" s="433"/>
    </row>
    <row r="567">
      <c r="E567" s="433"/>
    </row>
    <row r="568">
      <c r="E568" s="433"/>
    </row>
    <row r="569">
      <c r="E569" s="433"/>
    </row>
    <row r="570">
      <c r="E570" s="433"/>
    </row>
    <row r="571">
      <c r="E571" s="433"/>
    </row>
    <row r="572">
      <c r="E572" s="433"/>
    </row>
    <row r="573">
      <c r="E573" s="433"/>
    </row>
    <row r="574">
      <c r="E574" s="433"/>
    </row>
    <row r="575">
      <c r="E575" s="433"/>
    </row>
    <row r="576">
      <c r="E576" s="433"/>
    </row>
    <row r="577">
      <c r="E577" s="433"/>
    </row>
    <row r="578">
      <c r="E578" s="433"/>
    </row>
    <row r="579">
      <c r="E579" s="433"/>
    </row>
    <row r="580">
      <c r="E580" s="433"/>
    </row>
    <row r="581">
      <c r="E581" s="433"/>
    </row>
    <row r="582">
      <c r="E582" s="433"/>
    </row>
    <row r="583">
      <c r="E583" s="433"/>
    </row>
    <row r="584">
      <c r="E584" s="433"/>
    </row>
    <row r="585">
      <c r="E585" s="433"/>
    </row>
    <row r="586">
      <c r="E586" s="433"/>
    </row>
    <row r="587">
      <c r="E587" s="433"/>
    </row>
    <row r="588">
      <c r="E588" s="433"/>
    </row>
    <row r="589">
      <c r="E589" s="433"/>
    </row>
    <row r="590">
      <c r="E590" s="433"/>
    </row>
    <row r="591">
      <c r="E591" s="433"/>
    </row>
    <row r="592">
      <c r="E592" s="433"/>
    </row>
    <row r="593">
      <c r="E593" s="433"/>
    </row>
    <row r="594">
      <c r="E594" s="433"/>
    </row>
    <row r="595">
      <c r="E595" s="433"/>
    </row>
    <row r="596">
      <c r="E596" s="433"/>
    </row>
    <row r="597">
      <c r="E597" s="433"/>
    </row>
    <row r="598">
      <c r="E598" s="433"/>
    </row>
    <row r="599">
      <c r="E599" s="433"/>
    </row>
    <row r="600">
      <c r="E600" s="433"/>
    </row>
    <row r="601">
      <c r="E601" s="433"/>
    </row>
    <row r="602">
      <c r="E602" s="433"/>
    </row>
    <row r="603">
      <c r="E603" s="433"/>
    </row>
    <row r="604">
      <c r="E604" s="433"/>
    </row>
    <row r="605">
      <c r="E605" s="433"/>
    </row>
    <row r="606">
      <c r="E606" s="433"/>
    </row>
    <row r="607">
      <c r="E607" s="433"/>
    </row>
    <row r="608">
      <c r="E608" s="433"/>
    </row>
    <row r="609">
      <c r="E609" s="433"/>
    </row>
    <row r="610">
      <c r="E610" s="433"/>
    </row>
    <row r="611">
      <c r="E611" s="433"/>
    </row>
    <row r="612">
      <c r="E612" s="433"/>
    </row>
    <row r="613">
      <c r="E613" s="433"/>
    </row>
    <row r="614">
      <c r="E614" s="433"/>
    </row>
    <row r="615">
      <c r="E615" s="433"/>
    </row>
    <row r="616">
      <c r="E616" s="433"/>
    </row>
    <row r="617">
      <c r="E617" s="433"/>
    </row>
    <row r="618">
      <c r="E618" s="433"/>
    </row>
    <row r="619">
      <c r="E619" s="433"/>
    </row>
    <row r="620">
      <c r="E620" s="433"/>
    </row>
    <row r="621">
      <c r="E621" s="433"/>
    </row>
    <row r="622">
      <c r="E622" s="433"/>
    </row>
    <row r="623">
      <c r="E623" s="433"/>
    </row>
    <row r="624">
      <c r="E624" s="433"/>
    </row>
    <row r="625">
      <c r="E625" s="433"/>
    </row>
    <row r="626">
      <c r="E626" s="433"/>
    </row>
    <row r="627">
      <c r="E627" s="433"/>
    </row>
    <row r="628">
      <c r="E628" s="433"/>
    </row>
    <row r="629">
      <c r="E629" s="433"/>
    </row>
    <row r="630">
      <c r="E630" s="433"/>
    </row>
    <row r="631">
      <c r="E631" s="433"/>
    </row>
    <row r="632">
      <c r="E632" s="433"/>
    </row>
    <row r="633">
      <c r="E633" s="433"/>
    </row>
    <row r="634">
      <c r="E634" s="433"/>
    </row>
    <row r="635">
      <c r="E635" s="433"/>
    </row>
    <row r="636">
      <c r="E636" s="433"/>
    </row>
    <row r="637">
      <c r="E637" s="433"/>
    </row>
    <row r="638">
      <c r="E638" s="433"/>
    </row>
    <row r="639">
      <c r="E639" s="433"/>
    </row>
    <row r="640">
      <c r="E640" s="433"/>
    </row>
    <row r="641">
      <c r="E641" s="433"/>
    </row>
    <row r="642">
      <c r="E642" s="433"/>
    </row>
    <row r="643">
      <c r="E643" s="433"/>
    </row>
    <row r="644">
      <c r="E644" s="433"/>
    </row>
    <row r="645">
      <c r="E645" s="433"/>
    </row>
    <row r="646">
      <c r="E646" s="433"/>
    </row>
    <row r="647">
      <c r="E647" s="433"/>
    </row>
    <row r="648">
      <c r="E648" s="433"/>
    </row>
    <row r="649">
      <c r="E649" s="433"/>
    </row>
    <row r="650">
      <c r="E650" s="433"/>
    </row>
    <row r="651">
      <c r="E651" s="433"/>
    </row>
    <row r="652">
      <c r="E652" s="433"/>
    </row>
    <row r="653">
      <c r="E653" s="433"/>
    </row>
    <row r="654">
      <c r="E654" s="433"/>
    </row>
    <row r="655">
      <c r="E655" s="433"/>
    </row>
    <row r="656">
      <c r="E656" s="433"/>
    </row>
    <row r="657">
      <c r="E657" s="433"/>
    </row>
    <row r="658">
      <c r="E658" s="433"/>
    </row>
    <row r="659">
      <c r="E659" s="433"/>
    </row>
    <row r="660">
      <c r="E660" s="433"/>
    </row>
    <row r="661">
      <c r="E661" s="433"/>
    </row>
    <row r="662">
      <c r="E662" s="433"/>
    </row>
    <row r="663">
      <c r="E663" s="433"/>
    </row>
    <row r="664">
      <c r="E664" s="433"/>
    </row>
    <row r="665">
      <c r="E665" s="433"/>
    </row>
    <row r="666">
      <c r="E666" s="433"/>
    </row>
    <row r="667">
      <c r="E667" s="433"/>
    </row>
    <row r="668">
      <c r="E668" s="433"/>
    </row>
    <row r="669">
      <c r="E669" s="433"/>
    </row>
    <row r="670">
      <c r="E670" s="433"/>
    </row>
    <row r="671">
      <c r="E671" s="433"/>
    </row>
    <row r="672">
      <c r="E672" s="433"/>
    </row>
    <row r="673">
      <c r="E673" s="433"/>
    </row>
    <row r="674">
      <c r="E674" s="433"/>
    </row>
    <row r="675">
      <c r="E675" s="433"/>
    </row>
    <row r="676">
      <c r="E676" s="433"/>
    </row>
    <row r="677">
      <c r="E677" s="433"/>
    </row>
    <row r="678">
      <c r="E678" s="433"/>
    </row>
    <row r="679">
      <c r="E679" s="433"/>
    </row>
    <row r="680">
      <c r="E680" s="433"/>
    </row>
    <row r="681">
      <c r="E681" s="433"/>
    </row>
    <row r="682">
      <c r="E682" s="433"/>
    </row>
    <row r="683">
      <c r="E683" s="433"/>
    </row>
    <row r="684">
      <c r="E684" s="433"/>
    </row>
    <row r="685">
      <c r="E685" s="433"/>
    </row>
    <row r="686">
      <c r="E686" s="433"/>
    </row>
    <row r="687">
      <c r="E687" s="433"/>
    </row>
    <row r="688">
      <c r="E688" s="433"/>
    </row>
    <row r="689">
      <c r="E689" s="433"/>
    </row>
    <row r="690">
      <c r="E690" s="433"/>
    </row>
    <row r="691">
      <c r="E691" s="433"/>
    </row>
    <row r="692">
      <c r="E692" s="433"/>
    </row>
    <row r="693">
      <c r="E693" s="433"/>
    </row>
    <row r="694">
      <c r="E694" s="433"/>
    </row>
    <row r="695">
      <c r="E695" s="433"/>
    </row>
    <row r="696">
      <c r="E696" s="433"/>
    </row>
    <row r="697">
      <c r="E697" s="433"/>
    </row>
    <row r="698">
      <c r="E698" s="433"/>
    </row>
    <row r="699">
      <c r="E699" s="433"/>
    </row>
    <row r="700">
      <c r="E700" s="433"/>
    </row>
    <row r="701">
      <c r="E701" s="433"/>
    </row>
    <row r="702">
      <c r="E702" s="433"/>
    </row>
    <row r="703">
      <c r="E703" s="433"/>
    </row>
    <row r="704">
      <c r="E704" s="433"/>
    </row>
    <row r="705">
      <c r="E705" s="433"/>
    </row>
    <row r="706">
      <c r="E706" s="433"/>
    </row>
    <row r="707">
      <c r="E707" s="433"/>
    </row>
    <row r="708">
      <c r="E708" s="433"/>
    </row>
    <row r="709">
      <c r="E709" s="433"/>
    </row>
    <row r="710">
      <c r="E710" s="433"/>
    </row>
    <row r="711">
      <c r="E711" s="433"/>
    </row>
    <row r="712">
      <c r="E712" s="433"/>
    </row>
    <row r="713">
      <c r="E713" s="433"/>
    </row>
    <row r="714">
      <c r="E714" s="433"/>
    </row>
    <row r="715">
      <c r="E715" s="433"/>
    </row>
    <row r="716">
      <c r="E716" s="433"/>
    </row>
    <row r="717">
      <c r="E717" s="433"/>
    </row>
    <row r="718">
      <c r="E718" s="433"/>
    </row>
    <row r="719">
      <c r="E719" s="433"/>
    </row>
    <row r="720">
      <c r="E720" s="433"/>
    </row>
    <row r="721">
      <c r="E721" s="433"/>
    </row>
    <row r="722">
      <c r="E722" s="433"/>
    </row>
    <row r="723">
      <c r="E723" s="433"/>
    </row>
    <row r="724">
      <c r="E724" s="433"/>
    </row>
    <row r="725">
      <c r="E725" s="433"/>
    </row>
    <row r="726">
      <c r="E726" s="433"/>
    </row>
    <row r="727">
      <c r="E727" s="433"/>
    </row>
    <row r="728">
      <c r="E728" s="433"/>
    </row>
    <row r="729">
      <c r="E729" s="433"/>
    </row>
    <row r="730">
      <c r="E730" s="433"/>
    </row>
    <row r="731">
      <c r="E731" s="433"/>
    </row>
    <row r="732">
      <c r="E732" s="433"/>
    </row>
    <row r="733">
      <c r="E733" s="433"/>
    </row>
    <row r="734">
      <c r="E734" s="433"/>
    </row>
    <row r="735">
      <c r="E735" s="433"/>
    </row>
    <row r="736">
      <c r="E736" s="433"/>
    </row>
    <row r="737">
      <c r="E737" s="433"/>
    </row>
    <row r="738">
      <c r="E738" s="433"/>
    </row>
    <row r="739">
      <c r="E739" s="433"/>
    </row>
    <row r="740">
      <c r="E740" s="433"/>
    </row>
    <row r="741">
      <c r="E741" s="433"/>
    </row>
    <row r="742">
      <c r="E742" s="433"/>
    </row>
    <row r="743">
      <c r="E743" s="433"/>
    </row>
    <row r="744">
      <c r="E744" s="433"/>
    </row>
    <row r="745">
      <c r="E745" s="433"/>
    </row>
    <row r="746">
      <c r="E746" s="433"/>
    </row>
    <row r="747">
      <c r="E747" s="433"/>
    </row>
    <row r="748">
      <c r="E748" s="433"/>
    </row>
    <row r="749">
      <c r="E749" s="433"/>
    </row>
    <row r="750">
      <c r="E750" s="433"/>
    </row>
    <row r="751">
      <c r="E751" s="433"/>
    </row>
    <row r="752">
      <c r="E752" s="433"/>
    </row>
    <row r="753">
      <c r="E753" s="433"/>
    </row>
    <row r="754">
      <c r="E754" s="433"/>
    </row>
    <row r="755">
      <c r="E755" s="433"/>
    </row>
    <row r="756">
      <c r="E756" s="433"/>
    </row>
    <row r="757">
      <c r="E757" s="433"/>
    </row>
    <row r="758">
      <c r="E758" s="433"/>
    </row>
    <row r="759">
      <c r="E759" s="433"/>
    </row>
    <row r="760">
      <c r="E760" s="433"/>
    </row>
    <row r="761">
      <c r="E761" s="433"/>
    </row>
    <row r="762">
      <c r="E762" s="433"/>
    </row>
    <row r="763">
      <c r="E763" s="433"/>
    </row>
    <row r="764">
      <c r="E764" s="433"/>
    </row>
    <row r="765">
      <c r="E765" s="433"/>
    </row>
    <row r="766">
      <c r="E766" s="433"/>
    </row>
    <row r="767">
      <c r="E767" s="433"/>
    </row>
    <row r="768">
      <c r="E768" s="433"/>
    </row>
    <row r="769">
      <c r="E769" s="433"/>
    </row>
    <row r="770">
      <c r="E770" s="433"/>
    </row>
    <row r="771">
      <c r="E771" s="433"/>
    </row>
    <row r="772">
      <c r="E772" s="433"/>
    </row>
    <row r="773">
      <c r="E773" s="433"/>
    </row>
    <row r="774">
      <c r="E774" s="433"/>
    </row>
    <row r="775">
      <c r="E775" s="433"/>
    </row>
    <row r="776">
      <c r="E776" s="433"/>
    </row>
    <row r="777">
      <c r="E777" s="433"/>
    </row>
    <row r="778">
      <c r="E778" s="433"/>
    </row>
    <row r="779">
      <c r="E779" s="433"/>
    </row>
    <row r="780">
      <c r="E780" s="433"/>
    </row>
    <row r="781">
      <c r="E781" s="433"/>
    </row>
    <row r="782">
      <c r="E782" s="433"/>
    </row>
    <row r="783">
      <c r="E783" s="433"/>
    </row>
    <row r="784">
      <c r="E784" s="433"/>
    </row>
    <row r="785">
      <c r="E785" s="433"/>
    </row>
    <row r="786">
      <c r="E786" s="433"/>
    </row>
    <row r="787">
      <c r="E787" s="433"/>
    </row>
    <row r="788">
      <c r="E788" s="433"/>
    </row>
    <row r="789">
      <c r="E789" s="433"/>
    </row>
    <row r="790">
      <c r="E790" s="433"/>
    </row>
    <row r="791">
      <c r="E791" s="433"/>
    </row>
    <row r="792">
      <c r="E792" s="433"/>
    </row>
    <row r="793">
      <c r="E793" s="433"/>
    </row>
    <row r="794">
      <c r="E794" s="433"/>
    </row>
    <row r="795">
      <c r="E795" s="433"/>
    </row>
    <row r="796">
      <c r="E796" s="433"/>
    </row>
    <row r="797">
      <c r="E797" s="433"/>
    </row>
    <row r="798">
      <c r="E798" s="433"/>
    </row>
    <row r="799">
      <c r="E799" s="433"/>
    </row>
    <row r="800">
      <c r="E800" s="433"/>
    </row>
    <row r="801">
      <c r="E801" s="433"/>
    </row>
    <row r="802">
      <c r="E802" s="433"/>
    </row>
    <row r="803">
      <c r="E803" s="433"/>
    </row>
    <row r="804">
      <c r="E804" s="433"/>
    </row>
    <row r="805">
      <c r="E805" s="433"/>
    </row>
    <row r="806">
      <c r="E806" s="433"/>
    </row>
    <row r="807">
      <c r="E807" s="433"/>
    </row>
    <row r="808">
      <c r="E808" s="433"/>
    </row>
    <row r="809">
      <c r="E809" s="433"/>
    </row>
    <row r="810">
      <c r="E810" s="433"/>
    </row>
    <row r="811">
      <c r="E811" s="433"/>
    </row>
    <row r="812">
      <c r="E812" s="433"/>
    </row>
    <row r="813">
      <c r="E813" s="433"/>
    </row>
    <row r="814">
      <c r="E814" s="433"/>
    </row>
    <row r="815">
      <c r="E815" s="433"/>
    </row>
    <row r="816">
      <c r="E816" s="433"/>
    </row>
    <row r="817">
      <c r="E817" s="433"/>
    </row>
    <row r="818">
      <c r="E818" s="433"/>
    </row>
    <row r="819">
      <c r="E819" s="433"/>
    </row>
    <row r="820">
      <c r="E820" s="433"/>
    </row>
    <row r="821">
      <c r="E821" s="433"/>
    </row>
    <row r="822">
      <c r="E822" s="433"/>
    </row>
    <row r="823">
      <c r="E823" s="433"/>
    </row>
    <row r="824">
      <c r="E824" s="433"/>
    </row>
    <row r="825">
      <c r="E825" s="433"/>
    </row>
    <row r="826">
      <c r="E826" s="433"/>
    </row>
    <row r="827">
      <c r="E827" s="433"/>
    </row>
    <row r="828">
      <c r="E828" s="433"/>
    </row>
    <row r="829">
      <c r="E829" s="433"/>
    </row>
    <row r="830">
      <c r="E830" s="433"/>
    </row>
    <row r="831">
      <c r="E831" s="433"/>
    </row>
    <row r="832">
      <c r="E832" s="433"/>
    </row>
    <row r="833">
      <c r="E833" s="433"/>
    </row>
    <row r="834">
      <c r="E834" s="433"/>
    </row>
    <row r="835">
      <c r="E835" s="433"/>
    </row>
    <row r="836">
      <c r="E836" s="433"/>
    </row>
    <row r="837">
      <c r="E837" s="433"/>
    </row>
    <row r="838">
      <c r="E838" s="433"/>
    </row>
    <row r="839">
      <c r="E839" s="433"/>
    </row>
    <row r="840">
      <c r="E840" s="433"/>
    </row>
    <row r="841">
      <c r="E841" s="433"/>
    </row>
    <row r="842">
      <c r="E842" s="433"/>
    </row>
    <row r="843">
      <c r="E843" s="433"/>
    </row>
    <row r="844">
      <c r="E844" s="433"/>
    </row>
    <row r="845">
      <c r="E845" s="433"/>
    </row>
    <row r="846">
      <c r="E846" s="433"/>
    </row>
    <row r="847">
      <c r="E847" s="433"/>
    </row>
    <row r="848">
      <c r="E848" s="433"/>
    </row>
    <row r="849">
      <c r="E849" s="433"/>
    </row>
    <row r="850">
      <c r="E850" s="433"/>
    </row>
    <row r="851">
      <c r="E851" s="433"/>
    </row>
    <row r="852">
      <c r="E852" s="433"/>
    </row>
    <row r="853">
      <c r="E853" s="433"/>
    </row>
    <row r="854">
      <c r="E854" s="433"/>
    </row>
    <row r="855">
      <c r="E855" s="433"/>
    </row>
    <row r="856">
      <c r="E856" s="433"/>
    </row>
    <row r="857">
      <c r="E857" s="433"/>
    </row>
    <row r="858">
      <c r="E858" s="433"/>
    </row>
    <row r="859">
      <c r="E859" s="433"/>
    </row>
    <row r="860">
      <c r="E860" s="433"/>
    </row>
    <row r="861">
      <c r="E861" s="433"/>
    </row>
    <row r="862">
      <c r="E862" s="433"/>
    </row>
    <row r="863">
      <c r="E863" s="433"/>
    </row>
    <row r="864">
      <c r="E864" s="433"/>
    </row>
    <row r="865">
      <c r="E865" s="433"/>
    </row>
    <row r="866">
      <c r="E866" s="433"/>
    </row>
    <row r="867">
      <c r="E867" s="433"/>
    </row>
    <row r="868">
      <c r="E868" s="433"/>
    </row>
    <row r="869">
      <c r="E869" s="433"/>
    </row>
    <row r="870">
      <c r="E870" s="433"/>
    </row>
    <row r="871">
      <c r="E871" s="433"/>
    </row>
    <row r="872">
      <c r="E872" s="433"/>
    </row>
    <row r="873">
      <c r="E873" s="433"/>
    </row>
    <row r="874">
      <c r="E874" s="433"/>
    </row>
    <row r="875">
      <c r="E875" s="433"/>
    </row>
    <row r="876">
      <c r="E876" s="433"/>
    </row>
    <row r="877">
      <c r="E877" s="433"/>
    </row>
    <row r="878">
      <c r="E878" s="433"/>
    </row>
    <row r="879">
      <c r="E879" s="433"/>
    </row>
    <row r="880">
      <c r="E880" s="433"/>
    </row>
    <row r="881">
      <c r="E881" s="433"/>
    </row>
    <row r="882">
      <c r="E882" s="433"/>
    </row>
    <row r="883">
      <c r="E883" s="433"/>
    </row>
    <row r="884">
      <c r="E884" s="433"/>
    </row>
    <row r="885">
      <c r="E885" s="433"/>
    </row>
    <row r="886">
      <c r="E886" s="433"/>
    </row>
    <row r="887">
      <c r="E887" s="433"/>
    </row>
    <row r="888">
      <c r="E888" s="433"/>
    </row>
    <row r="889">
      <c r="E889" s="433"/>
    </row>
    <row r="890">
      <c r="E890" s="433"/>
    </row>
    <row r="891">
      <c r="E891" s="433"/>
    </row>
    <row r="892">
      <c r="E892" s="433"/>
    </row>
    <row r="893">
      <c r="E893" s="433"/>
    </row>
    <row r="894">
      <c r="E894" s="433"/>
    </row>
    <row r="895">
      <c r="E895" s="433"/>
    </row>
    <row r="896">
      <c r="E896" s="433"/>
    </row>
    <row r="897">
      <c r="E897" s="433"/>
    </row>
    <row r="898">
      <c r="E898" s="433"/>
    </row>
    <row r="899">
      <c r="E899" s="433"/>
    </row>
    <row r="900">
      <c r="E900" s="433"/>
    </row>
    <row r="901">
      <c r="E901" s="433"/>
    </row>
    <row r="902">
      <c r="E902" s="433"/>
    </row>
    <row r="903">
      <c r="E903" s="433"/>
    </row>
    <row r="904">
      <c r="E904" s="433"/>
    </row>
    <row r="905">
      <c r="E905" s="433"/>
    </row>
    <row r="906">
      <c r="E906" s="433"/>
    </row>
    <row r="907">
      <c r="E907" s="433"/>
    </row>
    <row r="908">
      <c r="E908" s="433"/>
    </row>
    <row r="909">
      <c r="E909" s="433"/>
    </row>
    <row r="910">
      <c r="E910" s="433"/>
    </row>
    <row r="911">
      <c r="E911" s="433"/>
    </row>
    <row r="912">
      <c r="E912" s="433"/>
    </row>
    <row r="913">
      <c r="E913" s="433"/>
    </row>
    <row r="914">
      <c r="E914" s="433"/>
    </row>
    <row r="915">
      <c r="E915" s="433"/>
    </row>
    <row r="916">
      <c r="E916" s="433"/>
    </row>
    <row r="917">
      <c r="E917" s="433"/>
    </row>
    <row r="918">
      <c r="E918" s="433"/>
    </row>
    <row r="919">
      <c r="E919" s="433"/>
    </row>
    <row r="920">
      <c r="E920" s="433"/>
    </row>
    <row r="921">
      <c r="E921" s="433"/>
    </row>
    <row r="922">
      <c r="E922" s="433"/>
    </row>
    <row r="923">
      <c r="E923" s="433"/>
    </row>
    <row r="924">
      <c r="E924" s="433"/>
    </row>
    <row r="925">
      <c r="E925" s="433"/>
    </row>
    <row r="926">
      <c r="E926" s="433"/>
    </row>
    <row r="927">
      <c r="E927" s="433"/>
    </row>
    <row r="928">
      <c r="E928" s="433"/>
    </row>
    <row r="929">
      <c r="E929" s="433"/>
    </row>
    <row r="930">
      <c r="E930" s="433"/>
    </row>
    <row r="931">
      <c r="E931" s="433"/>
    </row>
    <row r="932">
      <c r="E932" s="433"/>
    </row>
    <row r="933">
      <c r="E933" s="433"/>
    </row>
    <row r="934">
      <c r="E934" s="433"/>
    </row>
    <row r="935">
      <c r="E935" s="433"/>
    </row>
    <row r="936">
      <c r="E936" s="433"/>
    </row>
    <row r="937">
      <c r="E937" s="433"/>
    </row>
    <row r="938">
      <c r="E938" s="433"/>
    </row>
    <row r="939">
      <c r="E939" s="433"/>
    </row>
    <row r="940">
      <c r="E940" s="433"/>
    </row>
    <row r="941">
      <c r="E941" s="433"/>
    </row>
    <row r="942">
      <c r="E942" s="433"/>
    </row>
    <row r="943">
      <c r="E943" s="433"/>
    </row>
    <row r="944">
      <c r="E944" s="433"/>
    </row>
    <row r="945">
      <c r="E945" s="433"/>
    </row>
    <row r="946">
      <c r="E946" s="433"/>
    </row>
    <row r="947">
      <c r="E947" s="433"/>
    </row>
    <row r="948">
      <c r="E948" s="433"/>
    </row>
    <row r="949">
      <c r="E949" s="433"/>
    </row>
    <row r="950">
      <c r="E950" s="433"/>
    </row>
    <row r="951">
      <c r="E951" s="433"/>
    </row>
    <row r="952">
      <c r="E952" s="433"/>
    </row>
    <row r="953">
      <c r="E953" s="433"/>
    </row>
    <row r="954">
      <c r="E954" s="433"/>
    </row>
    <row r="955">
      <c r="E955" s="433"/>
    </row>
    <row r="956">
      <c r="E956" s="433"/>
    </row>
    <row r="957">
      <c r="E957" s="433"/>
    </row>
    <row r="958">
      <c r="E958" s="433"/>
    </row>
    <row r="959">
      <c r="E959" s="433"/>
    </row>
    <row r="960">
      <c r="E960" s="433"/>
    </row>
    <row r="961">
      <c r="E961" s="433"/>
    </row>
    <row r="962">
      <c r="E962" s="433"/>
    </row>
    <row r="963">
      <c r="E963" s="433"/>
    </row>
    <row r="964">
      <c r="E964" s="433"/>
    </row>
    <row r="965">
      <c r="E965" s="433"/>
    </row>
    <row r="966">
      <c r="E966" s="433"/>
    </row>
    <row r="967">
      <c r="E967" s="433"/>
    </row>
    <row r="968">
      <c r="E968" s="433"/>
    </row>
    <row r="969">
      <c r="E969" s="433"/>
    </row>
    <row r="970">
      <c r="E970" s="433"/>
    </row>
    <row r="971">
      <c r="E971" s="433"/>
    </row>
    <row r="972">
      <c r="E972" s="433"/>
    </row>
    <row r="973">
      <c r="E973" s="433"/>
    </row>
    <row r="974">
      <c r="E974" s="433"/>
    </row>
    <row r="975">
      <c r="E975" s="433"/>
    </row>
    <row r="976">
      <c r="E976" s="433"/>
    </row>
    <row r="977">
      <c r="E977" s="433"/>
    </row>
    <row r="978">
      <c r="E978" s="433"/>
    </row>
    <row r="979">
      <c r="E979" s="433"/>
    </row>
    <row r="980">
      <c r="E980" s="433"/>
    </row>
    <row r="981">
      <c r="E981" s="433"/>
    </row>
    <row r="982">
      <c r="E982" s="433"/>
    </row>
    <row r="983">
      <c r="E983" s="433"/>
    </row>
    <row r="984">
      <c r="E984" s="433"/>
    </row>
    <row r="985">
      <c r="E985" s="433"/>
    </row>
    <row r="986">
      <c r="E986" s="433"/>
    </row>
    <row r="987">
      <c r="E987" s="433"/>
    </row>
    <row r="988">
      <c r="E988" s="433"/>
    </row>
    <row r="989">
      <c r="E989" s="433"/>
    </row>
    <row r="990">
      <c r="E990" s="433"/>
    </row>
    <row r="991">
      <c r="E991" s="433"/>
    </row>
    <row r="992">
      <c r="E992" s="433"/>
    </row>
    <row r="993">
      <c r="E993" s="433"/>
    </row>
    <row r="994">
      <c r="E994" s="433"/>
    </row>
    <row r="995">
      <c r="E995" s="433"/>
    </row>
    <row r="996">
      <c r="E996" s="433"/>
    </row>
    <row r="997">
      <c r="E997" s="433"/>
    </row>
    <row r="998">
      <c r="E998" s="433"/>
    </row>
    <row r="999">
      <c r="E999" s="433"/>
    </row>
    <row r="1000">
      <c r="E1000" s="433"/>
    </row>
    <row r="1001">
      <c r="E1001" s="433"/>
    </row>
    <row r="1002">
      <c r="E1002" s="433"/>
    </row>
    <row r="1003">
      <c r="E1003" s="433"/>
    </row>
    <row r="1004">
      <c r="E1004" s="433"/>
    </row>
    <row r="1005">
      <c r="E1005" s="433"/>
    </row>
    <row r="1006">
      <c r="E1006" s="433"/>
    </row>
    <row r="1007">
      <c r="E1007" s="433"/>
    </row>
    <row r="1008">
      <c r="E1008" s="433"/>
    </row>
    <row r="1009">
      <c r="E1009" s="433"/>
    </row>
    <row r="1010">
      <c r="E1010" s="433"/>
    </row>
    <row r="1011">
      <c r="E1011" s="433"/>
    </row>
    <row r="1012">
      <c r="E1012" s="433"/>
    </row>
    <row r="1013">
      <c r="E1013" s="433"/>
    </row>
    <row r="1014">
      <c r="E1014" s="433"/>
    </row>
    <row r="1015">
      <c r="E1015" s="433"/>
    </row>
    <row r="1016">
      <c r="E1016" s="433"/>
    </row>
    <row r="1017">
      <c r="E1017" s="433"/>
    </row>
    <row r="1018">
      <c r="E1018" s="433"/>
    </row>
    <row r="1019">
      <c r="E1019" s="433"/>
    </row>
    <row r="1020">
      <c r="E1020" s="433"/>
    </row>
    <row r="1021">
      <c r="E1021" s="433"/>
    </row>
    <row r="1022">
      <c r="E1022" s="433"/>
    </row>
    <row r="1023">
      <c r="E1023" s="433"/>
    </row>
    <row r="1024">
      <c r="E1024" s="433"/>
    </row>
    <row r="1025">
      <c r="E1025" s="433"/>
    </row>
    <row r="1026">
      <c r="E1026" s="433"/>
    </row>
  </sheetData>
  <hyperlinks>
    <hyperlink r:id="rId1" ref="C3"/>
    <hyperlink r:id="rId2" ref="D3"/>
    <hyperlink r:id="rId3" ref="C4"/>
    <hyperlink r:id="rId4" ref="D4"/>
    <hyperlink r:id="rId5" ref="G4"/>
    <hyperlink r:id="rId6" ref="C5"/>
    <hyperlink r:id="rId7" ref="D5"/>
    <hyperlink r:id="rId8" ref="C6"/>
    <hyperlink r:id="rId9" ref="D6"/>
    <hyperlink r:id="rId10" ref="C7"/>
    <hyperlink r:id="rId11" ref="D7"/>
    <hyperlink r:id="rId12" ref="C8"/>
    <hyperlink r:id="rId13" ref="D8"/>
    <hyperlink r:id="rId14" ref="C9"/>
    <hyperlink r:id="rId15" ref="D9"/>
    <hyperlink r:id="rId16" ref="C10"/>
    <hyperlink r:id="rId17" ref="D10"/>
    <hyperlink r:id="rId18" ref="C11"/>
    <hyperlink r:id="rId19" ref="D11"/>
    <hyperlink r:id="rId20" ref="C12"/>
    <hyperlink r:id="rId21" ref="D12"/>
    <hyperlink r:id="rId22" ref="C13"/>
    <hyperlink r:id="rId23" ref="D13"/>
    <hyperlink r:id="rId24" ref="C14"/>
    <hyperlink r:id="rId25" ref="D14"/>
    <hyperlink r:id="rId26" ref="C15"/>
    <hyperlink r:id="rId27" ref="D15"/>
    <hyperlink r:id="rId28" ref="G15"/>
    <hyperlink r:id="rId29" ref="C16"/>
    <hyperlink r:id="rId30" ref="D16"/>
    <hyperlink r:id="rId31" ref="C17"/>
    <hyperlink r:id="rId32" ref="D17"/>
    <hyperlink r:id="rId33" ref="G17"/>
    <hyperlink r:id="rId34" ref="C18"/>
    <hyperlink r:id="rId35" ref="D18"/>
    <hyperlink r:id="rId36" ref="C19"/>
    <hyperlink r:id="rId37" ref="D19"/>
    <hyperlink r:id="rId38" ref="G19"/>
    <hyperlink r:id="rId39" ref="C20"/>
    <hyperlink r:id="rId40" ref="D20"/>
    <hyperlink r:id="rId41" ref="C21"/>
    <hyperlink r:id="rId42" ref="D21"/>
    <hyperlink r:id="rId43" ref="C22"/>
    <hyperlink r:id="rId44" ref="D22"/>
    <hyperlink r:id="rId45" ref="G22"/>
    <hyperlink r:id="rId46" ref="C23"/>
    <hyperlink r:id="rId47" ref="D23"/>
    <hyperlink r:id="rId48" ref="G23"/>
    <hyperlink r:id="rId49" ref="C24"/>
    <hyperlink r:id="rId50" ref="D24"/>
    <hyperlink r:id="rId51" ref="C25"/>
    <hyperlink r:id="rId52" ref="D25"/>
    <hyperlink r:id="rId53" ref="C26"/>
    <hyperlink r:id="rId54" ref="D26"/>
    <hyperlink r:id="rId55" ref="C27"/>
    <hyperlink r:id="rId56" ref="D27"/>
    <hyperlink r:id="rId57" ref="G27"/>
    <hyperlink r:id="rId58" ref="C28"/>
    <hyperlink r:id="rId59" ref="D28"/>
    <hyperlink r:id="rId60" ref="C29"/>
    <hyperlink r:id="rId61" ref="D29"/>
    <hyperlink r:id="rId62" ref="C30"/>
    <hyperlink r:id="rId63" ref="D30"/>
    <hyperlink r:id="rId64" ref="G30"/>
    <hyperlink r:id="rId65" ref="G31"/>
    <hyperlink r:id="rId66" ref="G32"/>
    <hyperlink r:id="rId67" ref="G33"/>
    <hyperlink r:id="rId68" ref="G35"/>
  </hyperlinks>
  <drawing r:id="rId6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88"/>
    <col customWidth="1" min="2" max="2" width="27.0"/>
    <col customWidth="1" min="3" max="3" width="8.75"/>
    <col customWidth="1" min="4" max="4" width="7.0"/>
    <col customWidth="1" min="5" max="5" width="5.5"/>
    <col customWidth="1" min="6" max="6" width="8.0"/>
    <col customWidth="1" min="7" max="7" width="15.38"/>
    <col customWidth="1" min="8" max="8" width="15.0"/>
    <col customWidth="1" min="9" max="9" width="16.75"/>
    <col customWidth="1" min="10" max="10" width="55.75"/>
    <col customWidth="1" hidden="1" min="11" max="11" width="20.38"/>
    <col customWidth="1" min="12" max="12" width="18.88"/>
    <col customWidth="1" min="13" max="13" width="59.75"/>
  </cols>
  <sheetData>
    <row r="1">
      <c r="A1" s="437" t="s">
        <v>1029</v>
      </c>
      <c r="B1" s="437" t="s">
        <v>484</v>
      </c>
      <c r="C1" s="437" t="s">
        <v>2496</v>
      </c>
      <c r="D1" s="437" t="s">
        <v>5</v>
      </c>
      <c r="E1" s="437" t="s">
        <v>552</v>
      </c>
      <c r="F1" s="437" t="s">
        <v>2497</v>
      </c>
      <c r="G1" s="437" t="s">
        <v>2498</v>
      </c>
      <c r="H1" s="437" t="s">
        <v>2499</v>
      </c>
      <c r="I1" s="437" t="s">
        <v>2500</v>
      </c>
      <c r="J1" s="437" t="s">
        <v>2501</v>
      </c>
      <c r="K1" s="437" t="s">
        <v>2502</v>
      </c>
      <c r="L1" s="438" t="s">
        <v>2503</v>
      </c>
      <c r="M1" s="439"/>
      <c r="N1" s="439"/>
      <c r="O1" s="439"/>
      <c r="P1" s="439"/>
      <c r="Q1" s="439"/>
      <c r="R1" s="439"/>
      <c r="S1" s="439"/>
      <c r="T1" s="439"/>
      <c r="U1" s="439"/>
      <c r="V1" s="439"/>
      <c r="W1" s="439"/>
      <c r="X1" s="439"/>
      <c r="Y1" s="439"/>
      <c r="Z1" s="439"/>
      <c r="AA1" s="439"/>
      <c r="AB1" s="439"/>
      <c r="AC1" s="439"/>
      <c r="AD1" s="439"/>
      <c r="AE1" s="439"/>
    </row>
    <row r="2">
      <c r="A2" s="54" t="s">
        <v>84</v>
      </c>
      <c r="B2" s="440" t="s">
        <v>2505</v>
      </c>
      <c r="C2" s="442">
        <v>1.24E7</v>
      </c>
      <c r="D2" s="443" t="s">
        <v>135</v>
      </c>
      <c r="E2" s="443"/>
      <c r="F2" s="443" t="s">
        <v>74</v>
      </c>
      <c r="G2" s="444" t="s">
        <v>2507</v>
      </c>
      <c r="H2" s="444" t="s">
        <v>2508</v>
      </c>
      <c r="I2" s="445" t="s">
        <v>2509</v>
      </c>
      <c r="J2" s="24" t="s">
        <v>2510</v>
      </c>
      <c r="K2" s="447"/>
      <c r="L2" s="447"/>
      <c r="M2" s="56"/>
      <c r="N2" s="56"/>
      <c r="O2" s="56"/>
      <c r="P2" s="56"/>
      <c r="Q2" s="56"/>
      <c r="R2" s="56"/>
      <c r="S2" s="56"/>
      <c r="T2" s="56"/>
      <c r="U2" s="56"/>
      <c r="V2" s="56"/>
      <c r="W2" s="56"/>
      <c r="X2" s="56"/>
      <c r="Y2" s="56"/>
      <c r="Z2" s="56"/>
      <c r="AA2" s="56"/>
      <c r="AB2" s="56"/>
      <c r="AC2" s="56"/>
      <c r="AD2" s="56"/>
      <c r="AE2" s="56"/>
    </row>
    <row r="3">
      <c r="A3" s="54" t="s">
        <v>644</v>
      </c>
      <c r="B3" s="440" t="s">
        <v>2515</v>
      </c>
      <c r="C3" s="442">
        <v>4500000.0</v>
      </c>
      <c r="D3" s="443" t="s">
        <v>135</v>
      </c>
      <c r="E3" s="443"/>
      <c r="F3" s="443" t="s">
        <v>74</v>
      </c>
      <c r="G3" s="444" t="s">
        <v>2507</v>
      </c>
      <c r="H3" s="444" t="s">
        <v>2508</v>
      </c>
      <c r="I3" s="444" t="s">
        <v>2516</v>
      </c>
      <c r="J3" s="24" t="s">
        <v>2517</v>
      </c>
      <c r="K3" s="447"/>
      <c r="L3" s="447"/>
      <c r="M3" s="56"/>
      <c r="N3" s="56"/>
      <c r="O3" s="56"/>
      <c r="P3" s="56"/>
      <c r="Q3" s="56"/>
      <c r="R3" s="56"/>
      <c r="S3" s="56"/>
      <c r="T3" s="56"/>
      <c r="U3" s="56"/>
      <c r="V3" s="56"/>
      <c r="W3" s="56"/>
      <c r="X3" s="56"/>
      <c r="Y3" s="56"/>
      <c r="Z3" s="56"/>
      <c r="AA3" s="56"/>
      <c r="AB3" s="56"/>
      <c r="AC3" s="56"/>
      <c r="AD3" s="56"/>
      <c r="AE3" s="56"/>
    </row>
    <row r="4">
      <c r="A4" s="54" t="s">
        <v>84</v>
      </c>
      <c r="B4" s="440" t="s">
        <v>957</v>
      </c>
      <c r="C4" s="442">
        <v>1700000.0</v>
      </c>
      <c r="D4" s="443" t="s">
        <v>135</v>
      </c>
      <c r="E4" s="443"/>
      <c r="F4" s="443" t="s">
        <v>185</v>
      </c>
      <c r="G4" s="444" t="s">
        <v>2521</v>
      </c>
      <c r="H4" s="444" t="s">
        <v>2521</v>
      </c>
      <c r="I4" s="444" t="s">
        <v>2522</v>
      </c>
      <c r="J4" s="24" t="s">
        <v>2523</v>
      </c>
      <c r="K4" s="447"/>
      <c r="L4" s="447" t="s">
        <v>2524</v>
      </c>
      <c r="M4" s="56"/>
      <c r="N4" s="56"/>
      <c r="O4" s="56"/>
      <c r="P4" s="56"/>
      <c r="Q4" s="56"/>
      <c r="R4" s="56"/>
      <c r="S4" s="56"/>
      <c r="T4" s="56"/>
      <c r="U4" s="56"/>
      <c r="V4" s="56"/>
      <c r="W4" s="56"/>
      <c r="X4" s="56"/>
      <c r="Y4" s="56"/>
      <c r="Z4" s="56"/>
      <c r="AA4" s="56"/>
      <c r="AB4" s="56"/>
      <c r="AC4" s="56"/>
      <c r="AD4" s="56"/>
      <c r="AE4" s="56"/>
    </row>
    <row r="5">
      <c r="A5" s="54" t="s">
        <v>32</v>
      </c>
      <c r="B5" s="440" t="s">
        <v>2525</v>
      </c>
      <c r="C5" s="442">
        <v>3330000.0</v>
      </c>
      <c r="D5" s="450" t="s">
        <v>5</v>
      </c>
      <c r="E5" s="450" t="s">
        <v>7</v>
      </c>
      <c r="F5" s="443" t="s">
        <v>74</v>
      </c>
      <c r="G5" s="444" t="s">
        <v>2521</v>
      </c>
      <c r="H5" s="444" t="s">
        <v>2521</v>
      </c>
      <c r="I5" s="444" t="s">
        <v>2529</v>
      </c>
      <c r="J5" s="24" t="s">
        <v>2530</v>
      </c>
      <c r="K5" s="447"/>
      <c r="L5" s="447" t="s">
        <v>2531</v>
      </c>
      <c r="M5" s="56"/>
      <c r="N5" s="56"/>
      <c r="O5" s="56"/>
      <c r="P5" s="56"/>
      <c r="Q5" s="56"/>
      <c r="R5" s="56"/>
      <c r="S5" s="56"/>
      <c r="T5" s="56"/>
      <c r="U5" s="56"/>
      <c r="V5" s="56"/>
      <c r="W5" s="56"/>
      <c r="X5" s="56"/>
      <c r="Y5" s="56"/>
      <c r="Z5" s="56"/>
      <c r="AA5" s="56"/>
      <c r="AB5" s="56"/>
      <c r="AC5" s="56"/>
      <c r="AD5" s="56"/>
      <c r="AE5" s="56"/>
    </row>
    <row r="6" hidden="1">
      <c r="A6" s="54" t="s">
        <v>32</v>
      </c>
      <c r="B6" s="440" t="s">
        <v>2533</v>
      </c>
      <c r="C6" s="452">
        <v>3300000.0</v>
      </c>
      <c r="D6" s="443" t="s">
        <v>135</v>
      </c>
      <c r="E6" s="443"/>
      <c r="F6" s="443" t="s">
        <v>74</v>
      </c>
      <c r="G6" s="444" t="s">
        <v>2521</v>
      </c>
      <c r="H6" s="444" t="s">
        <v>2521</v>
      </c>
      <c r="I6" s="444" t="s">
        <v>2536</v>
      </c>
      <c r="J6" s="24" t="s">
        <v>2537</v>
      </c>
      <c r="K6" s="454" t="s">
        <v>2538</v>
      </c>
      <c r="L6" s="447"/>
      <c r="M6" s="56"/>
      <c r="N6" s="56"/>
      <c r="O6" s="56"/>
      <c r="P6" s="56"/>
      <c r="Q6" s="56"/>
      <c r="R6" s="56"/>
      <c r="S6" s="56"/>
      <c r="T6" s="56"/>
      <c r="U6" s="56"/>
      <c r="V6" s="56"/>
      <c r="W6" s="56"/>
      <c r="X6" s="56"/>
      <c r="Y6" s="56"/>
      <c r="Z6" s="56"/>
      <c r="AA6" s="56"/>
      <c r="AB6" s="56"/>
      <c r="AC6" s="56"/>
      <c r="AD6" s="56"/>
      <c r="AE6" s="56"/>
    </row>
    <row r="7">
      <c r="A7" s="54" t="s">
        <v>69</v>
      </c>
      <c r="B7" s="455" t="s">
        <v>2539</v>
      </c>
      <c r="C7" s="442">
        <v>1350000.0</v>
      </c>
      <c r="D7" s="450" t="s">
        <v>5</v>
      </c>
      <c r="E7" s="443"/>
      <c r="F7" s="443" t="s">
        <v>185</v>
      </c>
      <c r="G7" s="444" t="s">
        <v>2521</v>
      </c>
      <c r="H7" s="444" t="s">
        <v>2521</v>
      </c>
      <c r="I7" s="445" t="s">
        <v>2542</v>
      </c>
      <c r="J7" s="24" t="s">
        <v>2544</v>
      </c>
      <c r="K7" s="447"/>
      <c r="L7" s="447" t="s">
        <v>2531</v>
      </c>
      <c r="M7" s="56"/>
      <c r="N7" s="56"/>
      <c r="O7" s="56"/>
      <c r="P7" s="56"/>
      <c r="Q7" s="56"/>
      <c r="R7" s="56"/>
      <c r="S7" s="56"/>
      <c r="T7" s="56"/>
      <c r="U7" s="56"/>
      <c r="V7" s="56"/>
      <c r="W7" s="56"/>
      <c r="X7" s="56"/>
      <c r="Y7" s="56"/>
      <c r="Z7" s="56"/>
      <c r="AA7" s="56"/>
      <c r="AB7" s="56"/>
      <c r="AC7" s="56"/>
      <c r="AD7" s="56"/>
      <c r="AE7" s="56"/>
    </row>
    <row r="8">
      <c r="A8" s="54" t="s">
        <v>69</v>
      </c>
      <c r="B8" s="455" t="s">
        <v>2548</v>
      </c>
      <c r="C8" s="442">
        <v>900000.0</v>
      </c>
      <c r="D8" s="443" t="s">
        <v>135</v>
      </c>
      <c r="E8" s="443"/>
      <c r="F8" s="443" t="s">
        <v>74</v>
      </c>
      <c r="G8" s="444" t="s">
        <v>2521</v>
      </c>
      <c r="H8" s="444" t="s">
        <v>2521</v>
      </c>
      <c r="I8" s="444" t="s">
        <v>2551</v>
      </c>
      <c r="J8" s="24" t="s">
        <v>2552</v>
      </c>
      <c r="K8" s="447"/>
      <c r="L8" s="54" t="s">
        <v>2553</v>
      </c>
      <c r="M8" s="56"/>
      <c r="N8" s="56"/>
      <c r="O8" s="56"/>
      <c r="P8" s="56"/>
      <c r="Q8" s="56"/>
      <c r="R8" s="56"/>
      <c r="S8" s="56"/>
      <c r="T8" s="56"/>
      <c r="U8" s="56"/>
      <c r="V8" s="56"/>
      <c r="W8" s="56"/>
      <c r="X8" s="56"/>
      <c r="Y8" s="56"/>
      <c r="Z8" s="56"/>
      <c r="AA8" s="56"/>
      <c r="AB8" s="56"/>
      <c r="AC8" s="56"/>
      <c r="AD8" s="56"/>
      <c r="AE8" s="56"/>
    </row>
    <row r="9">
      <c r="A9" s="54" t="s">
        <v>55</v>
      </c>
      <c r="B9" s="455" t="s">
        <v>2555</v>
      </c>
      <c r="C9" s="442">
        <v>700000.0</v>
      </c>
      <c r="D9" s="443" t="s">
        <v>135</v>
      </c>
      <c r="E9" s="443"/>
      <c r="F9" s="443" t="s">
        <v>74</v>
      </c>
      <c r="G9" s="444" t="s">
        <v>2521</v>
      </c>
      <c r="H9" s="444" t="s">
        <v>2521</v>
      </c>
      <c r="I9" s="444" t="s">
        <v>2557</v>
      </c>
      <c r="J9" s="24" t="s">
        <v>2558</v>
      </c>
      <c r="K9" s="447"/>
      <c r="L9" s="54" t="s">
        <v>2524</v>
      </c>
      <c r="M9" s="56"/>
      <c r="N9" s="56"/>
      <c r="O9" s="56"/>
      <c r="P9" s="56"/>
      <c r="Q9" s="56"/>
      <c r="R9" s="56"/>
      <c r="S9" s="56"/>
      <c r="T9" s="56"/>
      <c r="U9" s="56"/>
      <c r="V9" s="56"/>
      <c r="W9" s="56"/>
      <c r="X9" s="56"/>
      <c r="Y9" s="56"/>
      <c r="Z9" s="56"/>
      <c r="AA9" s="56"/>
      <c r="AB9" s="56"/>
      <c r="AC9" s="56"/>
      <c r="AD9" s="56"/>
      <c r="AE9" s="56"/>
    </row>
    <row r="10">
      <c r="A10" s="54" t="s">
        <v>55</v>
      </c>
      <c r="B10" s="455" t="s">
        <v>2559</v>
      </c>
      <c r="C10" s="442">
        <v>700000.0</v>
      </c>
      <c r="D10" s="443" t="s">
        <v>135</v>
      </c>
      <c r="E10" s="443"/>
      <c r="F10" s="443" t="s">
        <v>74</v>
      </c>
      <c r="G10" s="444" t="s">
        <v>2521</v>
      </c>
      <c r="H10" s="444" t="s">
        <v>2568</v>
      </c>
      <c r="I10" s="444" t="s">
        <v>2569</v>
      </c>
      <c r="J10" s="24" t="s">
        <v>2570</v>
      </c>
      <c r="K10" s="447"/>
      <c r="L10" s="54" t="s">
        <v>2524</v>
      </c>
      <c r="M10" s="56"/>
      <c r="N10" s="56"/>
      <c r="O10" s="56"/>
      <c r="P10" s="56"/>
      <c r="Q10" s="56"/>
      <c r="R10" s="56"/>
      <c r="S10" s="56"/>
      <c r="T10" s="56"/>
      <c r="U10" s="56"/>
      <c r="V10" s="56"/>
      <c r="W10" s="56"/>
      <c r="X10" s="56"/>
      <c r="Y10" s="56"/>
      <c r="Z10" s="56"/>
      <c r="AA10" s="56"/>
      <c r="AB10" s="56"/>
      <c r="AC10" s="56"/>
      <c r="AD10" s="56"/>
      <c r="AE10" s="56"/>
    </row>
    <row r="11">
      <c r="A11" s="54" t="s">
        <v>177</v>
      </c>
      <c r="B11" s="455" t="s">
        <v>1719</v>
      </c>
      <c r="C11" s="442">
        <v>780000.0</v>
      </c>
      <c r="D11" s="450" t="s">
        <v>5</v>
      </c>
      <c r="E11" s="443"/>
      <c r="F11" s="443" t="s">
        <v>74</v>
      </c>
      <c r="G11" s="444" t="s">
        <v>2521</v>
      </c>
      <c r="H11" s="444" t="s">
        <v>2521</v>
      </c>
      <c r="I11" s="445" t="s">
        <v>2542</v>
      </c>
      <c r="J11" s="24" t="s">
        <v>2581</v>
      </c>
      <c r="K11" s="447"/>
      <c r="L11" s="447" t="s">
        <v>2531</v>
      </c>
      <c r="M11" s="56"/>
      <c r="N11" s="56"/>
      <c r="O11" s="56"/>
      <c r="P11" s="56"/>
      <c r="Q11" s="56"/>
      <c r="R11" s="56"/>
      <c r="S11" s="56"/>
      <c r="T11" s="56"/>
      <c r="U11" s="56"/>
      <c r="V11" s="56"/>
      <c r="W11" s="56"/>
      <c r="X11" s="56"/>
      <c r="Y11" s="56"/>
      <c r="Z11" s="56"/>
      <c r="AA11" s="56"/>
      <c r="AB11" s="56"/>
      <c r="AC11" s="56"/>
      <c r="AD11" s="56"/>
      <c r="AE11" s="56"/>
    </row>
    <row r="12">
      <c r="A12" s="54" t="s">
        <v>177</v>
      </c>
      <c r="B12" s="455" t="s">
        <v>2586</v>
      </c>
      <c r="C12" s="442">
        <v>830000.0</v>
      </c>
      <c r="D12" s="450" t="s">
        <v>5</v>
      </c>
      <c r="E12" s="443"/>
      <c r="F12" s="443" t="s">
        <v>74</v>
      </c>
      <c r="G12" s="444" t="s">
        <v>2521</v>
      </c>
      <c r="H12" s="444" t="s">
        <v>2521</v>
      </c>
      <c r="I12" s="445" t="s">
        <v>2587</v>
      </c>
      <c r="J12" s="24" t="s">
        <v>2588</v>
      </c>
      <c r="K12" s="447"/>
      <c r="L12" s="447" t="s">
        <v>2531</v>
      </c>
      <c r="M12" s="56"/>
      <c r="N12" s="56"/>
      <c r="O12" s="56"/>
      <c r="P12" s="56"/>
      <c r="Q12" s="56"/>
      <c r="R12" s="56"/>
      <c r="S12" s="56"/>
      <c r="T12" s="56"/>
      <c r="U12" s="56"/>
      <c r="V12" s="56"/>
      <c r="W12" s="56"/>
      <c r="X12" s="56"/>
      <c r="Y12" s="56"/>
      <c r="Z12" s="56"/>
      <c r="AA12" s="56"/>
      <c r="AB12" s="56"/>
      <c r="AC12" s="56"/>
      <c r="AD12" s="56"/>
      <c r="AE12" s="56"/>
    </row>
    <row r="13" hidden="1">
      <c r="A13" s="54" t="s">
        <v>55</v>
      </c>
      <c r="B13" s="440" t="s">
        <v>2592</v>
      </c>
      <c r="C13" s="442">
        <v>650000.0</v>
      </c>
      <c r="D13" s="450" t="s">
        <v>5</v>
      </c>
      <c r="E13" s="461" t="s">
        <v>7</v>
      </c>
      <c r="F13" s="443" t="s">
        <v>74</v>
      </c>
      <c r="G13" s="444" t="s">
        <v>2521</v>
      </c>
      <c r="H13" s="444" t="s">
        <v>2568</v>
      </c>
      <c r="I13" s="445" t="s">
        <v>2604</v>
      </c>
      <c r="J13" s="24" t="s">
        <v>2605</v>
      </c>
      <c r="K13" s="447"/>
      <c r="L13" s="447" t="s">
        <v>2606</v>
      </c>
      <c r="M13" s="56"/>
      <c r="N13" s="56"/>
      <c r="O13" s="56"/>
      <c r="P13" s="56"/>
      <c r="Q13" s="56"/>
      <c r="R13" s="56"/>
      <c r="S13" s="56"/>
      <c r="T13" s="56"/>
      <c r="U13" s="56"/>
      <c r="V13" s="56"/>
      <c r="W13" s="56"/>
      <c r="X13" s="56"/>
      <c r="Y13" s="56"/>
      <c r="Z13" s="56"/>
      <c r="AA13" s="56"/>
      <c r="AB13" s="56"/>
      <c r="AC13" s="56"/>
      <c r="AD13" s="56"/>
      <c r="AE13" s="56"/>
    </row>
    <row r="14">
      <c r="A14" s="462" t="s">
        <v>68</v>
      </c>
      <c r="B14" s="463" t="s">
        <v>2608</v>
      </c>
      <c r="C14" s="466">
        <v>4950000.0</v>
      </c>
      <c r="D14" s="467" t="s">
        <v>135</v>
      </c>
      <c r="E14" s="467"/>
      <c r="F14" s="467" t="s">
        <v>74</v>
      </c>
      <c r="G14" s="468" t="s">
        <v>2614</v>
      </c>
      <c r="H14" s="469" t="s">
        <v>2615</v>
      </c>
      <c r="I14" s="468" t="s">
        <v>2616</v>
      </c>
      <c r="J14" s="470" t="s">
        <v>2617</v>
      </c>
      <c r="K14" s="471"/>
      <c r="L14" s="462"/>
      <c r="M14" s="472"/>
      <c r="N14" s="472"/>
      <c r="O14" s="472"/>
      <c r="P14" s="472"/>
      <c r="Q14" s="472"/>
      <c r="R14" s="472"/>
      <c r="S14" s="472"/>
      <c r="T14" s="472"/>
      <c r="U14" s="472"/>
      <c r="V14" s="472"/>
      <c r="W14" s="472"/>
      <c r="X14" s="472"/>
      <c r="Y14" s="472"/>
      <c r="Z14" s="472"/>
      <c r="AA14" s="472"/>
      <c r="AB14" s="472"/>
      <c r="AC14" s="472"/>
      <c r="AD14" s="472"/>
      <c r="AE14" s="472"/>
    </row>
    <row r="15">
      <c r="A15" s="462" t="s">
        <v>57</v>
      </c>
      <c r="B15" s="463" t="s">
        <v>2631</v>
      </c>
      <c r="C15" s="466">
        <v>3400000.0</v>
      </c>
      <c r="D15" s="467" t="s">
        <v>135</v>
      </c>
      <c r="E15" s="467"/>
      <c r="F15" s="467" t="s">
        <v>74</v>
      </c>
      <c r="G15" s="468" t="s">
        <v>2614</v>
      </c>
      <c r="H15" s="469" t="s">
        <v>2615</v>
      </c>
      <c r="I15" s="473" t="s">
        <v>2634</v>
      </c>
      <c r="J15" s="470" t="s">
        <v>2636</v>
      </c>
      <c r="K15" s="471"/>
      <c r="L15" s="462" t="s">
        <v>2638</v>
      </c>
      <c r="M15" s="472"/>
      <c r="N15" s="472"/>
      <c r="O15" s="472"/>
      <c r="P15" s="472"/>
      <c r="Q15" s="472"/>
      <c r="R15" s="472"/>
      <c r="S15" s="472"/>
      <c r="T15" s="472"/>
      <c r="U15" s="472"/>
      <c r="V15" s="472"/>
      <c r="W15" s="472"/>
      <c r="X15" s="472"/>
      <c r="Y15" s="472"/>
      <c r="Z15" s="472"/>
      <c r="AA15" s="472"/>
      <c r="AB15" s="472"/>
      <c r="AC15" s="472"/>
      <c r="AD15" s="472"/>
      <c r="AE15" s="472"/>
    </row>
    <row r="16">
      <c r="A16" s="462" t="s">
        <v>207</v>
      </c>
      <c r="B16" s="463" t="s">
        <v>2640</v>
      </c>
      <c r="C16" s="466">
        <v>520000.0</v>
      </c>
      <c r="D16" s="474" t="s">
        <v>5</v>
      </c>
      <c r="E16" s="475"/>
      <c r="F16" s="467" t="s">
        <v>74</v>
      </c>
      <c r="G16" s="473" t="s">
        <v>2521</v>
      </c>
      <c r="H16" s="473" t="s">
        <v>2521</v>
      </c>
      <c r="I16" s="473" t="s">
        <v>2644</v>
      </c>
      <c r="J16" s="470" t="s">
        <v>2646</v>
      </c>
      <c r="K16" s="471"/>
      <c r="L16" s="472"/>
      <c r="M16" s="472"/>
      <c r="N16" s="472"/>
      <c r="O16" s="472"/>
      <c r="P16" s="472"/>
      <c r="Q16" s="472"/>
      <c r="R16" s="472"/>
      <c r="S16" s="472"/>
      <c r="T16" s="472"/>
      <c r="U16" s="472"/>
      <c r="V16" s="472"/>
      <c r="W16" s="472"/>
      <c r="X16" s="472"/>
      <c r="Y16" s="472"/>
      <c r="Z16" s="472"/>
      <c r="AA16" s="472"/>
      <c r="AB16" s="472"/>
      <c r="AC16" s="472"/>
      <c r="AD16" s="472"/>
      <c r="AE16" s="472"/>
    </row>
    <row r="17">
      <c r="A17" s="462" t="s">
        <v>330</v>
      </c>
      <c r="B17" s="463" t="s">
        <v>2652</v>
      </c>
      <c r="C17" s="466">
        <v>399000.0</v>
      </c>
      <c r="D17" s="474" t="s">
        <v>2655</v>
      </c>
      <c r="E17" s="475"/>
      <c r="F17" s="467" t="s">
        <v>74</v>
      </c>
      <c r="G17" s="473" t="s">
        <v>2656</v>
      </c>
      <c r="H17" s="469" t="s">
        <v>2615</v>
      </c>
      <c r="I17" s="473" t="s">
        <v>2657</v>
      </c>
      <c r="J17" s="470" t="s">
        <v>2658</v>
      </c>
      <c r="K17" s="471"/>
      <c r="L17" s="472"/>
      <c r="M17" s="472"/>
      <c r="N17" s="472"/>
      <c r="O17" s="472"/>
      <c r="P17" s="472"/>
      <c r="Q17" s="472"/>
      <c r="R17" s="472"/>
      <c r="S17" s="472"/>
      <c r="T17" s="472"/>
      <c r="U17" s="472"/>
      <c r="V17" s="472"/>
      <c r="W17" s="472"/>
      <c r="X17" s="472"/>
      <c r="Y17" s="472"/>
      <c r="Z17" s="472"/>
      <c r="AA17" s="472"/>
      <c r="AB17" s="472"/>
      <c r="AC17" s="472"/>
      <c r="AD17" s="472"/>
      <c r="AE17" s="472"/>
    </row>
    <row r="18">
      <c r="A18" s="462" t="s">
        <v>330</v>
      </c>
      <c r="B18" s="463" t="s">
        <v>2660</v>
      </c>
      <c r="C18" s="466">
        <v>350000.0</v>
      </c>
      <c r="D18" s="474" t="s">
        <v>5</v>
      </c>
      <c r="E18" s="467"/>
      <c r="F18" s="467" t="s">
        <v>74</v>
      </c>
      <c r="G18" s="473" t="s">
        <v>2656</v>
      </c>
      <c r="H18" s="473" t="s">
        <v>2670</v>
      </c>
      <c r="I18" s="476" t="s">
        <v>2671</v>
      </c>
      <c r="J18" s="470" t="s">
        <v>2672</v>
      </c>
      <c r="K18" s="463"/>
      <c r="L18" s="477"/>
      <c r="M18" s="472"/>
      <c r="N18" s="472"/>
      <c r="O18" s="472"/>
      <c r="P18" s="472"/>
      <c r="Q18" s="472"/>
      <c r="R18" s="472"/>
      <c r="S18" s="472"/>
      <c r="T18" s="472"/>
      <c r="U18" s="472"/>
      <c r="V18" s="472"/>
      <c r="W18" s="472"/>
      <c r="X18" s="472"/>
      <c r="Y18" s="472"/>
      <c r="Z18" s="472"/>
      <c r="AA18" s="472"/>
      <c r="AB18" s="472"/>
      <c r="AC18" s="472"/>
      <c r="AD18" s="472"/>
      <c r="AE18" s="472"/>
    </row>
    <row r="19">
      <c r="A19" s="462" t="s">
        <v>207</v>
      </c>
      <c r="B19" s="463" t="s">
        <v>2674</v>
      </c>
      <c r="C19" s="466">
        <v>620000.0</v>
      </c>
      <c r="D19" s="474" t="s">
        <v>5</v>
      </c>
      <c r="E19" s="475"/>
      <c r="F19" s="467" t="s">
        <v>74</v>
      </c>
      <c r="G19" s="473" t="s">
        <v>2521</v>
      </c>
      <c r="H19" s="473" t="s">
        <v>2521</v>
      </c>
      <c r="I19" s="473" t="s">
        <v>2681</v>
      </c>
      <c r="J19" s="470" t="s">
        <v>2682</v>
      </c>
      <c r="K19" s="471"/>
      <c r="L19" s="472"/>
      <c r="M19" s="472"/>
      <c r="N19" s="472"/>
      <c r="O19" s="472"/>
      <c r="P19" s="472"/>
      <c r="Q19" s="472"/>
      <c r="R19" s="472"/>
      <c r="S19" s="472"/>
      <c r="T19" s="472"/>
      <c r="U19" s="472"/>
      <c r="V19" s="472"/>
      <c r="W19" s="472"/>
      <c r="X19" s="472"/>
      <c r="Y19" s="472"/>
      <c r="Z19" s="472"/>
      <c r="AA19" s="472"/>
      <c r="AB19" s="472"/>
      <c r="AC19" s="472"/>
      <c r="AD19" s="472"/>
      <c r="AE19" s="472"/>
    </row>
    <row r="20">
      <c r="A20" s="462" t="s">
        <v>207</v>
      </c>
      <c r="B20" s="463" t="s">
        <v>2684</v>
      </c>
      <c r="C20" s="466">
        <v>319000.0</v>
      </c>
      <c r="D20" s="474" t="s">
        <v>5</v>
      </c>
      <c r="E20" s="467"/>
      <c r="F20" s="467" t="s">
        <v>74</v>
      </c>
      <c r="G20" s="473" t="s">
        <v>2656</v>
      </c>
      <c r="H20" s="469" t="s">
        <v>2615</v>
      </c>
      <c r="I20" s="476" t="s">
        <v>2691</v>
      </c>
      <c r="J20" s="470" t="s">
        <v>2692</v>
      </c>
      <c r="K20" s="463"/>
      <c r="L20" s="477"/>
      <c r="M20" s="472"/>
      <c r="N20" s="472"/>
      <c r="O20" s="472"/>
      <c r="P20" s="472"/>
      <c r="Q20" s="472"/>
      <c r="R20" s="472"/>
      <c r="S20" s="472"/>
      <c r="T20" s="472"/>
      <c r="U20" s="472"/>
      <c r="V20" s="472"/>
      <c r="W20" s="472"/>
      <c r="X20" s="472"/>
      <c r="Y20" s="472"/>
      <c r="Z20" s="472"/>
      <c r="AA20" s="472"/>
      <c r="AB20" s="472"/>
      <c r="AC20" s="472"/>
      <c r="AD20" s="472"/>
      <c r="AE20" s="472"/>
    </row>
    <row r="21">
      <c r="A21" s="462" t="s">
        <v>263</v>
      </c>
      <c r="B21" s="463" t="s">
        <v>2694</v>
      </c>
      <c r="C21" s="466">
        <v>299000.0</v>
      </c>
      <c r="D21" s="467" t="s">
        <v>135</v>
      </c>
      <c r="E21" s="467"/>
      <c r="F21" s="467" t="s">
        <v>74</v>
      </c>
      <c r="G21" s="473" t="s">
        <v>2507</v>
      </c>
      <c r="H21" s="473" t="s">
        <v>965</v>
      </c>
      <c r="I21" s="476" t="s">
        <v>2698</v>
      </c>
      <c r="J21" s="470" t="s">
        <v>2699</v>
      </c>
      <c r="K21" s="463"/>
      <c r="L21" s="477" t="s">
        <v>2700</v>
      </c>
      <c r="M21" s="472"/>
      <c r="N21" s="472"/>
      <c r="O21" s="472"/>
      <c r="P21" s="472"/>
      <c r="Q21" s="472"/>
      <c r="R21" s="472"/>
      <c r="S21" s="472"/>
      <c r="T21" s="472"/>
      <c r="U21" s="472"/>
      <c r="V21" s="472"/>
      <c r="W21" s="472"/>
      <c r="X21" s="472"/>
      <c r="Y21" s="472"/>
      <c r="Z21" s="472"/>
      <c r="AA21" s="472"/>
      <c r="AB21" s="472"/>
      <c r="AC21" s="472"/>
      <c r="AD21" s="472"/>
      <c r="AE21" s="472"/>
    </row>
    <row r="22">
      <c r="A22" s="462" t="s">
        <v>68</v>
      </c>
      <c r="B22" s="463" t="s">
        <v>2702</v>
      </c>
      <c r="C22" s="478" t="s">
        <v>2703</v>
      </c>
      <c r="D22" s="467" t="s">
        <v>135</v>
      </c>
      <c r="E22" s="467"/>
      <c r="F22" s="467" t="s">
        <v>74</v>
      </c>
      <c r="G22" s="473" t="s">
        <v>2711</v>
      </c>
      <c r="H22" s="473" t="s">
        <v>2712</v>
      </c>
      <c r="I22" s="468" t="s">
        <v>2713</v>
      </c>
      <c r="J22" s="470" t="s">
        <v>2714</v>
      </c>
      <c r="K22" s="463"/>
      <c r="L22" s="472"/>
      <c r="M22" s="472"/>
      <c r="N22" s="472"/>
      <c r="O22" s="472"/>
      <c r="P22" s="472"/>
      <c r="Q22" s="472"/>
      <c r="R22" s="472"/>
      <c r="S22" s="472"/>
      <c r="T22" s="472"/>
      <c r="U22" s="472"/>
      <c r="V22" s="472"/>
      <c r="W22" s="472"/>
      <c r="X22" s="472"/>
      <c r="Y22" s="472"/>
      <c r="Z22" s="472"/>
      <c r="AA22" s="472"/>
      <c r="AB22" s="472"/>
      <c r="AC22" s="472"/>
      <c r="AD22" s="472"/>
      <c r="AE22" s="472"/>
    </row>
    <row r="23" hidden="1">
      <c r="A23" s="462" t="s">
        <v>69</v>
      </c>
      <c r="B23" s="463" t="s">
        <v>2716</v>
      </c>
      <c r="C23" s="478">
        <v>1100000.0</v>
      </c>
      <c r="D23" s="467"/>
      <c r="E23" s="467"/>
      <c r="F23" s="467" t="s">
        <v>135</v>
      </c>
      <c r="G23" s="473" t="s">
        <v>2521</v>
      </c>
      <c r="H23" s="473" t="s">
        <v>2712</v>
      </c>
      <c r="I23" s="473" t="s">
        <v>135</v>
      </c>
      <c r="J23" s="470" t="s">
        <v>2721</v>
      </c>
      <c r="K23" s="480" t="s">
        <v>2722</v>
      </c>
      <c r="L23" s="472"/>
      <c r="M23" s="472"/>
      <c r="N23" s="472"/>
      <c r="O23" s="472"/>
      <c r="P23" s="472"/>
      <c r="Q23" s="472"/>
      <c r="R23" s="472"/>
      <c r="S23" s="472"/>
      <c r="T23" s="472"/>
      <c r="U23" s="472"/>
      <c r="V23" s="472"/>
      <c r="W23" s="472"/>
      <c r="X23" s="472"/>
      <c r="Y23" s="472"/>
      <c r="Z23" s="472"/>
      <c r="AA23" s="472"/>
      <c r="AB23" s="472"/>
      <c r="AC23" s="472"/>
      <c r="AD23" s="472"/>
      <c r="AE23" s="472"/>
    </row>
    <row r="24" hidden="1">
      <c r="A24" s="462" t="s">
        <v>131</v>
      </c>
      <c r="B24" s="463" t="s">
        <v>2724</v>
      </c>
      <c r="C24" s="466">
        <v>950000.0</v>
      </c>
      <c r="D24" s="467" t="s">
        <v>135</v>
      </c>
      <c r="E24" s="467"/>
      <c r="F24" s="467" t="s">
        <v>74</v>
      </c>
      <c r="G24" s="473" t="s">
        <v>2521</v>
      </c>
      <c r="H24" s="473" t="s">
        <v>2521</v>
      </c>
      <c r="I24" s="473" t="s">
        <v>2725</v>
      </c>
      <c r="J24" s="470" t="s">
        <v>2727</v>
      </c>
      <c r="K24" s="481"/>
      <c r="L24" s="472"/>
      <c r="M24" s="472"/>
      <c r="N24" s="472"/>
      <c r="O24" s="472"/>
      <c r="P24" s="472"/>
      <c r="Q24" s="472"/>
      <c r="R24" s="472"/>
      <c r="S24" s="472"/>
      <c r="T24" s="472"/>
      <c r="U24" s="472"/>
      <c r="V24" s="472"/>
      <c r="W24" s="472"/>
      <c r="X24" s="472"/>
      <c r="Y24" s="472"/>
      <c r="Z24" s="472"/>
      <c r="AA24" s="472"/>
      <c r="AB24" s="472"/>
      <c r="AC24" s="472"/>
      <c r="AD24" s="472"/>
      <c r="AE24" s="472"/>
    </row>
    <row r="25" hidden="1">
      <c r="A25" s="462" t="s">
        <v>131</v>
      </c>
      <c r="B25" s="463" t="s">
        <v>2728</v>
      </c>
      <c r="C25" s="478">
        <v>1600000.0</v>
      </c>
      <c r="D25" s="467" t="s">
        <v>135</v>
      </c>
      <c r="E25" s="467"/>
      <c r="F25" s="467" t="s">
        <v>74</v>
      </c>
      <c r="G25" s="473" t="s">
        <v>2521</v>
      </c>
      <c r="H25" s="473" t="s">
        <v>2521</v>
      </c>
      <c r="I25" s="473" t="s">
        <v>2730</v>
      </c>
      <c r="J25" s="470" t="s">
        <v>2731</v>
      </c>
      <c r="K25" s="482" t="s">
        <v>2732</v>
      </c>
      <c r="L25" s="472"/>
      <c r="M25" s="472"/>
      <c r="N25" s="472"/>
      <c r="O25" s="472"/>
      <c r="P25" s="472"/>
      <c r="Q25" s="472"/>
      <c r="R25" s="472"/>
      <c r="S25" s="472"/>
      <c r="T25" s="472"/>
      <c r="U25" s="472"/>
      <c r="V25" s="472"/>
      <c r="W25" s="472"/>
      <c r="X25" s="472"/>
      <c r="Y25" s="472"/>
      <c r="Z25" s="472"/>
      <c r="AA25" s="472"/>
      <c r="AB25" s="472"/>
      <c r="AC25" s="472"/>
      <c r="AD25" s="472"/>
      <c r="AE25" s="472"/>
    </row>
    <row r="26">
      <c r="A26" s="36" t="s">
        <v>330</v>
      </c>
      <c r="B26" s="225" t="s">
        <v>2734</v>
      </c>
      <c r="C26" s="483">
        <v>474000.0</v>
      </c>
      <c r="D26" s="484" t="s">
        <v>5</v>
      </c>
      <c r="E26" s="485"/>
      <c r="F26" s="486"/>
      <c r="G26" s="487" t="s">
        <v>2740</v>
      </c>
      <c r="H26" s="487" t="s">
        <v>792</v>
      </c>
      <c r="I26" s="489" t="s">
        <v>2725</v>
      </c>
      <c r="J26" s="11" t="s">
        <v>2745</v>
      </c>
      <c r="K26" s="211"/>
      <c r="L26" s="23"/>
      <c r="M26" s="23"/>
      <c r="N26" s="23"/>
      <c r="O26" s="23"/>
      <c r="P26" s="23"/>
      <c r="Q26" s="23"/>
      <c r="R26" s="23"/>
      <c r="S26" s="23"/>
      <c r="T26" s="23"/>
      <c r="U26" s="23"/>
      <c r="V26" s="23"/>
      <c r="W26" s="23"/>
      <c r="X26" s="23"/>
      <c r="Y26" s="23"/>
      <c r="Z26" s="23"/>
      <c r="AA26" s="23"/>
      <c r="AB26" s="23"/>
      <c r="AC26" s="23"/>
      <c r="AD26" s="23"/>
      <c r="AE26" s="23"/>
    </row>
    <row r="27">
      <c r="A27" s="36" t="s">
        <v>207</v>
      </c>
      <c r="B27" s="225" t="s">
        <v>2747</v>
      </c>
      <c r="C27" s="490" t="s">
        <v>2748</v>
      </c>
      <c r="D27" s="491" t="s">
        <v>2755</v>
      </c>
      <c r="E27" s="492" t="s">
        <v>2756</v>
      </c>
      <c r="F27" s="486" t="s">
        <v>67</v>
      </c>
      <c r="G27" s="487" t="s">
        <v>2757</v>
      </c>
      <c r="H27" s="489">
        <v>3.5</v>
      </c>
      <c r="I27" s="489" t="s">
        <v>2725</v>
      </c>
      <c r="J27" s="11" t="s">
        <v>2758</v>
      </c>
      <c r="K27" s="211"/>
      <c r="L27" s="23"/>
      <c r="M27" s="23"/>
      <c r="N27" s="23"/>
      <c r="O27" s="23"/>
      <c r="P27" s="23"/>
      <c r="Q27" s="23"/>
      <c r="R27" s="23"/>
      <c r="S27" s="23"/>
      <c r="T27" s="23"/>
      <c r="U27" s="23"/>
      <c r="V27" s="23"/>
      <c r="W27" s="23"/>
      <c r="X27" s="23"/>
      <c r="Y27" s="23"/>
      <c r="Z27" s="23"/>
      <c r="AA27" s="23"/>
      <c r="AB27" s="23"/>
      <c r="AC27" s="23"/>
      <c r="AD27" s="23"/>
      <c r="AE27" s="23"/>
    </row>
    <row r="28">
      <c r="A28" s="36" t="s">
        <v>207</v>
      </c>
      <c r="B28" s="225" t="s">
        <v>2759</v>
      </c>
      <c r="C28" s="490" t="s">
        <v>2760</v>
      </c>
      <c r="D28" s="484" t="s">
        <v>5</v>
      </c>
      <c r="E28" s="492" t="s">
        <v>7</v>
      </c>
      <c r="F28" s="486" t="s">
        <v>67</v>
      </c>
      <c r="G28" s="487" t="s">
        <v>2761</v>
      </c>
      <c r="H28" s="489">
        <v>3.5</v>
      </c>
      <c r="I28" s="489" t="s">
        <v>2762</v>
      </c>
      <c r="J28" s="11" t="s">
        <v>2763</v>
      </c>
      <c r="K28" s="211"/>
      <c r="L28" s="23"/>
      <c r="M28" s="23"/>
      <c r="N28" s="23"/>
      <c r="O28" s="23"/>
      <c r="P28" s="23"/>
      <c r="Q28" s="23"/>
      <c r="R28" s="23"/>
      <c r="S28" s="23"/>
      <c r="T28" s="23"/>
      <c r="U28" s="23"/>
      <c r="V28" s="23"/>
      <c r="W28" s="23"/>
      <c r="X28" s="23"/>
      <c r="Y28" s="23"/>
      <c r="Z28" s="23"/>
      <c r="AA28" s="23"/>
      <c r="AB28" s="23"/>
      <c r="AC28" s="23"/>
      <c r="AD28" s="23"/>
      <c r="AE28" s="23"/>
    </row>
    <row r="29">
      <c r="A29" s="462" t="s">
        <v>263</v>
      </c>
      <c r="B29" s="463" t="s">
        <v>2764</v>
      </c>
      <c r="C29" s="466">
        <v>399000.0</v>
      </c>
      <c r="D29" s="493" t="s">
        <v>413</v>
      </c>
      <c r="E29" s="474" t="s">
        <v>7</v>
      </c>
      <c r="F29" s="467" t="s">
        <v>67</v>
      </c>
      <c r="G29" s="473" t="s">
        <v>2740</v>
      </c>
      <c r="H29" s="473" t="s">
        <v>2765</v>
      </c>
      <c r="I29" s="473" t="s">
        <v>2725</v>
      </c>
      <c r="J29" s="470" t="s">
        <v>2766</v>
      </c>
      <c r="K29" s="481"/>
      <c r="L29" s="472"/>
      <c r="M29" s="472"/>
      <c r="N29" s="472"/>
      <c r="O29" s="472"/>
      <c r="P29" s="472"/>
      <c r="Q29" s="472"/>
      <c r="R29" s="472"/>
      <c r="S29" s="472"/>
      <c r="T29" s="472"/>
      <c r="U29" s="472"/>
      <c r="V29" s="472"/>
      <c r="W29" s="472"/>
      <c r="X29" s="472"/>
      <c r="Y29" s="472"/>
      <c r="Z29" s="472"/>
      <c r="AA29" s="472"/>
      <c r="AB29" s="472"/>
      <c r="AC29" s="472"/>
      <c r="AD29" s="472"/>
      <c r="AE29" s="472"/>
    </row>
    <row r="30">
      <c r="A30" s="36" t="s">
        <v>2767</v>
      </c>
      <c r="B30" s="225" t="s">
        <v>2768</v>
      </c>
      <c r="C30" s="490" t="s">
        <v>2769</v>
      </c>
      <c r="D30" s="491" t="s">
        <v>413</v>
      </c>
      <c r="E30" s="484" t="s">
        <v>7</v>
      </c>
      <c r="F30" s="486" t="s">
        <v>67</v>
      </c>
      <c r="G30" s="487" t="s">
        <v>2740</v>
      </c>
      <c r="H30" s="489" t="s">
        <v>792</v>
      </c>
      <c r="I30" s="489" t="s">
        <v>2725</v>
      </c>
      <c r="J30" s="11" t="s">
        <v>2770</v>
      </c>
      <c r="K30" s="211"/>
      <c r="L30" s="23"/>
      <c r="M30" s="23"/>
      <c r="N30" s="23"/>
      <c r="O30" s="23"/>
      <c r="P30" s="23"/>
      <c r="Q30" s="23"/>
      <c r="R30" s="23"/>
      <c r="S30" s="23"/>
      <c r="T30" s="23"/>
      <c r="U30" s="23"/>
      <c r="V30" s="23"/>
      <c r="W30" s="23"/>
      <c r="X30" s="23"/>
      <c r="Y30" s="23"/>
      <c r="Z30" s="23"/>
      <c r="AA30" s="23"/>
      <c r="AB30" s="23"/>
      <c r="AC30" s="23"/>
      <c r="AD30" s="23"/>
      <c r="AE30" s="23"/>
    </row>
    <row r="31">
      <c r="A31" s="36" t="s">
        <v>207</v>
      </c>
      <c r="B31" s="225" t="s">
        <v>2771</v>
      </c>
      <c r="C31" s="490">
        <v>300000.0</v>
      </c>
      <c r="D31" s="486" t="s">
        <v>135</v>
      </c>
      <c r="E31" s="486" t="s">
        <v>135</v>
      </c>
      <c r="F31" s="486" t="s">
        <v>74</v>
      </c>
      <c r="G31" s="487" t="s">
        <v>2656</v>
      </c>
      <c r="H31" s="489">
        <v>4.4</v>
      </c>
      <c r="I31" s="489" t="s">
        <v>2772</v>
      </c>
      <c r="J31" s="11" t="s">
        <v>2773</v>
      </c>
      <c r="K31" s="219" t="s">
        <v>2774</v>
      </c>
      <c r="L31" s="23"/>
      <c r="M31" s="23"/>
      <c r="N31" s="23"/>
      <c r="O31" s="23"/>
      <c r="P31" s="23"/>
      <c r="Q31" s="23"/>
      <c r="R31" s="23"/>
      <c r="S31" s="23"/>
      <c r="T31" s="23"/>
      <c r="U31" s="23"/>
      <c r="V31" s="23"/>
      <c r="W31" s="23"/>
      <c r="X31" s="23"/>
      <c r="Y31" s="23"/>
      <c r="Z31" s="23"/>
      <c r="AA31" s="23"/>
      <c r="AB31" s="23"/>
      <c r="AC31" s="23"/>
      <c r="AD31" s="23"/>
      <c r="AE31" s="23"/>
    </row>
    <row r="32">
      <c r="A32" s="36" t="s">
        <v>263</v>
      </c>
      <c r="B32" s="225" t="s">
        <v>2775</v>
      </c>
      <c r="C32" s="490" t="s">
        <v>2776</v>
      </c>
      <c r="D32" s="491" t="s">
        <v>413</v>
      </c>
      <c r="E32" s="484" t="s">
        <v>740</v>
      </c>
      <c r="F32" s="486" t="s">
        <v>67</v>
      </c>
      <c r="G32" s="487" t="s">
        <v>2656</v>
      </c>
      <c r="H32" s="489">
        <v>3.5</v>
      </c>
      <c r="I32" s="489" t="s">
        <v>2762</v>
      </c>
      <c r="J32" s="11" t="s">
        <v>2777</v>
      </c>
      <c r="K32" s="219" t="s">
        <v>2778</v>
      </c>
      <c r="L32" s="23"/>
      <c r="M32" s="23"/>
      <c r="N32" s="23"/>
      <c r="O32" s="23"/>
      <c r="P32" s="23"/>
      <c r="Q32" s="23"/>
      <c r="R32" s="23"/>
      <c r="S32" s="23"/>
      <c r="T32" s="23"/>
      <c r="U32" s="23"/>
      <c r="V32" s="23"/>
      <c r="W32" s="23"/>
      <c r="X32" s="23"/>
      <c r="Y32" s="23"/>
      <c r="Z32" s="23"/>
      <c r="AA32" s="23"/>
      <c r="AB32" s="23"/>
      <c r="AC32" s="23"/>
      <c r="AD32" s="23"/>
      <c r="AE32" s="23"/>
    </row>
    <row r="33">
      <c r="A33" s="36" t="s">
        <v>207</v>
      </c>
      <c r="B33" s="225" t="s">
        <v>2779</v>
      </c>
      <c r="C33" s="483">
        <v>199000.0</v>
      </c>
      <c r="D33" s="491" t="s">
        <v>413</v>
      </c>
      <c r="E33" s="484" t="s">
        <v>7</v>
      </c>
      <c r="F33" s="486" t="s">
        <v>67</v>
      </c>
      <c r="G33" s="487" t="s">
        <v>2780</v>
      </c>
      <c r="H33" s="489">
        <v>3.5</v>
      </c>
      <c r="I33" s="489" t="s">
        <v>2762</v>
      </c>
      <c r="J33" s="11" t="s">
        <v>2781</v>
      </c>
      <c r="K33" s="211"/>
      <c r="L33" s="23"/>
      <c r="M33" s="23"/>
      <c r="N33" s="23"/>
      <c r="O33" s="23"/>
      <c r="P33" s="23"/>
      <c r="Q33" s="23"/>
      <c r="R33" s="23"/>
      <c r="S33" s="23"/>
      <c r="T33" s="23"/>
      <c r="U33" s="23"/>
      <c r="V33" s="23"/>
      <c r="W33" s="23"/>
      <c r="X33" s="23"/>
      <c r="Y33" s="23"/>
      <c r="Z33" s="23"/>
      <c r="AA33" s="23"/>
      <c r="AB33" s="23"/>
      <c r="AC33" s="23"/>
      <c r="AD33" s="23"/>
      <c r="AE33" s="23"/>
    </row>
    <row r="34">
      <c r="A34" s="36" t="s">
        <v>263</v>
      </c>
      <c r="B34" s="225" t="s">
        <v>2782</v>
      </c>
      <c r="C34" s="483">
        <v>325000.0</v>
      </c>
      <c r="D34" s="486" t="s">
        <v>135</v>
      </c>
      <c r="E34" s="486" t="s">
        <v>135</v>
      </c>
      <c r="F34" s="486" t="s">
        <v>74</v>
      </c>
      <c r="G34" s="487" t="s">
        <v>2783</v>
      </c>
      <c r="H34" s="489" t="s">
        <v>2784</v>
      </c>
      <c r="I34" s="489" t="s">
        <v>2725</v>
      </c>
      <c r="J34" s="11" t="s">
        <v>2785</v>
      </c>
      <c r="K34" s="211"/>
      <c r="L34" s="23"/>
      <c r="M34" s="23"/>
      <c r="N34" s="23"/>
      <c r="O34" s="23"/>
      <c r="P34" s="23"/>
      <c r="Q34" s="23"/>
      <c r="R34" s="23"/>
      <c r="S34" s="23"/>
      <c r="T34" s="23"/>
      <c r="U34" s="23"/>
      <c r="V34" s="23"/>
      <c r="W34" s="23"/>
      <c r="X34" s="23"/>
      <c r="Y34" s="23"/>
      <c r="Z34" s="23"/>
      <c r="AA34" s="23"/>
      <c r="AB34" s="23"/>
      <c r="AC34" s="23"/>
      <c r="AD34" s="23"/>
      <c r="AE34" s="23"/>
    </row>
    <row r="35">
      <c r="A35" s="36" t="s">
        <v>207</v>
      </c>
      <c r="B35" s="225" t="s">
        <v>2786</v>
      </c>
      <c r="C35" s="490">
        <v>150000.0</v>
      </c>
      <c r="D35" s="486" t="s">
        <v>135</v>
      </c>
      <c r="E35" s="486"/>
      <c r="F35" s="486" t="s">
        <v>74</v>
      </c>
      <c r="G35" s="487" t="s">
        <v>2656</v>
      </c>
      <c r="H35" s="489">
        <v>3.5</v>
      </c>
      <c r="I35" s="489" t="s">
        <v>2725</v>
      </c>
      <c r="J35" s="11" t="s">
        <v>2787</v>
      </c>
      <c r="K35" s="219" t="s">
        <v>2788</v>
      </c>
      <c r="L35" s="23"/>
      <c r="M35" s="23"/>
      <c r="N35" s="23"/>
      <c r="O35" s="23"/>
      <c r="P35" s="23"/>
      <c r="Q35" s="23"/>
      <c r="R35" s="23"/>
      <c r="S35" s="23"/>
      <c r="T35" s="23"/>
      <c r="U35" s="23"/>
      <c r="V35" s="23"/>
      <c r="W35" s="23"/>
      <c r="X35" s="23"/>
      <c r="Y35" s="23"/>
      <c r="Z35" s="23"/>
      <c r="AA35" s="23"/>
      <c r="AB35" s="23"/>
      <c r="AC35" s="23"/>
      <c r="AD35" s="23"/>
      <c r="AE35" s="23"/>
    </row>
    <row r="36">
      <c r="A36" s="36" t="s">
        <v>207</v>
      </c>
      <c r="B36" s="225" t="s">
        <v>2789</v>
      </c>
      <c r="C36" s="223">
        <v>145000.0</v>
      </c>
      <c r="D36" s="486" t="s">
        <v>135</v>
      </c>
      <c r="E36" s="486"/>
      <c r="F36" s="486" t="s">
        <v>74</v>
      </c>
      <c r="G36" s="225" t="s">
        <v>2656</v>
      </c>
      <c r="H36" s="489">
        <v>3.5</v>
      </c>
      <c r="I36" s="489" t="s">
        <v>2762</v>
      </c>
      <c r="J36" s="225" t="s">
        <v>2790</v>
      </c>
      <c r="K36" s="219" t="s">
        <v>2791</v>
      </c>
      <c r="L36" s="23"/>
      <c r="M36" s="23"/>
      <c r="N36" s="23"/>
      <c r="O36" s="23"/>
      <c r="P36" s="23"/>
      <c r="Q36" s="23"/>
      <c r="R36" s="23"/>
      <c r="S36" s="23"/>
      <c r="T36" s="23"/>
      <c r="U36" s="23"/>
      <c r="V36" s="23"/>
      <c r="W36" s="23"/>
      <c r="X36" s="23"/>
      <c r="Y36" s="23"/>
      <c r="Z36" s="23"/>
      <c r="AA36" s="23"/>
      <c r="AB36" s="23"/>
      <c r="AC36" s="23"/>
      <c r="AD36" s="23"/>
      <c r="AE36" s="23"/>
    </row>
    <row r="37">
      <c r="A37" s="36" t="s">
        <v>207</v>
      </c>
      <c r="B37" s="36" t="s">
        <v>2792</v>
      </c>
      <c r="C37" s="494">
        <v>575000.0</v>
      </c>
      <c r="D37" s="486" t="s">
        <v>135</v>
      </c>
      <c r="E37" s="486"/>
      <c r="F37" s="486" t="s">
        <v>74</v>
      </c>
      <c r="G37" s="36" t="s">
        <v>2740</v>
      </c>
      <c r="H37" s="489" t="s">
        <v>965</v>
      </c>
      <c r="I37" s="489" t="s">
        <v>2793</v>
      </c>
      <c r="J37" s="495" t="s">
        <v>2794</v>
      </c>
      <c r="K37" s="496" t="s">
        <v>2795</v>
      </c>
      <c r="L37" s="23"/>
      <c r="M37" s="23"/>
      <c r="N37" s="23"/>
      <c r="O37" s="23"/>
      <c r="P37" s="23"/>
      <c r="Q37" s="23"/>
      <c r="R37" s="23"/>
      <c r="S37" s="23"/>
      <c r="T37" s="23"/>
      <c r="U37" s="23"/>
      <c r="V37" s="23"/>
      <c r="W37" s="23"/>
      <c r="X37" s="23"/>
      <c r="Y37" s="23"/>
      <c r="Z37" s="23"/>
      <c r="AA37" s="23"/>
      <c r="AB37" s="23"/>
      <c r="AC37" s="23"/>
      <c r="AD37" s="23"/>
      <c r="AE37" s="23"/>
    </row>
    <row r="38">
      <c r="A38" s="98" t="s">
        <v>207</v>
      </c>
      <c r="B38" s="98" t="s">
        <v>2796</v>
      </c>
      <c r="C38" s="497">
        <v>380000.0</v>
      </c>
      <c r="D38" s="498" t="s">
        <v>135</v>
      </c>
      <c r="E38" s="498"/>
      <c r="F38" s="498" t="s">
        <v>74</v>
      </c>
      <c r="G38" s="98" t="s">
        <v>2797</v>
      </c>
      <c r="H38" s="98" t="s">
        <v>2050</v>
      </c>
      <c r="I38" s="98" t="s">
        <v>2798</v>
      </c>
      <c r="J38" s="499" t="s">
        <v>2799</v>
      </c>
      <c r="K38" s="500" t="s">
        <v>2800</v>
      </c>
      <c r="L38" s="37"/>
      <c r="M38" s="37"/>
      <c r="N38" s="37"/>
      <c r="O38" s="37"/>
      <c r="P38" s="37"/>
      <c r="Q38" s="37"/>
      <c r="R38" s="37"/>
      <c r="S38" s="37"/>
      <c r="T38" s="37"/>
      <c r="U38" s="37"/>
      <c r="V38" s="37"/>
      <c r="W38" s="37"/>
      <c r="X38" s="37"/>
      <c r="Y38" s="37"/>
      <c r="Z38" s="37"/>
      <c r="AA38" s="37"/>
      <c r="AB38" s="37"/>
      <c r="AC38" s="37"/>
      <c r="AD38" s="37"/>
      <c r="AE38" s="37"/>
    </row>
    <row r="39">
      <c r="A39" s="415" t="s">
        <v>207</v>
      </c>
      <c r="B39" s="501" t="s">
        <v>2801</v>
      </c>
      <c r="C39" s="502">
        <v>159000.0</v>
      </c>
      <c r="D39" s="503" t="s">
        <v>413</v>
      </c>
      <c r="E39" s="504" t="s">
        <v>7</v>
      </c>
      <c r="F39" s="504" t="s">
        <v>67</v>
      </c>
      <c r="G39" s="505" t="s">
        <v>2761</v>
      </c>
      <c r="H39" s="505" t="s">
        <v>792</v>
      </c>
      <c r="I39" s="505" t="s">
        <v>2802</v>
      </c>
      <c r="J39" s="506" t="s">
        <v>2803</v>
      </c>
      <c r="K39" s="501"/>
      <c r="L39" s="507"/>
      <c r="M39" s="507"/>
      <c r="N39" s="507"/>
      <c r="O39" s="507"/>
      <c r="P39" s="507"/>
      <c r="Q39" s="507"/>
      <c r="R39" s="507"/>
      <c r="S39" s="507"/>
      <c r="T39" s="507"/>
      <c r="U39" s="507"/>
      <c r="V39" s="507"/>
      <c r="W39" s="507"/>
      <c r="X39" s="507"/>
      <c r="Y39" s="507"/>
      <c r="Z39" s="507"/>
      <c r="AA39" s="507"/>
      <c r="AB39" s="507"/>
      <c r="AC39" s="507"/>
      <c r="AD39" s="507"/>
      <c r="AE39" s="507"/>
    </row>
    <row r="40">
      <c r="A40" s="98" t="s">
        <v>188</v>
      </c>
      <c r="B40" s="98" t="s">
        <v>2804</v>
      </c>
      <c r="C40" s="508">
        <v>230000.0</v>
      </c>
      <c r="D40" s="509" t="s">
        <v>413</v>
      </c>
      <c r="E40" s="498" t="s">
        <v>135</v>
      </c>
      <c r="F40" s="498" t="s">
        <v>74</v>
      </c>
      <c r="G40" s="98" t="s">
        <v>2656</v>
      </c>
      <c r="H40" s="98" t="s">
        <v>2050</v>
      </c>
      <c r="I40" s="98" t="s">
        <v>50</v>
      </c>
      <c r="J40" s="499" t="s">
        <v>2805</v>
      </c>
      <c r="K40" s="510" t="s">
        <v>2806</v>
      </c>
      <c r="L40" s="37"/>
      <c r="M40" s="37"/>
      <c r="N40" s="37"/>
      <c r="O40" s="37"/>
      <c r="P40" s="37"/>
      <c r="Q40" s="37"/>
      <c r="R40" s="37"/>
      <c r="S40" s="37"/>
      <c r="T40" s="37"/>
      <c r="U40" s="37"/>
      <c r="V40" s="37"/>
      <c r="W40" s="37"/>
      <c r="X40" s="37"/>
      <c r="Y40" s="37"/>
      <c r="Z40" s="37"/>
      <c r="AA40" s="37"/>
      <c r="AB40" s="37"/>
      <c r="AC40" s="37"/>
      <c r="AD40" s="37"/>
      <c r="AE40" s="37"/>
    </row>
    <row r="41">
      <c r="A41" s="415" t="s">
        <v>2767</v>
      </c>
      <c r="B41" s="501" t="s">
        <v>2807</v>
      </c>
      <c r="C41" s="511" t="s">
        <v>2808</v>
      </c>
      <c r="D41" s="512" t="s">
        <v>5</v>
      </c>
      <c r="E41" s="512" t="s">
        <v>7</v>
      </c>
      <c r="F41" s="513" t="s">
        <v>67</v>
      </c>
      <c r="G41" s="505" t="s">
        <v>2761</v>
      </c>
      <c r="H41" s="505" t="s">
        <v>792</v>
      </c>
      <c r="I41" s="505" t="s">
        <v>2809</v>
      </c>
      <c r="J41" s="506" t="s">
        <v>2810</v>
      </c>
      <c r="K41" s="501"/>
      <c r="L41" s="507"/>
      <c r="M41" s="507"/>
      <c r="N41" s="507"/>
      <c r="O41" s="507"/>
      <c r="P41" s="507"/>
      <c r="Q41" s="507"/>
      <c r="R41" s="507"/>
      <c r="S41" s="507"/>
      <c r="T41" s="507"/>
      <c r="U41" s="507"/>
      <c r="V41" s="507"/>
      <c r="W41" s="507"/>
      <c r="X41" s="507"/>
      <c r="Y41" s="507"/>
      <c r="Z41" s="507"/>
      <c r="AA41" s="507"/>
      <c r="AB41" s="507"/>
      <c r="AC41" s="507"/>
      <c r="AD41" s="507"/>
      <c r="AE41" s="507"/>
    </row>
    <row r="42">
      <c r="A42" s="415" t="s">
        <v>188</v>
      </c>
      <c r="B42" s="501" t="s">
        <v>2811</v>
      </c>
      <c r="C42" s="502">
        <v>95000.0</v>
      </c>
      <c r="D42" s="512" t="s">
        <v>5</v>
      </c>
      <c r="E42" s="512" t="s">
        <v>7</v>
      </c>
      <c r="F42" s="513" t="s">
        <v>67</v>
      </c>
      <c r="G42" s="505" t="s">
        <v>2761</v>
      </c>
      <c r="H42" s="505" t="s">
        <v>792</v>
      </c>
      <c r="I42" s="505" t="s">
        <v>2809</v>
      </c>
      <c r="J42" s="506" t="s">
        <v>2812</v>
      </c>
      <c r="K42" s="501"/>
      <c r="L42" s="507"/>
      <c r="M42" s="507"/>
      <c r="N42" s="507"/>
      <c r="O42" s="507"/>
      <c r="P42" s="507"/>
      <c r="Q42" s="507"/>
      <c r="R42" s="507"/>
      <c r="S42" s="507"/>
      <c r="T42" s="507"/>
      <c r="U42" s="507"/>
      <c r="V42" s="507"/>
      <c r="W42" s="507"/>
      <c r="X42" s="507"/>
      <c r="Y42" s="507"/>
      <c r="Z42" s="507"/>
      <c r="AA42" s="507"/>
      <c r="AB42" s="507"/>
      <c r="AC42" s="507"/>
      <c r="AD42" s="507"/>
      <c r="AE42" s="507"/>
    </row>
    <row r="43">
      <c r="A43" s="415" t="s">
        <v>2767</v>
      </c>
      <c r="B43" s="501" t="s">
        <v>2813</v>
      </c>
      <c r="C43" s="511">
        <v>220000.0</v>
      </c>
      <c r="D43" s="512" t="s">
        <v>5</v>
      </c>
      <c r="E43" s="512" t="s">
        <v>7</v>
      </c>
      <c r="F43" s="513" t="s">
        <v>67</v>
      </c>
      <c r="G43" s="505" t="s">
        <v>2761</v>
      </c>
      <c r="H43" s="505" t="s">
        <v>2814</v>
      </c>
      <c r="I43" s="505" t="s">
        <v>2809</v>
      </c>
      <c r="J43" s="506" t="s">
        <v>2815</v>
      </c>
      <c r="K43" s="501"/>
      <c r="L43" s="507"/>
      <c r="M43" s="507"/>
      <c r="N43" s="507"/>
      <c r="O43" s="507"/>
      <c r="P43" s="507"/>
      <c r="Q43" s="507"/>
      <c r="R43" s="507"/>
      <c r="S43" s="507"/>
      <c r="T43" s="507"/>
      <c r="U43" s="507"/>
      <c r="V43" s="507"/>
      <c r="W43" s="507"/>
      <c r="X43" s="507"/>
      <c r="Y43" s="507"/>
      <c r="Z43" s="507"/>
      <c r="AA43" s="507"/>
      <c r="AB43" s="507"/>
      <c r="AC43" s="507"/>
      <c r="AD43" s="507"/>
      <c r="AE43" s="507"/>
    </row>
    <row r="44">
      <c r="A44" s="415" t="s">
        <v>2767</v>
      </c>
      <c r="B44" s="501" t="s">
        <v>2816</v>
      </c>
      <c r="C44" s="511">
        <v>99000.0</v>
      </c>
      <c r="D44" s="512" t="s">
        <v>5</v>
      </c>
      <c r="E44" s="514" t="s">
        <v>7</v>
      </c>
      <c r="F44" s="514" t="s">
        <v>2817</v>
      </c>
      <c r="G44" s="505" t="s">
        <v>2656</v>
      </c>
      <c r="H44" s="505">
        <v>3.5</v>
      </c>
      <c r="I44" s="505" t="s">
        <v>2809</v>
      </c>
      <c r="J44" s="506" t="s">
        <v>2820</v>
      </c>
      <c r="K44" s="501"/>
      <c r="L44" s="507"/>
      <c r="M44" s="507"/>
      <c r="N44" s="507"/>
      <c r="O44" s="507"/>
      <c r="P44" s="507"/>
      <c r="Q44" s="507"/>
      <c r="R44" s="507"/>
      <c r="S44" s="507"/>
      <c r="T44" s="507"/>
      <c r="U44" s="507"/>
      <c r="V44" s="507"/>
      <c r="W44" s="507"/>
      <c r="X44" s="507"/>
      <c r="Y44" s="507"/>
      <c r="Z44" s="507"/>
      <c r="AA44" s="507"/>
      <c r="AB44" s="507"/>
      <c r="AC44" s="507"/>
      <c r="AD44" s="507"/>
      <c r="AE44" s="507"/>
    </row>
    <row r="45">
      <c r="A45" s="415" t="s">
        <v>188</v>
      </c>
      <c r="B45" s="501" t="s">
        <v>2824</v>
      </c>
      <c r="C45" s="502">
        <v>98000.0</v>
      </c>
      <c r="D45" s="518" t="s">
        <v>135</v>
      </c>
      <c r="E45" s="521" t="s">
        <v>7</v>
      </c>
      <c r="F45" s="518" t="s">
        <v>67</v>
      </c>
      <c r="G45" s="523" t="s">
        <v>2761</v>
      </c>
      <c r="H45" s="505" t="s">
        <v>792</v>
      </c>
      <c r="I45" s="505" t="s">
        <v>2809</v>
      </c>
      <c r="J45" s="506" t="s">
        <v>2831</v>
      </c>
      <c r="K45" s="526" t="s">
        <v>2832</v>
      </c>
      <c r="L45" s="507"/>
      <c r="M45" s="507"/>
      <c r="N45" s="507"/>
      <c r="O45" s="507"/>
      <c r="P45" s="507"/>
      <c r="Q45" s="507"/>
      <c r="R45" s="507"/>
      <c r="S45" s="507"/>
      <c r="T45" s="507"/>
      <c r="U45" s="507"/>
      <c r="V45" s="507"/>
      <c r="W45" s="507"/>
      <c r="X45" s="507"/>
      <c r="Y45" s="507"/>
      <c r="Z45" s="507"/>
      <c r="AA45" s="507"/>
      <c r="AB45" s="507"/>
      <c r="AC45" s="507"/>
      <c r="AD45" s="507"/>
      <c r="AE45" s="507"/>
    </row>
    <row r="46">
      <c r="A46" s="415" t="s">
        <v>188</v>
      </c>
      <c r="B46" s="501" t="s">
        <v>2835</v>
      </c>
      <c r="C46" s="511" t="s">
        <v>2808</v>
      </c>
      <c r="D46" s="518" t="s">
        <v>135</v>
      </c>
      <c r="E46" s="518" t="s">
        <v>135</v>
      </c>
      <c r="F46" s="518" t="s">
        <v>67</v>
      </c>
      <c r="G46" s="523" t="s">
        <v>2761</v>
      </c>
      <c r="H46" s="505" t="s">
        <v>2814</v>
      </c>
      <c r="I46" s="505" t="s">
        <v>2809</v>
      </c>
      <c r="J46" s="506" t="s">
        <v>2837</v>
      </c>
      <c r="K46" s="526" t="s">
        <v>2838</v>
      </c>
      <c r="L46" s="507"/>
      <c r="M46" s="507"/>
      <c r="N46" s="507"/>
      <c r="O46" s="507"/>
      <c r="P46" s="507"/>
      <c r="Q46" s="507"/>
      <c r="R46" s="507"/>
      <c r="S46" s="507"/>
      <c r="T46" s="507"/>
      <c r="U46" s="507"/>
      <c r="V46" s="507"/>
      <c r="W46" s="507"/>
      <c r="X46" s="507"/>
      <c r="Y46" s="507"/>
      <c r="Z46" s="507"/>
      <c r="AA46" s="507"/>
      <c r="AB46" s="507"/>
      <c r="AC46" s="507"/>
      <c r="AD46" s="507"/>
      <c r="AE46" s="507"/>
    </row>
    <row r="47">
      <c r="A47" s="415" t="s">
        <v>135</v>
      </c>
      <c r="B47" s="501" t="s">
        <v>2841</v>
      </c>
      <c r="C47" s="511">
        <v>220000.0</v>
      </c>
      <c r="D47" s="518" t="s">
        <v>135</v>
      </c>
      <c r="E47" s="518" t="s">
        <v>135</v>
      </c>
      <c r="F47" s="518" t="s">
        <v>135</v>
      </c>
      <c r="G47" s="523" t="s">
        <v>2842</v>
      </c>
      <c r="H47" s="523" t="s">
        <v>2842</v>
      </c>
      <c r="I47" s="523" t="s">
        <v>135</v>
      </c>
      <c r="J47" s="506" t="s">
        <v>2845</v>
      </c>
      <c r="K47" s="528"/>
      <c r="L47" s="507"/>
      <c r="M47" s="507"/>
      <c r="N47" s="507"/>
      <c r="O47" s="507"/>
      <c r="P47" s="507"/>
      <c r="Q47" s="507"/>
      <c r="R47" s="507"/>
      <c r="S47" s="507"/>
      <c r="T47" s="507"/>
      <c r="U47" s="507"/>
      <c r="V47" s="507"/>
      <c r="W47" s="507"/>
      <c r="X47" s="507"/>
      <c r="Y47" s="507"/>
      <c r="Z47" s="507"/>
      <c r="AA47" s="507"/>
      <c r="AB47" s="507"/>
      <c r="AC47" s="507"/>
      <c r="AD47" s="507"/>
      <c r="AE47" s="507"/>
    </row>
    <row r="48">
      <c r="A48" s="415" t="s">
        <v>135</v>
      </c>
      <c r="B48" s="501" t="s">
        <v>2849</v>
      </c>
      <c r="C48" s="511">
        <v>200000.0</v>
      </c>
      <c r="D48" s="518" t="s">
        <v>135</v>
      </c>
      <c r="E48" s="518" t="s">
        <v>135</v>
      </c>
      <c r="F48" s="518" t="s">
        <v>135</v>
      </c>
      <c r="G48" s="523" t="s">
        <v>2842</v>
      </c>
      <c r="H48" s="523" t="s">
        <v>2842</v>
      </c>
      <c r="I48" s="523" t="s">
        <v>135</v>
      </c>
      <c r="J48" s="506" t="s">
        <v>2845</v>
      </c>
      <c r="K48" s="528"/>
      <c r="L48" s="507"/>
      <c r="M48" s="507"/>
      <c r="N48" s="507"/>
      <c r="O48" s="507"/>
      <c r="P48" s="507"/>
      <c r="Q48" s="507"/>
      <c r="R48" s="507"/>
      <c r="S48" s="507"/>
      <c r="T48" s="507"/>
      <c r="U48" s="507"/>
      <c r="V48" s="507"/>
      <c r="W48" s="507"/>
      <c r="X48" s="507"/>
      <c r="Y48" s="507"/>
      <c r="Z48" s="507"/>
      <c r="AA48" s="507"/>
      <c r="AB48" s="507"/>
      <c r="AC48" s="507"/>
      <c r="AD48" s="507"/>
      <c r="AE48" s="507"/>
    </row>
    <row r="49">
      <c r="A49" s="415" t="s">
        <v>207</v>
      </c>
      <c r="B49" s="501" t="s">
        <v>2856</v>
      </c>
      <c r="C49" s="511">
        <v>125000.0</v>
      </c>
      <c r="D49" s="530" t="s">
        <v>135</v>
      </c>
      <c r="E49" s="530" t="s">
        <v>135</v>
      </c>
      <c r="F49" s="530" t="s">
        <v>67</v>
      </c>
      <c r="G49" s="505" t="s">
        <v>2797</v>
      </c>
      <c r="H49" s="505" t="s">
        <v>792</v>
      </c>
      <c r="I49" s="505" t="s">
        <v>135</v>
      </c>
      <c r="J49" s="506" t="s">
        <v>2857</v>
      </c>
      <c r="K49" s="526" t="s">
        <v>2858</v>
      </c>
      <c r="L49" s="507"/>
      <c r="M49" s="507"/>
      <c r="N49" s="507"/>
      <c r="O49" s="507"/>
      <c r="P49" s="507"/>
      <c r="Q49" s="507"/>
      <c r="R49" s="507"/>
      <c r="S49" s="507"/>
      <c r="T49" s="507"/>
      <c r="U49" s="507"/>
      <c r="V49" s="507"/>
      <c r="W49" s="507"/>
      <c r="X49" s="507"/>
      <c r="Y49" s="507"/>
      <c r="Z49" s="507"/>
      <c r="AA49" s="507"/>
      <c r="AB49" s="507"/>
      <c r="AC49" s="507"/>
      <c r="AD49" s="507"/>
      <c r="AE49" s="507"/>
    </row>
    <row r="50">
      <c r="A50" s="98" t="s">
        <v>207</v>
      </c>
      <c r="B50" s="98" t="s">
        <v>2859</v>
      </c>
      <c r="C50" s="508">
        <v>325000.0</v>
      </c>
      <c r="D50" s="498" t="s">
        <v>135</v>
      </c>
      <c r="E50" s="498" t="s">
        <v>135</v>
      </c>
      <c r="F50" s="498" t="s">
        <v>2868</v>
      </c>
      <c r="G50" s="98" t="s">
        <v>2869</v>
      </c>
      <c r="H50" s="98">
        <v>3.5</v>
      </c>
      <c r="I50" s="98" t="s">
        <v>135</v>
      </c>
      <c r="J50" s="499" t="s">
        <v>2870</v>
      </c>
      <c r="K50" s="510" t="s">
        <v>2871</v>
      </c>
      <c r="L50" s="37"/>
      <c r="M50" s="37"/>
      <c r="N50" s="37"/>
      <c r="O50" s="37"/>
      <c r="P50" s="37"/>
      <c r="Q50" s="37"/>
      <c r="R50" s="37"/>
      <c r="S50" s="37"/>
      <c r="T50" s="37"/>
      <c r="U50" s="37"/>
      <c r="V50" s="37"/>
      <c r="W50" s="37"/>
      <c r="X50" s="37"/>
      <c r="Y50" s="37"/>
      <c r="Z50" s="37"/>
      <c r="AA50" s="37"/>
      <c r="AB50" s="37"/>
      <c r="AC50" s="37"/>
      <c r="AD50" s="37"/>
      <c r="AE50" s="37"/>
    </row>
    <row r="51">
      <c r="A51" s="98" t="s">
        <v>207</v>
      </c>
      <c r="B51" s="98" t="s">
        <v>2875</v>
      </c>
      <c r="C51" s="497">
        <v>295000.0</v>
      </c>
      <c r="D51" s="498" t="s">
        <v>135</v>
      </c>
      <c r="E51" s="498" t="s">
        <v>135</v>
      </c>
      <c r="F51" s="498" t="s">
        <v>74</v>
      </c>
      <c r="G51" s="98" t="s">
        <v>2797</v>
      </c>
      <c r="H51" s="98">
        <v>3.5</v>
      </c>
      <c r="I51" s="98" t="s">
        <v>135</v>
      </c>
      <c r="J51" s="499" t="s">
        <v>2877</v>
      </c>
      <c r="K51" s="510" t="s">
        <v>2878</v>
      </c>
      <c r="L51" s="37"/>
      <c r="M51" s="37"/>
      <c r="N51" s="37"/>
      <c r="O51" s="37"/>
      <c r="P51" s="37"/>
      <c r="Q51" s="37"/>
      <c r="R51" s="37"/>
      <c r="S51" s="37"/>
      <c r="T51" s="37"/>
      <c r="U51" s="37"/>
      <c r="V51" s="37"/>
      <c r="W51" s="37"/>
      <c r="X51" s="37"/>
      <c r="Y51" s="37"/>
      <c r="Z51" s="37"/>
      <c r="AA51" s="37"/>
      <c r="AB51" s="37"/>
      <c r="AC51" s="37"/>
      <c r="AD51" s="37"/>
      <c r="AE51" s="37"/>
    </row>
    <row r="52">
      <c r="A52" s="98" t="s">
        <v>263</v>
      </c>
      <c r="B52" s="98" t="s">
        <v>2879</v>
      </c>
      <c r="C52" s="497">
        <v>345000.0</v>
      </c>
      <c r="D52" s="498" t="s">
        <v>135</v>
      </c>
      <c r="E52" s="498" t="s">
        <v>135</v>
      </c>
      <c r="F52" s="498" t="s">
        <v>2868</v>
      </c>
      <c r="G52" s="98" t="s">
        <v>2869</v>
      </c>
      <c r="H52" s="98">
        <v>3.5</v>
      </c>
      <c r="I52" s="98" t="s">
        <v>135</v>
      </c>
      <c r="J52" s="499" t="s">
        <v>2882</v>
      </c>
      <c r="K52" s="510" t="s">
        <v>2883</v>
      </c>
      <c r="L52" s="37"/>
      <c r="M52" s="37"/>
      <c r="N52" s="37"/>
      <c r="O52" s="37"/>
      <c r="P52" s="37"/>
      <c r="Q52" s="37"/>
      <c r="R52" s="37"/>
      <c r="S52" s="37"/>
      <c r="T52" s="37"/>
      <c r="U52" s="37"/>
      <c r="V52" s="37"/>
      <c r="W52" s="37"/>
      <c r="X52" s="37"/>
      <c r="Y52" s="37"/>
      <c r="Z52" s="37"/>
      <c r="AA52" s="37"/>
      <c r="AB52" s="37"/>
      <c r="AC52" s="37"/>
      <c r="AD52" s="37"/>
      <c r="AE52" s="37"/>
    </row>
    <row r="53">
      <c r="A53" s="36" t="s">
        <v>188</v>
      </c>
      <c r="B53" s="36" t="s">
        <v>2885</v>
      </c>
      <c r="C53" s="494">
        <v>449000.0</v>
      </c>
      <c r="D53" s="486" t="s">
        <v>135</v>
      </c>
      <c r="E53" s="486" t="s">
        <v>135</v>
      </c>
      <c r="F53" s="486" t="s">
        <v>74</v>
      </c>
      <c r="G53" s="36" t="s">
        <v>2797</v>
      </c>
      <c r="H53" s="36" t="s">
        <v>2050</v>
      </c>
      <c r="I53" s="36" t="s">
        <v>2725</v>
      </c>
      <c r="J53" s="495" t="s">
        <v>2886</v>
      </c>
      <c r="K53" s="543" t="s">
        <v>2887</v>
      </c>
      <c r="L53" s="23"/>
      <c r="M53" s="23"/>
      <c r="N53" s="23"/>
      <c r="O53" s="23"/>
      <c r="P53" s="23"/>
      <c r="Q53" s="23"/>
      <c r="R53" s="23"/>
      <c r="S53" s="23"/>
      <c r="T53" s="23"/>
      <c r="U53" s="23"/>
      <c r="V53" s="23"/>
      <c r="W53" s="23"/>
      <c r="X53" s="23"/>
      <c r="Y53" s="23"/>
      <c r="Z53" s="23"/>
      <c r="AA53" s="23"/>
      <c r="AB53" s="23"/>
      <c r="AC53" s="23"/>
      <c r="AD53" s="23"/>
      <c r="AE53" s="23"/>
    </row>
    <row r="54">
      <c r="A54" s="36" t="s">
        <v>394</v>
      </c>
      <c r="B54" s="36" t="s">
        <v>2889</v>
      </c>
      <c r="C54" s="496" t="s">
        <v>2890</v>
      </c>
      <c r="D54" s="486" t="s">
        <v>135</v>
      </c>
      <c r="E54" s="486" t="s">
        <v>135</v>
      </c>
      <c r="F54" s="486" t="s">
        <v>74</v>
      </c>
      <c r="G54" s="36" t="s">
        <v>2797</v>
      </c>
      <c r="H54" s="36" t="s">
        <v>1868</v>
      </c>
      <c r="I54" s="36" t="s">
        <v>2725</v>
      </c>
      <c r="J54" s="495" t="s">
        <v>2891</v>
      </c>
      <c r="K54" s="543" t="s">
        <v>2892</v>
      </c>
      <c r="L54" s="23"/>
      <c r="M54" s="23"/>
      <c r="N54" s="23"/>
      <c r="O54" s="23"/>
      <c r="P54" s="23"/>
      <c r="Q54" s="23"/>
      <c r="R54" s="23"/>
      <c r="S54" s="23"/>
      <c r="T54" s="23"/>
      <c r="U54" s="23"/>
      <c r="V54" s="23"/>
      <c r="W54" s="23"/>
      <c r="X54" s="23"/>
      <c r="Y54" s="23"/>
      <c r="Z54" s="23"/>
      <c r="AA54" s="23"/>
      <c r="AB54" s="23"/>
      <c r="AC54" s="23"/>
      <c r="AD54" s="23"/>
      <c r="AE54" s="23"/>
    </row>
    <row r="55">
      <c r="A55" s="36" t="s">
        <v>394</v>
      </c>
      <c r="B55" s="36" t="s">
        <v>2894</v>
      </c>
      <c r="C55" s="496" t="s">
        <v>2895</v>
      </c>
      <c r="D55" s="484" t="s">
        <v>5</v>
      </c>
      <c r="E55" s="486" t="s">
        <v>135</v>
      </c>
      <c r="F55" s="486" t="s">
        <v>74</v>
      </c>
      <c r="G55" s="36" t="s">
        <v>2656</v>
      </c>
      <c r="H55" s="36" t="s">
        <v>1868</v>
      </c>
      <c r="I55" s="36" t="s">
        <v>2772</v>
      </c>
      <c r="J55" s="495" t="s">
        <v>2898</v>
      </c>
      <c r="K55" s="543" t="s">
        <v>2899</v>
      </c>
      <c r="L55" s="23"/>
      <c r="M55" s="23"/>
      <c r="N55" s="23"/>
      <c r="O55" s="23"/>
      <c r="P55" s="23"/>
      <c r="Q55" s="23"/>
      <c r="R55" s="23"/>
      <c r="S55" s="23"/>
      <c r="T55" s="23"/>
      <c r="U55" s="23"/>
      <c r="V55" s="23"/>
      <c r="W55" s="23"/>
      <c r="X55" s="23"/>
      <c r="Y55" s="23"/>
      <c r="Z55" s="23"/>
      <c r="AA55" s="23"/>
      <c r="AB55" s="23"/>
      <c r="AC55" s="23"/>
      <c r="AD55" s="23"/>
      <c r="AE55" s="23"/>
    </row>
    <row r="56">
      <c r="A56" s="98" t="s">
        <v>394</v>
      </c>
      <c r="B56" s="98" t="s">
        <v>2900</v>
      </c>
      <c r="C56" s="497">
        <v>285000.0</v>
      </c>
      <c r="D56" s="498" t="s">
        <v>135</v>
      </c>
      <c r="E56" s="498" t="s">
        <v>135</v>
      </c>
      <c r="F56" s="498" t="s">
        <v>74</v>
      </c>
      <c r="G56" s="98" t="s">
        <v>2901</v>
      </c>
      <c r="H56" s="98" t="s">
        <v>2050</v>
      </c>
      <c r="I56" s="98" t="s">
        <v>2772</v>
      </c>
      <c r="J56" s="499" t="s">
        <v>2902</v>
      </c>
      <c r="K56" s="500" t="s">
        <v>2903</v>
      </c>
      <c r="L56" s="37"/>
      <c r="M56" s="37"/>
      <c r="N56" s="37"/>
      <c r="O56" s="37"/>
      <c r="P56" s="37"/>
      <c r="Q56" s="37"/>
      <c r="R56" s="37"/>
      <c r="S56" s="37"/>
      <c r="T56" s="37"/>
      <c r="U56" s="37"/>
      <c r="V56" s="37"/>
      <c r="W56" s="37"/>
      <c r="X56" s="37"/>
      <c r="Y56" s="37"/>
      <c r="Z56" s="37"/>
      <c r="AA56" s="37"/>
      <c r="AB56" s="37"/>
      <c r="AC56" s="37"/>
      <c r="AD56" s="37"/>
      <c r="AE56" s="37"/>
    </row>
    <row r="57">
      <c r="A57" s="36" t="s">
        <v>394</v>
      </c>
      <c r="B57" s="36" t="s">
        <v>2904</v>
      </c>
      <c r="C57" s="494">
        <v>185000.0</v>
      </c>
      <c r="D57" s="486" t="s">
        <v>135</v>
      </c>
      <c r="E57" s="486" t="s">
        <v>135</v>
      </c>
      <c r="F57" s="486" t="s">
        <v>74</v>
      </c>
      <c r="G57" s="36" t="s">
        <v>2656</v>
      </c>
      <c r="H57" s="36">
        <v>3.5</v>
      </c>
      <c r="I57" s="36" t="s">
        <v>2725</v>
      </c>
      <c r="J57" s="495" t="s">
        <v>2907</v>
      </c>
      <c r="K57" s="543" t="s">
        <v>2908</v>
      </c>
      <c r="L57" s="23"/>
      <c r="M57" s="23"/>
      <c r="N57" s="23"/>
      <c r="O57" s="23"/>
      <c r="P57" s="23"/>
      <c r="Q57" s="23"/>
      <c r="R57" s="23"/>
      <c r="S57" s="23"/>
      <c r="T57" s="23"/>
      <c r="U57" s="23"/>
      <c r="V57" s="23"/>
      <c r="W57" s="23"/>
      <c r="X57" s="23"/>
      <c r="Y57" s="23"/>
      <c r="Z57" s="23"/>
      <c r="AA57" s="23"/>
      <c r="AB57" s="23"/>
      <c r="AC57" s="23"/>
      <c r="AD57" s="23"/>
      <c r="AE57" s="23"/>
    </row>
    <row r="58">
      <c r="A58" s="36" t="s">
        <v>135</v>
      </c>
      <c r="B58" s="36" t="s">
        <v>2909</v>
      </c>
      <c r="C58" s="496">
        <v>345000.0</v>
      </c>
      <c r="D58" s="486" t="s">
        <v>135</v>
      </c>
      <c r="E58" s="486" t="s">
        <v>135</v>
      </c>
      <c r="F58" s="486" t="s">
        <v>67</v>
      </c>
      <c r="G58" s="401" t="s">
        <v>2656</v>
      </c>
      <c r="H58" s="401" t="s">
        <v>135</v>
      </c>
      <c r="I58" s="401" t="s">
        <v>135</v>
      </c>
      <c r="J58" s="495" t="s">
        <v>2911</v>
      </c>
      <c r="K58" s="23"/>
      <c r="L58" s="23"/>
      <c r="M58" s="23"/>
      <c r="N58" s="23"/>
      <c r="O58" s="23"/>
      <c r="P58" s="23"/>
      <c r="Q58" s="23"/>
      <c r="R58" s="23"/>
      <c r="S58" s="23"/>
      <c r="T58" s="23"/>
      <c r="U58" s="23"/>
      <c r="V58" s="23"/>
      <c r="W58" s="23"/>
      <c r="X58" s="23"/>
      <c r="Y58" s="23"/>
      <c r="Z58" s="23"/>
      <c r="AA58" s="23"/>
      <c r="AB58" s="23"/>
      <c r="AC58" s="23"/>
      <c r="AD58" s="23"/>
      <c r="AE58" s="23"/>
    </row>
    <row r="59" ht="42.0" customHeight="1">
      <c r="A59" s="98" t="s">
        <v>135</v>
      </c>
      <c r="B59" s="547" t="s">
        <v>2913</v>
      </c>
      <c r="C59" s="548">
        <v>109000.0</v>
      </c>
      <c r="D59" s="549" t="s">
        <v>135</v>
      </c>
      <c r="E59" s="549" t="s">
        <v>135</v>
      </c>
      <c r="F59" s="549" t="s">
        <v>2918</v>
      </c>
      <c r="G59" s="550" t="s">
        <v>2919</v>
      </c>
      <c r="H59" s="550" t="s">
        <v>135</v>
      </c>
      <c r="I59" s="550" t="s">
        <v>135</v>
      </c>
      <c r="J59" s="90" t="s">
        <v>2920</v>
      </c>
      <c r="K59" s="547"/>
    </row>
    <row r="60">
      <c r="D60" s="433"/>
      <c r="E60" s="433"/>
      <c r="F60" s="433"/>
      <c r="J60" s="551"/>
    </row>
    <row r="61">
      <c r="D61" s="433"/>
      <c r="E61" s="433"/>
      <c r="F61" s="433"/>
      <c r="J61" s="551"/>
    </row>
    <row r="62">
      <c r="D62" s="433"/>
      <c r="E62" s="433"/>
      <c r="F62" s="433"/>
      <c r="J62" s="551"/>
    </row>
    <row r="63">
      <c r="D63" s="433"/>
      <c r="E63" s="433"/>
      <c r="F63" s="433"/>
      <c r="J63" s="551"/>
    </row>
    <row r="64">
      <c r="D64" s="433"/>
      <c r="E64" s="433"/>
      <c r="F64" s="433"/>
      <c r="J64" s="551"/>
    </row>
    <row r="65">
      <c r="D65" s="433"/>
      <c r="E65" s="433"/>
      <c r="F65" s="433"/>
      <c r="J65" s="551"/>
    </row>
    <row r="66">
      <c r="D66" s="433"/>
      <c r="E66" s="433"/>
      <c r="F66" s="433"/>
      <c r="J66" s="551"/>
    </row>
    <row r="67">
      <c r="D67" s="433"/>
      <c r="E67" s="433"/>
      <c r="F67" s="433"/>
      <c r="J67" s="551"/>
    </row>
    <row r="68">
      <c r="J68" s="551"/>
    </row>
    <row r="69">
      <c r="J69" s="551"/>
    </row>
    <row r="70">
      <c r="J70" s="551"/>
    </row>
    <row r="71">
      <c r="J71" s="551"/>
    </row>
    <row r="72">
      <c r="J72" s="551"/>
    </row>
    <row r="73">
      <c r="J73" s="551"/>
    </row>
  </sheetData>
  <hyperlinks>
    <hyperlink r:id="rId1" ref="C2"/>
    <hyperlink r:id="rId2" ref="C3"/>
    <hyperlink r:id="rId3" ref="C4"/>
    <hyperlink r:id="rId4" ref="C5"/>
    <hyperlink r:id="rId5" ref="D5"/>
    <hyperlink r:id="rId6" ref="E5"/>
    <hyperlink r:id="rId7" ref="C6"/>
    <hyperlink r:id="rId8" ref="K6"/>
    <hyperlink r:id="rId9" ref="C7"/>
    <hyperlink r:id="rId10" ref="D7"/>
    <hyperlink r:id="rId11" ref="C8"/>
    <hyperlink r:id="rId12" ref="C9"/>
    <hyperlink r:id="rId13" ref="C10"/>
    <hyperlink r:id="rId14" ref="C11"/>
    <hyperlink r:id="rId15" ref="D11"/>
    <hyperlink r:id="rId16" ref="C12"/>
    <hyperlink r:id="rId17" ref="D12"/>
    <hyperlink r:id="rId18" ref="C13"/>
    <hyperlink r:id="rId19" ref="D13"/>
    <hyperlink r:id="rId20" ref="E13"/>
    <hyperlink r:id="rId21" ref="C14"/>
    <hyperlink r:id="rId22" ref="C15"/>
    <hyperlink r:id="rId23" ref="C16"/>
    <hyperlink r:id="rId24" ref="D16"/>
    <hyperlink r:id="rId25" ref="C17"/>
    <hyperlink r:id="rId26" ref="D17"/>
    <hyperlink r:id="rId27" ref="C18"/>
    <hyperlink r:id="rId28" ref="D18"/>
    <hyperlink r:id="rId29" ref="C19"/>
    <hyperlink r:id="rId30" ref="D19"/>
    <hyperlink r:id="rId31" ref="C20"/>
    <hyperlink r:id="rId32" ref="D20"/>
    <hyperlink r:id="rId33" ref="C21"/>
    <hyperlink r:id="rId34" ref="C22"/>
    <hyperlink r:id="rId35" ref="C23"/>
    <hyperlink r:id="rId36" ref="K23"/>
    <hyperlink r:id="rId37" ref="C24"/>
    <hyperlink r:id="rId38" ref="C25"/>
    <hyperlink r:id="rId39" ref="K25"/>
    <hyperlink r:id="rId40" ref="C26"/>
    <hyperlink r:id="rId41" ref="D26"/>
    <hyperlink r:id="rId42" ref="C27"/>
    <hyperlink r:id="rId43" ref="D27"/>
    <hyperlink r:id="rId44" ref="E27"/>
    <hyperlink r:id="rId45" ref="C28"/>
    <hyperlink r:id="rId46" ref="D28"/>
    <hyperlink r:id="rId47" ref="E28"/>
    <hyperlink r:id="rId48" ref="C29"/>
    <hyperlink r:id="rId49" ref="D29"/>
    <hyperlink r:id="rId50" ref="E29"/>
    <hyperlink r:id="rId51" ref="C30"/>
    <hyperlink r:id="rId52" ref="D30"/>
    <hyperlink r:id="rId53" ref="E30"/>
    <hyperlink r:id="rId54" ref="C31"/>
    <hyperlink r:id="rId55" ref="K31"/>
    <hyperlink r:id="rId56" ref="C32"/>
    <hyperlink r:id="rId57" ref="D32"/>
    <hyperlink r:id="rId58" ref="E32"/>
    <hyperlink r:id="rId59" ref="K32"/>
    <hyperlink r:id="rId60" ref="C33"/>
    <hyperlink r:id="rId61" ref="D33"/>
    <hyperlink r:id="rId62" ref="E33"/>
    <hyperlink r:id="rId63" ref="C34"/>
    <hyperlink r:id="rId64" ref="C35"/>
    <hyperlink r:id="rId65" ref="K35"/>
    <hyperlink r:id="rId66" ref="C36"/>
    <hyperlink r:id="rId67" ref="K36"/>
    <hyperlink r:id="rId68" ref="C37"/>
    <hyperlink r:id="rId69" ref="K37"/>
    <hyperlink r:id="rId70" ref="C38"/>
    <hyperlink r:id="rId71" ref="K38"/>
    <hyperlink r:id="rId72" ref="C39"/>
    <hyperlink r:id="rId73" ref="D39"/>
    <hyperlink r:id="rId74" ref="E39"/>
    <hyperlink r:id="rId75" ref="F39"/>
    <hyperlink r:id="rId76" ref="C40"/>
    <hyperlink r:id="rId77" ref="D40"/>
    <hyperlink r:id="rId78" ref="K40"/>
    <hyperlink r:id="rId79" ref="C41"/>
    <hyperlink r:id="rId80" ref="D41"/>
    <hyperlink r:id="rId81" ref="E41"/>
    <hyperlink r:id="rId82" ref="C42"/>
    <hyperlink r:id="rId83" ref="D42"/>
    <hyperlink r:id="rId84" ref="E42"/>
    <hyperlink r:id="rId85" ref="C43"/>
    <hyperlink r:id="rId86" ref="D43"/>
    <hyperlink r:id="rId87" ref="E43"/>
    <hyperlink r:id="rId88" ref="C44"/>
    <hyperlink r:id="rId89" ref="D44"/>
    <hyperlink r:id="rId90" ref="E44"/>
    <hyperlink r:id="rId91" ref="F44"/>
    <hyperlink r:id="rId92" ref="C45"/>
    <hyperlink r:id="rId93" ref="E45"/>
    <hyperlink r:id="rId94" ref="K45"/>
    <hyperlink r:id="rId95" ref="C46"/>
    <hyperlink r:id="rId96" ref="K46"/>
    <hyperlink r:id="rId97" ref="C47"/>
    <hyperlink r:id="rId98" ref="C48"/>
    <hyperlink r:id="rId99" ref="C49"/>
    <hyperlink r:id="rId100" ref="K49"/>
    <hyperlink r:id="rId101" ref="C50"/>
    <hyperlink r:id="rId102" ref="K50"/>
    <hyperlink r:id="rId103" ref="C51"/>
    <hyperlink r:id="rId104" ref="K51"/>
    <hyperlink r:id="rId105" ref="C52"/>
    <hyperlink r:id="rId106" ref="K52"/>
    <hyperlink r:id="rId107" ref="C53"/>
    <hyperlink r:id="rId108" ref="K53"/>
    <hyperlink r:id="rId109" ref="C54"/>
    <hyperlink r:id="rId110" ref="K54"/>
    <hyperlink r:id="rId111" ref="C55"/>
    <hyperlink r:id="rId112" ref="D55"/>
    <hyperlink r:id="rId113" ref="K55"/>
    <hyperlink r:id="rId114" ref="C56"/>
    <hyperlink r:id="rId115" ref="K56"/>
    <hyperlink r:id="rId116" ref="C57"/>
    <hyperlink r:id="rId117" ref="K57"/>
    <hyperlink r:id="rId118" ref="C58"/>
    <hyperlink r:id="rId119" ref="C59"/>
  </hyperlinks>
  <drawing r:id="rId1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16.25"/>
    <col customWidth="1" min="3" max="3" width="10.0"/>
    <col customWidth="1" min="4" max="4" width="9.0"/>
    <col customWidth="1" min="5" max="5" width="17.88"/>
    <col customWidth="1" min="6" max="6" width="10.0"/>
    <col customWidth="1" min="7" max="7" width="24.13"/>
    <col customWidth="1" min="8" max="8" width="18.75"/>
    <col customWidth="1" min="9" max="9" width="21.13"/>
    <col customWidth="1" min="10" max="10" width="10.38"/>
    <col customWidth="1" min="11" max="12" width="9.13"/>
    <col customWidth="1" min="13" max="13" width="7.0"/>
    <col customWidth="1" min="14" max="14" width="11.0"/>
    <col customWidth="1" min="15" max="15" width="12.75"/>
    <col customWidth="1" min="16" max="16" width="15.63"/>
    <col customWidth="1" min="17" max="17" width="71.88"/>
    <col customWidth="1" min="18" max="18" width="10.75"/>
    <col customWidth="1" min="19" max="19" width="59.38"/>
    <col customWidth="1" min="20" max="20" width="14.75"/>
  </cols>
  <sheetData>
    <row r="1">
      <c r="A1" s="145" t="s">
        <v>2541</v>
      </c>
      <c r="B1" s="145" t="s">
        <v>1585</v>
      </c>
      <c r="C1" s="145" t="s">
        <v>1586</v>
      </c>
      <c r="D1" s="145" t="s">
        <v>5</v>
      </c>
      <c r="E1" s="145" t="s">
        <v>2543</v>
      </c>
      <c r="F1" s="145" t="s">
        <v>1588</v>
      </c>
      <c r="G1" s="145" t="s">
        <v>2545</v>
      </c>
      <c r="H1" s="145" t="s">
        <v>1590</v>
      </c>
      <c r="I1" s="145" t="s">
        <v>1591</v>
      </c>
      <c r="J1" s="145" t="s">
        <v>1592</v>
      </c>
      <c r="K1" s="145" t="s">
        <v>1593</v>
      </c>
      <c r="L1" s="145" t="s">
        <v>39</v>
      </c>
      <c r="M1" s="145" t="s">
        <v>1594</v>
      </c>
      <c r="N1" s="145" t="s">
        <v>1595</v>
      </c>
      <c r="O1" s="145" t="s">
        <v>1596</v>
      </c>
      <c r="P1" s="145" t="s">
        <v>2546</v>
      </c>
      <c r="Q1" s="145" t="s">
        <v>10</v>
      </c>
      <c r="R1" s="145" t="s">
        <v>1599</v>
      </c>
      <c r="S1" s="145" t="s">
        <v>1602</v>
      </c>
      <c r="T1" s="145"/>
      <c r="U1" s="148"/>
      <c r="V1" s="148"/>
      <c r="W1" s="148"/>
      <c r="X1" s="148"/>
      <c r="Y1" s="148"/>
      <c r="Z1" s="148"/>
      <c r="AA1" s="148"/>
      <c r="AB1" s="148"/>
      <c r="AC1" s="148"/>
      <c r="AD1" s="148"/>
      <c r="AE1" s="148"/>
      <c r="AF1" s="148"/>
      <c r="AG1" s="148"/>
      <c r="AH1" s="148"/>
      <c r="AI1" s="148"/>
      <c r="AJ1" s="148"/>
      <c r="AK1" s="148"/>
      <c r="AL1" s="148"/>
    </row>
    <row r="2">
      <c r="A2" s="11" t="s">
        <v>2549</v>
      </c>
      <c r="B2" s="11" t="s">
        <v>2550</v>
      </c>
      <c r="C2" s="81"/>
      <c r="D2" s="11" t="s">
        <v>135</v>
      </c>
      <c r="E2" s="11"/>
      <c r="F2" s="402"/>
      <c r="G2" s="11"/>
      <c r="H2" s="11"/>
      <c r="I2" s="11"/>
      <c r="J2" s="38">
        <v>10.0</v>
      </c>
      <c r="K2" s="38">
        <v>10.0</v>
      </c>
      <c r="L2" s="38">
        <v>10.0</v>
      </c>
      <c r="M2" s="38">
        <v>9.0</v>
      </c>
      <c r="N2" s="38">
        <v>10.0</v>
      </c>
      <c r="O2" s="38">
        <v>10.0</v>
      </c>
      <c r="P2" s="38" t="s">
        <v>1833</v>
      </c>
      <c r="Q2" s="11"/>
      <c r="R2" s="11"/>
      <c r="S2" s="32"/>
      <c r="T2" s="36"/>
      <c r="U2" s="23"/>
      <c r="V2" s="23"/>
      <c r="W2" s="23"/>
      <c r="X2" s="23"/>
      <c r="Y2" s="23"/>
      <c r="Z2" s="23"/>
      <c r="AA2" s="23"/>
      <c r="AB2" s="23"/>
      <c r="AC2" s="23"/>
      <c r="AD2" s="23"/>
      <c r="AE2" s="23"/>
      <c r="AF2" s="23"/>
      <c r="AG2" s="23"/>
      <c r="AH2" s="23"/>
      <c r="AI2" s="23"/>
      <c r="AJ2" s="23"/>
      <c r="AK2" s="23"/>
      <c r="AL2" s="23"/>
    </row>
    <row r="3">
      <c r="A3" s="11" t="s">
        <v>84</v>
      </c>
      <c r="B3" s="11" t="s">
        <v>2554</v>
      </c>
      <c r="C3" s="15">
        <v>2.6E7</v>
      </c>
      <c r="D3" s="26" t="s">
        <v>5</v>
      </c>
      <c r="E3" s="11" t="s">
        <v>2560</v>
      </c>
      <c r="F3" s="402" t="s">
        <v>2561</v>
      </c>
      <c r="G3" s="11" t="s">
        <v>2563</v>
      </c>
      <c r="H3" s="11" t="s">
        <v>2564</v>
      </c>
      <c r="I3" s="11" t="s">
        <v>2565</v>
      </c>
      <c r="J3" s="38">
        <v>10.0</v>
      </c>
      <c r="K3" s="38">
        <v>10.0</v>
      </c>
      <c r="L3" s="38">
        <v>10.0</v>
      </c>
      <c r="M3" s="38">
        <v>9.0</v>
      </c>
      <c r="N3" s="38">
        <v>10.0</v>
      </c>
      <c r="O3" s="38">
        <v>10.0</v>
      </c>
      <c r="P3" s="38" t="s">
        <v>1833</v>
      </c>
      <c r="Q3" s="11" t="s">
        <v>2566</v>
      </c>
      <c r="R3" s="11" t="s">
        <v>2567</v>
      </c>
      <c r="S3" s="32"/>
      <c r="T3" s="36"/>
      <c r="U3" s="23"/>
      <c r="V3" s="23"/>
      <c r="W3" s="23"/>
      <c r="X3" s="23"/>
      <c r="Y3" s="23"/>
      <c r="Z3" s="23"/>
      <c r="AA3" s="23"/>
      <c r="AB3" s="23"/>
      <c r="AC3" s="23"/>
      <c r="AD3" s="23"/>
      <c r="AE3" s="23"/>
      <c r="AF3" s="23"/>
      <c r="AG3" s="23"/>
      <c r="AH3" s="23"/>
      <c r="AI3" s="23"/>
      <c r="AJ3" s="23"/>
      <c r="AK3" s="23"/>
      <c r="AL3" s="23"/>
    </row>
    <row r="4">
      <c r="A4" s="11" t="s">
        <v>84</v>
      </c>
      <c r="B4" s="11" t="s">
        <v>2571</v>
      </c>
      <c r="C4" s="15">
        <v>1.4E7</v>
      </c>
      <c r="D4" s="11" t="s">
        <v>135</v>
      </c>
      <c r="E4" s="11" t="s">
        <v>2575</v>
      </c>
      <c r="F4" s="402" t="s">
        <v>2561</v>
      </c>
      <c r="G4" s="11" t="s">
        <v>2563</v>
      </c>
      <c r="H4" s="11" t="s">
        <v>2576</v>
      </c>
      <c r="I4" s="11" t="s">
        <v>2577</v>
      </c>
      <c r="J4" s="38">
        <v>8.5</v>
      </c>
      <c r="K4" s="38">
        <v>9.5</v>
      </c>
      <c r="L4" s="38">
        <v>10.0</v>
      </c>
      <c r="M4" s="38">
        <v>9.5</v>
      </c>
      <c r="N4" s="38">
        <v>10.0</v>
      </c>
      <c r="O4" s="38">
        <v>9.0</v>
      </c>
      <c r="P4" s="38" t="s">
        <v>1640</v>
      </c>
      <c r="Q4" s="11" t="s">
        <v>2578</v>
      </c>
      <c r="R4" s="11" t="s">
        <v>1622</v>
      </c>
      <c r="S4" s="32"/>
      <c r="T4" s="36"/>
      <c r="U4" s="23"/>
      <c r="V4" s="23"/>
      <c r="W4" s="23"/>
      <c r="X4" s="23"/>
      <c r="Y4" s="23"/>
      <c r="Z4" s="23"/>
      <c r="AA4" s="23"/>
      <c r="AB4" s="23"/>
      <c r="AC4" s="23"/>
      <c r="AD4" s="23"/>
      <c r="AE4" s="23"/>
      <c r="AF4" s="23"/>
      <c r="AG4" s="23"/>
      <c r="AH4" s="23"/>
      <c r="AI4" s="23"/>
      <c r="AJ4" s="23"/>
      <c r="AK4" s="23"/>
      <c r="AL4" s="23"/>
    </row>
    <row r="5">
      <c r="A5" s="11" t="s">
        <v>32</v>
      </c>
      <c r="B5" s="11" t="s">
        <v>2579</v>
      </c>
      <c r="C5" s="15">
        <v>1.58E7</v>
      </c>
      <c r="D5" s="11" t="s">
        <v>135</v>
      </c>
      <c r="E5" s="11" t="s">
        <v>2560</v>
      </c>
      <c r="F5" s="402" t="s">
        <v>2561</v>
      </c>
      <c r="G5" s="11" t="s">
        <v>2563</v>
      </c>
      <c r="H5" s="11" t="s">
        <v>2564</v>
      </c>
      <c r="I5" s="11" t="s">
        <v>2582</v>
      </c>
      <c r="J5" s="38">
        <v>8.5</v>
      </c>
      <c r="K5" s="38">
        <v>10.0</v>
      </c>
      <c r="L5" s="38">
        <v>10.0</v>
      </c>
      <c r="M5" s="38">
        <v>9.0</v>
      </c>
      <c r="N5" s="38">
        <v>10.0</v>
      </c>
      <c r="O5" s="38">
        <v>10.0</v>
      </c>
      <c r="P5" s="38" t="s">
        <v>1833</v>
      </c>
      <c r="Q5" s="11" t="s">
        <v>2583</v>
      </c>
      <c r="R5" s="11" t="s">
        <v>135</v>
      </c>
      <c r="S5" s="32"/>
      <c r="T5" s="36"/>
      <c r="U5" s="23"/>
      <c r="V5" s="23"/>
      <c r="W5" s="23"/>
      <c r="X5" s="23"/>
      <c r="Y5" s="23"/>
      <c r="Z5" s="23"/>
      <c r="AA5" s="23"/>
      <c r="AB5" s="23"/>
      <c r="AC5" s="23"/>
      <c r="AD5" s="23"/>
      <c r="AE5" s="23"/>
      <c r="AF5" s="23"/>
      <c r="AG5" s="23"/>
      <c r="AH5" s="23"/>
      <c r="AI5" s="23"/>
      <c r="AJ5" s="23"/>
      <c r="AK5" s="23"/>
      <c r="AL5" s="23"/>
    </row>
    <row r="6">
      <c r="A6" s="11" t="s">
        <v>84</v>
      </c>
      <c r="B6" s="11" t="s">
        <v>2585</v>
      </c>
      <c r="C6" s="15">
        <v>1.5E7</v>
      </c>
      <c r="D6" s="26" t="s">
        <v>5</v>
      </c>
      <c r="E6" s="11" t="s">
        <v>2575</v>
      </c>
      <c r="F6" s="402" t="s">
        <v>2561</v>
      </c>
      <c r="G6" s="11" t="s">
        <v>2563</v>
      </c>
      <c r="H6" s="11" t="s">
        <v>2589</v>
      </c>
      <c r="I6" s="11" t="s">
        <v>2591</v>
      </c>
      <c r="J6" s="38">
        <v>8.0</v>
      </c>
      <c r="K6" s="38">
        <v>9.5</v>
      </c>
      <c r="L6" s="38">
        <v>9.0</v>
      </c>
      <c r="M6" s="38">
        <v>9.0</v>
      </c>
      <c r="N6" s="38">
        <v>9.5</v>
      </c>
      <c r="O6" s="38">
        <v>9.0</v>
      </c>
      <c r="P6" s="38" t="s">
        <v>1696</v>
      </c>
      <c r="Q6" s="11" t="s">
        <v>2593</v>
      </c>
      <c r="R6" s="11" t="s">
        <v>2594</v>
      </c>
      <c r="S6" s="32"/>
      <c r="T6" s="36"/>
      <c r="U6" s="23"/>
      <c r="V6" s="23"/>
      <c r="W6" s="23"/>
      <c r="X6" s="23"/>
      <c r="Y6" s="23"/>
      <c r="Z6" s="23"/>
      <c r="AA6" s="23"/>
      <c r="AB6" s="23"/>
      <c r="AC6" s="23"/>
      <c r="AD6" s="23"/>
      <c r="AE6" s="23"/>
      <c r="AF6" s="23"/>
      <c r="AG6" s="23"/>
      <c r="AH6" s="23"/>
      <c r="AI6" s="23"/>
      <c r="AJ6" s="23"/>
      <c r="AK6" s="23"/>
      <c r="AL6" s="23"/>
    </row>
    <row r="7">
      <c r="A7" s="11" t="s">
        <v>2596</v>
      </c>
      <c r="B7" s="11" t="s">
        <v>2597</v>
      </c>
      <c r="C7" s="65">
        <v>2.8275E7</v>
      </c>
      <c r="D7" s="11" t="s">
        <v>135</v>
      </c>
      <c r="E7" s="11" t="s">
        <v>2598</v>
      </c>
      <c r="F7" s="402" t="s">
        <v>2599</v>
      </c>
      <c r="G7" s="11" t="s">
        <v>2600</v>
      </c>
      <c r="H7" s="11" t="s">
        <v>2601</v>
      </c>
      <c r="I7" s="11" t="s">
        <v>2602</v>
      </c>
      <c r="J7" s="38">
        <v>9.5</v>
      </c>
      <c r="K7" s="38">
        <v>9.0</v>
      </c>
      <c r="L7" s="38">
        <v>9.0</v>
      </c>
      <c r="M7" s="38">
        <v>9.5</v>
      </c>
      <c r="N7" s="38">
        <v>8.5</v>
      </c>
      <c r="O7" s="38">
        <v>9.0</v>
      </c>
      <c r="P7" s="38" t="s">
        <v>1640</v>
      </c>
      <c r="Q7" s="11" t="s">
        <v>2603</v>
      </c>
      <c r="R7" s="11" t="s">
        <v>135</v>
      </c>
      <c r="S7" s="32"/>
      <c r="T7" s="36"/>
      <c r="U7" s="23"/>
      <c r="V7" s="23"/>
      <c r="W7" s="23"/>
      <c r="X7" s="23"/>
      <c r="Y7" s="23"/>
      <c r="Z7" s="23"/>
      <c r="AA7" s="23"/>
      <c r="AB7" s="23"/>
      <c r="AC7" s="23"/>
      <c r="AD7" s="23"/>
      <c r="AE7" s="23"/>
      <c r="AF7" s="23"/>
      <c r="AG7" s="23"/>
      <c r="AH7" s="23"/>
      <c r="AI7" s="23"/>
      <c r="AJ7" s="23"/>
      <c r="AK7" s="23"/>
      <c r="AL7" s="23"/>
    </row>
    <row r="8">
      <c r="A8" s="11" t="s">
        <v>122</v>
      </c>
      <c r="B8" s="11" t="s">
        <v>2607</v>
      </c>
      <c r="C8" s="15">
        <v>4899000.0</v>
      </c>
      <c r="D8" s="26" t="s">
        <v>5</v>
      </c>
      <c r="E8" s="11" t="s">
        <v>2609</v>
      </c>
      <c r="F8" s="402" t="s">
        <v>2610</v>
      </c>
      <c r="G8" s="11" t="s">
        <v>2600</v>
      </c>
      <c r="H8" s="11" t="s">
        <v>2611</v>
      </c>
      <c r="I8" s="11" t="s">
        <v>2612</v>
      </c>
      <c r="J8" s="38">
        <v>8.5</v>
      </c>
      <c r="K8" s="38">
        <v>8.0</v>
      </c>
      <c r="L8" s="38">
        <v>7.8</v>
      </c>
      <c r="M8" s="38">
        <v>8.0</v>
      </c>
      <c r="N8" s="38">
        <v>8.0</v>
      </c>
      <c r="O8" s="38">
        <v>7.8</v>
      </c>
      <c r="P8" s="38" t="s">
        <v>1640</v>
      </c>
      <c r="Q8" s="11" t="s">
        <v>2613</v>
      </c>
      <c r="R8" s="11" t="s">
        <v>1622</v>
      </c>
      <c r="S8" s="32"/>
      <c r="T8" s="36"/>
      <c r="U8" s="23"/>
      <c r="V8" s="23"/>
      <c r="W8" s="23"/>
      <c r="X8" s="23"/>
      <c r="Y8" s="23"/>
      <c r="Z8" s="23"/>
      <c r="AA8" s="23"/>
      <c r="AB8" s="23"/>
      <c r="AC8" s="23"/>
      <c r="AD8" s="23"/>
      <c r="AE8" s="23"/>
      <c r="AF8" s="23"/>
      <c r="AG8" s="23"/>
      <c r="AH8" s="23"/>
      <c r="AI8" s="23"/>
      <c r="AJ8" s="23"/>
      <c r="AK8" s="23"/>
      <c r="AL8" s="23"/>
    </row>
    <row r="9">
      <c r="A9" s="24" t="s">
        <v>55</v>
      </c>
      <c r="B9" s="46" t="s">
        <v>2618</v>
      </c>
      <c r="C9" s="40">
        <v>1.2785E7</v>
      </c>
      <c r="D9" s="45" t="s">
        <v>5</v>
      </c>
      <c r="E9" s="24" t="s">
        <v>2619</v>
      </c>
      <c r="F9" s="335" t="s">
        <v>2620</v>
      </c>
      <c r="G9" s="24" t="s">
        <v>2600</v>
      </c>
      <c r="H9" s="24" t="s">
        <v>2621</v>
      </c>
      <c r="I9" s="24" t="s">
        <v>2622</v>
      </c>
      <c r="J9" s="336">
        <v>9.0</v>
      </c>
      <c r="K9" s="336">
        <v>9.0</v>
      </c>
      <c r="L9" s="336">
        <v>9.0</v>
      </c>
      <c r="M9" s="336">
        <v>9.5</v>
      </c>
      <c r="N9" s="336">
        <v>8.5</v>
      </c>
      <c r="O9" s="336">
        <v>9.0</v>
      </c>
      <c r="P9" s="336" t="s">
        <v>1640</v>
      </c>
      <c r="Q9" s="46" t="s">
        <v>2623</v>
      </c>
      <c r="R9" s="24" t="s">
        <v>2624</v>
      </c>
      <c r="S9" s="46"/>
      <c r="T9" s="54"/>
      <c r="U9" s="56"/>
      <c r="V9" s="56"/>
      <c r="W9" s="56"/>
      <c r="X9" s="56"/>
      <c r="Y9" s="56"/>
      <c r="Z9" s="56"/>
      <c r="AA9" s="56"/>
      <c r="AB9" s="56"/>
      <c r="AC9" s="56"/>
      <c r="AD9" s="56"/>
      <c r="AE9" s="56"/>
      <c r="AF9" s="56"/>
      <c r="AG9" s="56"/>
      <c r="AH9" s="56"/>
      <c r="AI9" s="56"/>
      <c r="AJ9" s="56"/>
      <c r="AK9" s="56"/>
      <c r="AL9" s="56"/>
    </row>
    <row r="10">
      <c r="A10" s="11" t="s">
        <v>55</v>
      </c>
      <c r="B10" s="11" t="s">
        <v>2626</v>
      </c>
      <c r="C10" s="15">
        <v>4550000.0</v>
      </c>
      <c r="D10" s="26" t="s">
        <v>5</v>
      </c>
      <c r="E10" s="11" t="s">
        <v>2609</v>
      </c>
      <c r="F10" s="402" t="s">
        <v>2610</v>
      </c>
      <c r="G10" s="11" t="s">
        <v>2600</v>
      </c>
      <c r="H10" s="11" t="s">
        <v>2611</v>
      </c>
      <c r="I10" s="11" t="s">
        <v>2635</v>
      </c>
      <c r="J10" s="38">
        <v>8.0</v>
      </c>
      <c r="K10" s="38">
        <v>8.0</v>
      </c>
      <c r="L10" s="38">
        <v>7.8</v>
      </c>
      <c r="M10" s="38">
        <v>8.0</v>
      </c>
      <c r="N10" s="38">
        <v>8.0</v>
      </c>
      <c r="O10" s="38">
        <v>7.7</v>
      </c>
      <c r="P10" s="38" t="s">
        <v>1640</v>
      </c>
      <c r="Q10" s="11" t="s">
        <v>2637</v>
      </c>
      <c r="R10" s="11" t="s">
        <v>1622</v>
      </c>
      <c r="S10" s="32"/>
      <c r="T10" s="36"/>
      <c r="U10" s="23"/>
      <c r="V10" s="23"/>
      <c r="W10" s="23"/>
      <c r="X10" s="23"/>
      <c r="Y10" s="23"/>
      <c r="Z10" s="23"/>
      <c r="AA10" s="23"/>
      <c r="AB10" s="23"/>
      <c r="AC10" s="23"/>
      <c r="AD10" s="23"/>
      <c r="AE10" s="23"/>
      <c r="AF10" s="23"/>
      <c r="AG10" s="23"/>
      <c r="AH10" s="23"/>
      <c r="AI10" s="23"/>
      <c r="AJ10" s="23"/>
      <c r="AK10" s="23"/>
      <c r="AL10" s="23"/>
    </row>
    <row r="11">
      <c r="A11" s="11" t="s">
        <v>55</v>
      </c>
      <c r="B11" s="11" t="s">
        <v>2641</v>
      </c>
      <c r="C11" s="15">
        <v>6400000.0</v>
      </c>
      <c r="D11" s="11" t="s">
        <v>135</v>
      </c>
      <c r="E11" s="11" t="s">
        <v>2643</v>
      </c>
      <c r="F11" s="402" t="s">
        <v>2599</v>
      </c>
      <c r="G11" s="11" t="s">
        <v>2563</v>
      </c>
      <c r="H11" s="11" t="s">
        <v>2647</v>
      </c>
      <c r="I11" s="11" t="s">
        <v>2648</v>
      </c>
      <c r="J11" s="38">
        <v>7.6</v>
      </c>
      <c r="K11" s="38">
        <v>8.0</v>
      </c>
      <c r="L11" s="38">
        <v>8.2</v>
      </c>
      <c r="M11" s="38">
        <v>7.8</v>
      </c>
      <c r="N11" s="38">
        <v>8.0</v>
      </c>
      <c r="O11" s="38">
        <v>9.0</v>
      </c>
      <c r="P11" s="38" t="s">
        <v>1620</v>
      </c>
      <c r="Q11" s="11" t="s">
        <v>2651</v>
      </c>
      <c r="R11" s="11" t="s">
        <v>1622</v>
      </c>
      <c r="S11" s="32"/>
      <c r="T11" s="36"/>
      <c r="U11" s="23"/>
      <c r="V11" s="23"/>
      <c r="W11" s="23"/>
      <c r="X11" s="23"/>
      <c r="Y11" s="23"/>
      <c r="Z11" s="23"/>
      <c r="AA11" s="23"/>
      <c r="AB11" s="23"/>
      <c r="AC11" s="23"/>
      <c r="AD11" s="23"/>
      <c r="AE11" s="23"/>
      <c r="AF11" s="23"/>
      <c r="AG11" s="23"/>
      <c r="AH11" s="23"/>
      <c r="AI11" s="23"/>
      <c r="AJ11" s="23"/>
      <c r="AK11" s="23"/>
      <c r="AL11" s="23"/>
    </row>
    <row r="12">
      <c r="A12" s="11" t="s">
        <v>122</v>
      </c>
      <c r="B12" s="32" t="s">
        <v>2653</v>
      </c>
      <c r="C12" s="15">
        <v>2300000.0</v>
      </c>
      <c r="D12" s="27" t="s">
        <v>422</v>
      </c>
      <c r="E12" s="11" t="s">
        <v>2663</v>
      </c>
      <c r="F12" s="330" t="s">
        <v>2665</v>
      </c>
      <c r="G12" s="11" t="s">
        <v>2600</v>
      </c>
      <c r="H12" s="11" t="s">
        <v>2611</v>
      </c>
      <c r="I12" s="11" t="s">
        <v>2666</v>
      </c>
      <c r="J12" s="38">
        <v>7.2</v>
      </c>
      <c r="K12" s="38">
        <v>7.5</v>
      </c>
      <c r="L12" s="38">
        <v>7.5</v>
      </c>
      <c r="M12" s="38">
        <v>7.0</v>
      </c>
      <c r="N12" s="38">
        <v>7.1</v>
      </c>
      <c r="O12" s="38">
        <v>7.5</v>
      </c>
      <c r="P12" s="38" t="s">
        <v>1640</v>
      </c>
      <c r="Q12" s="26" t="s">
        <v>2667</v>
      </c>
      <c r="R12" s="11"/>
      <c r="S12" s="11"/>
      <c r="T12" s="36"/>
      <c r="U12" s="36"/>
      <c r="V12" s="23"/>
      <c r="W12" s="23"/>
      <c r="X12" s="23"/>
      <c r="Y12" s="23"/>
      <c r="Z12" s="23"/>
      <c r="AA12" s="23"/>
      <c r="AB12" s="23"/>
      <c r="AC12" s="23"/>
      <c r="AD12" s="23"/>
      <c r="AE12" s="23"/>
      <c r="AF12" s="23"/>
      <c r="AG12" s="23"/>
      <c r="AH12" s="23"/>
      <c r="AI12" s="23"/>
      <c r="AJ12" s="23"/>
      <c r="AK12" s="23"/>
      <c r="AL12" s="23"/>
    </row>
    <row r="13">
      <c r="A13" s="11" t="s">
        <v>131</v>
      </c>
      <c r="B13" s="26" t="s">
        <v>2669</v>
      </c>
      <c r="C13" s="65" t="s">
        <v>781</v>
      </c>
      <c r="D13" s="11" t="s">
        <v>135</v>
      </c>
      <c r="E13" s="11" t="s">
        <v>2676</v>
      </c>
      <c r="F13" s="330" t="s">
        <v>515</v>
      </c>
      <c r="G13" s="11" t="s">
        <v>2600</v>
      </c>
      <c r="H13" s="11" t="s">
        <v>2092</v>
      </c>
      <c r="I13" s="11" t="s">
        <v>2677</v>
      </c>
      <c r="J13" s="38">
        <v>7.5</v>
      </c>
      <c r="K13" s="38">
        <v>8.0</v>
      </c>
      <c r="L13" s="38">
        <v>8.0</v>
      </c>
      <c r="M13" s="38">
        <v>7.8</v>
      </c>
      <c r="N13" s="38">
        <v>7.3</v>
      </c>
      <c r="O13" s="38">
        <v>8.0</v>
      </c>
      <c r="P13" s="38" t="s">
        <v>1640</v>
      </c>
      <c r="Q13" s="11" t="s">
        <v>2678</v>
      </c>
      <c r="R13" s="11" t="s">
        <v>135</v>
      </c>
      <c r="S13" s="11"/>
      <c r="T13" s="36"/>
      <c r="U13" s="36"/>
      <c r="V13" s="23"/>
      <c r="W13" s="23"/>
      <c r="X13" s="23"/>
      <c r="Y13" s="23"/>
      <c r="Z13" s="23"/>
      <c r="AA13" s="23"/>
      <c r="AB13" s="23"/>
      <c r="AC13" s="23"/>
      <c r="AD13" s="23"/>
      <c r="AE13" s="23"/>
      <c r="AF13" s="23"/>
      <c r="AG13" s="23"/>
      <c r="AH13" s="23"/>
      <c r="AI13" s="23"/>
      <c r="AJ13" s="23"/>
      <c r="AK13" s="23"/>
      <c r="AL13" s="23"/>
    </row>
    <row r="14">
      <c r="A14" s="11" t="s">
        <v>68</v>
      </c>
      <c r="B14" s="32" t="s">
        <v>2680</v>
      </c>
      <c r="C14" s="15">
        <v>2250000.0</v>
      </c>
      <c r="D14" s="26" t="s">
        <v>7</v>
      </c>
      <c r="E14" s="11" t="s">
        <v>2686</v>
      </c>
      <c r="F14" s="330" t="s">
        <v>2687</v>
      </c>
      <c r="G14" s="11" t="s">
        <v>2600</v>
      </c>
      <c r="H14" s="11" t="s">
        <v>1693</v>
      </c>
      <c r="I14" s="11" t="s">
        <v>2688</v>
      </c>
      <c r="J14" s="38">
        <v>7.0</v>
      </c>
      <c r="K14" s="38">
        <v>7.5</v>
      </c>
      <c r="L14" s="38">
        <v>7.5</v>
      </c>
      <c r="M14" s="38">
        <v>7.0</v>
      </c>
      <c r="N14" s="38">
        <v>7.0</v>
      </c>
      <c r="O14" s="38">
        <v>7.5</v>
      </c>
      <c r="P14" s="38" t="s">
        <v>1640</v>
      </c>
      <c r="Q14" s="11" t="s">
        <v>2689</v>
      </c>
      <c r="R14" s="11" t="s">
        <v>135</v>
      </c>
      <c r="S14" s="11"/>
      <c r="T14" s="36"/>
      <c r="U14" s="36"/>
      <c r="V14" s="23"/>
      <c r="W14" s="23"/>
      <c r="X14" s="23"/>
      <c r="Y14" s="23"/>
      <c r="Z14" s="23"/>
      <c r="AA14" s="23"/>
      <c r="AB14" s="23"/>
      <c r="AC14" s="23"/>
      <c r="AD14" s="23"/>
      <c r="AE14" s="23"/>
      <c r="AF14" s="23"/>
      <c r="AG14" s="23"/>
      <c r="AH14" s="23"/>
      <c r="AI14" s="23"/>
      <c r="AJ14" s="23"/>
      <c r="AK14" s="23"/>
      <c r="AL14" s="23"/>
    </row>
    <row r="15">
      <c r="A15" s="11" t="s">
        <v>131</v>
      </c>
      <c r="B15" s="11" t="s">
        <v>1668</v>
      </c>
      <c r="C15" s="15">
        <v>6650000.0</v>
      </c>
      <c r="D15" s="11" t="s">
        <v>135</v>
      </c>
      <c r="E15" s="11" t="s">
        <v>1614</v>
      </c>
      <c r="F15" s="330" t="s">
        <v>515</v>
      </c>
      <c r="G15" s="11" t="s">
        <v>2600</v>
      </c>
      <c r="H15" s="11" t="s">
        <v>1671</v>
      </c>
      <c r="I15" s="11" t="s">
        <v>2690</v>
      </c>
      <c r="J15" s="38">
        <v>8.0</v>
      </c>
      <c r="K15" s="38">
        <v>8.5</v>
      </c>
      <c r="L15" s="38">
        <v>8.5</v>
      </c>
      <c r="M15" s="38">
        <v>8.0</v>
      </c>
      <c r="N15" s="38">
        <v>8.0</v>
      </c>
      <c r="O15" s="38">
        <v>7.5</v>
      </c>
      <c r="P15" s="38" t="s">
        <v>1676</v>
      </c>
      <c r="Q15" s="11" t="s">
        <v>1679</v>
      </c>
      <c r="R15" s="11" t="s">
        <v>1622</v>
      </c>
      <c r="S15" s="11"/>
      <c r="T15" s="36"/>
      <c r="U15" s="36"/>
      <c r="V15" s="23"/>
      <c r="W15" s="23"/>
      <c r="X15" s="23"/>
      <c r="Y15" s="23"/>
      <c r="Z15" s="23"/>
      <c r="AA15" s="23"/>
      <c r="AB15" s="23"/>
      <c r="AC15" s="23"/>
      <c r="AD15" s="23"/>
      <c r="AE15" s="23"/>
      <c r="AF15" s="23"/>
      <c r="AG15" s="23"/>
      <c r="AH15" s="23"/>
      <c r="AI15" s="23"/>
      <c r="AJ15" s="23"/>
      <c r="AK15" s="23"/>
      <c r="AL15" s="23"/>
    </row>
    <row r="16">
      <c r="A16" s="11" t="s">
        <v>131</v>
      </c>
      <c r="B16" s="11" t="s">
        <v>1793</v>
      </c>
      <c r="C16" s="15">
        <v>4500000.0</v>
      </c>
      <c r="D16" s="15" t="s">
        <v>5</v>
      </c>
      <c r="E16" s="81" t="s">
        <v>1795</v>
      </c>
      <c r="F16" s="330" t="s">
        <v>515</v>
      </c>
      <c r="G16" s="11" t="s">
        <v>2600</v>
      </c>
      <c r="H16" s="11" t="s">
        <v>1797</v>
      </c>
      <c r="I16" s="11" t="s">
        <v>1982</v>
      </c>
      <c r="J16" s="38">
        <v>7.5</v>
      </c>
      <c r="K16" s="38">
        <v>7.8</v>
      </c>
      <c r="L16" s="38">
        <v>7.5</v>
      </c>
      <c r="M16" s="38">
        <v>9.0</v>
      </c>
      <c r="N16" s="38">
        <v>7.2</v>
      </c>
      <c r="O16" s="38">
        <v>8.0</v>
      </c>
      <c r="P16" s="38" t="s">
        <v>1676</v>
      </c>
      <c r="Q16" s="11" t="s">
        <v>1967</v>
      </c>
      <c r="R16" s="11" t="s">
        <v>61</v>
      </c>
      <c r="S16" s="11"/>
      <c r="T16" s="36"/>
      <c r="U16" s="36"/>
      <c r="V16" s="23"/>
      <c r="W16" s="23"/>
      <c r="X16" s="23"/>
      <c r="Y16" s="23"/>
      <c r="Z16" s="23"/>
      <c r="AA16" s="23"/>
      <c r="AB16" s="23"/>
      <c r="AC16" s="23"/>
      <c r="AD16" s="23"/>
      <c r="AE16" s="23"/>
      <c r="AF16" s="23"/>
      <c r="AG16" s="23"/>
      <c r="AH16" s="23"/>
      <c r="AI16" s="23"/>
      <c r="AJ16" s="23"/>
      <c r="AK16" s="23"/>
      <c r="AL16" s="23"/>
    </row>
    <row r="17">
      <c r="A17" s="11" t="s">
        <v>131</v>
      </c>
      <c r="B17" s="11" t="s">
        <v>2701</v>
      </c>
      <c r="C17" s="65">
        <v>2650000.0</v>
      </c>
      <c r="D17" s="11" t="s">
        <v>135</v>
      </c>
      <c r="E17" s="11" t="s">
        <v>2705</v>
      </c>
      <c r="F17" s="347" t="s">
        <v>2706</v>
      </c>
      <c r="G17" s="11" t="s">
        <v>2563</v>
      </c>
      <c r="H17" s="11" t="s">
        <v>2142</v>
      </c>
      <c r="I17" s="11" t="s">
        <v>2707</v>
      </c>
      <c r="J17" s="38">
        <v>7.0</v>
      </c>
      <c r="K17" s="38">
        <v>7.0</v>
      </c>
      <c r="L17" s="38">
        <v>7.5</v>
      </c>
      <c r="M17" s="38">
        <v>7.0</v>
      </c>
      <c r="N17" s="38">
        <v>7.0</v>
      </c>
      <c r="O17" s="38">
        <v>7.0</v>
      </c>
      <c r="P17" s="38" t="s">
        <v>1676</v>
      </c>
      <c r="Q17" s="11" t="s">
        <v>2708</v>
      </c>
      <c r="R17" s="11" t="s">
        <v>61</v>
      </c>
      <c r="S17" s="11"/>
      <c r="T17" s="36"/>
      <c r="U17" s="36"/>
      <c r="V17" s="23"/>
      <c r="W17" s="23"/>
      <c r="X17" s="23"/>
      <c r="Y17" s="23"/>
      <c r="Z17" s="23"/>
      <c r="AA17" s="23"/>
      <c r="AB17" s="23"/>
      <c r="AC17" s="23"/>
      <c r="AD17" s="23"/>
      <c r="AE17" s="23"/>
      <c r="AF17" s="23"/>
      <c r="AG17" s="23"/>
      <c r="AH17" s="23"/>
      <c r="AI17" s="23"/>
      <c r="AJ17" s="23"/>
      <c r="AK17" s="23"/>
      <c r="AL17" s="23"/>
    </row>
    <row r="18">
      <c r="A18" s="11" t="s">
        <v>55</v>
      </c>
      <c r="B18" s="11" t="s">
        <v>2710</v>
      </c>
      <c r="C18" s="15">
        <v>1500000.0</v>
      </c>
      <c r="D18" s="26" t="s">
        <v>5</v>
      </c>
      <c r="E18" s="11" t="s">
        <v>2717</v>
      </c>
      <c r="F18" s="330" t="s">
        <v>2718</v>
      </c>
      <c r="G18" s="11" t="s">
        <v>2054</v>
      </c>
      <c r="H18" s="11" t="s">
        <v>2719</v>
      </c>
      <c r="I18" s="11" t="s">
        <v>2720</v>
      </c>
      <c r="J18" s="38">
        <v>7.0</v>
      </c>
      <c r="K18" s="38">
        <v>6.5</v>
      </c>
      <c r="L18" s="38">
        <v>7.0</v>
      </c>
      <c r="M18" s="38">
        <v>7.0</v>
      </c>
      <c r="N18" s="38">
        <v>6.5</v>
      </c>
      <c r="O18" s="38">
        <v>6.5</v>
      </c>
      <c r="P18" s="38" t="s">
        <v>1676</v>
      </c>
      <c r="Q18" s="11" t="s">
        <v>2723</v>
      </c>
      <c r="R18" s="11" t="s">
        <v>135</v>
      </c>
      <c r="S18" s="11"/>
      <c r="T18" s="36"/>
      <c r="U18" s="36"/>
      <c r="V18" s="23"/>
      <c r="W18" s="23"/>
      <c r="X18" s="23"/>
      <c r="Y18" s="23"/>
      <c r="Z18" s="23"/>
      <c r="AA18" s="23"/>
      <c r="AB18" s="23"/>
      <c r="AC18" s="23"/>
      <c r="AD18" s="23"/>
      <c r="AE18" s="23"/>
      <c r="AF18" s="23"/>
      <c r="AG18" s="23"/>
      <c r="AH18" s="23"/>
      <c r="AI18" s="23"/>
      <c r="AJ18" s="23"/>
      <c r="AK18" s="23"/>
      <c r="AL18" s="23"/>
    </row>
    <row r="19">
      <c r="A19" s="11" t="s">
        <v>55</v>
      </c>
      <c r="B19" s="11" t="s">
        <v>1803</v>
      </c>
      <c r="C19" s="15">
        <v>1450000.0</v>
      </c>
      <c r="D19" s="11" t="s">
        <v>135</v>
      </c>
      <c r="E19" s="11" t="s">
        <v>1614</v>
      </c>
      <c r="F19" s="330" t="s">
        <v>1780</v>
      </c>
      <c r="G19" s="11" t="s">
        <v>2054</v>
      </c>
      <c r="H19" s="11" t="s">
        <v>1693</v>
      </c>
      <c r="I19" s="11" t="s">
        <v>2726</v>
      </c>
      <c r="J19" s="38">
        <v>6.8</v>
      </c>
      <c r="K19" s="38">
        <v>7.0</v>
      </c>
      <c r="L19" s="38">
        <v>7.0</v>
      </c>
      <c r="M19" s="38">
        <v>7.5</v>
      </c>
      <c r="N19" s="38">
        <v>7.0</v>
      </c>
      <c r="O19" s="38">
        <v>6.8</v>
      </c>
      <c r="P19" s="38" t="s">
        <v>1696</v>
      </c>
      <c r="Q19" s="11" t="s">
        <v>1808</v>
      </c>
      <c r="R19" s="11" t="s">
        <v>135</v>
      </c>
      <c r="S19" s="11"/>
      <c r="T19" s="36"/>
      <c r="U19" s="36"/>
      <c r="V19" s="23"/>
      <c r="W19" s="23"/>
      <c r="X19" s="23"/>
      <c r="Y19" s="23"/>
      <c r="Z19" s="23"/>
      <c r="AA19" s="23"/>
      <c r="AB19" s="23"/>
      <c r="AC19" s="23"/>
      <c r="AD19" s="23"/>
      <c r="AE19" s="23"/>
      <c r="AF19" s="23"/>
      <c r="AG19" s="23"/>
      <c r="AH19" s="23"/>
      <c r="AI19" s="23"/>
      <c r="AJ19" s="23"/>
      <c r="AK19" s="23"/>
      <c r="AL19" s="23"/>
    </row>
    <row r="20">
      <c r="A20" s="11" t="s">
        <v>57</v>
      </c>
      <c r="B20" s="11" t="s">
        <v>2729</v>
      </c>
      <c r="C20" s="15">
        <v>1264000.0</v>
      </c>
      <c r="D20" s="26" t="s">
        <v>5</v>
      </c>
      <c r="E20" s="11" t="s">
        <v>2733</v>
      </c>
      <c r="F20" s="330">
        <v>3.5</v>
      </c>
      <c r="G20" s="11" t="s">
        <v>2735</v>
      </c>
      <c r="H20" s="11" t="s">
        <v>2736</v>
      </c>
      <c r="I20" s="11" t="s">
        <v>2737</v>
      </c>
      <c r="J20" s="38">
        <v>7.5</v>
      </c>
      <c r="K20" s="38">
        <v>7.5</v>
      </c>
      <c r="L20" s="38">
        <v>7.0</v>
      </c>
      <c r="M20" s="38">
        <v>7.5</v>
      </c>
      <c r="N20" s="38">
        <v>6.8</v>
      </c>
      <c r="O20" s="38">
        <v>7.0</v>
      </c>
      <c r="P20" s="38" t="s">
        <v>1676</v>
      </c>
      <c r="Q20" s="11" t="s">
        <v>2738</v>
      </c>
      <c r="R20" s="11" t="s">
        <v>135</v>
      </c>
      <c r="S20" s="11"/>
      <c r="T20" s="36"/>
      <c r="U20" s="36"/>
      <c r="V20" s="23"/>
      <c r="W20" s="23"/>
      <c r="X20" s="23"/>
      <c r="Y20" s="23"/>
      <c r="Z20" s="23"/>
      <c r="AA20" s="23"/>
      <c r="AB20" s="23"/>
      <c r="AC20" s="23"/>
      <c r="AD20" s="23"/>
      <c r="AE20" s="23"/>
      <c r="AF20" s="23"/>
      <c r="AG20" s="23"/>
      <c r="AH20" s="23"/>
      <c r="AI20" s="23"/>
      <c r="AJ20" s="23"/>
      <c r="AK20" s="23"/>
      <c r="AL20" s="23"/>
    </row>
    <row r="21">
      <c r="A21" s="11" t="s">
        <v>453</v>
      </c>
      <c r="B21" s="11" t="s">
        <v>2739</v>
      </c>
      <c r="C21" s="15">
        <v>1000000.0</v>
      </c>
      <c r="D21" s="26" t="s">
        <v>5</v>
      </c>
      <c r="E21" s="11" t="s">
        <v>2717</v>
      </c>
      <c r="F21" s="488">
        <v>3.5</v>
      </c>
      <c r="G21" s="11" t="s">
        <v>2741</v>
      </c>
      <c r="H21" s="11" t="s">
        <v>2742</v>
      </c>
      <c r="I21" s="11" t="s">
        <v>2743</v>
      </c>
      <c r="J21" s="38">
        <v>6.5</v>
      </c>
      <c r="K21" s="38">
        <v>6.5</v>
      </c>
      <c r="L21" s="38">
        <v>7.0</v>
      </c>
      <c r="M21" s="38">
        <v>6.5</v>
      </c>
      <c r="N21" s="38">
        <v>6.5</v>
      </c>
      <c r="O21" s="38">
        <v>6.5</v>
      </c>
      <c r="P21" s="38" t="s">
        <v>1676</v>
      </c>
      <c r="Q21" s="11" t="s">
        <v>2744</v>
      </c>
      <c r="R21" s="11" t="s">
        <v>135</v>
      </c>
      <c r="S21" s="11"/>
      <c r="T21" s="36"/>
      <c r="U21" s="36"/>
      <c r="V21" s="23"/>
      <c r="W21" s="23"/>
      <c r="X21" s="23"/>
      <c r="Y21" s="23"/>
      <c r="Z21" s="23"/>
      <c r="AA21" s="23"/>
      <c r="AB21" s="23"/>
      <c r="AC21" s="23"/>
      <c r="AD21" s="23"/>
      <c r="AE21" s="23"/>
      <c r="AF21" s="23"/>
      <c r="AG21" s="23"/>
      <c r="AH21" s="23"/>
      <c r="AI21" s="23"/>
      <c r="AJ21" s="23"/>
      <c r="AK21" s="23"/>
      <c r="AL21" s="23"/>
    </row>
    <row r="22">
      <c r="A22" s="11" t="s">
        <v>131</v>
      </c>
      <c r="B22" s="11" t="s">
        <v>2746</v>
      </c>
      <c r="C22" s="15">
        <v>6000000.0</v>
      </c>
      <c r="D22" s="11" t="s">
        <v>135</v>
      </c>
      <c r="E22" s="11" t="s">
        <v>2749</v>
      </c>
      <c r="F22" s="347" t="s">
        <v>2750</v>
      </c>
      <c r="G22" s="11" t="s">
        <v>2751</v>
      </c>
      <c r="H22" s="11" t="s">
        <v>2752</v>
      </c>
      <c r="I22" s="11" t="s">
        <v>2753</v>
      </c>
      <c r="J22" s="38">
        <v>7.0</v>
      </c>
      <c r="K22" s="38">
        <v>7.0</v>
      </c>
      <c r="L22" s="38">
        <v>7.0</v>
      </c>
      <c r="M22" s="38">
        <v>7.0</v>
      </c>
      <c r="N22" s="38">
        <v>7.0</v>
      </c>
      <c r="O22" s="38">
        <v>6.5</v>
      </c>
      <c r="P22" s="38" t="s">
        <v>1676</v>
      </c>
      <c r="Q22" s="11" t="s">
        <v>2754</v>
      </c>
      <c r="R22" s="11" t="s">
        <v>135</v>
      </c>
      <c r="S22" s="11"/>
      <c r="T22" s="36"/>
      <c r="U22" s="36"/>
      <c r="V22" s="23"/>
      <c r="W22" s="23"/>
      <c r="X22" s="23"/>
      <c r="Y22" s="23"/>
      <c r="Z22" s="23"/>
      <c r="AA22" s="23"/>
      <c r="AB22" s="23"/>
      <c r="AC22" s="23"/>
      <c r="AD22" s="23"/>
      <c r="AE22" s="23"/>
      <c r="AF22" s="23"/>
      <c r="AG22" s="23"/>
      <c r="AH22" s="23"/>
      <c r="AI22" s="23"/>
      <c r="AJ22" s="23"/>
      <c r="AK22" s="23"/>
      <c r="AL22" s="23"/>
    </row>
    <row r="23">
      <c r="A23" s="11"/>
      <c r="B23" s="11"/>
      <c r="C23" s="278"/>
      <c r="D23" s="11"/>
      <c r="E23" s="11"/>
      <c r="F23" s="402"/>
      <c r="G23" s="11"/>
      <c r="H23" s="11"/>
      <c r="I23" s="11"/>
      <c r="J23" s="38"/>
      <c r="K23" s="38"/>
      <c r="L23" s="38"/>
      <c r="M23" s="38"/>
      <c r="N23" s="38"/>
      <c r="O23" s="38"/>
      <c r="P23" s="38"/>
      <c r="Q23" s="11"/>
      <c r="R23" s="11"/>
      <c r="S23" s="11"/>
      <c r="T23" s="23"/>
      <c r="U23" s="23"/>
      <c r="V23" s="23"/>
      <c r="W23" s="23"/>
      <c r="X23" s="23"/>
      <c r="Y23" s="23"/>
      <c r="Z23" s="23"/>
      <c r="AA23" s="23"/>
      <c r="AB23" s="23"/>
      <c r="AC23" s="23"/>
      <c r="AD23" s="23"/>
      <c r="AE23" s="23"/>
      <c r="AF23" s="23"/>
      <c r="AG23" s="23"/>
      <c r="AH23" s="23"/>
      <c r="AI23" s="23"/>
      <c r="AJ23" s="23"/>
      <c r="AK23" s="23"/>
      <c r="AL23" s="23"/>
    </row>
    <row r="24">
      <c r="A24" s="11"/>
      <c r="B24" s="11"/>
      <c r="C24" s="278"/>
      <c r="D24" s="11"/>
      <c r="E24" s="11"/>
      <c r="F24" s="402"/>
      <c r="G24" s="11"/>
      <c r="H24" s="11"/>
      <c r="I24" s="11"/>
      <c r="J24" s="38"/>
      <c r="K24" s="38"/>
      <c r="L24" s="38"/>
      <c r="M24" s="38"/>
      <c r="N24" s="38"/>
      <c r="O24" s="38"/>
      <c r="P24" s="38"/>
      <c r="Q24" s="11"/>
      <c r="R24" s="11"/>
      <c r="S24" s="11"/>
      <c r="T24" s="23"/>
      <c r="U24" s="23"/>
      <c r="V24" s="23"/>
      <c r="W24" s="23"/>
      <c r="X24" s="23"/>
      <c r="Y24" s="23"/>
      <c r="Z24" s="23"/>
      <c r="AA24" s="23"/>
      <c r="AB24" s="23"/>
      <c r="AC24" s="23"/>
      <c r="AD24" s="23"/>
      <c r="AE24" s="23"/>
      <c r="AF24" s="23"/>
      <c r="AG24" s="23"/>
      <c r="AH24" s="23"/>
      <c r="AI24" s="23"/>
      <c r="AJ24" s="23"/>
      <c r="AK24" s="23"/>
      <c r="AL24" s="23"/>
    </row>
    <row r="25">
      <c r="A25" s="154"/>
      <c r="B25" s="154"/>
      <c r="C25" s="154"/>
      <c r="D25" s="154"/>
      <c r="E25" s="154"/>
      <c r="F25" s="407"/>
      <c r="G25" s="154"/>
      <c r="H25" s="154"/>
      <c r="I25" s="154"/>
      <c r="J25" s="408"/>
      <c r="K25" s="408"/>
      <c r="L25" s="408"/>
      <c r="M25" s="408"/>
      <c r="N25" s="408"/>
      <c r="O25" s="408"/>
      <c r="P25" s="408"/>
      <c r="Q25" s="154"/>
      <c r="R25" s="154"/>
      <c r="S25" s="154"/>
    </row>
    <row r="26">
      <c r="A26" s="154"/>
      <c r="B26" s="154"/>
      <c r="C26" s="154"/>
      <c r="D26" s="154"/>
      <c r="E26" s="154"/>
      <c r="F26" s="407"/>
      <c r="G26" s="154"/>
      <c r="H26" s="154"/>
      <c r="I26" s="154"/>
      <c r="J26" s="408"/>
      <c r="K26" s="408"/>
      <c r="L26" s="408"/>
      <c r="M26" s="408"/>
      <c r="N26" s="408"/>
      <c r="O26" s="408"/>
      <c r="P26" s="408"/>
      <c r="Q26" s="154"/>
      <c r="R26" s="154"/>
      <c r="S26" s="154"/>
    </row>
    <row r="27">
      <c r="A27" s="154"/>
      <c r="B27" s="154"/>
      <c r="C27" s="154"/>
      <c r="D27" s="154"/>
      <c r="E27" s="154"/>
      <c r="F27" s="407"/>
      <c r="G27" s="154"/>
      <c r="H27" s="154"/>
      <c r="I27" s="154"/>
      <c r="J27" s="408"/>
      <c r="K27" s="408"/>
      <c r="L27" s="408"/>
      <c r="M27" s="408"/>
      <c r="N27" s="408"/>
      <c r="O27" s="408"/>
      <c r="P27" s="408"/>
      <c r="Q27" s="154"/>
      <c r="R27" s="154"/>
      <c r="S27" s="154"/>
    </row>
    <row r="28">
      <c r="A28" s="154"/>
      <c r="B28" s="154"/>
      <c r="C28" s="154"/>
      <c r="D28" s="154"/>
      <c r="E28" s="154"/>
      <c r="F28" s="407"/>
      <c r="G28" s="154"/>
      <c r="H28" s="154"/>
      <c r="I28" s="154"/>
      <c r="J28" s="408"/>
      <c r="K28" s="408"/>
      <c r="L28" s="408"/>
      <c r="M28" s="408"/>
      <c r="N28" s="408"/>
      <c r="O28" s="408"/>
      <c r="P28" s="408"/>
      <c r="Q28" s="154"/>
      <c r="R28" s="154"/>
      <c r="S28" s="154"/>
    </row>
    <row r="29">
      <c r="F29" s="409"/>
      <c r="J29" s="410"/>
      <c r="K29" s="410"/>
      <c r="L29" s="410"/>
      <c r="M29" s="410"/>
      <c r="N29" s="410"/>
      <c r="O29" s="410"/>
      <c r="P29" s="410"/>
    </row>
    <row r="30">
      <c r="F30" s="409"/>
      <c r="J30" s="410"/>
      <c r="K30" s="410"/>
      <c r="L30" s="410"/>
      <c r="M30" s="410"/>
      <c r="N30" s="410"/>
      <c r="O30" s="410"/>
      <c r="P30" s="410"/>
    </row>
    <row r="31">
      <c r="F31" s="409"/>
      <c r="J31" s="410"/>
      <c r="K31" s="410"/>
      <c r="L31" s="410"/>
      <c r="M31" s="410"/>
      <c r="N31" s="410"/>
      <c r="O31" s="410"/>
      <c r="P31" s="410"/>
    </row>
    <row r="32">
      <c r="F32" s="409"/>
      <c r="J32" s="410"/>
      <c r="K32" s="410"/>
      <c r="L32" s="410"/>
      <c r="M32" s="410"/>
      <c r="N32" s="410"/>
      <c r="O32" s="410"/>
      <c r="P32" s="410"/>
    </row>
    <row r="33">
      <c r="F33" s="409"/>
      <c r="J33" s="410"/>
      <c r="K33" s="410"/>
      <c r="L33" s="410"/>
      <c r="M33" s="410"/>
      <c r="N33" s="410"/>
      <c r="O33" s="410"/>
      <c r="P33" s="410"/>
    </row>
    <row r="34">
      <c r="F34" s="409"/>
      <c r="J34" s="410"/>
      <c r="K34" s="410"/>
      <c r="L34" s="410"/>
      <c r="M34" s="410"/>
      <c r="N34" s="410"/>
      <c r="O34" s="410"/>
      <c r="P34" s="410"/>
    </row>
    <row r="35">
      <c r="F35" s="409"/>
      <c r="J35" s="410"/>
      <c r="K35" s="410"/>
      <c r="L35" s="410"/>
      <c r="M35" s="410"/>
      <c r="N35" s="410"/>
      <c r="O35" s="410"/>
      <c r="P35" s="410"/>
    </row>
    <row r="36">
      <c r="F36" s="409"/>
      <c r="J36" s="410"/>
      <c r="K36" s="410"/>
      <c r="L36" s="410"/>
      <c r="M36" s="410"/>
      <c r="N36" s="410"/>
      <c r="O36" s="410"/>
      <c r="P36" s="410"/>
    </row>
    <row r="37">
      <c r="F37" s="409"/>
      <c r="J37" s="410"/>
      <c r="K37" s="410"/>
      <c r="L37" s="410"/>
      <c r="M37" s="410"/>
      <c r="N37" s="410"/>
      <c r="O37" s="410"/>
      <c r="P37" s="410"/>
    </row>
    <row r="38">
      <c r="F38" s="409"/>
      <c r="J38" s="410"/>
      <c r="K38" s="410"/>
      <c r="L38" s="410"/>
      <c r="M38" s="410"/>
      <c r="N38" s="410"/>
      <c r="O38" s="410"/>
      <c r="P38" s="410"/>
    </row>
    <row r="39">
      <c r="F39" s="409"/>
      <c r="J39" s="410"/>
      <c r="K39" s="410"/>
      <c r="L39" s="410"/>
      <c r="M39" s="410"/>
      <c r="N39" s="410"/>
      <c r="O39" s="410"/>
      <c r="P39" s="410"/>
    </row>
    <row r="40">
      <c r="F40" s="409"/>
      <c r="J40" s="410"/>
      <c r="K40" s="410"/>
      <c r="L40" s="410"/>
      <c r="M40" s="410"/>
      <c r="N40" s="410"/>
      <c r="O40" s="410"/>
      <c r="P40" s="410"/>
    </row>
    <row r="41">
      <c r="F41" s="409"/>
      <c r="J41" s="410"/>
      <c r="K41" s="410"/>
      <c r="L41" s="410"/>
      <c r="M41" s="410"/>
      <c r="N41" s="410"/>
      <c r="O41" s="410"/>
      <c r="P41" s="410"/>
    </row>
    <row r="42">
      <c r="F42" s="409"/>
      <c r="J42" s="410"/>
      <c r="K42" s="410"/>
      <c r="L42" s="410"/>
      <c r="M42" s="410"/>
      <c r="N42" s="410"/>
      <c r="O42" s="410"/>
      <c r="P42" s="410"/>
    </row>
    <row r="43">
      <c r="F43" s="409"/>
      <c r="J43" s="410"/>
      <c r="K43" s="410"/>
      <c r="L43" s="410"/>
      <c r="M43" s="410"/>
      <c r="N43" s="410"/>
      <c r="O43" s="410"/>
      <c r="P43" s="410"/>
    </row>
    <row r="44">
      <c r="F44" s="409"/>
      <c r="J44" s="410"/>
      <c r="K44" s="410"/>
      <c r="L44" s="410"/>
      <c r="M44" s="410"/>
      <c r="N44" s="410"/>
      <c r="O44" s="410"/>
      <c r="P44" s="410"/>
    </row>
    <row r="45">
      <c r="F45" s="409"/>
      <c r="J45" s="410"/>
      <c r="K45" s="410"/>
      <c r="L45" s="410"/>
      <c r="M45" s="410"/>
      <c r="N45" s="410"/>
      <c r="O45" s="410"/>
      <c r="P45" s="410"/>
    </row>
    <row r="46">
      <c r="F46" s="409"/>
      <c r="J46" s="410"/>
      <c r="K46" s="410"/>
      <c r="L46" s="410"/>
      <c r="M46" s="410"/>
      <c r="N46" s="410"/>
      <c r="O46" s="410"/>
      <c r="P46" s="410"/>
    </row>
    <row r="47">
      <c r="F47" s="409"/>
      <c r="J47" s="410"/>
      <c r="K47" s="410"/>
      <c r="L47" s="410"/>
      <c r="M47" s="410"/>
      <c r="N47" s="410"/>
      <c r="O47" s="410"/>
      <c r="P47" s="410"/>
    </row>
    <row r="48">
      <c r="F48" s="409"/>
      <c r="J48" s="410"/>
      <c r="K48" s="410"/>
      <c r="L48" s="410"/>
      <c r="M48" s="410"/>
      <c r="N48" s="410"/>
      <c r="O48" s="410"/>
      <c r="P48" s="410"/>
    </row>
    <row r="49">
      <c r="F49" s="409"/>
      <c r="J49" s="410"/>
      <c r="K49" s="410"/>
      <c r="L49" s="410"/>
      <c r="M49" s="410"/>
      <c r="N49" s="410"/>
      <c r="O49" s="410"/>
      <c r="P49" s="410"/>
    </row>
    <row r="50">
      <c r="F50" s="409"/>
      <c r="J50" s="410"/>
      <c r="K50" s="410"/>
      <c r="L50" s="410"/>
      <c r="M50" s="410"/>
      <c r="N50" s="410"/>
      <c r="O50" s="410"/>
      <c r="P50" s="410"/>
    </row>
    <row r="51">
      <c r="F51" s="409"/>
      <c r="J51" s="410"/>
      <c r="K51" s="410"/>
      <c r="L51" s="410"/>
      <c r="M51" s="410"/>
      <c r="N51" s="410"/>
      <c r="O51" s="410"/>
      <c r="P51" s="410"/>
    </row>
    <row r="52">
      <c r="F52" s="409"/>
      <c r="J52" s="410"/>
      <c r="K52" s="410"/>
      <c r="L52" s="410"/>
      <c r="M52" s="410"/>
      <c r="N52" s="410"/>
      <c r="O52" s="410"/>
      <c r="P52" s="410"/>
    </row>
    <row r="53">
      <c r="F53" s="409"/>
      <c r="J53" s="410"/>
      <c r="K53" s="410"/>
      <c r="L53" s="410"/>
      <c r="M53" s="410"/>
      <c r="N53" s="410"/>
      <c r="O53" s="410"/>
      <c r="P53" s="410"/>
    </row>
    <row r="54">
      <c r="F54" s="409"/>
      <c r="J54" s="410"/>
      <c r="K54" s="410"/>
      <c r="L54" s="410"/>
      <c r="M54" s="410"/>
      <c r="N54" s="410"/>
      <c r="O54" s="410"/>
      <c r="P54" s="410"/>
    </row>
    <row r="55">
      <c r="F55" s="409"/>
      <c r="J55" s="410"/>
      <c r="K55" s="410"/>
      <c r="L55" s="410"/>
      <c r="M55" s="410"/>
      <c r="N55" s="410"/>
      <c r="O55" s="410"/>
      <c r="P55" s="410"/>
    </row>
    <row r="56">
      <c r="F56" s="409"/>
      <c r="J56" s="410"/>
      <c r="K56" s="410"/>
      <c r="L56" s="410"/>
      <c r="M56" s="410"/>
      <c r="N56" s="410"/>
      <c r="O56" s="410"/>
      <c r="P56" s="410"/>
    </row>
    <row r="57">
      <c r="F57" s="409"/>
      <c r="J57" s="410"/>
      <c r="K57" s="410"/>
      <c r="L57" s="410"/>
      <c r="M57" s="410"/>
      <c r="N57" s="410"/>
      <c r="O57" s="410"/>
      <c r="P57" s="410"/>
    </row>
    <row r="58">
      <c r="F58" s="409"/>
      <c r="J58" s="410"/>
      <c r="K58" s="410"/>
      <c r="L58" s="410"/>
      <c r="M58" s="410"/>
      <c r="N58" s="410"/>
      <c r="O58" s="410"/>
      <c r="P58" s="410"/>
    </row>
    <row r="59">
      <c r="F59" s="409"/>
      <c r="J59" s="410"/>
      <c r="K59" s="410"/>
      <c r="L59" s="410"/>
      <c r="M59" s="410"/>
      <c r="N59" s="410"/>
      <c r="O59" s="410"/>
      <c r="P59" s="410"/>
    </row>
    <row r="60">
      <c r="F60" s="409"/>
      <c r="J60" s="410"/>
      <c r="K60" s="410"/>
      <c r="L60" s="410"/>
      <c r="M60" s="410"/>
      <c r="N60" s="410"/>
      <c r="O60" s="410"/>
      <c r="P60" s="410"/>
    </row>
    <row r="61">
      <c r="F61" s="409"/>
      <c r="J61" s="410"/>
      <c r="K61" s="410"/>
      <c r="L61" s="410"/>
      <c r="M61" s="410"/>
      <c r="N61" s="410"/>
      <c r="O61" s="410"/>
      <c r="P61" s="410"/>
    </row>
    <row r="62">
      <c r="F62" s="409"/>
      <c r="J62" s="410"/>
      <c r="K62" s="410"/>
      <c r="L62" s="410"/>
      <c r="M62" s="410"/>
      <c r="N62" s="410"/>
      <c r="O62" s="410"/>
      <c r="P62" s="410"/>
    </row>
    <row r="63">
      <c r="F63" s="409"/>
      <c r="J63" s="410"/>
      <c r="K63" s="410"/>
      <c r="L63" s="410"/>
      <c r="M63" s="410"/>
      <c r="N63" s="410"/>
      <c r="O63" s="410"/>
      <c r="P63" s="410"/>
    </row>
    <row r="64">
      <c r="F64" s="409"/>
      <c r="J64" s="410"/>
      <c r="K64" s="410"/>
      <c r="L64" s="410"/>
      <c r="M64" s="410"/>
      <c r="N64" s="410"/>
      <c r="O64" s="410"/>
      <c r="P64" s="410"/>
    </row>
    <row r="65">
      <c r="F65" s="409"/>
      <c r="J65" s="410"/>
      <c r="K65" s="410"/>
      <c r="L65" s="410"/>
      <c r="M65" s="410"/>
      <c r="N65" s="410"/>
      <c r="O65" s="410"/>
      <c r="P65" s="410"/>
    </row>
    <row r="66">
      <c r="F66" s="409"/>
      <c r="J66" s="410"/>
      <c r="K66" s="410"/>
      <c r="L66" s="410"/>
      <c r="M66" s="410"/>
      <c r="N66" s="410"/>
      <c r="O66" s="410"/>
      <c r="P66" s="410"/>
    </row>
    <row r="67">
      <c r="F67" s="409"/>
      <c r="J67" s="410"/>
      <c r="K67" s="410"/>
      <c r="L67" s="410"/>
      <c r="M67" s="410"/>
      <c r="N67" s="410"/>
      <c r="O67" s="410"/>
      <c r="P67" s="410"/>
    </row>
    <row r="68">
      <c r="F68" s="409"/>
      <c r="J68" s="410"/>
      <c r="K68" s="410"/>
      <c r="L68" s="410"/>
      <c r="M68" s="410"/>
      <c r="N68" s="410"/>
      <c r="O68" s="410"/>
      <c r="P68" s="410"/>
    </row>
    <row r="69">
      <c r="F69" s="409"/>
      <c r="J69" s="410"/>
      <c r="K69" s="410"/>
      <c r="L69" s="410"/>
      <c r="M69" s="410"/>
      <c r="N69" s="410"/>
      <c r="O69" s="410"/>
      <c r="P69" s="410"/>
    </row>
    <row r="70">
      <c r="F70" s="409"/>
      <c r="J70" s="410"/>
      <c r="K70" s="410"/>
      <c r="L70" s="410"/>
      <c r="M70" s="410"/>
      <c r="N70" s="410"/>
      <c r="O70" s="410"/>
      <c r="P70" s="410"/>
    </row>
    <row r="71">
      <c r="F71" s="409"/>
      <c r="J71" s="410"/>
      <c r="K71" s="410"/>
      <c r="L71" s="410"/>
      <c r="M71" s="410"/>
      <c r="N71" s="410"/>
      <c r="O71" s="410"/>
      <c r="P71" s="410"/>
    </row>
    <row r="72">
      <c r="F72" s="409"/>
      <c r="J72" s="410"/>
      <c r="K72" s="410"/>
      <c r="L72" s="410"/>
      <c r="M72" s="410"/>
      <c r="N72" s="410"/>
      <c r="O72" s="410"/>
      <c r="P72" s="410"/>
    </row>
    <row r="73">
      <c r="F73" s="409"/>
      <c r="J73" s="410"/>
      <c r="K73" s="410"/>
      <c r="L73" s="410"/>
      <c r="M73" s="410"/>
      <c r="N73" s="410"/>
      <c r="O73" s="410"/>
      <c r="P73" s="410"/>
    </row>
    <row r="74">
      <c r="F74" s="409"/>
      <c r="J74" s="410"/>
      <c r="K74" s="410"/>
      <c r="L74" s="410"/>
      <c r="M74" s="410"/>
      <c r="N74" s="410"/>
      <c r="O74" s="410"/>
      <c r="P74" s="410"/>
    </row>
    <row r="75">
      <c r="F75" s="409"/>
      <c r="J75" s="410"/>
      <c r="K75" s="410"/>
      <c r="L75" s="410"/>
      <c r="M75" s="410"/>
      <c r="N75" s="410"/>
      <c r="O75" s="410"/>
      <c r="P75" s="410"/>
    </row>
    <row r="76">
      <c r="F76" s="409"/>
      <c r="J76" s="410"/>
      <c r="K76" s="410"/>
      <c r="L76" s="410"/>
      <c r="M76" s="410"/>
      <c r="N76" s="410"/>
      <c r="O76" s="410"/>
      <c r="P76" s="410"/>
    </row>
    <row r="77">
      <c r="F77" s="409"/>
      <c r="J77" s="410"/>
      <c r="K77" s="410"/>
      <c r="L77" s="410"/>
      <c r="M77" s="410"/>
      <c r="N77" s="410"/>
      <c r="O77" s="410"/>
      <c r="P77" s="410"/>
    </row>
    <row r="78">
      <c r="F78" s="409"/>
      <c r="J78" s="410"/>
      <c r="K78" s="410"/>
      <c r="L78" s="410"/>
      <c r="M78" s="410"/>
      <c r="N78" s="410"/>
      <c r="O78" s="410"/>
      <c r="P78" s="410"/>
    </row>
    <row r="79">
      <c r="F79" s="409"/>
      <c r="J79" s="410"/>
      <c r="K79" s="410"/>
      <c r="L79" s="410"/>
      <c r="M79" s="410"/>
      <c r="N79" s="410"/>
      <c r="O79" s="410"/>
      <c r="P79" s="410"/>
    </row>
    <row r="80">
      <c r="F80" s="409"/>
      <c r="J80" s="410"/>
      <c r="K80" s="410"/>
      <c r="L80" s="410"/>
      <c r="M80" s="410"/>
      <c r="N80" s="410"/>
      <c r="O80" s="410"/>
      <c r="P80" s="410"/>
    </row>
    <row r="81">
      <c r="F81" s="409"/>
      <c r="J81" s="410"/>
      <c r="K81" s="410"/>
      <c r="L81" s="410"/>
      <c r="M81" s="410"/>
      <c r="N81" s="410"/>
      <c r="O81" s="410"/>
      <c r="P81" s="410"/>
    </row>
    <row r="82">
      <c r="F82" s="409"/>
      <c r="J82" s="410"/>
      <c r="K82" s="410"/>
      <c r="L82" s="410"/>
      <c r="M82" s="410"/>
      <c r="N82" s="410"/>
      <c r="O82" s="410"/>
      <c r="P82" s="410"/>
    </row>
    <row r="83">
      <c r="F83" s="409"/>
      <c r="J83" s="410"/>
      <c r="K83" s="410"/>
      <c r="L83" s="410"/>
      <c r="M83" s="410"/>
      <c r="N83" s="410"/>
      <c r="O83" s="410"/>
      <c r="P83" s="410"/>
    </row>
    <row r="84">
      <c r="F84" s="409"/>
      <c r="J84" s="410"/>
      <c r="K84" s="410"/>
      <c r="L84" s="410"/>
      <c r="M84" s="410"/>
      <c r="N84" s="410"/>
      <c r="O84" s="410"/>
      <c r="P84" s="410"/>
    </row>
    <row r="85">
      <c r="F85" s="409"/>
      <c r="J85" s="410"/>
      <c r="K85" s="410"/>
      <c r="L85" s="410"/>
      <c r="M85" s="410"/>
      <c r="N85" s="410"/>
      <c r="O85" s="410"/>
      <c r="P85" s="410"/>
    </row>
    <row r="86">
      <c r="F86" s="409"/>
      <c r="J86" s="410"/>
      <c r="K86" s="410"/>
      <c r="L86" s="410"/>
      <c r="M86" s="410"/>
      <c r="N86" s="410"/>
      <c r="O86" s="410"/>
      <c r="P86" s="410"/>
    </row>
    <row r="87">
      <c r="F87" s="409"/>
      <c r="J87" s="410"/>
      <c r="K87" s="410"/>
      <c r="L87" s="410"/>
      <c r="M87" s="410"/>
      <c r="N87" s="410"/>
      <c r="O87" s="410"/>
      <c r="P87" s="410"/>
    </row>
    <row r="88">
      <c r="F88" s="409"/>
      <c r="J88" s="410"/>
      <c r="K88" s="410"/>
      <c r="L88" s="410"/>
      <c r="M88" s="410"/>
      <c r="N88" s="410"/>
      <c r="O88" s="410"/>
      <c r="P88" s="410"/>
    </row>
    <row r="89">
      <c r="F89" s="409"/>
      <c r="J89" s="410"/>
      <c r="K89" s="410"/>
      <c r="L89" s="410"/>
      <c r="M89" s="410"/>
      <c r="N89" s="410"/>
      <c r="O89" s="410"/>
      <c r="P89" s="410"/>
    </row>
    <row r="90">
      <c r="F90" s="409"/>
    </row>
    <row r="91">
      <c r="F91" s="409"/>
    </row>
    <row r="92">
      <c r="F92" s="409"/>
    </row>
    <row r="93">
      <c r="F93" s="409"/>
    </row>
    <row r="94">
      <c r="F94" s="409"/>
    </row>
    <row r="95">
      <c r="F95" s="409"/>
    </row>
    <row r="96">
      <c r="F96" s="409"/>
    </row>
    <row r="97">
      <c r="F97" s="409"/>
    </row>
    <row r="98">
      <c r="F98" s="409"/>
    </row>
    <row r="99">
      <c r="F99" s="409"/>
    </row>
    <row r="100">
      <c r="F100" s="409"/>
    </row>
    <row r="101">
      <c r="F101" s="409"/>
    </row>
    <row r="102">
      <c r="F102" s="409"/>
    </row>
    <row r="103">
      <c r="F103" s="409"/>
    </row>
    <row r="104">
      <c r="F104" s="409"/>
    </row>
    <row r="105">
      <c r="F105" s="409"/>
    </row>
    <row r="106">
      <c r="F106" s="409"/>
    </row>
    <row r="107">
      <c r="F107" s="409"/>
    </row>
    <row r="108">
      <c r="F108" s="409"/>
    </row>
    <row r="109">
      <c r="F109" s="409"/>
    </row>
    <row r="110">
      <c r="F110" s="409"/>
    </row>
    <row r="111">
      <c r="F111" s="409"/>
    </row>
    <row r="112">
      <c r="F112" s="409"/>
    </row>
    <row r="113">
      <c r="F113" s="409"/>
    </row>
    <row r="114">
      <c r="F114" s="409"/>
    </row>
    <row r="115">
      <c r="F115" s="409"/>
    </row>
    <row r="116">
      <c r="F116" s="409"/>
    </row>
    <row r="117">
      <c r="F117" s="409"/>
    </row>
    <row r="118">
      <c r="F118" s="409"/>
    </row>
    <row r="119">
      <c r="F119" s="409"/>
    </row>
    <row r="120">
      <c r="F120" s="409"/>
    </row>
    <row r="121">
      <c r="F121" s="409"/>
    </row>
    <row r="122">
      <c r="F122" s="409"/>
    </row>
    <row r="123">
      <c r="F123" s="409"/>
    </row>
    <row r="124">
      <c r="F124" s="409"/>
    </row>
    <row r="125">
      <c r="F125" s="409"/>
    </row>
    <row r="126">
      <c r="F126" s="409"/>
    </row>
    <row r="127">
      <c r="F127" s="409"/>
    </row>
    <row r="128">
      <c r="F128" s="409"/>
    </row>
    <row r="129">
      <c r="F129" s="409"/>
    </row>
    <row r="130">
      <c r="F130" s="409"/>
    </row>
    <row r="131">
      <c r="F131" s="409"/>
    </row>
    <row r="132">
      <c r="F132" s="409"/>
    </row>
    <row r="133">
      <c r="F133" s="409"/>
    </row>
    <row r="134">
      <c r="F134" s="409"/>
    </row>
    <row r="135">
      <c r="F135" s="409"/>
    </row>
    <row r="136">
      <c r="F136" s="409"/>
    </row>
    <row r="137">
      <c r="F137" s="409"/>
    </row>
    <row r="138">
      <c r="F138" s="409"/>
    </row>
    <row r="139">
      <c r="F139" s="409"/>
    </row>
    <row r="140">
      <c r="F140" s="409"/>
    </row>
    <row r="141">
      <c r="F141" s="409"/>
    </row>
    <row r="142">
      <c r="F142" s="409"/>
    </row>
    <row r="143">
      <c r="F143" s="409"/>
    </row>
    <row r="144">
      <c r="F144" s="409"/>
    </row>
    <row r="145">
      <c r="F145" s="409"/>
    </row>
    <row r="146">
      <c r="F146" s="409"/>
    </row>
    <row r="147">
      <c r="F147" s="409"/>
    </row>
    <row r="148">
      <c r="F148" s="409"/>
    </row>
    <row r="149">
      <c r="F149" s="409"/>
    </row>
    <row r="150">
      <c r="F150" s="409"/>
    </row>
    <row r="151">
      <c r="F151" s="409"/>
    </row>
    <row r="152">
      <c r="F152" s="409"/>
    </row>
    <row r="153">
      <c r="F153" s="409"/>
    </row>
    <row r="154">
      <c r="F154" s="409"/>
    </row>
    <row r="155">
      <c r="F155" s="409"/>
    </row>
    <row r="156">
      <c r="F156" s="409"/>
    </row>
    <row r="157">
      <c r="F157" s="409"/>
    </row>
    <row r="158">
      <c r="F158" s="409"/>
    </row>
    <row r="159">
      <c r="F159" s="409"/>
    </row>
    <row r="160">
      <c r="F160" s="409"/>
    </row>
    <row r="161">
      <c r="F161" s="409"/>
    </row>
    <row r="162">
      <c r="F162" s="409"/>
    </row>
    <row r="163">
      <c r="F163" s="409"/>
    </row>
    <row r="164">
      <c r="F164" s="409"/>
    </row>
    <row r="165">
      <c r="F165" s="409"/>
    </row>
    <row r="166">
      <c r="F166" s="409"/>
    </row>
    <row r="167">
      <c r="F167" s="409"/>
    </row>
    <row r="168">
      <c r="F168" s="409"/>
    </row>
    <row r="169">
      <c r="F169" s="409"/>
    </row>
    <row r="170">
      <c r="F170" s="409"/>
    </row>
    <row r="171">
      <c r="F171" s="409"/>
    </row>
    <row r="172">
      <c r="F172" s="409"/>
    </row>
    <row r="173">
      <c r="F173" s="409"/>
    </row>
    <row r="174">
      <c r="F174" s="409"/>
    </row>
    <row r="175">
      <c r="F175" s="409"/>
    </row>
    <row r="176">
      <c r="F176" s="409"/>
    </row>
    <row r="177">
      <c r="F177" s="409"/>
    </row>
    <row r="178">
      <c r="F178" s="409"/>
    </row>
    <row r="179">
      <c r="F179" s="409"/>
    </row>
    <row r="180">
      <c r="F180" s="409"/>
    </row>
    <row r="181">
      <c r="F181" s="409"/>
    </row>
    <row r="182">
      <c r="F182" s="409"/>
    </row>
    <row r="183">
      <c r="F183" s="409"/>
    </row>
    <row r="184">
      <c r="F184" s="409"/>
    </row>
    <row r="185">
      <c r="F185" s="409"/>
    </row>
    <row r="186">
      <c r="F186" s="409"/>
    </row>
    <row r="187">
      <c r="F187" s="409"/>
    </row>
    <row r="188">
      <c r="F188" s="409"/>
    </row>
    <row r="189">
      <c r="F189" s="409"/>
    </row>
    <row r="190">
      <c r="F190" s="409"/>
    </row>
    <row r="191">
      <c r="F191" s="409"/>
    </row>
    <row r="192">
      <c r="F192" s="409"/>
    </row>
    <row r="193">
      <c r="F193" s="409"/>
    </row>
    <row r="194">
      <c r="F194" s="409"/>
    </row>
    <row r="195">
      <c r="F195" s="409"/>
    </row>
    <row r="196">
      <c r="F196" s="409"/>
    </row>
    <row r="197">
      <c r="F197" s="409"/>
    </row>
    <row r="198">
      <c r="F198" s="409"/>
    </row>
    <row r="199">
      <c r="F199" s="409"/>
    </row>
    <row r="200">
      <c r="F200" s="409"/>
    </row>
    <row r="201">
      <c r="F201" s="409"/>
    </row>
    <row r="202">
      <c r="F202" s="409"/>
    </row>
    <row r="203">
      <c r="F203" s="409"/>
    </row>
    <row r="204">
      <c r="F204" s="409"/>
    </row>
    <row r="205">
      <c r="F205" s="409"/>
    </row>
    <row r="206">
      <c r="F206" s="409"/>
    </row>
    <row r="207">
      <c r="F207" s="409"/>
    </row>
    <row r="208">
      <c r="F208" s="409"/>
    </row>
    <row r="209">
      <c r="F209" s="409"/>
    </row>
    <row r="210">
      <c r="F210" s="409"/>
    </row>
    <row r="211">
      <c r="F211" s="409"/>
    </row>
    <row r="212">
      <c r="F212" s="409"/>
    </row>
    <row r="213">
      <c r="F213" s="409"/>
    </row>
    <row r="214">
      <c r="F214" s="409"/>
    </row>
    <row r="215">
      <c r="F215" s="409"/>
    </row>
    <row r="216">
      <c r="F216" s="409"/>
    </row>
    <row r="217">
      <c r="F217" s="409"/>
    </row>
    <row r="218">
      <c r="F218" s="409"/>
    </row>
    <row r="219">
      <c r="F219" s="409"/>
    </row>
    <row r="220">
      <c r="F220" s="409"/>
    </row>
    <row r="221">
      <c r="F221" s="409"/>
    </row>
    <row r="222">
      <c r="F222" s="409"/>
    </row>
    <row r="223">
      <c r="F223" s="409"/>
    </row>
    <row r="224">
      <c r="F224" s="409"/>
    </row>
    <row r="225">
      <c r="F225" s="409"/>
    </row>
    <row r="226">
      <c r="F226" s="409"/>
    </row>
    <row r="227">
      <c r="F227" s="409"/>
    </row>
    <row r="228">
      <c r="F228" s="409"/>
    </row>
    <row r="229">
      <c r="F229" s="409"/>
    </row>
    <row r="230">
      <c r="F230" s="409"/>
    </row>
    <row r="231">
      <c r="F231" s="409"/>
    </row>
    <row r="232">
      <c r="F232" s="409"/>
    </row>
    <row r="233">
      <c r="F233" s="409"/>
    </row>
    <row r="234">
      <c r="F234" s="409"/>
    </row>
    <row r="235">
      <c r="F235" s="409"/>
    </row>
    <row r="236">
      <c r="F236" s="409"/>
    </row>
    <row r="237">
      <c r="F237" s="409"/>
    </row>
    <row r="238">
      <c r="F238" s="409"/>
    </row>
    <row r="239">
      <c r="F239" s="409"/>
    </row>
    <row r="240">
      <c r="F240" s="409"/>
    </row>
    <row r="241">
      <c r="F241" s="409"/>
    </row>
    <row r="242">
      <c r="F242" s="409"/>
    </row>
    <row r="243">
      <c r="F243" s="409"/>
    </row>
    <row r="244">
      <c r="F244" s="409"/>
    </row>
    <row r="245">
      <c r="F245" s="409"/>
    </row>
    <row r="246">
      <c r="F246" s="409"/>
    </row>
    <row r="247">
      <c r="F247" s="409"/>
    </row>
    <row r="248">
      <c r="F248" s="409"/>
    </row>
    <row r="249">
      <c r="F249" s="409"/>
    </row>
    <row r="250">
      <c r="F250" s="409"/>
    </row>
    <row r="251">
      <c r="F251" s="409"/>
    </row>
    <row r="252">
      <c r="F252" s="409"/>
    </row>
    <row r="253">
      <c r="F253" s="409"/>
    </row>
    <row r="254">
      <c r="F254" s="409"/>
    </row>
    <row r="255">
      <c r="F255" s="409"/>
    </row>
    <row r="256">
      <c r="F256" s="409"/>
    </row>
    <row r="257">
      <c r="F257" s="409"/>
    </row>
    <row r="258">
      <c r="F258" s="409"/>
    </row>
    <row r="259">
      <c r="F259" s="409"/>
    </row>
    <row r="260">
      <c r="F260" s="409"/>
    </row>
    <row r="261">
      <c r="F261" s="409"/>
    </row>
    <row r="262">
      <c r="F262" s="409"/>
    </row>
    <row r="263">
      <c r="F263" s="409"/>
    </row>
    <row r="264">
      <c r="F264" s="409"/>
    </row>
    <row r="265">
      <c r="F265" s="409"/>
    </row>
    <row r="266">
      <c r="F266" s="409"/>
    </row>
    <row r="267">
      <c r="F267" s="409"/>
    </row>
    <row r="268">
      <c r="F268" s="409"/>
    </row>
    <row r="269">
      <c r="F269" s="409"/>
    </row>
    <row r="270">
      <c r="F270" s="409"/>
    </row>
    <row r="271">
      <c r="F271" s="409"/>
    </row>
    <row r="272">
      <c r="F272" s="409"/>
    </row>
    <row r="273">
      <c r="F273" s="409"/>
    </row>
    <row r="274">
      <c r="F274" s="409"/>
    </row>
    <row r="275">
      <c r="F275" s="409"/>
    </row>
    <row r="276">
      <c r="F276" s="409"/>
    </row>
    <row r="277">
      <c r="F277" s="409"/>
    </row>
    <row r="278">
      <c r="F278" s="409"/>
    </row>
    <row r="279">
      <c r="F279" s="409"/>
    </row>
    <row r="280">
      <c r="F280" s="409"/>
    </row>
    <row r="281">
      <c r="F281" s="409"/>
    </row>
    <row r="282">
      <c r="F282" s="409"/>
    </row>
    <row r="283">
      <c r="F283" s="409"/>
    </row>
    <row r="284">
      <c r="F284" s="409"/>
    </row>
    <row r="285">
      <c r="F285" s="409"/>
    </row>
    <row r="286">
      <c r="F286" s="409"/>
    </row>
    <row r="287">
      <c r="F287" s="409"/>
    </row>
    <row r="288">
      <c r="F288" s="409"/>
    </row>
    <row r="289">
      <c r="F289" s="409"/>
    </row>
    <row r="290">
      <c r="F290" s="409"/>
    </row>
    <row r="291">
      <c r="F291" s="409"/>
    </row>
    <row r="292">
      <c r="F292" s="409"/>
    </row>
    <row r="293">
      <c r="F293" s="409"/>
    </row>
    <row r="294">
      <c r="F294" s="409"/>
    </row>
    <row r="295">
      <c r="F295" s="409"/>
    </row>
    <row r="296">
      <c r="F296" s="409"/>
    </row>
    <row r="297">
      <c r="F297" s="409"/>
    </row>
    <row r="298">
      <c r="F298" s="409"/>
    </row>
    <row r="299">
      <c r="F299" s="409"/>
    </row>
    <row r="300">
      <c r="F300" s="409"/>
    </row>
    <row r="301">
      <c r="F301" s="409"/>
    </row>
    <row r="302">
      <c r="F302" s="409"/>
    </row>
    <row r="303">
      <c r="F303" s="409"/>
    </row>
    <row r="304">
      <c r="F304" s="409"/>
    </row>
    <row r="305">
      <c r="F305" s="409"/>
    </row>
    <row r="306">
      <c r="F306" s="409"/>
    </row>
    <row r="307">
      <c r="F307" s="409"/>
    </row>
    <row r="308">
      <c r="F308" s="409"/>
    </row>
    <row r="309">
      <c r="F309" s="409"/>
    </row>
    <row r="310">
      <c r="F310" s="409"/>
    </row>
    <row r="311">
      <c r="F311" s="409"/>
    </row>
    <row r="312">
      <c r="F312" s="409"/>
    </row>
    <row r="313">
      <c r="F313" s="409"/>
    </row>
    <row r="314">
      <c r="F314" s="409"/>
    </row>
    <row r="315">
      <c r="F315" s="409"/>
    </row>
    <row r="316">
      <c r="F316" s="409"/>
    </row>
    <row r="317">
      <c r="F317" s="409"/>
    </row>
    <row r="318">
      <c r="F318" s="409"/>
    </row>
    <row r="319">
      <c r="F319" s="409"/>
    </row>
    <row r="320">
      <c r="F320" s="409"/>
    </row>
    <row r="321">
      <c r="F321" s="409"/>
    </row>
    <row r="322">
      <c r="F322" s="409"/>
    </row>
    <row r="323">
      <c r="F323" s="409"/>
    </row>
    <row r="324">
      <c r="F324" s="409"/>
    </row>
    <row r="325">
      <c r="F325" s="409"/>
    </row>
    <row r="326">
      <c r="F326" s="409"/>
    </row>
    <row r="327">
      <c r="F327" s="409"/>
    </row>
    <row r="328">
      <c r="F328" s="409"/>
    </row>
    <row r="329">
      <c r="F329" s="409"/>
    </row>
    <row r="330">
      <c r="F330" s="409"/>
    </row>
    <row r="331">
      <c r="F331" s="409"/>
    </row>
    <row r="332">
      <c r="F332" s="409"/>
    </row>
    <row r="333">
      <c r="F333" s="409"/>
    </row>
    <row r="334">
      <c r="F334" s="409"/>
    </row>
    <row r="335">
      <c r="F335" s="409"/>
    </row>
    <row r="336">
      <c r="F336" s="409"/>
    </row>
    <row r="337">
      <c r="F337" s="409"/>
    </row>
    <row r="338">
      <c r="F338" s="409"/>
    </row>
    <row r="339">
      <c r="F339" s="409"/>
    </row>
    <row r="340">
      <c r="F340" s="409"/>
    </row>
    <row r="341">
      <c r="F341" s="409"/>
    </row>
    <row r="342">
      <c r="F342" s="409"/>
    </row>
    <row r="343">
      <c r="F343" s="409"/>
    </row>
    <row r="344">
      <c r="F344" s="409"/>
    </row>
    <row r="345">
      <c r="F345" s="409"/>
    </row>
    <row r="346">
      <c r="F346" s="409"/>
    </row>
    <row r="347">
      <c r="F347" s="409"/>
    </row>
    <row r="348">
      <c r="F348" s="409"/>
    </row>
    <row r="349">
      <c r="F349" s="409"/>
    </row>
    <row r="350">
      <c r="F350" s="409"/>
    </row>
    <row r="351">
      <c r="F351" s="409"/>
    </row>
    <row r="352">
      <c r="F352" s="409"/>
    </row>
    <row r="353">
      <c r="F353" s="409"/>
    </row>
    <row r="354">
      <c r="F354" s="409"/>
    </row>
    <row r="355">
      <c r="F355" s="409"/>
    </row>
    <row r="356">
      <c r="F356" s="409"/>
    </row>
    <row r="357">
      <c r="F357" s="409"/>
    </row>
    <row r="358">
      <c r="F358" s="409"/>
    </row>
    <row r="359">
      <c r="F359" s="409"/>
    </row>
    <row r="360">
      <c r="F360" s="409"/>
    </row>
    <row r="361">
      <c r="F361" s="409"/>
    </row>
    <row r="362">
      <c r="F362" s="409"/>
    </row>
    <row r="363">
      <c r="F363" s="409"/>
    </row>
    <row r="364">
      <c r="F364" s="409"/>
    </row>
    <row r="365">
      <c r="F365" s="409"/>
    </row>
    <row r="366">
      <c r="F366" s="409"/>
    </row>
    <row r="367">
      <c r="F367" s="409"/>
    </row>
    <row r="368">
      <c r="F368" s="409"/>
    </row>
    <row r="369">
      <c r="F369" s="409"/>
    </row>
    <row r="370">
      <c r="F370" s="409"/>
    </row>
    <row r="371">
      <c r="F371" s="409"/>
    </row>
    <row r="372">
      <c r="F372" s="409"/>
    </row>
    <row r="373">
      <c r="F373" s="409"/>
    </row>
    <row r="374">
      <c r="F374" s="409"/>
    </row>
    <row r="375">
      <c r="F375" s="409"/>
    </row>
    <row r="376">
      <c r="F376" s="409"/>
    </row>
    <row r="377">
      <c r="F377" s="409"/>
    </row>
    <row r="378">
      <c r="F378" s="409"/>
    </row>
    <row r="379">
      <c r="F379" s="409"/>
    </row>
    <row r="380">
      <c r="F380" s="409"/>
    </row>
    <row r="381">
      <c r="F381" s="409"/>
    </row>
    <row r="382">
      <c r="F382" s="409"/>
    </row>
    <row r="383">
      <c r="F383" s="409"/>
    </row>
    <row r="384">
      <c r="F384" s="409"/>
    </row>
    <row r="385">
      <c r="F385" s="409"/>
    </row>
    <row r="386">
      <c r="F386" s="409"/>
    </row>
    <row r="387">
      <c r="F387" s="409"/>
    </row>
    <row r="388">
      <c r="F388" s="409"/>
    </row>
    <row r="389">
      <c r="F389" s="409"/>
    </row>
    <row r="390">
      <c r="F390" s="409"/>
    </row>
    <row r="391">
      <c r="F391" s="409"/>
    </row>
    <row r="392">
      <c r="F392" s="409"/>
    </row>
    <row r="393">
      <c r="F393" s="409"/>
    </row>
    <row r="394">
      <c r="F394" s="409"/>
    </row>
    <row r="395">
      <c r="F395" s="409"/>
    </row>
    <row r="396">
      <c r="F396" s="409"/>
    </row>
    <row r="397">
      <c r="F397" s="409"/>
    </row>
    <row r="398">
      <c r="F398" s="409"/>
    </row>
    <row r="399">
      <c r="F399" s="409"/>
    </row>
    <row r="400">
      <c r="F400" s="409"/>
    </row>
    <row r="401">
      <c r="F401" s="409"/>
    </row>
    <row r="402">
      <c r="F402" s="409"/>
    </row>
    <row r="403">
      <c r="F403" s="409"/>
    </row>
    <row r="404">
      <c r="F404" s="409"/>
    </row>
    <row r="405">
      <c r="F405" s="409"/>
    </row>
    <row r="406">
      <c r="F406" s="409"/>
    </row>
    <row r="407">
      <c r="F407" s="409"/>
    </row>
    <row r="408">
      <c r="F408" s="409"/>
    </row>
    <row r="409">
      <c r="F409" s="409"/>
    </row>
    <row r="410">
      <c r="F410" s="409"/>
    </row>
    <row r="411">
      <c r="F411" s="409"/>
    </row>
    <row r="412">
      <c r="F412" s="409"/>
    </row>
    <row r="413">
      <c r="F413" s="409"/>
    </row>
    <row r="414">
      <c r="F414" s="409"/>
    </row>
    <row r="415">
      <c r="F415" s="409"/>
    </row>
    <row r="416">
      <c r="F416" s="409"/>
    </row>
    <row r="417">
      <c r="F417" s="409"/>
    </row>
    <row r="418">
      <c r="F418" s="409"/>
    </row>
    <row r="419">
      <c r="F419" s="409"/>
    </row>
    <row r="420">
      <c r="F420" s="409"/>
    </row>
    <row r="421">
      <c r="F421" s="409"/>
    </row>
    <row r="422">
      <c r="F422" s="409"/>
    </row>
    <row r="423">
      <c r="F423" s="409"/>
    </row>
    <row r="424">
      <c r="F424" s="409"/>
    </row>
    <row r="425">
      <c r="F425" s="409"/>
    </row>
    <row r="426">
      <c r="F426" s="409"/>
    </row>
    <row r="427">
      <c r="F427" s="409"/>
    </row>
    <row r="428">
      <c r="F428" s="409"/>
    </row>
    <row r="429">
      <c r="F429" s="409"/>
    </row>
    <row r="430">
      <c r="F430" s="409"/>
    </row>
    <row r="431">
      <c r="F431" s="409"/>
    </row>
    <row r="432">
      <c r="F432" s="409"/>
    </row>
    <row r="433">
      <c r="F433" s="409"/>
    </row>
    <row r="434">
      <c r="F434" s="409"/>
    </row>
    <row r="435">
      <c r="F435" s="409"/>
    </row>
    <row r="436">
      <c r="F436" s="409"/>
    </row>
    <row r="437">
      <c r="F437" s="409"/>
    </row>
    <row r="438">
      <c r="F438" s="409"/>
    </row>
    <row r="439">
      <c r="F439" s="409"/>
    </row>
    <row r="440">
      <c r="F440" s="409"/>
    </row>
    <row r="441">
      <c r="F441" s="409"/>
    </row>
    <row r="442">
      <c r="F442" s="409"/>
    </row>
    <row r="443">
      <c r="F443" s="409"/>
    </row>
    <row r="444">
      <c r="F444" s="409"/>
    </row>
    <row r="445">
      <c r="F445" s="409"/>
    </row>
    <row r="446">
      <c r="F446" s="409"/>
    </row>
    <row r="447">
      <c r="F447" s="409"/>
    </row>
    <row r="448">
      <c r="F448" s="409"/>
    </row>
    <row r="449">
      <c r="F449" s="409"/>
    </row>
    <row r="450">
      <c r="F450" s="409"/>
    </row>
    <row r="451">
      <c r="F451" s="409"/>
    </row>
    <row r="452">
      <c r="F452" s="409"/>
    </row>
    <row r="453">
      <c r="F453" s="409"/>
    </row>
    <row r="454">
      <c r="F454" s="409"/>
    </row>
    <row r="455">
      <c r="F455" s="409"/>
    </row>
    <row r="456">
      <c r="F456" s="409"/>
    </row>
    <row r="457">
      <c r="F457" s="409"/>
    </row>
    <row r="458">
      <c r="F458" s="409"/>
    </row>
    <row r="459">
      <c r="F459" s="409"/>
    </row>
    <row r="460">
      <c r="F460" s="409"/>
    </row>
    <row r="461">
      <c r="F461" s="409"/>
    </row>
    <row r="462">
      <c r="F462" s="409"/>
    </row>
    <row r="463">
      <c r="F463" s="409"/>
    </row>
    <row r="464">
      <c r="F464" s="409"/>
    </row>
    <row r="465">
      <c r="F465" s="409"/>
    </row>
    <row r="466">
      <c r="F466" s="409"/>
    </row>
    <row r="467">
      <c r="F467" s="409"/>
    </row>
    <row r="468">
      <c r="F468" s="409"/>
    </row>
    <row r="469">
      <c r="F469" s="409"/>
    </row>
    <row r="470">
      <c r="F470" s="409"/>
    </row>
    <row r="471">
      <c r="F471" s="409"/>
    </row>
    <row r="472">
      <c r="F472" s="409"/>
    </row>
    <row r="473">
      <c r="F473" s="409"/>
    </row>
    <row r="474">
      <c r="F474" s="409"/>
    </row>
    <row r="475">
      <c r="F475" s="409"/>
    </row>
    <row r="476">
      <c r="F476" s="409"/>
    </row>
    <row r="477">
      <c r="F477" s="409"/>
    </row>
    <row r="478">
      <c r="F478" s="409"/>
    </row>
    <row r="479">
      <c r="F479" s="409"/>
    </row>
    <row r="480">
      <c r="F480" s="409"/>
    </row>
    <row r="481">
      <c r="F481" s="409"/>
    </row>
    <row r="482">
      <c r="F482" s="409"/>
    </row>
    <row r="483">
      <c r="F483" s="409"/>
    </row>
    <row r="484">
      <c r="F484" s="409"/>
    </row>
    <row r="485">
      <c r="F485" s="409"/>
    </row>
    <row r="486">
      <c r="F486" s="409"/>
    </row>
    <row r="487">
      <c r="F487" s="409"/>
    </row>
    <row r="488">
      <c r="F488" s="409"/>
    </row>
    <row r="489">
      <c r="F489" s="409"/>
    </row>
    <row r="490">
      <c r="F490" s="409"/>
    </row>
    <row r="491">
      <c r="F491" s="409"/>
    </row>
    <row r="492">
      <c r="F492" s="409"/>
    </row>
    <row r="493">
      <c r="F493" s="409"/>
    </row>
    <row r="494">
      <c r="F494" s="409"/>
    </row>
    <row r="495">
      <c r="F495" s="409"/>
    </row>
    <row r="496">
      <c r="F496" s="409"/>
    </row>
    <row r="497">
      <c r="F497" s="409"/>
    </row>
    <row r="498">
      <c r="F498" s="409"/>
    </row>
    <row r="499">
      <c r="F499" s="409"/>
    </row>
    <row r="500">
      <c r="F500" s="409"/>
    </row>
    <row r="501">
      <c r="F501" s="409"/>
    </row>
    <row r="502">
      <c r="F502" s="409"/>
    </row>
    <row r="503">
      <c r="F503" s="409"/>
    </row>
    <row r="504">
      <c r="F504" s="409"/>
    </row>
    <row r="505">
      <c r="F505" s="409"/>
    </row>
    <row r="506">
      <c r="F506" s="409"/>
    </row>
    <row r="507">
      <c r="F507" s="409"/>
    </row>
    <row r="508">
      <c r="F508" s="409"/>
    </row>
    <row r="509">
      <c r="F509" s="409"/>
    </row>
    <row r="510">
      <c r="F510" s="409"/>
    </row>
    <row r="511">
      <c r="F511" s="409"/>
    </row>
    <row r="512">
      <c r="F512" s="409"/>
    </row>
    <row r="513">
      <c r="F513" s="409"/>
    </row>
    <row r="514">
      <c r="F514" s="409"/>
    </row>
    <row r="515">
      <c r="F515" s="409"/>
    </row>
    <row r="516">
      <c r="F516" s="409"/>
    </row>
    <row r="517">
      <c r="F517" s="409"/>
    </row>
    <row r="518">
      <c r="F518" s="409"/>
    </row>
    <row r="519">
      <c r="F519" s="409"/>
    </row>
    <row r="520">
      <c r="F520" s="409"/>
    </row>
    <row r="521">
      <c r="F521" s="409"/>
    </row>
    <row r="522">
      <c r="F522" s="409"/>
    </row>
    <row r="523">
      <c r="F523" s="409"/>
    </row>
    <row r="524">
      <c r="F524" s="409"/>
    </row>
    <row r="525">
      <c r="F525" s="409"/>
    </row>
    <row r="526">
      <c r="F526" s="409"/>
    </row>
    <row r="527">
      <c r="F527" s="409"/>
    </row>
    <row r="528">
      <c r="F528" s="409"/>
    </row>
    <row r="529">
      <c r="F529" s="409"/>
    </row>
    <row r="530">
      <c r="F530" s="409"/>
    </row>
    <row r="531">
      <c r="F531" s="409"/>
    </row>
    <row r="532">
      <c r="F532" s="409"/>
    </row>
    <row r="533">
      <c r="F533" s="409"/>
    </row>
    <row r="534">
      <c r="F534" s="409"/>
    </row>
    <row r="535">
      <c r="F535" s="409"/>
    </row>
    <row r="536">
      <c r="F536" s="409"/>
    </row>
    <row r="537">
      <c r="F537" s="409"/>
    </row>
    <row r="538">
      <c r="F538" s="409"/>
    </row>
    <row r="539">
      <c r="F539" s="409"/>
    </row>
    <row r="540">
      <c r="F540" s="409"/>
    </row>
    <row r="541">
      <c r="F541" s="409"/>
    </row>
    <row r="542">
      <c r="F542" s="409"/>
    </row>
    <row r="543">
      <c r="F543" s="409"/>
    </row>
    <row r="544">
      <c r="F544" s="409"/>
    </row>
    <row r="545">
      <c r="F545" s="409"/>
    </row>
    <row r="546">
      <c r="F546" s="409"/>
    </row>
    <row r="547">
      <c r="F547" s="409"/>
    </row>
    <row r="548">
      <c r="F548" s="409"/>
    </row>
    <row r="549">
      <c r="F549" s="409"/>
    </row>
    <row r="550">
      <c r="F550" s="409"/>
    </row>
    <row r="551">
      <c r="F551" s="409"/>
    </row>
    <row r="552">
      <c r="F552" s="409"/>
    </row>
    <row r="553">
      <c r="F553" s="409"/>
    </row>
    <row r="554">
      <c r="F554" s="409"/>
    </row>
    <row r="555">
      <c r="F555" s="409"/>
    </row>
    <row r="556">
      <c r="F556" s="409"/>
    </row>
    <row r="557">
      <c r="F557" s="409"/>
    </row>
    <row r="558">
      <c r="F558" s="409"/>
    </row>
    <row r="559">
      <c r="F559" s="409"/>
    </row>
    <row r="560">
      <c r="F560" s="409"/>
    </row>
    <row r="561">
      <c r="F561" s="409"/>
    </row>
    <row r="562">
      <c r="F562" s="409"/>
    </row>
    <row r="563">
      <c r="F563" s="409"/>
    </row>
    <row r="564">
      <c r="F564" s="409"/>
    </row>
    <row r="565">
      <c r="F565" s="409"/>
    </row>
    <row r="566">
      <c r="F566" s="409"/>
    </row>
    <row r="567">
      <c r="F567" s="409"/>
    </row>
    <row r="568">
      <c r="F568" s="409"/>
    </row>
    <row r="569">
      <c r="F569" s="409"/>
    </row>
    <row r="570">
      <c r="F570" s="409"/>
    </row>
    <row r="571">
      <c r="F571" s="409"/>
    </row>
    <row r="572">
      <c r="F572" s="409"/>
    </row>
    <row r="573">
      <c r="F573" s="409"/>
    </row>
    <row r="574">
      <c r="F574" s="409"/>
    </row>
    <row r="575">
      <c r="F575" s="409"/>
    </row>
    <row r="576">
      <c r="F576" s="409"/>
    </row>
    <row r="577">
      <c r="F577" s="409"/>
    </row>
    <row r="578">
      <c r="F578" s="409"/>
    </row>
    <row r="579">
      <c r="F579" s="409"/>
    </row>
    <row r="580">
      <c r="F580" s="409"/>
    </row>
    <row r="581">
      <c r="F581" s="409"/>
    </row>
    <row r="582">
      <c r="F582" s="409"/>
    </row>
    <row r="583">
      <c r="F583" s="409"/>
    </row>
    <row r="584">
      <c r="F584" s="409"/>
    </row>
    <row r="585">
      <c r="F585" s="409"/>
    </row>
    <row r="586">
      <c r="F586" s="409"/>
    </row>
    <row r="587">
      <c r="F587" s="409"/>
    </row>
    <row r="588">
      <c r="F588" s="409"/>
    </row>
    <row r="589">
      <c r="F589" s="409"/>
    </row>
    <row r="590">
      <c r="F590" s="409"/>
    </row>
    <row r="591">
      <c r="F591" s="409"/>
    </row>
    <row r="592">
      <c r="F592" s="409"/>
    </row>
    <row r="593">
      <c r="F593" s="409"/>
    </row>
    <row r="594">
      <c r="F594" s="409"/>
    </row>
    <row r="595">
      <c r="F595" s="409"/>
    </row>
    <row r="596">
      <c r="F596" s="409"/>
    </row>
    <row r="597">
      <c r="F597" s="409"/>
    </row>
    <row r="598">
      <c r="F598" s="409"/>
    </row>
    <row r="599">
      <c r="F599" s="409"/>
    </row>
    <row r="600">
      <c r="F600" s="409"/>
    </row>
    <row r="601">
      <c r="F601" s="409"/>
    </row>
    <row r="602">
      <c r="F602" s="409"/>
    </row>
    <row r="603">
      <c r="F603" s="409"/>
    </row>
    <row r="604">
      <c r="F604" s="409"/>
    </row>
    <row r="605">
      <c r="F605" s="409"/>
    </row>
    <row r="606">
      <c r="F606" s="409"/>
    </row>
    <row r="607">
      <c r="F607" s="409"/>
    </row>
    <row r="608">
      <c r="F608" s="409"/>
    </row>
    <row r="609">
      <c r="F609" s="409"/>
    </row>
    <row r="610">
      <c r="F610" s="409"/>
    </row>
    <row r="611">
      <c r="F611" s="409"/>
    </row>
    <row r="612">
      <c r="F612" s="409"/>
    </row>
    <row r="613">
      <c r="F613" s="409"/>
    </row>
    <row r="614">
      <c r="F614" s="409"/>
    </row>
    <row r="615">
      <c r="F615" s="409"/>
    </row>
    <row r="616">
      <c r="F616" s="409"/>
    </row>
    <row r="617">
      <c r="F617" s="409"/>
    </row>
    <row r="618">
      <c r="F618" s="409"/>
    </row>
    <row r="619">
      <c r="F619" s="409"/>
    </row>
    <row r="620">
      <c r="F620" s="409"/>
    </row>
    <row r="621">
      <c r="F621" s="409"/>
    </row>
    <row r="622">
      <c r="F622" s="409"/>
    </row>
    <row r="623">
      <c r="F623" s="409"/>
    </row>
    <row r="624">
      <c r="F624" s="409"/>
    </row>
    <row r="625">
      <c r="F625" s="409"/>
    </row>
    <row r="626">
      <c r="F626" s="409"/>
    </row>
    <row r="627">
      <c r="F627" s="409"/>
    </row>
    <row r="628">
      <c r="F628" s="409"/>
    </row>
    <row r="629">
      <c r="F629" s="409"/>
    </row>
    <row r="630">
      <c r="F630" s="409"/>
    </row>
    <row r="631">
      <c r="F631" s="409"/>
    </row>
    <row r="632">
      <c r="F632" s="409"/>
    </row>
    <row r="633">
      <c r="F633" s="409"/>
    </row>
    <row r="634">
      <c r="F634" s="409"/>
    </row>
    <row r="635">
      <c r="F635" s="409"/>
    </row>
    <row r="636">
      <c r="F636" s="409"/>
    </row>
    <row r="637">
      <c r="F637" s="409"/>
    </row>
    <row r="638">
      <c r="F638" s="409"/>
    </row>
    <row r="639">
      <c r="F639" s="409"/>
    </row>
    <row r="640">
      <c r="F640" s="409"/>
    </row>
    <row r="641">
      <c r="F641" s="409"/>
    </row>
    <row r="642">
      <c r="F642" s="409"/>
    </row>
    <row r="643">
      <c r="F643" s="409"/>
    </row>
    <row r="644">
      <c r="F644" s="409"/>
    </row>
    <row r="645">
      <c r="F645" s="409"/>
    </row>
    <row r="646">
      <c r="F646" s="409"/>
    </row>
    <row r="647">
      <c r="F647" s="409"/>
    </row>
    <row r="648">
      <c r="F648" s="409"/>
    </row>
    <row r="649">
      <c r="F649" s="409"/>
    </row>
    <row r="650">
      <c r="F650" s="409"/>
    </row>
    <row r="651">
      <c r="F651" s="409"/>
    </row>
    <row r="652">
      <c r="F652" s="409"/>
    </row>
    <row r="653">
      <c r="F653" s="409"/>
    </row>
    <row r="654">
      <c r="F654" s="409"/>
    </row>
    <row r="655">
      <c r="F655" s="409"/>
    </row>
    <row r="656">
      <c r="F656" s="409"/>
    </row>
    <row r="657">
      <c r="F657" s="409"/>
    </row>
    <row r="658">
      <c r="F658" s="409"/>
    </row>
    <row r="659">
      <c r="F659" s="409"/>
    </row>
    <row r="660">
      <c r="F660" s="409"/>
    </row>
    <row r="661">
      <c r="F661" s="409"/>
    </row>
    <row r="662">
      <c r="F662" s="409"/>
    </row>
    <row r="663">
      <c r="F663" s="409"/>
    </row>
    <row r="664">
      <c r="F664" s="409"/>
    </row>
    <row r="665">
      <c r="F665" s="409"/>
    </row>
    <row r="666">
      <c r="F666" s="409"/>
    </row>
    <row r="667">
      <c r="F667" s="409"/>
    </row>
    <row r="668">
      <c r="F668" s="409"/>
    </row>
    <row r="669">
      <c r="F669" s="409"/>
    </row>
    <row r="670">
      <c r="F670" s="409"/>
    </row>
    <row r="671">
      <c r="F671" s="409"/>
    </row>
    <row r="672">
      <c r="F672" s="409"/>
    </row>
    <row r="673">
      <c r="F673" s="409"/>
    </row>
    <row r="674">
      <c r="F674" s="409"/>
    </row>
    <row r="675">
      <c r="F675" s="409"/>
    </row>
    <row r="676">
      <c r="F676" s="409"/>
    </row>
    <row r="677">
      <c r="F677" s="409"/>
    </row>
    <row r="678">
      <c r="F678" s="409"/>
    </row>
    <row r="679">
      <c r="F679" s="409"/>
    </row>
    <row r="680">
      <c r="F680" s="409"/>
    </row>
    <row r="681">
      <c r="F681" s="409"/>
    </row>
    <row r="682">
      <c r="F682" s="409"/>
    </row>
    <row r="683">
      <c r="F683" s="409"/>
    </row>
    <row r="684">
      <c r="F684" s="409"/>
    </row>
    <row r="685">
      <c r="F685" s="409"/>
    </row>
    <row r="686">
      <c r="F686" s="409"/>
    </row>
    <row r="687">
      <c r="F687" s="409"/>
    </row>
    <row r="688">
      <c r="F688" s="409"/>
    </row>
    <row r="689">
      <c r="F689" s="409"/>
    </row>
    <row r="690">
      <c r="F690" s="409"/>
    </row>
    <row r="691">
      <c r="F691" s="409"/>
    </row>
    <row r="692">
      <c r="F692" s="409"/>
    </row>
    <row r="693">
      <c r="F693" s="409"/>
    </row>
    <row r="694">
      <c r="F694" s="409"/>
    </row>
    <row r="695">
      <c r="F695" s="409"/>
    </row>
    <row r="696">
      <c r="F696" s="409"/>
    </row>
    <row r="697">
      <c r="F697" s="409"/>
    </row>
    <row r="698">
      <c r="F698" s="409"/>
    </row>
    <row r="699">
      <c r="F699" s="409"/>
    </row>
    <row r="700">
      <c r="F700" s="409"/>
    </row>
    <row r="701">
      <c r="F701" s="409"/>
    </row>
    <row r="702">
      <c r="F702" s="409"/>
    </row>
    <row r="703">
      <c r="F703" s="409"/>
    </row>
    <row r="704">
      <c r="F704" s="409"/>
    </row>
    <row r="705">
      <c r="F705" s="409"/>
    </row>
    <row r="706">
      <c r="F706" s="409"/>
    </row>
    <row r="707">
      <c r="F707" s="409"/>
    </row>
    <row r="708">
      <c r="F708" s="409"/>
    </row>
    <row r="709">
      <c r="F709" s="409"/>
    </row>
    <row r="710">
      <c r="F710" s="409"/>
    </row>
    <row r="711">
      <c r="F711" s="409"/>
    </row>
    <row r="712">
      <c r="F712" s="409"/>
    </row>
    <row r="713">
      <c r="F713" s="409"/>
    </row>
    <row r="714">
      <c r="F714" s="409"/>
    </row>
    <row r="715">
      <c r="F715" s="409"/>
    </row>
    <row r="716">
      <c r="F716" s="409"/>
    </row>
    <row r="717">
      <c r="F717" s="409"/>
    </row>
    <row r="718">
      <c r="F718" s="409"/>
    </row>
    <row r="719">
      <c r="F719" s="409"/>
    </row>
    <row r="720">
      <c r="F720" s="409"/>
    </row>
    <row r="721">
      <c r="F721" s="409"/>
    </row>
    <row r="722">
      <c r="F722" s="409"/>
    </row>
    <row r="723">
      <c r="F723" s="409"/>
    </row>
    <row r="724">
      <c r="F724" s="409"/>
    </row>
    <row r="725">
      <c r="F725" s="409"/>
    </row>
    <row r="726">
      <c r="F726" s="409"/>
    </row>
    <row r="727">
      <c r="F727" s="409"/>
    </row>
    <row r="728">
      <c r="F728" s="409"/>
    </row>
    <row r="729">
      <c r="F729" s="409"/>
    </row>
    <row r="730">
      <c r="F730" s="409"/>
    </row>
    <row r="731">
      <c r="F731" s="409"/>
    </row>
    <row r="732">
      <c r="F732" s="409"/>
    </row>
    <row r="733">
      <c r="F733" s="409"/>
    </row>
    <row r="734">
      <c r="F734" s="409"/>
    </row>
    <row r="735">
      <c r="F735" s="409"/>
    </row>
    <row r="736">
      <c r="F736" s="409"/>
    </row>
    <row r="737">
      <c r="F737" s="409"/>
    </row>
    <row r="738">
      <c r="F738" s="409"/>
    </row>
    <row r="739">
      <c r="F739" s="409"/>
    </row>
    <row r="740">
      <c r="F740" s="409"/>
    </row>
    <row r="741">
      <c r="F741" s="409"/>
    </row>
    <row r="742">
      <c r="F742" s="409"/>
    </row>
    <row r="743">
      <c r="F743" s="409"/>
    </row>
    <row r="744">
      <c r="F744" s="409"/>
    </row>
    <row r="745">
      <c r="F745" s="409"/>
    </row>
    <row r="746">
      <c r="F746" s="409"/>
    </row>
    <row r="747">
      <c r="F747" s="409"/>
    </row>
    <row r="748">
      <c r="F748" s="409"/>
    </row>
    <row r="749">
      <c r="F749" s="409"/>
    </row>
    <row r="750">
      <c r="F750" s="409"/>
    </row>
    <row r="751">
      <c r="F751" s="409"/>
    </row>
    <row r="752">
      <c r="F752" s="409"/>
    </row>
    <row r="753">
      <c r="F753" s="409"/>
    </row>
    <row r="754">
      <c r="F754" s="409"/>
    </row>
    <row r="755">
      <c r="F755" s="409"/>
    </row>
    <row r="756">
      <c r="F756" s="409"/>
    </row>
    <row r="757">
      <c r="F757" s="409"/>
    </row>
    <row r="758">
      <c r="F758" s="409"/>
    </row>
    <row r="759">
      <c r="F759" s="409"/>
    </row>
    <row r="760">
      <c r="F760" s="409"/>
    </row>
    <row r="761">
      <c r="F761" s="409"/>
    </row>
    <row r="762">
      <c r="F762" s="409"/>
    </row>
    <row r="763">
      <c r="F763" s="409"/>
    </row>
    <row r="764">
      <c r="F764" s="409"/>
    </row>
    <row r="765">
      <c r="F765" s="409"/>
    </row>
    <row r="766">
      <c r="F766" s="409"/>
    </row>
    <row r="767">
      <c r="F767" s="409"/>
    </row>
    <row r="768">
      <c r="F768" s="409"/>
    </row>
    <row r="769">
      <c r="F769" s="409"/>
    </row>
    <row r="770">
      <c r="F770" s="409"/>
    </row>
    <row r="771">
      <c r="F771" s="409"/>
    </row>
    <row r="772">
      <c r="F772" s="409"/>
    </row>
    <row r="773">
      <c r="F773" s="409"/>
    </row>
    <row r="774">
      <c r="F774" s="409"/>
    </row>
    <row r="775">
      <c r="F775" s="409"/>
    </row>
    <row r="776">
      <c r="F776" s="409"/>
    </row>
    <row r="777">
      <c r="F777" s="409"/>
    </row>
    <row r="778">
      <c r="F778" s="409"/>
    </row>
    <row r="779">
      <c r="F779" s="409"/>
    </row>
    <row r="780">
      <c r="F780" s="409"/>
    </row>
    <row r="781">
      <c r="F781" s="409"/>
    </row>
    <row r="782">
      <c r="F782" s="409"/>
    </row>
    <row r="783">
      <c r="F783" s="409"/>
    </row>
    <row r="784">
      <c r="F784" s="409"/>
    </row>
    <row r="785">
      <c r="F785" s="409"/>
    </row>
    <row r="786">
      <c r="F786" s="409"/>
    </row>
    <row r="787">
      <c r="F787" s="409"/>
    </row>
    <row r="788">
      <c r="F788" s="409"/>
    </row>
    <row r="789">
      <c r="F789" s="409"/>
    </row>
    <row r="790">
      <c r="F790" s="409"/>
    </row>
    <row r="791">
      <c r="F791" s="409"/>
    </row>
    <row r="792">
      <c r="F792" s="409"/>
    </row>
    <row r="793">
      <c r="F793" s="409"/>
    </row>
    <row r="794">
      <c r="F794" s="409"/>
    </row>
    <row r="795">
      <c r="F795" s="409"/>
    </row>
    <row r="796">
      <c r="F796" s="409"/>
    </row>
    <row r="797">
      <c r="F797" s="409"/>
    </row>
    <row r="798">
      <c r="F798" s="409"/>
    </row>
    <row r="799">
      <c r="F799" s="409"/>
    </row>
    <row r="800">
      <c r="F800" s="409"/>
    </row>
    <row r="801">
      <c r="F801" s="409"/>
    </row>
    <row r="802">
      <c r="F802" s="409"/>
    </row>
    <row r="803">
      <c r="F803" s="409"/>
    </row>
    <row r="804">
      <c r="F804" s="409"/>
    </row>
    <row r="805">
      <c r="F805" s="409"/>
    </row>
    <row r="806">
      <c r="F806" s="409"/>
    </row>
    <row r="807">
      <c r="F807" s="409"/>
    </row>
    <row r="808">
      <c r="F808" s="409"/>
    </row>
    <row r="809">
      <c r="F809" s="409"/>
    </row>
    <row r="810">
      <c r="F810" s="409"/>
    </row>
    <row r="811">
      <c r="F811" s="409"/>
    </row>
    <row r="812">
      <c r="F812" s="409"/>
    </row>
    <row r="813">
      <c r="F813" s="409"/>
    </row>
    <row r="814">
      <c r="F814" s="409"/>
    </row>
    <row r="815">
      <c r="F815" s="409"/>
    </row>
    <row r="816">
      <c r="F816" s="409"/>
    </row>
    <row r="817">
      <c r="F817" s="409"/>
    </row>
    <row r="818">
      <c r="F818" s="409"/>
    </row>
    <row r="819">
      <c r="F819" s="409"/>
    </row>
    <row r="820">
      <c r="F820" s="409"/>
    </row>
    <row r="821">
      <c r="F821" s="409"/>
    </row>
    <row r="822">
      <c r="F822" s="409"/>
    </row>
    <row r="823">
      <c r="F823" s="409"/>
    </row>
    <row r="824">
      <c r="F824" s="409"/>
    </row>
    <row r="825">
      <c r="F825" s="409"/>
    </row>
    <row r="826">
      <c r="F826" s="409"/>
    </row>
    <row r="827">
      <c r="F827" s="409"/>
    </row>
    <row r="828">
      <c r="F828" s="409"/>
    </row>
    <row r="829">
      <c r="F829" s="409"/>
    </row>
    <row r="830">
      <c r="F830" s="409"/>
    </row>
    <row r="831">
      <c r="F831" s="409"/>
    </row>
    <row r="832">
      <c r="F832" s="409"/>
    </row>
    <row r="833">
      <c r="F833" s="409"/>
    </row>
    <row r="834">
      <c r="F834" s="409"/>
    </row>
    <row r="835">
      <c r="F835" s="409"/>
    </row>
    <row r="836">
      <c r="F836" s="409"/>
    </row>
    <row r="837">
      <c r="F837" s="409"/>
    </row>
    <row r="838">
      <c r="F838" s="409"/>
    </row>
    <row r="839">
      <c r="F839" s="409"/>
    </row>
    <row r="840">
      <c r="F840" s="409"/>
    </row>
    <row r="841">
      <c r="F841" s="409"/>
    </row>
    <row r="842">
      <c r="F842" s="409"/>
    </row>
    <row r="843">
      <c r="F843" s="409"/>
    </row>
    <row r="844">
      <c r="F844" s="409"/>
    </row>
    <row r="845">
      <c r="F845" s="409"/>
    </row>
    <row r="846">
      <c r="F846" s="409"/>
    </row>
    <row r="847">
      <c r="F847" s="409"/>
    </row>
    <row r="848">
      <c r="F848" s="409"/>
    </row>
    <row r="849">
      <c r="F849" s="409"/>
    </row>
    <row r="850">
      <c r="F850" s="409"/>
    </row>
    <row r="851">
      <c r="F851" s="409"/>
    </row>
    <row r="852">
      <c r="F852" s="409"/>
    </row>
    <row r="853">
      <c r="F853" s="409"/>
    </row>
    <row r="854">
      <c r="F854" s="409"/>
    </row>
    <row r="855">
      <c r="F855" s="409"/>
    </row>
    <row r="856">
      <c r="F856" s="409"/>
    </row>
    <row r="857">
      <c r="F857" s="409"/>
    </row>
    <row r="858">
      <c r="F858" s="409"/>
    </row>
    <row r="859">
      <c r="F859" s="409"/>
    </row>
    <row r="860">
      <c r="F860" s="409"/>
    </row>
    <row r="861">
      <c r="F861" s="409"/>
    </row>
    <row r="862">
      <c r="F862" s="409"/>
    </row>
    <row r="863">
      <c r="F863" s="409"/>
    </row>
    <row r="864">
      <c r="F864" s="409"/>
    </row>
    <row r="865">
      <c r="F865" s="409"/>
    </row>
    <row r="866">
      <c r="F866" s="409"/>
    </row>
    <row r="867">
      <c r="F867" s="409"/>
    </row>
    <row r="868">
      <c r="F868" s="409"/>
    </row>
    <row r="869">
      <c r="F869" s="409"/>
    </row>
    <row r="870">
      <c r="F870" s="409"/>
    </row>
    <row r="871">
      <c r="F871" s="409"/>
    </row>
    <row r="872">
      <c r="F872" s="409"/>
    </row>
    <row r="873">
      <c r="F873" s="409"/>
    </row>
    <row r="874">
      <c r="F874" s="409"/>
    </row>
    <row r="875">
      <c r="F875" s="409"/>
    </row>
    <row r="876">
      <c r="F876" s="409"/>
    </row>
    <row r="877">
      <c r="F877" s="409"/>
    </row>
    <row r="878">
      <c r="F878" s="409"/>
    </row>
    <row r="879">
      <c r="F879" s="409"/>
    </row>
    <row r="880">
      <c r="F880" s="409"/>
    </row>
    <row r="881">
      <c r="F881" s="409"/>
    </row>
    <row r="882">
      <c r="F882" s="409"/>
    </row>
    <row r="883">
      <c r="F883" s="409"/>
    </row>
    <row r="884">
      <c r="F884" s="409"/>
    </row>
    <row r="885">
      <c r="F885" s="409"/>
    </row>
    <row r="886">
      <c r="F886" s="409"/>
    </row>
    <row r="887">
      <c r="F887" s="409"/>
    </row>
    <row r="888">
      <c r="F888" s="409"/>
    </row>
    <row r="889">
      <c r="F889" s="409"/>
    </row>
    <row r="890">
      <c r="F890" s="409"/>
    </row>
    <row r="891">
      <c r="F891" s="409"/>
    </row>
    <row r="892">
      <c r="F892" s="409"/>
    </row>
    <row r="893">
      <c r="F893" s="409"/>
    </row>
    <row r="894">
      <c r="F894" s="409"/>
    </row>
    <row r="895">
      <c r="F895" s="409"/>
    </row>
    <row r="896">
      <c r="F896" s="409"/>
    </row>
    <row r="897">
      <c r="F897" s="409"/>
    </row>
    <row r="898">
      <c r="F898" s="409"/>
    </row>
    <row r="899">
      <c r="F899" s="409"/>
    </row>
    <row r="900">
      <c r="F900" s="409"/>
    </row>
    <row r="901">
      <c r="F901" s="409"/>
    </row>
    <row r="902">
      <c r="F902" s="409"/>
    </row>
    <row r="903">
      <c r="F903" s="409"/>
    </row>
    <row r="904">
      <c r="F904" s="409"/>
    </row>
    <row r="905">
      <c r="F905" s="409"/>
    </row>
    <row r="906">
      <c r="F906" s="409"/>
    </row>
    <row r="907">
      <c r="F907" s="409"/>
    </row>
    <row r="908">
      <c r="F908" s="409"/>
    </row>
    <row r="909">
      <c r="F909" s="409"/>
    </row>
    <row r="910">
      <c r="F910" s="409"/>
    </row>
    <row r="911">
      <c r="F911" s="409"/>
    </row>
    <row r="912">
      <c r="F912" s="409"/>
    </row>
    <row r="913">
      <c r="F913" s="409"/>
    </row>
    <row r="914">
      <c r="F914" s="409"/>
    </row>
    <row r="915">
      <c r="F915" s="409"/>
    </row>
    <row r="916">
      <c r="F916" s="409"/>
    </row>
    <row r="917">
      <c r="F917" s="409"/>
    </row>
    <row r="918">
      <c r="F918" s="409"/>
    </row>
    <row r="919">
      <c r="F919" s="409"/>
    </row>
    <row r="920">
      <c r="F920" s="409"/>
    </row>
    <row r="921">
      <c r="F921" s="409"/>
    </row>
    <row r="922">
      <c r="F922" s="409"/>
    </row>
    <row r="923">
      <c r="F923" s="409"/>
    </row>
    <row r="924">
      <c r="F924" s="409"/>
    </row>
    <row r="925">
      <c r="F925" s="409"/>
    </row>
    <row r="926">
      <c r="F926" s="409"/>
    </row>
    <row r="927">
      <c r="F927" s="409"/>
    </row>
    <row r="928">
      <c r="F928" s="409"/>
    </row>
    <row r="929">
      <c r="F929" s="409"/>
    </row>
    <row r="930">
      <c r="F930" s="409"/>
    </row>
    <row r="931">
      <c r="F931" s="409"/>
    </row>
    <row r="932">
      <c r="F932" s="409"/>
    </row>
    <row r="933">
      <c r="F933" s="409"/>
    </row>
    <row r="934">
      <c r="F934" s="409"/>
    </row>
    <row r="935">
      <c r="F935" s="409"/>
    </row>
    <row r="936">
      <c r="F936" s="409"/>
    </row>
    <row r="937">
      <c r="F937" s="409"/>
    </row>
    <row r="938">
      <c r="F938" s="409"/>
    </row>
    <row r="939">
      <c r="F939" s="409"/>
    </row>
    <row r="940">
      <c r="F940" s="409"/>
    </row>
    <row r="941">
      <c r="F941" s="409"/>
    </row>
    <row r="942">
      <c r="F942" s="409"/>
    </row>
    <row r="943">
      <c r="F943" s="409"/>
    </row>
    <row r="944">
      <c r="F944" s="409"/>
    </row>
    <row r="945">
      <c r="F945" s="409"/>
    </row>
    <row r="946">
      <c r="F946" s="409"/>
    </row>
    <row r="947">
      <c r="F947" s="409"/>
    </row>
    <row r="948">
      <c r="F948" s="409"/>
    </row>
    <row r="949">
      <c r="F949" s="409"/>
    </row>
    <row r="950">
      <c r="F950" s="409"/>
    </row>
    <row r="951">
      <c r="F951" s="409"/>
    </row>
    <row r="952">
      <c r="F952" s="409"/>
    </row>
    <row r="953">
      <c r="F953" s="409"/>
    </row>
    <row r="954">
      <c r="F954" s="409"/>
    </row>
    <row r="955">
      <c r="F955" s="409"/>
    </row>
    <row r="956">
      <c r="F956" s="409"/>
    </row>
    <row r="957">
      <c r="F957" s="409"/>
    </row>
    <row r="958">
      <c r="F958" s="409"/>
    </row>
    <row r="959">
      <c r="F959" s="409"/>
    </row>
    <row r="960">
      <c r="F960" s="409"/>
    </row>
    <row r="961">
      <c r="F961" s="409"/>
    </row>
    <row r="962">
      <c r="F962" s="409"/>
    </row>
    <row r="963">
      <c r="F963" s="409"/>
    </row>
    <row r="964">
      <c r="F964" s="409"/>
    </row>
    <row r="965">
      <c r="F965" s="409"/>
    </row>
    <row r="966">
      <c r="F966" s="409"/>
    </row>
    <row r="967">
      <c r="F967" s="409"/>
    </row>
    <row r="968">
      <c r="F968" s="409"/>
    </row>
    <row r="969">
      <c r="F969" s="409"/>
    </row>
    <row r="970">
      <c r="F970" s="409"/>
    </row>
    <row r="971">
      <c r="F971" s="409"/>
    </row>
    <row r="972">
      <c r="F972" s="409"/>
    </row>
    <row r="973">
      <c r="F973" s="409"/>
    </row>
    <row r="974">
      <c r="F974" s="409"/>
    </row>
    <row r="975">
      <c r="F975" s="409"/>
    </row>
    <row r="976">
      <c r="F976" s="409"/>
    </row>
    <row r="977">
      <c r="F977" s="409"/>
    </row>
    <row r="978">
      <c r="F978" s="409"/>
    </row>
    <row r="979">
      <c r="F979" s="409"/>
    </row>
    <row r="980">
      <c r="F980" s="409"/>
    </row>
    <row r="981">
      <c r="F981" s="409"/>
    </row>
    <row r="982">
      <c r="F982" s="409"/>
    </row>
    <row r="983">
      <c r="F983" s="409"/>
    </row>
    <row r="984">
      <c r="F984" s="409"/>
    </row>
    <row r="985">
      <c r="F985" s="409"/>
    </row>
    <row r="986">
      <c r="F986" s="409"/>
    </row>
    <row r="987">
      <c r="F987" s="409"/>
    </row>
    <row r="988">
      <c r="F988" s="409"/>
    </row>
    <row r="989">
      <c r="F989" s="409"/>
    </row>
    <row r="990">
      <c r="F990" s="409"/>
    </row>
    <row r="991">
      <c r="F991" s="409"/>
    </row>
    <row r="992">
      <c r="F992" s="409"/>
    </row>
    <row r="993">
      <c r="F993" s="409"/>
    </row>
    <row r="994">
      <c r="F994" s="409"/>
    </row>
    <row r="995">
      <c r="F995" s="409"/>
    </row>
    <row r="996">
      <c r="F996" s="409"/>
    </row>
    <row r="997">
      <c r="F997" s="409"/>
    </row>
    <row r="998">
      <c r="F998" s="409"/>
    </row>
    <row r="999">
      <c r="F999" s="409"/>
    </row>
    <row r="1000">
      <c r="F1000" s="409"/>
    </row>
    <row r="1001">
      <c r="F1001" s="409"/>
    </row>
    <row r="1002">
      <c r="F1002" s="409"/>
    </row>
    <row r="1003">
      <c r="F1003" s="409"/>
    </row>
    <row r="1004">
      <c r="F1004" s="409"/>
    </row>
    <row r="1005">
      <c r="F1005" s="409"/>
    </row>
    <row r="1006">
      <c r="F1006" s="409"/>
    </row>
    <row r="1007">
      <c r="F1007" s="409"/>
    </row>
    <row r="1008">
      <c r="F1008" s="409"/>
    </row>
    <row r="1009">
      <c r="F1009" s="409"/>
    </row>
    <row r="1010">
      <c r="F1010" s="409"/>
    </row>
    <row r="1011">
      <c r="F1011" s="409"/>
    </row>
    <row r="1012">
      <c r="F1012" s="409"/>
    </row>
    <row r="1013">
      <c r="F1013" s="409"/>
    </row>
  </sheetData>
  <hyperlinks>
    <hyperlink r:id="rId1" ref="C3"/>
    <hyperlink r:id="rId2" ref="D3"/>
    <hyperlink r:id="rId3" ref="C4"/>
    <hyperlink r:id="rId4" ref="C5"/>
    <hyperlink r:id="rId5" ref="C6"/>
    <hyperlink r:id="rId6" ref="D6"/>
    <hyperlink r:id="rId7" ref="C7"/>
    <hyperlink r:id="rId8" ref="C8"/>
    <hyperlink r:id="rId9" ref="D8"/>
    <hyperlink r:id="rId10" ref="C9"/>
    <hyperlink r:id="rId11" ref="D9"/>
    <hyperlink r:id="rId12" ref="C10"/>
    <hyperlink r:id="rId13" ref="D10"/>
    <hyperlink r:id="rId14" ref="C11"/>
    <hyperlink r:id="rId15" ref="C12"/>
    <hyperlink r:id="rId16" ref="D12"/>
    <hyperlink r:id="rId17" ref="Q12"/>
    <hyperlink r:id="rId18" ref="B13"/>
    <hyperlink r:id="rId19" ref="C13"/>
    <hyperlink r:id="rId20" ref="C14"/>
    <hyperlink r:id="rId21" ref="D14"/>
    <hyperlink r:id="rId22" ref="C15"/>
    <hyperlink r:id="rId23" ref="C16"/>
    <hyperlink r:id="rId24" ref="D16"/>
    <hyperlink r:id="rId25" ref="C17"/>
    <hyperlink r:id="rId26" ref="C18"/>
    <hyperlink r:id="rId27" ref="D18"/>
    <hyperlink r:id="rId28" ref="C19"/>
    <hyperlink r:id="rId29" ref="C20"/>
    <hyperlink r:id="rId30" ref="D20"/>
    <hyperlink r:id="rId31" ref="C21"/>
    <hyperlink r:id="rId32" ref="D21"/>
    <hyperlink r:id="rId33" ref="C22"/>
  </hyperlinks>
  <drawing r:id="rId3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13"/>
    <col customWidth="1" min="2" max="2" width="14.38"/>
    <col customWidth="1" min="3" max="3" width="19.25"/>
    <col customWidth="1" min="4" max="4" width="9.38"/>
    <col customWidth="1" min="5" max="5" width="7.63"/>
    <col customWidth="1" min="6" max="6" width="6.25"/>
    <col customWidth="1" min="7" max="7" width="71.5"/>
    <col customWidth="1" min="8" max="8" width="5.75"/>
    <col customWidth="1" min="9" max="9" width="6.5"/>
    <col customWidth="1" min="10" max="10" width="6.13"/>
    <col customWidth="1" min="11" max="11" width="6.25"/>
    <col customWidth="1" min="12" max="12" width="5.13"/>
    <col customWidth="1" min="13" max="13" width="9.38"/>
    <col customWidth="1" min="14" max="14" width="8.13"/>
    <col customWidth="1" min="15" max="15" width="12.38"/>
    <col customWidth="1" min="16" max="16" width="15.0"/>
    <col customWidth="1" min="17" max="17" width="15.63"/>
    <col customWidth="1" min="18" max="18" width="12.63"/>
    <col customWidth="1" min="23" max="23" width="11.25"/>
    <col customWidth="1" min="24" max="24" width="37.0"/>
    <col customWidth="1" min="25" max="25" width="41.75"/>
  </cols>
  <sheetData>
    <row r="1">
      <c r="A1" s="9" t="s">
        <v>1029</v>
      </c>
      <c r="B1" s="9" t="s">
        <v>1030</v>
      </c>
      <c r="C1" s="9" t="s">
        <v>1034</v>
      </c>
      <c r="D1" s="9" t="s">
        <v>2625</v>
      </c>
      <c r="E1" s="9" t="s">
        <v>5</v>
      </c>
      <c r="F1" s="9" t="s">
        <v>7</v>
      </c>
      <c r="G1" s="9" t="s">
        <v>10</v>
      </c>
      <c r="H1" s="9" t="s">
        <v>19</v>
      </c>
      <c r="I1" s="9" t="s">
        <v>20</v>
      </c>
      <c r="J1" s="9" t="s">
        <v>21</v>
      </c>
      <c r="K1" s="9" t="s">
        <v>22</v>
      </c>
      <c r="L1" s="9" t="s">
        <v>25</v>
      </c>
      <c r="M1" s="9" t="s">
        <v>38</v>
      </c>
      <c r="N1" s="9" t="s">
        <v>28</v>
      </c>
      <c r="O1" s="179" t="s">
        <v>29</v>
      </c>
      <c r="P1" s="9" t="s">
        <v>1037</v>
      </c>
      <c r="Q1" s="9" t="s">
        <v>2627</v>
      </c>
      <c r="R1" s="9" t="s">
        <v>2628</v>
      </c>
      <c r="S1" s="145" t="s">
        <v>2629</v>
      </c>
      <c r="T1" s="145" t="s">
        <v>2630</v>
      </c>
      <c r="U1" s="145" t="s">
        <v>625</v>
      </c>
      <c r="V1" s="148"/>
      <c r="W1" s="148"/>
      <c r="X1" s="148"/>
      <c r="Y1" s="148"/>
      <c r="Z1" s="148"/>
      <c r="AA1" s="148"/>
      <c r="AB1" s="148"/>
      <c r="AC1" s="148"/>
      <c r="AD1" s="148"/>
      <c r="AE1" s="148"/>
      <c r="AF1" s="148"/>
      <c r="AG1" s="148"/>
      <c r="AH1" s="148"/>
      <c r="AI1" s="148"/>
      <c r="AJ1" s="148"/>
    </row>
    <row r="2">
      <c r="A2" s="11" t="s">
        <v>2549</v>
      </c>
      <c r="B2" s="11" t="s">
        <v>2632</v>
      </c>
      <c r="C2" s="11" t="s">
        <v>2633</v>
      </c>
      <c r="D2" s="15">
        <v>4999000.0</v>
      </c>
      <c r="E2" s="20" t="s">
        <v>135</v>
      </c>
      <c r="F2" s="11" t="s">
        <v>135</v>
      </c>
      <c r="G2" s="11" t="s">
        <v>2639</v>
      </c>
      <c r="H2" s="38">
        <v>8.0</v>
      </c>
      <c r="I2" s="38">
        <v>8.0</v>
      </c>
      <c r="J2" s="38">
        <v>9.0</v>
      </c>
      <c r="K2" s="38">
        <v>9.0</v>
      </c>
      <c r="L2" s="38">
        <v>8.0</v>
      </c>
      <c r="M2" s="38">
        <v>9.0</v>
      </c>
      <c r="N2" s="38">
        <v>9.0</v>
      </c>
      <c r="O2" s="38">
        <v>8.5</v>
      </c>
      <c r="P2" s="101" t="s">
        <v>469</v>
      </c>
      <c r="Q2" s="180">
        <v>10.0</v>
      </c>
      <c r="R2" s="191" t="s">
        <v>2642</v>
      </c>
      <c r="S2" s="184" t="s">
        <v>67</v>
      </c>
      <c r="T2" s="184" t="s">
        <v>67</v>
      </c>
      <c r="U2" s="184" t="s">
        <v>2645</v>
      </c>
      <c r="V2" s="23"/>
      <c r="W2" s="23"/>
      <c r="X2" s="23"/>
      <c r="Y2" s="23"/>
      <c r="Z2" s="23"/>
      <c r="AA2" s="23"/>
      <c r="AB2" s="23"/>
      <c r="AC2" s="23"/>
      <c r="AD2" s="23"/>
      <c r="AE2" s="23"/>
      <c r="AF2" s="23"/>
      <c r="AG2" s="23"/>
      <c r="AH2" s="23"/>
      <c r="AI2" s="23"/>
      <c r="AJ2" s="23"/>
    </row>
    <row r="3">
      <c r="A3" s="11" t="s">
        <v>55</v>
      </c>
      <c r="B3" s="11" t="s">
        <v>2649</v>
      </c>
      <c r="C3" s="11" t="s">
        <v>2650</v>
      </c>
      <c r="D3" s="15">
        <v>1341000.0</v>
      </c>
      <c r="E3" s="26" t="s">
        <v>5</v>
      </c>
      <c r="F3" s="32"/>
      <c r="G3" s="11" t="s">
        <v>2654</v>
      </c>
      <c r="H3" s="38">
        <v>7.8</v>
      </c>
      <c r="I3" s="38">
        <v>8.0</v>
      </c>
      <c r="J3" s="38">
        <v>7.0</v>
      </c>
      <c r="K3" s="38">
        <v>7.8</v>
      </c>
      <c r="L3" s="38">
        <v>7.4</v>
      </c>
      <c r="M3" s="38">
        <v>8.0</v>
      </c>
      <c r="N3" s="38">
        <v>8.0</v>
      </c>
      <c r="O3" s="38">
        <v>8.5</v>
      </c>
      <c r="P3" s="101" t="s">
        <v>102</v>
      </c>
      <c r="Q3" s="180">
        <v>9.0</v>
      </c>
      <c r="R3" s="191" t="s">
        <v>2659</v>
      </c>
      <c r="S3" s="184"/>
      <c r="T3" s="184" t="s">
        <v>135</v>
      </c>
      <c r="U3" s="184" t="s">
        <v>135</v>
      </c>
      <c r="V3" s="23"/>
      <c r="W3" s="23"/>
      <c r="X3" s="23"/>
      <c r="Y3" s="23"/>
      <c r="Z3" s="23"/>
      <c r="AA3" s="23"/>
      <c r="AB3" s="23"/>
      <c r="AC3" s="23"/>
      <c r="AD3" s="23"/>
      <c r="AE3" s="23"/>
      <c r="AF3" s="23"/>
      <c r="AG3" s="23"/>
      <c r="AH3" s="23"/>
      <c r="AI3" s="23"/>
      <c r="AJ3" s="23"/>
    </row>
    <row r="4">
      <c r="A4" s="11" t="s">
        <v>55</v>
      </c>
      <c r="B4" s="11" t="s">
        <v>2661</v>
      </c>
      <c r="C4" s="11" t="s">
        <v>2662</v>
      </c>
      <c r="D4" s="65" t="s">
        <v>2664</v>
      </c>
      <c r="E4" s="27" t="s">
        <v>413</v>
      </c>
      <c r="F4" s="27" t="s">
        <v>155</v>
      </c>
      <c r="G4" s="11" t="s">
        <v>2668</v>
      </c>
      <c r="H4" s="38">
        <v>8.0</v>
      </c>
      <c r="I4" s="38">
        <v>8.0</v>
      </c>
      <c r="J4" s="38">
        <v>7.0</v>
      </c>
      <c r="K4" s="38">
        <v>6.8</v>
      </c>
      <c r="L4" s="38">
        <v>7.0</v>
      </c>
      <c r="M4" s="38">
        <v>8.0</v>
      </c>
      <c r="N4" s="38">
        <v>8.0</v>
      </c>
      <c r="O4" s="38">
        <v>8.5</v>
      </c>
      <c r="P4" s="101" t="s">
        <v>102</v>
      </c>
      <c r="Q4" s="180">
        <v>9.0</v>
      </c>
      <c r="R4" s="191" t="s">
        <v>74</v>
      </c>
      <c r="S4" s="184" t="s">
        <v>67</v>
      </c>
      <c r="T4" s="184" t="s">
        <v>67</v>
      </c>
      <c r="U4" s="184" t="s">
        <v>2645</v>
      </c>
      <c r="V4" s="23"/>
      <c r="W4" s="23"/>
      <c r="X4" s="23"/>
      <c r="Y4" s="23"/>
      <c r="Z4" s="23"/>
      <c r="AA4" s="23"/>
      <c r="AB4" s="23"/>
      <c r="AC4" s="23"/>
      <c r="AD4" s="23"/>
      <c r="AE4" s="23"/>
      <c r="AF4" s="23"/>
      <c r="AG4" s="23"/>
      <c r="AH4" s="23"/>
      <c r="AI4" s="23"/>
      <c r="AJ4" s="23"/>
    </row>
    <row r="5">
      <c r="A5" s="103" t="s">
        <v>55</v>
      </c>
      <c r="B5" s="103" t="s">
        <v>2673</v>
      </c>
      <c r="C5" s="103" t="s">
        <v>2675</v>
      </c>
      <c r="D5" s="264">
        <v>750000.0</v>
      </c>
      <c r="E5" s="103" t="s">
        <v>135</v>
      </c>
      <c r="F5" s="103" t="s">
        <v>135</v>
      </c>
      <c r="G5" s="103" t="s">
        <v>2679</v>
      </c>
      <c r="H5" s="151">
        <v>8.0</v>
      </c>
      <c r="I5" s="151">
        <v>7.0</v>
      </c>
      <c r="J5" s="151">
        <v>8.0</v>
      </c>
      <c r="K5" s="151">
        <v>7.0</v>
      </c>
      <c r="L5" s="151">
        <v>8.0</v>
      </c>
      <c r="M5" s="151">
        <v>8.0</v>
      </c>
      <c r="N5" s="151">
        <v>8.0</v>
      </c>
      <c r="O5" s="151">
        <v>7.5</v>
      </c>
      <c r="P5" s="103" t="s">
        <v>649</v>
      </c>
      <c r="Q5" s="291">
        <v>9.5</v>
      </c>
      <c r="R5" s="311" t="s">
        <v>74</v>
      </c>
      <c r="S5" s="288" t="s">
        <v>74</v>
      </c>
      <c r="T5" s="288" t="s">
        <v>74</v>
      </c>
      <c r="U5" s="288" t="s">
        <v>74</v>
      </c>
      <c r="V5" s="100"/>
      <c r="W5" s="100"/>
      <c r="X5" s="100"/>
      <c r="Y5" s="100"/>
      <c r="Z5" s="100"/>
      <c r="AA5" s="100"/>
      <c r="AB5" s="100"/>
      <c r="AC5" s="100"/>
      <c r="AD5" s="100"/>
      <c r="AE5" s="100"/>
      <c r="AF5" s="100"/>
      <c r="AG5" s="100"/>
      <c r="AH5" s="100"/>
      <c r="AI5" s="100"/>
      <c r="AJ5" s="100"/>
    </row>
    <row r="6">
      <c r="A6" s="103" t="s">
        <v>207</v>
      </c>
      <c r="B6" s="103" t="s">
        <v>2683</v>
      </c>
      <c r="C6" s="103" t="s">
        <v>2675</v>
      </c>
      <c r="D6" s="104" t="s">
        <v>2685</v>
      </c>
      <c r="E6" s="283" t="s">
        <v>413</v>
      </c>
      <c r="F6" s="105" t="s">
        <v>7</v>
      </c>
      <c r="G6" s="103" t="s">
        <v>2693</v>
      </c>
      <c r="H6" s="151">
        <v>7.0</v>
      </c>
      <c r="I6" s="151">
        <v>7.0</v>
      </c>
      <c r="J6" s="151">
        <v>7.0</v>
      </c>
      <c r="K6" s="151">
        <v>6.0</v>
      </c>
      <c r="L6" s="151">
        <v>8.0</v>
      </c>
      <c r="M6" s="151">
        <v>7.0</v>
      </c>
      <c r="N6" s="151">
        <v>7.0</v>
      </c>
      <c r="O6" s="151">
        <v>6.5</v>
      </c>
      <c r="P6" s="103" t="s">
        <v>649</v>
      </c>
      <c r="Q6" s="151">
        <v>9.0</v>
      </c>
      <c r="R6" s="151" t="s">
        <v>74</v>
      </c>
      <c r="S6" s="288" t="s">
        <v>74</v>
      </c>
      <c r="T6" s="288" t="s">
        <v>74</v>
      </c>
      <c r="U6" s="288" t="s">
        <v>74</v>
      </c>
      <c r="V6" s="299"/>
      <c r="W6" s="100"/>
      <c r="X6" s="100"/>
      <c r="Y6" s="100"/>
      <c r="Z6" s="100"/>
      <c r="AA6" s="100"/>
      <c r="AB6" s="100"/>
      <c r="AC6" s="100"/>
      <c r="AD6" s="100"/>
      <c r="AE6" s="100"/>
      <c r="AF6" s="100"/>
      <c r="AG6" s="100"/>
      <c r="AH6" s="100"/>
      <c r="AI6" s="100"/>
      <c r="AJ6" s="100"/>
    </row>
    <row r="7">
      <c r="A7" s="103" t="s">
        <v>207</v>
      </c>
      <c r="B7" s="103" t="s">
        <v>2695</v>
      </c>
      <c r="C7" s="103" t="s">
        <v>2696</v>
      </c>
      <c r="D7" s="265"/>
      <c r="E7" s="350"/>
      <c r="F7" s="103"/>
      <c r="G7" s="103"/>
      <c r="H7" s="151"/>
      <c r="I7" s="151"/>
      <c r="J7" s="151"/>
      <c r="K7" s="151"/>
      <c r="L7" s="151"/>
      <c r="M7" s="151"/>
      <c r="N7" s="151"/>
      <c r="O7" s="151"/>
      <c r="P7" s="103"/>
      <c r="Q7" s="151"/>
      <c r="R7" s="151"/>
      <c r="S7" s="288"/>
      <c r="T7" s="288"/>
      <c r="U7" s="288"/>
      <c r="V7" s="299"/>
      <c r="W7" s="100"/>
      <c r="X7" s="100"/>
      <c r="Y7" s="100"/>
      <c r="Z7" s="100"/>
      <c r="AA7" s="100"/>
      <c r="AB7" s="100"/>
      <c r="AC7" s="100"/>
      <c r="AD7" s="100"/>
      <c r="AE7" s="100"/>
      <c r="AF7" s="100"/>
      <c r="AG7" s="100"/>
      <c r="AH7" s="100"/>
      <c r="AI7" s="100"/>
      <c r="AJ7" s="100"/>
    </row>
    <row r="8">
      <c r="A8" s="103" t="s">
        <v>188</v>
      </c>
      <c r="B8" s="103" t="s">
        <v>2697</v>
      </c>
      <c r="C8" s="103" t="s">
        <v>2675</v>
      </c>
      <c r="D8" s="264">
        <v>179000.0</v>
      </c>
      <c r="E8" s="283" t="s">
        <v>413</v>
      </c>
      <c r="F8" s="103" t="s">
        <v>135</v>
      </c>
      <c r="G8" s="103" t="s">
        <v>2704</v>
      </c>
      <c r="H8" s="151">
        <v>6.0</v>
      </c>
      <c r="I8" s="151">
        <v>6.0</v>
      </c>
      <c r="J8" s="151">
        <v>6.5</v>
      </c>
      <c r="K8" s="151">
        <v>7.0</v>
      </c>
      <c r="L8" s="151">
        <v>6.0</v>
      </c>
      <c r="M8" s="151">
        <v>6.0</v>
      </c>
      <c r="N8" s="151">
        <v>6.0</v>
      </c>
      <c r="O8" s="151">
        <v>6.0</v>
      </c>
      <c r="P8" s="103" t="s">
        <v>649</v>
      </c>
      <c r="Q8" s="151">
        <v>9.5</v>
      </c>
      <c r="R8" s="151" t="s">
        <v>74</v>
      </c>
      <c r="S8" s="288" t="s">
        <v>74</v>
      </c>
      <c r="T8" s="288" t="s">
        <v>185</v>
      </c>
      <c r="U8" s="288" t="s">
        <v>185</v>
      </c>
      <c r="V8" s="299"/>
      <c r="W8" s="100"/>
      <c r="X8" s="100"/>
      <c r="Y8" s="100"/>
      <c r="Z8" s="100"/>
      <c r="AA8" s="100"/>
      <c r="AB8" s="100"/>
      <c r="AC8" s="100"/>
      <c r="AD8" s="100"/>
      <c r="AE8" s="100"/>
      <c r="AF8" s="100"/>
      <c r="AG8" s="100"/>
      <c r="AH8" s="100"/>
      <c r="AI8" s="100"/>
      <c r="AJ8" s="100"/>
    </row>
    <row r="9">
      <c r="A9" s="103" t="s">
        <v>188</v>
      </c>
      <c r="B9" s="103" t="s">
        <v>2709</v>
      </c>
      <c r="C9" s="103" t="s">
        <v>2675</v>
      </c>
      <c r="D9" s="264">
        <v>159000.0</v>
      </c>
      <c r="E9" s="479" t="s">
        <v>135</v>
      </c>
      <c r="F9" s="103" t="s">
        <v>135</v>
      </c>
      <c r="G9" s="103" t="s">
        <v>2715</v>
      </c>
      <c r="H9" s="151">
        <v>6.0</v>
      </c>
      <c r="I9" s="151">
        <v>6.0</v>
      </c>
      <c r="J9" s="151">
        <v>7.0</v>
      </c>
      <c r="K9" s="151">
        <v>6.5</v>
      </c>
      <c r="L9" s="151">
        <v>6.0</v>
      </c>
      <c r="M9" s="151">
        <v>5.5</v>
      </c>
      <c r="N9" s="151">
        <v>6.0</v>
      </c>
      <c r="O9" s="151">
        <v>6.0</v>
      </c>
      <c r="P9" s="103" t="s">
        <v>649</v>
      </c>
      <c r="Q9" s="151">
        <v>9.5</v>
      </c>
      <c r="R9" s="151" t="s">
        <v>74</v>
      </c>
      <c r="S9" s="288" t="s">
        <v>74</v>
      </c>
      <c r="T9" s="288" t="s">
        <v>74</v>
      </c>
      <c r="U9" s="288" t="s">
        <v>74</v>
      </c>
      <c r="V9" s="299"/>
      <c r="W9" s="100"/>
      <c r="X9" s="100"/>
      <c r="Y9" s="100"/>
      <c r="Z9" s="100"/>
      <c r="AA9" s="100"/>
      <c r="AB9" s="100"/>
      <c r="AC9" s="100"/>
      <c r="AD9" s="100"/>
      <c r="AE9" s="100"/>
      <c r="AF9" s="100"/>
      <c r="AG9" s="100"/>
      <c r="AH9" s="100"/>
      <c r="AI9" s="100"/>
      <c r="AJ9" s="100"/>
    </row>
    <row r="10">
      <c r="A10" s="103" t="s">
        <v>188</v>
      </c>
      <c r="B10" s="103" t="s">
        <v>1486</v>
      </c>
      <c r="C10" s="103" t="s">
        <v>2675</v>
      </c>
      <c r="D10" s="264">
        <v>199000.0</v>
      </c>
      <c r="E10" s="105" t="s">
        <v>5</v>
      </c>
      <c r="F10" s="283" t="s">
        <v>59</v>
      </c>
      <c r="G10" s="103" t="s">
        <v>1494</v>
      </c>
      <c r="H10" s="151">
        <v>5.0</v>
      </c>
      <c r="I10" s="151">
        <v>6.0</v>
      </c>
      <c r="J10" s="151">
        <v>6.5</v>
      </c>
      <c r="K10" s="151">
        <v>7.0</v>
      </c>
      <c r="L10" s="151">
        <v>6.5</v>
      </c>
      <c r="M10" s="151">
        <v>5.0</v>
      </c>
      <c r="N10" s="151">
        <v>5.5</v>
      </c>
      <c r="O10" s="151">
        <v>5.5</v>
      </c>
      <c r="P10" s="103" t="s">
        <v>649</v>
      </c>
      <c r="Q10" s="151">
        <v>7.5</v>
      </c>
      <c r="R10" s="151" t="s">
        <v>74</v>
      </c>
      <c r="S10" s="288" t="s">
        <v>805</v>
      </c>
      <c r="T10" s="288" t="s">
        <v>74</v>
      </c>
      <c r="U10" s="288" t="s">
        <v>74</v>
      </c>
      <c r="V10" s="299"/>
      <c r="W10" s="100"/>
      <c r="X10" s="100"/>
      <c r="Y10" s="100"/>
      <c r="Z10" s="100"/>
      <c r="AA10" s="100"/>
      <c r="AB10" s="100"/>
      <c r="AC10" s="100"/>
      <c r="AD10" s="100"/>
      <c r="AE10" s="100"/>
      <c r="AF10" s="100"/>
      <c r="AG10" s="100"/>
      <c r="AH10" s="100"/>
      <c r="AI10" s="100"/>
      <c r="AJ10" s="100"/>
    </row>
    <row r="11">
      <c r="A11" s="103"/>
      <c r="B11" s="103"/>
      <c r="C11" s="103"/>
      <c r="D11" s="265"/>
      <c r="E11" s="103"/>
      <c r="F11" s="103"/>
      <c r="G11" s="103"/>
      <c r="H11" s="151"/>
      <c r="I11" s="151"/>
      <c r="J11" s="151"/>
      <c r="K11" s="151"/>
      <c r="L11" s="151"/>
      <c r="M11" s="151"/>
      <c r="N11" s="151"/>
      <c r="O11" s="151"/>
      <c r="P11" s="106"/>
      <c r="Q11" s="350"/>
      <c r="R11" s="350"/>
      <c r="S11" s="100"/>
      <c r="T11" s="100"/>
      <c r="U11" s="100"/>
      <c r="V11" s="100"/>
      <c r="W11" s="100"/>
      <c r="X11" s="100"/>
      <c r="Y11" s="100"/>
      <c r="Z11" s="100"/>
      <c r="AA11" s="100"/>
      <c r="AB11" s="100"/>
      <c r="AC11" s="100"/>
      <c r="AD11" s="100"/>
      <c r="AE11" s="100"/>
      <c r="AF11" s="100"/>
      <c r="AG11" s="100"/>
      <c r="AH11" s="100"/>
      <c r="AI11" s="100"/>
      <c r="AJ11" s="100"/>
    </row>
    <row r="12">
      <c r="A12" s="103"/>
      <c r="B12" s="103"/>
      <c r="C12" s="103"/>
      <c r="D12" s="136"/>
      <c r="E12" s="103"/>
      <c r="F12" s="103"/>
      <c r="G12" s="103"/>
      <c r="H12" s="103"/>
      <c r="I12" s="103"/>
      <c r="J12" s="103"/>
      <c r="K12" s="103"/>
      <c r="L12" s="103"/>
      <c r="M12" s="103"/>
      <c r="N12" s="103"/>
      <c r="O12" s="103"/>
      <c r="P12" s="106"/>
      <c r="Q12" s="350"/>
      <c r="R12" s="350"/>
      <c r="S12" s="100"/>
      <c r="T12" s="100"/>
      <c r="U12" s="100"/>
      <c r="V12" s="100"/>
      <c r="W12" s="100"/>
      <c r="X12" s="100"/>
      <c r="Y12" s="100"/>
      <c r="Z12" s="100"/>
      <c r="AA12" s="100"/>
      <c r="AB12" s="100"/>
      <c r="AC12" s="100"/>
      <c r="AD12" s="100"/>
      <c r="AE12" s="100"/>
      <c r="AF12" s="100"/>
      <c r="AG12" s="100"/>
      <c r="AH12" s="100"/>
      <c r="AI12" s="100"/>
      <c r="AJ12" s="100"/>
    </row>
    <row r="13">
      <c r="A13" s="11"/>
      <c r="B13" s="11"/>
      <c r="C13" s="11"/>
      <c r="D13" s="278"/>
      <c r="E13" s="11"/>
      <c r="F13" s="11"/>
      <c r="G13" s="11"/>
      <c r="H13" s="11"/>
      <c r="I13" s="11"/>
      <c r="J13" s="11"/>
      <c r="K13" s="11"/>
      <c r="L13" s="11"/>
      <c r="M13" s="11"/>
      <c r="N13" s="11"/>
      <c r="O13" s="11"/>
      <c r="P13" s="32"/>
      <c r="Q13" s="32"/>
      <c r="R13" s="32"/>
      <c r="S13" s="23"/>
      <c r="T13" s="23"/>
      <c r="U13" s="23"/>
      <c r="V13" s="23"/>
      <c r="W13" s="23"/>
      <c r="X13" s="23"/>
      <c r="Y13" s="23"/>
      <c r="Z13" s="23"/>
      <c r="AA13" s="23"/>
      <c r="AB13" s="23"/>
      <c r="AC13" s="23"/>
      <c r="AD13" s="23"/>
      <c r="AE13" s="23"/>
      <c r="AF13" s="23"/>
      <c r="AG13" s="23"/>
      <c r="AH13" s="23"/>
      <c r="AI13" s="23"/>
      <c r="AJ13" s="23"/>
    </row>
    <row r="14">
      <c r="A14" s="11"/>
      <c r="B14" s="11"/>
      <c r="C14" s="11"/>
      <c r="D14" s="278"/>
      <c r="E14" s="11"/>
      <c r="F14" s="11"/>
      <c r="G14" s="11"/>
      <c r="H14" s="11"/>
      <c r="I14" s="11"/>
      <c r="J14" s="11"/>
      <c r="K14" s="11"/>
      <c r="L14" s="11"/>
      <c r="M14" s="11"/>
      <c r="N14" s="11"/>
      <c r="O14" s="11"/>
      <c r="P14" s="101"/>
      <c r="Q14" s="19"/>
      <c r="R14" s="19"/>
      <c r="S14" s="23"/>
      <c r="T14" s="23"/>
      <c r="U14" s="23"/>
      <c r="V14" s="23"/>
      <c r="W14" s="23"/>
      <c r="X14" s="23"/>
      <c r="Y14" s="23"/>
      <c r="Z14" s="23"/>
      <c r="AA14" s="23"/>
      <c r="AB14" s="23"/>
      <c r="AC14" s="23"/>
      <c r="AD14" s="23"/>
      <c r="AE14" s="23"/>
      <c r="AF14" s="23"/>
      <c r="AG14" s="23"/>
      <c r="AH14" s="23"/>
      <c r="AI14" s="23"/>
      <c r="AJ14" s="23"/>
    </row>
    <row r="15">
      <c r="A15" s="11"/>
      <c r="B15" s="11"/>
      <c r="C15" s="11"/>
      <c r="D15" s="278"/>
      <c r="E15" s="11"/>
      <c r="F15" s="11"/>
      <c r="G15" s="11"/>
      <c r="H15" s="11"/>
      <c r="I15" s="11"/>
      <c r="J15" s="11"/>
      <c r="K15" s="11"/>
      <c r="L15" s="11"/>
      <c r="M15" s="11"/>
      <c r="N15" s="11"/>
      <c r="O15" s="11"/>
      <c r="P15" s="101"/>
      <c r="Q15" s="19"/>
      <c r="R15" s="19"/>
      <c r="S15" s="23"/>
      <c r="T15" s="23"/>
      <c r="U15" s="23"/>
      <c r="V15" s="23"/>
      <c r="W15" s="23"/>
      <c r="X15" s="23"/>
      <c r="Y15" s="23"/>
      <c r="Z15" s="23"/>
      <c r="AA15" s="23"/>
      <c r="AB15" s="23"/>
      <c r="AC15" s="23"/>
      <c r="AD15" s="23"/>
      <c r="AE15" s="23"/>
      <c r="AF15" s="23"/>
      <c r="AG15" s="23"/>
      <c r="AH15" s="23"/>
      <c r="AI15" s="23"/>
      <c r="AJ15" s="23"/>
    </row>
    <row r="16">
      <c r="A16" s="103"/>
      <c r="B16" s="103"/>
      <c r="C16" s="103"/>
      <c r="D16" s="136"/>
      <c r="E16" s="103"/>
      <c r="F16" s="103"/>
      <c r="G16" s="103"/>
      <c r="H16" s="103"/>
      <c r="I16" s="103"/>
      <c r="J16" s="103"/>
      <c r="K16" s="103"/>
      <c r="L16" s="103"/>
      <c r="M16" s="103"/>
      <c r="N16" s="103"/>
      <c r="O16" s="103"/>
      <c r="P16" s="106"/>
      <c r="Q16" s="350"/>
      <c r="R16" s="350"/>
      <c r="S16" s="100"/>
      <c r="T16" s="100"/>
      <c r="U16" s="100"/>
      <c r="V16" s="100"/>
      <c r="W16" s="100"/>
      <c r="X16" s="100"/>
      <c r="Y16" s="100"/>
      <c r="Z16" s="100"/>
      <c r="AA16" s="100"/>
      <c r="AB16" s="100"/>
      <c r="AC16" s="100"/>
      <c r="AD16" s="100"/>
      <c r="AE16" s="100"/>
      <c r="AF16" s="100"/>
      <c r="AG16" s="100"/>
      <c r="AH16" s="100"/>
      <c r="AI16" s="100"/>
      <c r="AJ16" s="100"/>
    </row>
    <row r="17">
      <c r="A17" s="11"/>
      <c r="B17" s="11"/>
      <c r="C17" s="11"/>
      <c r="D17" s="278"/>
      <c r="E17" s="11"/>
      <c r="F17" s="11"/>
      <c r="G17" s="11"/>
      <c r="H17" s="11"/>
      <c r="I17" s="11"/>
      <c r="J17" s="11"/>
      <c r="K17" s="11"/>
      <c r="L17" s="11"/>
      <c r="M17" s="11"/>
      <c r="N17" s="11"/>
      <c r="O17" s="11"/>
      <c r="P17" s="32"/>
      <c r="Q17" s="32"/>
      <c r="R17" s="32"/>
      <c r="S17" s="23"/>
      <c r="T17" s="23"/>
      <c r="U17" s="23"/>
      <c r="V17" s="23"/>
      <c r="W17" s="23"/>
      <c r="X17" s="23"/>
      <c r="Y17" s="23"/>
      <c r="Z17" s="23"/>
      <c r="AA17" s="23"/>
      <c r="AB17" s="23"/>
      <c r="AC17" s="23"/>
      <c r="AD17" s="23"/>
      <c r="AE17" s="23"/>
      <c r="AF17" s="23"/>
      <c r="AG17" s="23"/>
      <c r="AH17" s="23"/>
      <c r="AI17" s="23"/>
      <c r="AJ17" s="23"/>
    </row>
    <row r="18">
      <c r="A18" s="103"/>
      <c r="B18" s="103"/>
      <c r="C18" s="103"/>
      <c r="D18" s="136"/>
      <c r="E18" s="103"/>
      <c r="F18" s="103"/>
      <c r="G18" s="103"/>
      <c r="H18" s="103"/>
      <c r="I18" s="103"/>
      <c r="J18" s="103"/>
      <c r="K18" s="103"/>
      <c r="L18" s="103"/>
      <c r="M18" s="103"/>
      <c r="N18" s="103"/>
      <c r="O18" s="103"/>
      <c r="P18" s="270"/>
      <c r="Q18" s="270"/>
      <c r="R18" s="270"/>
      <c r="S18" s="100"/>
      <c r="T18" s="100"/>
      <c r="U18" s="100"/>
      <c r="V18" s="100"/>
      <c r="W18" s="100"/>
      <c r="X18" s="100"/>
      <c r="Y18" s="100"/>
      <c r="Z18" s="100"/>
      <c r="AA18" s="100"/>
      <c r="AB18" s="100"/>
      <c r="AC18" s="100"/>
      <c r="AD18" s="100"/>
      <c r="AE18" s="100"/>
      <c r="AF18" s="100"/>
      <c r="AG18" s="100"/>
      <c r="AH18" s="100"/>
      <c r="AI18" s="100"/>
      <c r="AJ18" s="100"/>
    </row>
    <row r="19" ht="88.5" customHeight="1">
      <c r="A19" s="11"/>
      <c r="B19" s="11"/>
      <c r="C19" s="11"/>
      <c r="D19" s="278"/>
      <c r="E19" s="20"/>
      <c r="F19" s="20"/>
      <c r="G19" s="20"/>
      <c r="H19" s="20"/>
      <c r="I19" s="20"/>
      <c r="J19" s="20"/>
      <c r="K19" s="20"/>
      <c r="L19" s="20"/>
      <c r="M19" s="20"/>
      <c r="N19" s="20"/>
      <c r="O19" s="20"/>
      <c r="P19" s="32"/>
      <c r="Q19" s="32"/>
      <c r="R19" s="32"/>
      <c r="S19" s="23"/>
      <c r="T19" s="23"/>
      <c r="U19" s="23"/>
      <c r="V19" s="23"/>
      <c r="W19" s="23"/>
      <c r="X19" s="23"/>
      <c r="Y19" s="23"/>
      <c r="Z19" s="23"/>
      <c r="AA19" s="23"/>
      <c r="AB19" s="23"/>
      <c r="AC19" s="23"/>
      <c r="AD19" s="23"/>
      <c r="AE19" s="23"/>
      <c r="AF19" s="23"/>
      <c r="AG19" s="23"/>
      <c r="AH19" s="23"/>
      <c r="AI19" s="23"/>
      <c r="AJ19" s="23"/>
    </row>
    <row r="20">
      <c r="A20" s="90"/>
      <c r="B20" s="90"/>
      <c r="C20" s="90"/>
      <c r="D20" s="167"/>
      <c r="E20" s="90"/>
      <c r="F20" s="90"/>
      <c r="G20" s="90"/>
      <c r="H20" s="90"/>
      <c r="I20" s="90"/>
      <c r="J20" s="90"/>
      <c r="K20" s="90"/>
      <c r="L20" s="90"/>
      <c r="M20" s="90"/>
      <c r="N20" s="90"/>
      <c r="O20" s="90"/>
      <c r="P20" s="156"/>
      <c r="Q20" s="156"/>
      <c r="R20" s="156"/>
      <c r="S20" s="37"/>
      <c r="T20" s="37"/>
      <c r="U20" s="37"/>
      <c r="V20" s="37"/>
      <c r="W20" s="37"/>
      <c r="X20" s="37"/>
      <c r="Y20" s="37"/>
      <c r="Z20" s="37"/>
      <c r="AA20" s="37"/>
      <c r="AB20" s="37"/>
      <c r="AC20" s="37"/>
      <c r="AD20" s="37"/>
      <c r="AE20" s="37"/>
      <c r="AF20" s="37"/>
      <c r="AG20" s="37"/>
      <c r="AH20" s="37"/>
      <c r="AI20" s="37"/>
      <c r="AJ20" s="37"/>
    </row>
    <row r="21">
      <c r="A21" s="90"/>
      <c r="B21" s="90"/>
      <c r="C21" s="90"/>
      <c r="D21" s="167"/>
      <c r="E21" s="90"/>
      <c r="F21" s="90"/>
      <c r="G21" s="90"/>
      <c r="H21" s="90"/>
      <c r="I21" s="90"/>
      <c r="J21" s="90"/>
      <c r="K21" s="90"/>
      <c r="L21" s="90"/>
      <c r="M21" s="90"/>
      <c r="N21" s="90"/>
      <c r="O21" s="90"/>
      <c r="P21" s="156"/>
      <c r="Q21" s="156"/>
      <c r="R21" s="156"/>
      <c r="S21" s="37"/>
      <c r="T21" s="37"/>
      <c r="U21" s="37"/>
      <c r="V21" s="37"/>
      <c r="W21" s="37"/>
      <c r="X21" s="37"/>
      <c r="Y21" s="37"/>
      <c r="Z21" s="37"/>
      <c r="AA21" s="37"/>
      <c r="AB21" s="37"/>
      <c r="AC21" s="37"/>
      <c r="AD21" s="37"/>
      <c r="AE21" s="37"/>
      <c r="AF21" s="37"/>
      <c r="AG21" s="37"/>
      <c r="AH21" s="37"/>
      <c r="AI21" s="37"/>
      <c r="AJ21" s="37"/>
    </row>
    <row r="22">
      <c r="A22" s="11"/>
      <c r="B22" s="11"/>
      <c r="C22" s="11"/>
      <c r="D22" s="19"/>
      <c r="E22" s="32"/>
      <c r="F22" s="32"/>
      <c r="G22" s="32"/>
      <c r="H22" s="32"/>
      <c r="I22" s="32"/>
      <c r="J22" s="32"/>
      <c r="K22" s="32"/>
      <c r="L22" s="32"/>
      <c r="M22" s="32"/>
      <c r="N22" s="32"/>
      <c r="O22" s="32"/>
      <c r="P22" s="11"/>
      <c r="Q22" s="11"/>
      <c r="R22" s="11"/>
      <c r="S22" s="23"/>
      <c r="T22" s="23"/>
      <c r="U22" s="23"/>
      <c r="V22" s="23"/>
      <c r="W22" s="23"/>
      <c r="X22" s="23"/>
      <c r="Y22" s="23"/>
      <c r="Z22" s="23"/>
      <c r="AA22" s="23"/>
      <c r="AB22" s="23"/>
      <c r="AC22" s="23"/>
      <c r="AD22" s="23"/>
      <c r="AE22" s="23"/>
      <c r="AF22" s="23"/>
      <c r="AG22" s="23"/>
      <c r="AH22" s="23"/>
      <c r="AI22" s="23"/>
      <c r="AJ22" s="23"/>
    </row>
    <row r="23">
      <c r="A23" s="90"/>
      <c r="B23" s="90"/>
      <c r="C23" s="90"/>
      <c r="D23" s="156"/>
      <c r="E23" s="90"/>
      <c r="F23" s="90"/>
      <c r="G23" s="90"/>
      <c r="H23" s="90"/>
      <c r="I23" s="90"/>
      <c r="J23" s="90"/>
      <c r="K23" s="90"/>
      <c r="L23" s="90"/>
      <c r="M23" s="90"/>
      <c r="N23" s="90"/>
      <c r="O23" s="90"/>
      <c r="P23" s="90"/>
      <c r="Q23" s="90"/>
      <c r="R23" s="90"/>
      <c r="S23" s="37"/>
      <c r="T23" s="37"/>
      <c r="U23" s="37"/>
      <c r="V23" s="37"/>
      <c r="W23" s="37"/>
      <c r="X23" s="37"/>
      <c r="Y23" s="37"/>
      <c r="Z23" s="37"/>
      <c r="AA23" s="37"/>
      <c r="AB23" s="37"/>
      <c r="AC23" s="37"/>
      <c r="AD23" s="37"/>
      <c r="AE23" s="37"/>
      <c r="AF23" s="37"/>
      <c r="AG23" s="37"/>
      <c r="AH23" s="37"/>
      <c r="AI23" s="37"/>
      <c r="AJ23" s="37"/>
    </row>
    <row r="24">
      <c r="A24" s="154"/>
      <c r="B24" s="154"/>
      <c r="C24" s="154"/>
      <c r="D24" s="154"/>
      <c r="E24" s="154"/>
      <c r="F24" s="154"/>
      <c r="G24" s="154"/>
      <c r="H24" s="154"/>
      <c r="I24" s="154"/>
      <c r="J24" s="154"/>
      <c r="K24" s="154"/>
      <c r="L24" s="154"/>
      <c r="M24" s="154"/>
      <c r="N24" s="154"/>
      <c r="O24" s="154"/>
      <c r="P24" s="154"/>
      <c r="Q24" s="154"/>
      <c r="R24" s="154"/>
    </row>
    <row r="25">
      <c r="A25" s="154"/>
      <c r="B25" s="154"/>
      <c r="C25" s="154"/>
      <c r="D25" s="154"/>
      <c r="E25" s="154"/>
      <c r="F25" s="154"/>
      <c r="G25" s="154"/>
      <c r="H25" s="154"/>
      <c r="I25" s="154"/>
      <c r="J25" s="154"/>
      <c r="K25" s="154"/>
      <c r="L25" s="154"/>
      <c r="M25" s="154"/>
      <c r="N25" s="154"/>
      <c r="O25" s="154"/>
      <c r="P25" s="154"/>
      <c r="Q25" s="154"/>
      <c r="R25" s="154"/>
    </row>
    <row r="26">
      <c r="A26" s="154"/>
      <c r="B26" s="154"/>
      <c r="C26" s="154"/>
      <c r="D26" s="154"/>
      <c r="E26" s="154"/>
      <c r="F26" s="154"/>
      <c r="G26" s="154"/>
      <c r="H26" s="154"/>
      <c r="I26" s="154"/>
      <c r="J26" s="154"/>
      <c r="K26" s="154"/>
      <c r="L26" s="154"/>
      <c r="M26" s="154"/>
      <c r="N26" s="154"/>
      <c r="O26" s="154"/>
      <c r="P26" s="154"/>
      <c r="Q26" s="154"/>
      <c r="R26" s="154"/>
    </row>
    <row r="27">
      <c r="A27" s="154"/>
      <c r="B27" s="154"/>
      <c r="C27" s="154"/>
      <c r="D27" s="154"/>
      <c r="E27" s="154"/>
      <c r="F27" s="154"/>
      <c r="G27" s="154"/>
      <c r="H27" s="154"/>
      <c r="I27" s="154"/>
      <c r="J27" s="154"/>
      <c r="K27" s="154"/>
      <c r="L27" s="154"/>
      <c r="M27" s="154"/>
      <c r="N27" s="154"/>
      <c r="O27" s="154"/>
      <c r="P27" s="154"/>
      <c r="Q27" s="154"/>
      <c r="R27" s="154"/>
    </row>
  </sheetData>
  <dataValidations>
    <dataValidation type="list" allowBlank="1" showErrorMessage="1" sqref="C2:C10">
      <formula1>"HP Kabel,HP Wireless,TWS,IEM + Boom Mic"</formula1>
    </dataValidation>
  </dataValidations>
  <hyperlinks>
    <hyperlink r:id="rId1" ref="D2"/>
    <hyperlink r:id="rId2" ref="Q2"/>
    <hyperlink r:id="rId3" ref="D3"/>
    <hyperlink r:id="rId4" ref="E3"/>
    <hyperlink r:id="rId5" ref="Q3"/>
    <hyperlink r:id="rId6" ref="D4"/>
    <hyperlink r:id="rId7" ref="E4"/>
    <hyperlink r:id="rId8" ref="F4"/>
    <hyperlink r:id="rId9" ref="Q4"/>
    <hyperlink r:id="rId10" ref="D5"/>
    <hyperlink r:id="rId11" ref="Q5"/>
    <hyperlink r:id="rId12" ref="D6"/>
    <hyperlink r:id="rId13" ref="E6"/>
    <hyperlink r:id="rId14" ref="F6"/>
    <hyperlink r:id="rId15" ref="D8"/>
    <hyperlink r:id="rId16" ref="E8"/>
    <hyperlink r:id="rId17" ref="D9"/>
    <hyperlink r:id="rId18" ref="D10"/>
    <hyperlink r:id="rId19" ref="E10"/>
    <hyperlink r:id="rId20" ref="F10"/>
  </hyperlinks>
  <drawing r:id="rId2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8" max="8" width="63.0"/>
    <col customWidth="1" min="10" max="10" width="49.75"/>
  </cols>
  <sheetData>
    <row r="1">
      <c r="A1" s="515" t="s">
        <v>1029</v>
      </c>
      <c r="B1" s="515" t="s">
        <v>2627</v>
      </c>
      <c r="C1" s="515" t="s">
        <v>1586</v>
      </c>
      <c r="D1" s="516" t="s">
        <v>2818</v>
      </c>
      <c r="E1" s="515" t="s">
        <v>2819</v>
      </c>
      <c r="F1" s="515" t="s">
        <v>2821</v>
      </c>
      <c r="G1" s="516" t="s">
        <v>1033</v>
      </c>
      <c r="H1" s="515" t="s">
        <v>10</v>
      </c>
      <c r="I1" s="515" t="s">
        <v>2822</v>
      </c>
      <c r="J1" s="515" t="s">
        <v>2823</v>
      </c>
      <c r="K1" s="515"/>
    </row>
    <row r="2" ht="127.5" customHeight="1">
      <c r="A2" s="517" t="s">
        <v>2549</v>
      </c>
      <c r="B2" s="517" t="s">
        <v>2825</v>
      </c>
      <c r="C2" s="519">
        <v>2.1367E7</v>
      </c>
      <c r="D2" s="517" t="s">
        <v>135</v>
      </c>
      <c r="E2" s="517" t="s">
        <v>2826</v>
      </c>
      <c r="F2" s="520" t="s">
        <v>2827</v>
      </c>
      <c r="G2" s="517" t="s">
        <v>2828</v>
      </c>
      <c r="H2" s="517" t="s">
        <v>2829</v>
      </c>
      <c r="I2" s="522" t="s">
        <v>2830</v>
      </c>
      <c r="J2" s="524"/>
      <c r="K2" s="525" t="s">
        <v>2833</v>
      </c>
    </row>
    <row r="3" ht="127.5" customHeight="1">
      <c r="A3" s="517" t="s">
        <v>32</v>
      </c>
      <c r="B3" s="520" t="s">
        <v>2834</v>
      </c>
      <c r="C3" s="527">
        <v>1.4865E7</v>
      </c>
      <c r="D3" s="517" t="s">
        <v>135</v>
      </c>
      <c r="E3" s="520" t="s">
        <v>2826</v>
      </c>
      <c r="F3" s="520" t="s">
        <v>2827</v>
      </c>
      <c r="G3" s="517" t="s">
        <v>2828</v>
      </c>
      <c r="H3" s="517" t="s">
        <v>2836</v>
      </c>
      <c r="I3" s="522" t="s">
        <v>2830</v>
      </c>
      <c r="J3" s="524" t="s">
        <v>2839</v>
      </c>
      <c r="K3" s="525"/>
    </row>
    <row r="4">
      <c r="A4" s="520" t="s">
        <v>32</v>
      </c>
      <c r="B4" s="520" t="s">
        <v>2840</v>
      </c>
      <c r="C4" s="527">
        <v>6200000.0</v>
      </c>
      <c r="D4" s="517" t="s">
        <v>135</v>
      </c>
      <c r="E4" s="520" t="s">
        <v>2843</v>
      </c>
      <c r="F4" s="520" t="s">
        <v>2827</v>
      </c>
      <c r="G4" s="517" t="s">
        <v>2844</v>
      </c>
      <c r="H4" s="520" t="s">
        <v>2846</v>
      </c>
      <c r="I4" s="520" t="s">
        <v>2847</v>
      </c>
      <c r="J4" s="529" t="s">
        <v>2848</v>
      </c>
      <c r="K4" s="529"/>
    </row>
    <row r="5">
      <c r="A5" s="520" t="s">
        <v>32</v>
      </c>
      <c r="B5" s="520" t="s">
        <v>2850</v>
      </c>
      <c r="C5" s="527">
        <v>2.0E7</v>
      </c>
      <c r="D5" s="517" t="s">
        <v>135</v>
      </c>
      <c r="E5" s="520" t="s">
        <v>2851</v>
      </c>
      <c r="F5" s="520" t="s">
        <v>2827</v>
      </c>
      <c r="G5" s="517" t="s">
        <v>2852</v>
      </c>
      <c r="H5" s="520" t="s">
        <v>2853</v>
      </c>
      <c r="I5" s="520" t="s">
        <v>2847</v>
      </c>
      <c r="J5" s="529" t="s">
        <v>2854</v>
      </c>
      <c r="K5" s="529"/>
    </row>
    <row r="6">
      <c r="A6" s="520" t="s">
        <v>32</v>
      </c>
      <c r="B6" s="520" t="s">
        <v>2855</v>
      </c>
      <c r="C6" s="527">
        <v>3999000.0</v>
      </c>
      <c r="D6" s="531" t="s">
        <v>5</v>
      </c>
      <c r="E6" s="520" t="s">
        <v>2860</v>
      </c>
      <c r="F6" s="520" t="s">
        <v>2861</v>
      </c>
      <c r="G6" s="517" t="s">
        <v>2862</v>
      </c>
      <c r="H6" s="520" t="s">
        <v>2863</v>
      </c>
      <c r="I6" s="520" t="s">
        <v>2864</v>
      </c>
      <c r="J6" s="529" t="s">
        <v>2865</v>
      </c>
      <c r="K6" s="529" t="s">
        <v>2866</v>
      </c>
    </row>
    <row r="7">
      <c r="A7" s="532" t="s">
        <v>69</v>
      </c>
      <c r="B7" s="532" t="s">
        <v>2867</v>
      </c>
      <c r="C7" s="533">
        <v>4900000.0</v>
      </c>
      <c r="D7" s="379" t="s">
        <v>135</v>
      </c>
      <c r="E7" s="532" t="s">
        <v>2872</v>
      </c>
      <c r="F7" s="532" t="s">
        <v>2827</v>
      </c>
      <c r="G7" s="379" t="s">
        <v>2844</v>
      </c>
      <c r="H7" s="532" t="s">
        <v>2873</v>
      </c>
      <c r="I7" s="387" t="s">
        <v>2874</v>
      </c>
      <c r="J7" s="534" t="s">
        <v>2848</v>
      </c>
      <c r="K7" s="535"/>
    </row>
    <row r="8">
      <c r="A8" s="536" t="s">
        <v>57</v>
      </c>
      <c r="B8" s="536" t="s">
        <v>2876</v>
      </c>
      <c r="C8" s="537">
        <v>6700000.0</v>
      </c>
      <c r="D8" s="538" t="s">
        <v>5</v>
      </c>
      <c r="E8" s="536" t="s">
        <v>653</v>
      </c>
      <c r="F8" s="536" t="s">
        <v>2827</v>
      </c>
      <c r="G8" s="536" t="s">
        <v>2828</v>
      </c>
      <c r="H8" s="536" t="s">
        <v>2880</v>
      </c>
      <c r="I8" s="539" t="s">
        <v>2830</v>
      </c>
      <c r="J8" s="540" t="s">
        <v>2881</v>
      </c>
      <c r="K8" s="541"/>
    </row>
    <row r="9">
      <c r="A9" s="539" t="s">
        <v>453</v>
      </c>
      <c r="B9" s="539" t="s">
        <v>2884</v>
      </c>
      <c r="C9" s="542">
        <v>2140000.0</v>
      </c>
      <c r="D9" s="538" t="s">
        <v>5</v>
      </c>
      <c r="E9" s="539" t="s">
        <v>2826</v>
      </c>
      <c r="F9" s="539" t="s">
        <v>2827</v>
      </c>
      <c r="G9" s="536" t="s">
        <v>2828</v>
      </c>
      <c r="H9" s="544" t="s">
        <v>2888</v>
      </c>
      <c r="I9" s="539" t="s">
        <v>2830</v>
      </c>
      <c r="J9" s="545" t="s">
        <v>2893</v>
      </c>
      <c r="K9" s="541"/>
    </row>
    <row r="10">
      <c r="A10" s="539" t="s">
        <v>2896</v>
      </c>
      <c r="B10" s="539" t="s">
        <v>2897</v>
      </c>
      <c r="C10" s="542">
        <v>2490000.0</v>
      </c>
      <c r="D10" s="538" t="s">
        <v>5</v>
      </c>
      <c r="E10" s="539" t="s">
        <v>2826</v>
      </c>
      <c r="F10" s="539" t="s">
        <v>2827</v>
      </c>
      <c r="G10" s="536" t="s">
        <v>2828</v>
      </c>
      <c r="H10" s="536" t="s">
        <v>2905</v>
      </c>
      <c r="I10" s="539" t="s">
        <v>2830</v>
      </c>
      <c r="J10" s="546" t="s">
        <v>2906</v>
      </c>
      <c r="K10" s="541"/>
    </row>
    <row r="11">
      <c r="A11" s="539" t="s">
        <v>131</v>
      </c>
      <c r="B11" s="539" t="s">
        <v>2910</v>
      </c>
      <c r="C11" s="542">
        <v>3248000.0</v>
      </c>
      <c r="D11" s="536" t="s">
        <v>135</v>
      </c>
      <c r="E11" s="539" t="s">
        <v>2826</v>
      </c>
      <c r="F11" s="539" t="s">
        <v>2912</v>
      </c>
      <c r="G11" s="536" t="s">
        <v>2828</v>
      </c>
      <c r="H11" s="539" t="s">
        <v>2914</v>
      </c>
      <c r="I11" s="539" t="s">
        <v>2915</v>
      </c>
      <c r="J11" s="546" t="s">
        <v>2916</v>
      </c>
      <c r="K11" s="541"/>
    </row>
    <row r="12">
      <c r="A12" s="532" t="s">
        <v>131</v>
      </c>
      <c r="B12" s="532" t="s">
        <v>2917</v>
      </c>
      <c r="C12" s="533">
        <v>1410000.0</v>
      </c>
      <c r="D12" s="381" t="s">
        <v>5</v>
      </c>
      <c r="E12" s="532" t="s">
        <v>2826</v>
      </c>
      <c r="F12" s="532" t="s">
        <v>2827</v>
      </c>
      <c r="G12" s="379" t="s">
        <v>2828</v>
      </c>
      <c r="H12" s="532" t="s">
        <v>2921</v>
      </c>
      <c r="I12" s="387" t="s">
        <v>2830</v>
      </c>
      <c r="J12" s="534" t="s">
        <v>2922</v>
      </c>
      <c r="K12" s="535"/>
    </row>
    <row r="13">
      <c r="A13" s="532" t="s">
        <v>131</v>
      </c>
      <c r="B13" s="532" t="s">
        <v>2923</v>
      </c>
      <c r="C13" s="533">
        <v>1499000.0</v>
      </c>
      <c r="D13" s="381" t="s">
        <v>5</v>
      </c>
      <c r="E13" s="532" t="s">
        <v>2826</v>
      </c>
      <c r="F13" s="532" t="s">
        <v>2827</v>
      </c>
      <c r="G13" s="379" t="s">
        <v>2828</v>
      </c>
      <c r="H13" s="532" t="s">
        <v>2924</v>
      </c>
      <c r="I13" s="387" t="s">
        <v>2830</v>
      </c>
      <c r="J13" s="534" t="s">
        <v>2922</v>
      </c>
      <c r="K13" s="535"/>
    </row>
    <row r="14">
      <c r="A14" s="539" t="s">
        <v>177</v>
      </c>
      <c r="B14" s="539" t="s">
        <v>2925</v>
      </c>
      <c r="C14" s="542">
        <v>1500000.0</v>
      </c>
      <c r="D14" s="552" t="s">
        <v>413</v>
      </c>
      <c r="E14" s="539" t="s">
        <v>2826</v>
      </c>
      <c r="F14" s="539" t="s">
        <v>2827</v>
      </c>
      <c r="G14" s="536" t="s">
        <v>2828</v>
      </c>
      <c r="H14" s="553" t="s">
        <v>2926</v>
      </c>
      <c r="I14" s="554" t="s">
        <v>2830</v>
      </c>
      <c r="J14" s="545" t="s">
        <v>2922</v>
      </c>
      <c r="K14" s="541"/>
    </row>
    <row r="15">
      <c r="A15" s="532" t="s">
        <v>177</v>
      </c>
      <c r="B15" s="532" t="s">
        <v>2927</v>
      </c>
      <c r="C15" s="533">
        <v>1850000.0</v>
      </c>
      <c r="D15" s="379" t="s">
        <v>135</v>
      </c>
      <c r="E15" s="532" t="s">
        <v>653</v>
      </c>
      <c r="F15" s="532" t="s">
        <v>2827</v>
      </c>
      <c r="G15" s="379" t="s">
        <v>2852</v>
      </c>
      <c r="H15" s="555" t="s">
        <v>2928</v>
      </c>
      <c r="I15" s="387" t="s">
        <v>2847</v>
      </c>
      <c r="J15" s="534" t="s">
        <v>2929</v>
      </c>
      <c r="K15" s="535"/>
    </row>
    <row r="16">
      <c r="A16" s="539" t="s">
        <v>177</v>
      </c>
      <c r="B16" s="539" t="s">
        <v>2930</v>
      </c>
      <c r="C16" s="542">
        <v>2550000.0</v>
      </c>
      <c r="D16" s="538" t="s">
        <v>5</v>
      </c>
      <c r="E16" s="539" t="s">
        <v>653</v>
      </c>
      <c r="F16" s="539" t="s">
        <v>2827</v>
      </c>
      <c r="G16" s="536" t="s">
        <v>2931</v>
      </c>
      <c r="H16" s="539" t="s">
        <v>2932</v>
      </c>
      <c r="I16" s="554" t="s">
        <v>2847</v>
      </c>
      <c r="J16" s="546" t="s">
        <v>2933</v>
      </c>
      <c r="K16" s="541"/>
    </row>
    <row r="17">
      <c r="A17" s="532" t="s">
        <v>330</v>
      </c>
      <c r="B17" s="532" t="s">
        <v>2934</v>
      </c>
      <c r="C17" s="533">
        <v>1590000.0</v>
      </c>
      <c r="D17" s="381" t="s">
        <v>5</v>
      </c>
      <c r="E17" s="532" t="s">
        <v>653</v>
      </c>
      <c r="F17" s="532" t="s">
        <v>2827</v>
      </c>
      <c r="G17" s="379" t="s">
        <v>2931</v>
      </c>
      <c r="H17" s="532" t="s">
        <v>2935</v>
      </c>
      <c r="I17" s="556" t="s">
        <v>2847</v>
      </c>
      <c r="J17" s="534" t="s">
        <v>2933</v>
      </c>
      <c r="K17" s="535"/>
    </row>
    <row r="18">
      <c r="A18" s="557" t="s">
        <v>453</v>
      </c>
      <c r="B18" s="557" t="s">
        <v>2936</v>
      </c>
      <c r="C18" s="558">
        <v>1520000.0</v>
      </c>
      <c r="D18" s="559" t="s">
        <v>5</v>
      </c>
      <c r="E18" s="557" t="s">
        <v>653</v>
      </c>
      <c r="F18" s="557" t="s">
        <v>2827</v>
      </c>
      <c r="G18" s="560" t="s">
        <v>2931</v>
      </c>
      <c r="H18" s="561" t="s">
        <v>2937</v>
      </c>
      <c r="I18" s="562" t="s">
        <v>2847</v>
      </c>
      <c r="J18" s="563" t="s">
        <v>2933</v>
      </c>
      <c r="K18" s="564"/>
    </row>
    <row r="19">
      <c r="A19" s="557" t="s">
        <v>131</v>
      </c>
      <c r="B19" s="557" t="s">
        <v>2938</v>
      </c>
      <c r="C19" s="558">
        <v>1475000.0</v>
      </c>
      <c r="D19" s="559" t="s">
        <v>5</v>
      </c>
      <c r="E19" s="557" t="s">
        <v>653</v>
      </c>
      <c r="F19" s="557" t="s">
        <v>2827</v>
      </c>
      <c r="G19" s="560" t="s">
        <v>2939</v>
      </c>
      <c r="H19" s="557" t="s">
        <v>2940</v>
      </c>
      <c r="I19" s="565" t="s">
        <v>2830</v>
      </c>
      <c r="J19" s="563" t="s">
        <v>2941</v>
      </c>
      <c r="K19" s="564"/>
    </row>
    <row r="20">
      <c r="A20" s="532" t="s">
        <v>131</v>
      </c>
      <c r="B20" s="532" t="s">
        <v>2942</v>
      </c>
      <c r="C20" s="533">
        <v>1680000.0</v>
      </c>
      <c r="D20" s="381" t="s">
        <v>5</v>
      </c>
      <c r="E20" s="532" t="s">
        <v>653</v>
      </c>
      <c r="F20" s="532" t="s">
        <v>2827</v>
      </c>
      <c r="G20" s="379" t="s">
        <v>2943</v>
      </c>
      <c r="H20" s="532" t="s">
        <v>2944</v>
      </c>
      <c r="I20" s="387" t="s">
        <v>2830</v>
      </c>
      <c r="J20" s="534" t="s">
        <v>2933</v>
      </c>
      <c r="K20" s="535"/>
    </row>
    <row r="21">
      <c r="A21" s="532" t="s">
        <v>207</v>
      </c>
      <c r="B21" s="566" t="s">
        <v>2945</v>
      </c>
      <c r="C21" s="533">
        <v>450000.0</v>
      </c>
      <c r="D21" s="532"/>
      <c r="E21" s="532" t="s">
        <v>653</v>
      </c>
      <c r="F21" s="532" t="s">
        <v>2827</v>
      </c>
      <c r="G21" s="379" t="s">
        <v>2931</v>
      </c>
      <c r="H21" s="532" t="s">
        <v>2946</v>
      </c>
      <c r="I21" s="387" t="s">
        <v>2830</v>
      </c>
      <c r="J21" s="534" t="s">
        <v>2933</v>
      </c>
      <c r="K21" s="535"/>
    </row>
    <row r="22">
      <c r="A22" s="532" t="s">
        <v>131</v>
      </c>
      <c r="B22" s="532" t="s">
        <v>2947</v>
      </c>
      <c r="C22" s="533">
        <v>1360000.0</v>
      </c>
      <c r="D22" s="381" t="s">
        <v>5</v>
      </c>
      <c r="E22" s="532" t="s">
        <v>653</v>
      </c>
      <c r="F22" s="532" t="s">
        <v>2948</v>
      </c>
      <c r="G22" s="379" t="s">
        <v>2931</v>
      </c>
      <c r="H22" s="532" t="s">
        <v>2949</v>
      </c>
      <c r="I22" s="387" t="s">
        <v>2830</v>
      </c>
      <c r="J22" s="534" t="s">
        <v>2950</v>
      </c>
      <c r="K22" s="535"/>
    </row>
    <row r="23">
      <c r="A23" s="557" t="s">
        <v>131</v>
      </c>
      <c r="B23" s="557" t="s">
        <v>2951</v>
      </c>
      <c r="C23" s="558">
        <v>1590000.0</v>
      </c>
      <c r="D23" s="559" t="s">
        <v>5</v>
      </c>
      <c r="E23" s="557" t="s">
        <v>2826</v>
      </c>
      <c r="F23" s="557" t="s">
        <v>2952</v>
      </c>
      <c r="G23" s="560" t="s">
        <v>2828</v>
      </c>
      <c r="H23" s="557" t="s">
        <v>2953</v>
      </c>
      <c r="I23" s="565" t="s">
        <v>2954</v>
      </c>
      <c r="J23" s="563" t="s">
        <v>2950</v>
      </c>
      <c r="K23" s="564"/>
    </row>
    <row r="24">
      <c r="A24" s="539" t="s">
        <v>263</v>
      </c>
      <c r="B24" s="567" t="s">
        <v>2955</v>
      </c>
      <c r="C24" s="542">
        <v>850000.0</v>
      </c>
      <c r="D24" s="538" t="s">
        <v>5</v>
      </c>
      <c r="E24" s="539" t="s">
        <v>653</v>
      </c>
      <c r="F24" s="539" t="s">
        <v>2956</v>
      </c>
      <c r="G24" s="536" t="s">
        <v>2828</v>
      </c>
      <c r="H24" s="539" t="s">
        <v>2957</v>
      </c>
      <c r="I24" s="539" t="s">
        <v>2830</v>
      </c>
      <c r="J24" s="563" t="s">
        <v>2950</v>
      </c>
      <c r="K24" s="541"/>
    </row>
    <row r="25">
      <c r="A25" s="536" t="s">
        <v>330</v>
      </c>
      <c r="B25" s="568" t="s">
        <v>2958</v>
      </c>
      <c r="C25" s="537">
        <v>1128000.0</v>
      </c>
      <c r="D25" s="538" t="s">
        <v>5</v>
      </c>
      <c r="E25" s="539" t="s">
        <v>653</v>
      </c>
      <c r="F25" s="539" t="s">
        <v>2956</v>
      </c>
      <c r="G25" s="536" t="s">
        <v>2828</v>
      </c>
      <c r="H25" s="538" t="s">
        <v>2959</v>
      </c>
      <c r="I25" s="539" t="s">
        <v>2830</v>
      </c>
      <c r="J25" s="563"/>
      <c r="K25" s="541"/>
    </row>
    <row r="26">
      <c r="A26" s="539" t="s">
        <v>207</v>
      </c>
      <c r="B26" s="539" t="s">
        <v>2960</v>
      </c>
      <c r="C26" s="542">
        <v>3450000.0</v>
      </c>
      <c r="D26" s="553" t="s">
        <v>135</v>
      </c>
      <c r="E26" s="539" t="s">
        <v>653</v>
      </c>
      <c r="F26" s="539" t="s">
        <v>2961</v>
      </c>
      <c r="G26" s="536" t="s">
        <v>2828</v>
      </c>
      <c r="H26" s="539" t="s">
        <v>2962</v>
      </c>
      <c r="I26" s="539" t="s">
        <v>2830</v>
      </c>
      <c r="J26" s="546" t="s">
        <v>2963</v>
      </c>
      <c r="K26" s="541"/>
    </row>
    <row r="27">
      <c r="A27" s="379" t="s">
        <v>347</v>
      </c>
      <c r="B27" s="379" t="s">
        <v>2964</v>
      </c>
      <c r="C27" s="569">
        <v>1269000.0</v>
      </c>
      <c r="D27" s="381" t="s">
        <v>5</v>
      </c>
      <c r="E27" s="387" t="s">
        <v>653</v>
      </c>
      <c r="F27" s="379" t="s">
        <v>2965</v>
      </c>
      <c r="G27" s="379" t="s">
        <v>2828</v>
      </c>
      <c r="H27" s="379" t="s">
        <v>2966</v>
      </c>
      <c r="I27" s="532" t="s">
        <v>2830</v>
      </c>
      <c r="J27" s="534"/>
      <c r="K27" s="535"/>
    </row>
    <row r="28">
      <c r="A28" s="532" t="s">
        <v>330</v>
      </c>
      <c r="B28" s="532" t="s">
        <v>2967</v>
      </c>
      <c r="C28" s="533">
        <v>580000.0</v>
      </c>
      <c r="D28" s="381" t="s">
        <v>5</v>
      </c>
      <c r="E28" s="532" t="s">
        <v>2968</v>
      </c>
      <c r="F28" s="532" t="s">
        <v>2969</v>
      </c>
      <c r="G28" s="379" t="s">
        <v>2828</v>
      </c>
      <c r="H28" s="532" t="s">
        <v>2970</v>
      </c>
      <c r="I28" s="532" t="s">
        <v>2971</v>
      </c>
      <c r="J28" s="534" t="s">
        <v>2972</v>
      </c>
      <c r="K28" s="535"/>
    </row>
    <row r="29">
      <c r="A29" s="532" t="s">
        <v>369</v>
      </c>
      <c r="B29" s="532" t="s">
        <v>2973</v>
      </c>
      <c r="C29" s="533">
        <v>845000.0</v>
      </c>
      <c r="D29" s="381" t="s">
        <v>5</v>
      </c>
      <c r="E29" s="532" t="s">
        <v>2968</v>
      </c>
      <c r="F29" s="532" t="s">
        <v>2974</v>
      </c>
      <c r="G29" s="379" t="s">
        <v>2975</v>
      </c>
      <c r="H29" s="532" t="s">
        <v>2976</v>
      </c>
      <c r="I29" s="532" t="s">
        <v>2971</v>
      </c>
      <c r="J29" s="534" t="s">
        <v>2977</v>
      </c>
      <c r="K29" s="535"/>
    </row>
    <row r="30">
      <c r="A30" s="532" t="s">
        <v>188</v>
      </c>
      <c r="B30" s="532" t="s">
        <v>2978</v>
      </c>
      <c r="C30" s="533">
        <v>490000.0</v>
      </c>
      <c r="D30" s="532"/>
      <c r="E30" s="532" t="s">
        <v>2968</v>
      </c>
      <c r="F30" s="532" t="s">
        <v>2969</v>
      </c>
      <c r="G30" s="379" t="s">
        <v>2975</v>
      </c>
      <c r="H30" s="532" t="s">
        <v>2979</v>
      </c>
      <c r="I30" s="532" t="s">
        <v>2830</v>
      </c>
      <c r="J30" s="534" t="s">
        <v>2972</v>
      </c>
      <c r="K30" s="535"/>
    </row>
    <row r="31">
      <c r="A31" s="539" t="s">
        <v>2767</v>
      </c>
      <c r="B31" s="539" t="s">
        <v>2980</v>
      </c>
      <c r="C31" s="542">
        <v>499000.0</v>
      </c>
      <c r="D31" s="539"/>
      <c r="E31" s="539" t="s">
        <v>2968</v>
      </c>
      <c r="F31" s="539" t="s">
        <v>2969</v>
      </c>
      <c r="G31" s="536" t="s">
        <v>2975</v>
      </c>
      <c r="H31" s="539" t="s">
        <v>2981</v>
      </c>
      <c r="I31" s="539" t="s">
        <v>2971</v>
      </c>
      <c r="J31" s="546" t="s">
        <v>2972</v>
      </c>
      <c r="K31" s="541"/>
    </row>
    <row r="32">
      <c r="A32" s="532" t="s">
        <v>207</v>
      </c>
      <c r="B32" s="532" t="s">
        <v>2982</v>
      </c>
      <c r="C32" s="533">
        <v>695000.0</v>
      </c>
      <c r="D32" s="532"/>
      <c r="E32" s="532" t="s">
        <v>2968</v>
      </c>
      <c r="F32" s="532" t="s">
        <v>2969</v>
      </c>
      <c r="G32" s="379" t="s">
        <v>2975</v>
      </c>
      <c r="H32" s="566" t="s">
        <v>2983</v>
      </c>
      <c r="I32" s="532" t="s">
        <v>2830</v>
      </c>
      <c r="J32" s="534" t="s">
        <v>2972</v>
      </c>
      <c r="K32" s="535"/>
    </row>
    <row r="33">
      <c r="A33" s="387" t="s">
        <v>207</v>
      </c>
      <c r="B33" s="387" t="s">
        <v>2984</v>
      </c>
      <c r="C33" s="570">
        <v>744000.0</v>
      </c>
      <c r="D33" s="387"/>
      <c r="E33" s="387" t="s">
        <v>653</v>
      </c>
      <c r="F33" s="387" t="s">
        <v>2969</v>
      </c>
      <c r="G33" s="571" t="s">
        <v>2975</v>
      </c>
      <c r="H33" s="532" t="s">
        <v>2985</v>
      </c>
      <c r="I33" s="387" t="s">
        <v>2830</v>
      </c>
      <c r="J33" s="534" t="s">
        <v>2972</v>
      </c>
      <c r="K33" s="535"/>
    </row>
    <row r="34">
      <c r="A34" s="387" t="s">
        <v>207</v>
      </c>
      <c r="B34" s="387" t="s">
        <v>2986</v>
      </c>
      <c r="C34" s="570">
        <v>100000.0</v>
      </c>
      <c r="D34" s="387"/>
      <c r="E34" s="387" t="s">
        <v>653</v>
      </c>
      <c r="F34" s="387" t="s">
        <v>2988</v>
      </c>
      <c r="G34" s="571" t="s">
        <v>2975</v>
      </c>
      <c r="H34" s="532" t="s">
        <v>2989</v>
      </c>
      <c r="I34" s="387" t="s">
        <v>2830</v>
      </c>
      <c r="J34" s="535" t="s">
        <v>2991</v>
      </c>
      <c r="K34" s="535"/>
    </row>
    <row r="35">
      <c r="A35" s="387" t="s">
        <v>207</v>
      </c>
      <c r="B35" s="556" t="s">
        <v>2993</v>
      </c>
      <c r="C35" s="570">
        <v>799000.0</v>
      </c>
      <c r="D35" s="387"/>
      <c r="E35" s="387" t="s">
        <v>3001</v>
      </c>
      <c r="F35" s="387" t="s">
        <v>3002</v>
      </c>
      <c r="G35" s="571" t="s">
        <v>2975</v>
      </c>
      <c r="H35" s="532" t="s">
        <v>3003</v>
      </c>
      <c r="I35" s="387" t="s">
        <v>3004</v>
      </c>
      <c r="J35" s="535" t="s">
        <v>3005</v>
      </c>
      <c r="K35" s="535"/>
    </row>
    <row r="36">
      <c r="A36" s="387" t="s">
        <v>347</v>
      </c>
      <c r="B36" s="387" t="s">
        <v>3006</v>
      </c>
      <c r="C36" s="570">
        <v>1500000.0</v>
      </c>
      <c r="D36" s="387"/>
      <c r="E36" s="387" t="s">
        <v>3004</v>
      </c>
      <c r="F36" s="387" t="s">
        <v>3010</v>
      </c>
      <c r="G36" s="379" t="s">
        <v>2975</v>
      </c>
      <c r="H36" s="532" t="s">
        <v>3011</v>
      </c>
      <c r="I36" s="387" t="s">
        <v>3004</v>
      </c>
      <c r="J36" s="535" t="s">
        <v>3012</v>
      </c>
      <c r="K36" s="535"/>
    </row>
    <row r="37">
      <c r="A37" s="572"/>
      <c r="B37" s="572"/>
      <c r="C37" s="572"/>
      <c r="D37" s="572"/>
      <c r="E37" s="572"/>
      <c r="F37" s="572"/>
      <c r="G37" s="572"/>
      <c r="H37" s="572"/>
      <c r="I37" s="572"/>
    </row>
    <row r="38">
      <c r="A38" s="572"/>
      <c r="B38" s="572"/>
      <c r="C38" s="572"/>
      <c r="D38" s="572"/>
      <c r="E38" s="572"/>
      <c r="F38" s="572"/>
      <c r="G38" s="572"/>
      <c r="H38" s="572"/>
      <c r="I38" s="572"/>
    </row>
    <row r="39">
      <c r="A39" s="572"/>
      <c r="B39" s="572"/>
      <c r="C39" s="572"/>
      <c r="D39" s="572"/>
      <c r="E39" s="572"/>
      <c r="F39" s="572"/>
      <c r="G39" s="572"/>
      <c r="H39" s="572"/>
      <c r="I39" s="572"/>
    </row>
    <row r="40">
      <c r="A40" s="572"/>
      <c r="B40" s="572"/>
      <c r="C40" s="572"/>
      <c r="D40" s="572"/>
      <c r="E40" s="572"/>
      <c r="F40" s="572"/>
      <c r="G40" s="572"/>
      <c r="H40" s="572"/>
      <c r="I40" s="572"/>
    </row>
    <row r="41">
      <c r="A41" s="572"/>
      <c r="B41" s="572"/>
      <c r="C41" s="572"/>
      <c r="D41" s="572"/>
      <c r="E41" s="572"/>
      <c r="F41" s="572"/>
      <c r="G41" s="572"/>
      <c r="H41" s="572"/>
      <c r="I41" s="572"/>
    </row>
    <row r="42">
      <c r="A42" s="572"/>
      <c r="B42" s="572"/>
      <c r="C42" s="572"/>
      <c r="D42" s="572"/>
      <c r="E42" s="572"/>
      <c r="F42" s="572"/>
      <c r="G42" s="572"/>
      <c r="H42" s="572"/>
      <c r="I42" s="572"/>
    </row>
    <row r="43">
      <c r="A43" s="572"/>
      <c r="B43" s="572"/>
      <c r="C43" s="572"/>
      <c r="D43" s="572"/>
      <c r="E43" s="572"/>
      <c r="F43" s="572"/>
      <c r="G43" s="572"/>
      <c r="H43" s="572"/>
      <c r="I43" s="572"/>
    </row>
    <row r="44">
      <c r="A44" s="572"/>
      <c r="B44" s="572"/>
      <c r="C44" s="572"/>
      <c r="D44" s="572"/>
      <c r="E44" s="572"/>
      <c r="F44" s="572"/>
      <c r="G44" s="572"/>
      <c r="H44" s="572"/>
      <c r="I44" s="572"/>
    </row>
    <row r="45">
      <c r="A45" s="572"/>
      <c r="B45" s="572"/>
      <c r="C45" s="572"/>
      <c r="D45" s="572"/>
      <c r="E45" s="572"/>
      <c r="F45" s="572"/>
      <c r="G45" s="572"/>
      <c r="H45" s="572"/>
      <c r="I45" s="572"/>
    </row>
    <row r="46">
      <c r="A46" s="572"/>
      <c r="B46" s="572"/>
      <c r="C46" s="572"/>
      <c r="D46" s="572"/>
      <c r="E46" s="572"/>
      <c r="F46" s="572"/>
      <c r="G46" s="572"/>
      <c r="H46" s="572"/>
      <c r="I46" s="572"/>
    </row>
    <row r="47">
      <c r="A47" s="572"/>
      <c r="B47" s="572"/>
      <c r="C47" s="572"/>
      <c r="D47" s="572"/>
      <c r="E47" s="572"/>
      <c r="F47" s="572"/>
      <c r="G47" s="572"/>
      <c r="H47" s="572"/>
      <c r="I47" s="572"/>
    </row>
    <row r="48">
      <c r="A48" s="572"/>
      <c r="B48" s="572"/>
      <c r="C48" s="572"/>
      <c r="D48" s="572"/>
      <c r="E48" s="572"/>
      <c r="F48" s="572"/>
      <c r="G48" s="572"/>
      <c r="H48" s="572"/>
      <c r="I48" s="572"/>
    </row>
    <row r="49">
      <c r="A49" s="572"/>
      <c r="B49" s="572"/>
      <c r="C49" s="572"/>
      <c r="D49" s="572"/>
      <c r="E49" s="572"/>
      <c r="F49" s="572"/>
      <c r="G49" s="572"/>
      <c r="H49" s="572"/>
      <c r="I49" s="572"/>
    </row>
    <row r="50">
      <c r="A50" s="572"/>
      <c r="B50" s="572"/>
      <c r="C50" s="572"/>
      <c r="D50" s="572"/>
      <c r="E50" s="572"/>
      <c r="F50" s="572"/>
      <c r="G50" s="572"/>
      <c r="H50" s="572"/>
      <c r="I50" s="572"/>
    </row>
    <row r="51">
      <c r="A51" s="572"/>
      <c r="B51" s="572"/>
      <c r="C51" s="572"/>
      <c r="D51" s="572"/>
      <c r="E51" s="572"/>
      <c r="F51" s="572"/>
      <c r="G51" s="572"/>
      <c r="H51" s="572"/>
      <c r="I51" s="572"/>
    </row>
    <row r="52">
      <c r="A52" s="572"/>
      <c r="B52" s="572"/>
      <c r="C52" s="572"/>
      <c r="D52" s="572"/>
      <c r="E52" s="572"/>
      <c r="F52" s="572"/>
      <c r="G52" s="572"/>
      <c r="H52" s="572"/>
      <c r="I52" s="572"/>
    </row>
    <row r="53">
      <c r="A53" s="572"/>
      <c r="B53" s="572"/>
      <c r="C53" s="572"/>
      <c r="D53" s="572"/>
      <c r="E53" s="572"/>
      <c r="F53" s="572"/>
      <c r="G53" s="572"/>
      <c r="H53" s="572"/>
      <c r="I53" s="572"/>
    </row>
    <row r="54">
      <c r="A54" s="572"/>
      <c r="B54" s="572"/>
      <c r="C54" s="572"/>
      <c r="D54" s="572"/>
      <c r="E54" s="572"/>
      <c r="F54" s="572"/>
      <c r="G54" s="572"/>
      <c r="H54" s="572"/>
      <c r="I54" s="572"/>
    </row>
    <row r="55">
      <c r="A55" s="572"/>
      <c r="B55" s="572"/>
      <c r="C55" s="572"/>
      <c r="D55" s="572"/>
      <c r="E55" s="572"/>
      <c r="F55" s="572"/>
      <c r="G55" s="572"/>
      <c r="H55" s="572"/>
      <c r="I55" s="572"/>
    </row>
    <row r="56">
      <c r="A56" s="572"/>
      <c r="B56" s="572"/>
      <c r="C56" s="572"/>
      <c r="D56" s="572"/>
      <c r="E56" s="572"/>
      <c r="F56" s="572"/>
      <c r="G56" s="572"/>
      <c r="H56" s="572"/>
      <c r="I56" s="572"/>
    </row>
    <row r="57">
      <c r="A57" s="572"/>
      <c r="B57" s="572"/>
      <c r="C57" s="572"/>
      <c r="D57" s="572"/>
      <c r="E57" s="572"/>
      <c r="F57" s="572"/>
      <c r="G57" s="572"/>
      <c r="H57" s="572"/>
      <c r="I57" s="572"/>
    </row>
    <row r="58">
      <c r="A58" s="572"/>
      <c r="B58" s="572"/>
      <c r="C58" s="572"/>
      <c r="D58" s="572"/>
      <c r="E58" s="572"/>
      <c r="F58" s="572"/>
      <c r="G58" s="572"/>
      <c r="H58" s="572"/>
      <c r="I58" s="572"/>
    </row>
    <row r="59">
      <c r="A59" s="572"/>
      <c r="B59" s="572"/>
      <c r="C59" s="572"/>
      <c r="D59" s="572"/>
      <c r="E59" s="572"/>
      <c r="F59" s="572"/>
      <c r="G59" s="572"/>
      <c r="H59" s="572"/>
      <c r="I59" s="572"/>
    </row>
    <row r="60">
      <c r="A60" s="572"/>
      <c r="B60" s="572"/>
      <c r="C60" s="572"/>
      <c r="D60" s="572"/>
      <c r="E60" s="572"/>
      <c r="F60" s="572"/>
      <c r="G60" s="572"/>
      <c r="H60" s="572"/>
      <c r="I60" s="572"/>
    </row>
    <row r="61">
      <c r="A61" s="572"/>
      <c r="B61" s="572"/>
      <c r="C61" s="572"/>
      <c r="D61" s="572"/>
      <c r="E61" s="572"/>
      <c r="F61" s="572"/>
      <c r="G61" s="572"/>
      <c r="H61" s="572"/>
      <c r="I61" s="572"/>
    </row>
    <row r="62">
      <c r="A62" s="572"/>
      <c r="B62" s="572"/>
      <c r="C62" s="572"/>
      <c r="D62" s="572"/>
      <c r="E62" s="572"/>
      <c r="F62" s="572"/>
      <c r="G62" s="572"/>
      <c r="H62" s="572"/>
      <c r="I62" s="572"/>
    </row>
    <row r="63">
      <c r="A63" s="572"/>
      <c r="B63" s="572"/>
      <c r="C63" s="572"/>
      <c r="D63" s="572"/>
      <c r="E63" s="572"/>
      <c r="F63" s="572"/>
      <c r="G63" s="572"/>
      <c r="H63" s="572"/>
      <c r="I63" s="572"/>
    </row>
    <row r="64">
      <c r="A64" s="572"/>
      <c r="B64" s="572"/>
      <c r="C64" s="572"/>
      <c r="D64" s="572"/>
      <c r="E64" s="572"/>
      <c r="F64" s="572"/>
      <c r="G64" s="572"/>
      <c r="H64" s="572"/>
      <c r="I64" s="572"/>
    </row>
    <row r="65">
      <c r="A65" s="572"/>
      <c r="B65" s="572"/>
      <c r="C65" s="572"/>
      <c r="D65" s="572"/>
      <c r="E65" s="572"/>
      <c r="F65" s="572"/>
      <c r="G65" s="572"/>
      <c r="H65" s="572"/>
      <c r="I65" s="572"/>
    </row>
    <row r="66">
      <c r="A66" s="572"/>
      <c r="B66" s="572"/>
      <c r="C66" s="572"/>
      <c r="D66" s="572"/>
      <c r="E66" s="572"/>
      <c r="F66" s="572"/>
      <c r="G66" s="572"/>
      <c r="H66" s="572"/>
      <c r="I66" s="572"/>
    </row>
    <row r="67">
      <c r="A67" s="572"/>
      <c r="B67" s="572"/>
      <c r="C67" s="572"/>
      <c r="D67" s="572"/>
      <c r="E67" s="572"/>
      <c r="F67" s="572"/>
      <c r="G67" s="572"/>
      <c r="H67" s="572"/>
      <c r="I67" s="572"/>
    </row>
    <row r="68">
      <c r="A68" s="572"/>
      <c r="B68" s="572"/>
      <c r="C68" s="572"/>
      <c r="D68" s="572"/>
      <c r="E68" s="572"/>
      <c r="F68" s="572"/>
      <c r="G68" s="572"/>
      <c r="H68" s="572"/>
      <c r="I68" s="572"/>
    </row>
    <row r="69">
      <c r="A69" s="572"/>
      <c r="B69" s="572"/>
      <c r="C69" s="572"/>
      <c r="D69" s="572"/>
      <c r="E69" s="572"/>
      <c r="F69" s="572"/>
      <c r="G69" s="572"/>
      <c r="H69" s="572"/>
      <c r="I69" s="572"/>
    </row>
    <row r="70">
      <c r="A70" s="572"/>
      <c r="B70" s="572"/>
      <c r="C70" s="572"/>
      <c r="D70" s="572"/>
      <c r="E70" s="572"/>
      <c r="F70" s="572"/>
      <c r="G70" s="572"/>
      <c r="H70" s="572"/>
      <c r="I70" s="572"/>
    </row>
    <row r="71">
      <c r="A71" s="572"/>
      <c r="B71" s="572"/>
      <c r="C71" s="572"/>
      <c r="D71" s="572"/>
      <c r="E71" s="572"/>
      <c r="F71" s="572"/>
      <c r="G71" s="572"/>
      <c r="H71" s="572"/>
      <c r="I71" s="572"/>
    </row>
    <row r="72">
      <c r="A72" s="572"/>
      <c r="B72" s="572"/>
      <c r="C72" s="572"/>
      <c r="D72" s="572"/>
      <c r="E72" s="572"/>
      <c r="F72" s="572"/>
      <c r="G72" s="572"/>
      <c r="H72" s="572"/>
      <c r="I72" s="572"/>
    </row>
    <row r="73">
      <c r="A73" s="572"/>
      <c r="B73" s="572"/>
      <c r="C73" s="572"/>
      <c r="D73" s="572"/>
      <c r="E73" s="572"/>
      <c r="F73" s="572"/>
      <c r="G73" s="572"/>
      <c r="H73" s="572"/>
      <c r="I73" s="572"/>
    </row>
    <row r="74">
      <c r="A74" s="572"/>
      <c r="B74" s="572"/>
      <c r="C74" s="572"/>
      <c r="D74" s="572"/>
      <c r="E74" s="572"/>
      <c r="F74" s="572"/>
      <c r="G74" s="572"/>
      <c r="H74" s="572"/>
      <c r="I74" s="572"/>
    </row>
    <row r="75">
      <c r="A75" s="572"/>
      <c r="B75" s="572"/>
      <c r="C75" s="572"/>
      <c r="D75" s="572"/>
      <c r="E75" s="572"/>
      <c r="F75" s="572"/>
      <c r="G75" s="572"/>
      <c r="H75" s="572"/>
      <c r="I75" s="572"/>
    </row>
    <row r="76">
      <c r="A76" s="572"/>
      <c r="B76" s="572"/>
      <c r="C76" s="572"/>
      <c r="D76" s="572"/>
      <c r="E76" s="572"/>
      <c r="F76" s="572"/>
      <c r="G76" s="572"/>
      <c r="H76" s="572"/>
      <c r="I76" s="572"/>
    </row>
    <row r="77">
      <c r="A77" s="572"/>
      <c r="B77" s="572"/>
      <c r="C77" s="572"/>
      <c r="D77" s="572"/>
      <c r="E77" s="572"/>
      <c r="F77" s="572"/>
      <c r="G77" s="572"/>
      <c r="H77" s="572"/>
      <c r="I77" s="572"/>
    </row>
    <row r="78">
      <c r="A78" s="572"/>
      <c r="B78" s="572"/>
      <c r="C78" s="572"/>
      <c r="D78" s="572"/>
      <c r="E78" s="572"/>
      <c r="F78" s="572"/>
      <c r="G78" s="572"/>
      <c r="H78" s="572"/>
    </row>
    <row r="79">
      <c r="A79" s="572"/>
      <c r="B79" s="572"/>
      <c r="C79" s="572"/>
      <c r="D79" s="572"/>
      <c r="E79" s="572"/>
      <c r="F79" s="572"/>
      <c r="G79" s="572"/>
      <c r="H79" s="572"/>
    </row>
    <row r="80">
      <c r="A80" s="572"/>
      <c r="B80" s="572"/>
      <c r="C80" s="572"/>
      <c r="D80" s="572"/>
      <c r="E80" s="572"/>
      <c r="F80" s="572"/>
      <c r="G80" s="572"/>
      <c r="H80" s="572"/>
    </row>
    <row r="81">
      <c r="A81" s="572"/>
      <c r="B81" s="572"/>
      <c r="C81" s="572"/>
      <c r="D81" s="572"/>
      <c r="E81" s="572"/>
      <c r="F81" s="572"/>
      <c r="G81" s="572"/>
      <c r="H81" s="572"/>
    </row>
    <row r="82">
      <c r="A82" s="572"/>
      <c r="B82" s="572"/>
      <c r="C82" s="572"/>
      <c r="D82" s="572"/>
      <c r="E82" s="572"/>
      <c r="F82" s="572"/>
      <c r="G82" s="572"/>
      <c r="H82" s="572"/>
    </row>
    <row r="83">
      <c r="A83" s="572"/>
      <c r="B83" s="572"/>
      <c r="C83" s="572"/>
      <c r="D83" s="572"/>
      <c r="E83" s="572"/>
      <c r="F83" s="572"/>
      <c r="G83" s="572"/>
      <c r="H83" s="572"/>
    </row>
    <row r="84">
      <c r="A84" s="572"/>
      <c r="B84" s="572"/>
      <c r="C84" s="572"/>
      <c r="D84" s="572"/>
      <c r="E84" s="572"/>
      <c r="F84" s="572"/>
      <c r="G84" s="572"/>
      <c r="H84" s="572"/>
    </row>
    <row r="85">
      <c r="A85" s="572"/>
      <c r="B85" s="572"/>
      <c r="C85" s="572"/>
      <c r="D85" s="572"/>
      <c r="E85" s="572"/>
      <c r="F85" s="572"/>
      <c r="G85" s="572"/>
      <c r="H85" s="572"/>
    </row>
    <row r="86">
      <c r="A86" s="572"/>
      <c r="B86" s="572"/>
      <c r="C86" s="572"/>
      <c r="D86" s="572"/>
      <c r="E86" s="572"/>
      <c r="F86" s="572"/>
      <c r="G86" s="572"/>
      <c r="H86" s="572"/>
    </row>
    <row r="87">
      <c r="A87" s="572"/>
      <c r="B87" s="572"/>
      <c r="C87" s="572"/>
      <c r="D87" s="572"/>
      <c r="E87" s="572"/>
      <c r="F87" s="572"/>
      <c r="G87" s="572"/>
      <c r="H87" s="572"/>
    </row>
    <row r="88">
      <c r="A88" s="572"/>
      <c r="B88" s="572"/>
      <c r="C88" s="572"/>
      <c r="D88" s="572"/>
      <c r="E88" s="572"/>
      <c r="F88" s="572"/>
      <c r="G88" s="572"/>
      <c r="H88" s="572"/>
    </row>
  </sheetData>
  <hyperlinks>
    <hyperlink r:id="rId1" ref="C2"/>
    <hyperlink r:id="rId2" ref="C3"/>
    <hyperlink r:id="rId3" ref="J3"/>
    <hyperlink r:id="rId4" ref="C4"/>
    <hyperlink r:id="rId5" ref="C5"/>
    <hyperlink r:id="rId6" ref="C6"/>
    <hyperlink r:id="rId7" ref="D6"/>
    <hyperlink r:id="rId8" ref="C7"/>
    <hyperlink r:id="rId9" ref="C8"/>
    <hyperlink r:id="rId10" ref="D8"/>
    <hyperlink r:id="rId11" ref="C9"/>
    <hyperlink r:id="rId12" ref="D9"/>
    <hyperlink r:id="rId13" ref="H9"/>
    <hyperlink r:id="rId14" ref="J9"/>
    <hyperlink r:id="rId15" ref="C10"/>
    <hyperlink r:id="rId16" ref="D10"/>
    <hyperlink r:id="rId17" ref="C11"/>
    <hyperlink r:id="rId18" ref="C12"/>
    <hyperlink r:id="rId19" ref="D12"/>
    <hyperlink r:id="rId20" ref="C13"/>
    <hyperlink r:id="rId21" ref="D13"/>
    <hyperlink r:id="rId22" ref="C14"/>
    <hyperlink r:id="rId23" ref="D14"/>
    <hyperlink r:id="rId24" ref="H14"/>
    <hyperlink r:id="rId25" ref="C15"/>
    <hyperlink r:id="rId26" ref="H15"/>
    <hyperlink r:id="rId27" ref="C16"/>
    <hyperlink r:id="rId28" ref="D16"/>
    <hyperlink r:id="rId29" ref="C17"/>
    <hyperlink r:id="rId30" ref="D17"/>
    <hyperlink r:id="rId31" ref="C18"/>
    <hyperlink r:id="rId32" ref="D18"/>
    <hyperlink r:id="rId33" ref="H18"/>
    <hyperlink r:id="rId34" ref="C19"/>
    <hyperlink r:id="rId35" ref="D19"/>
    <hyperlink r:id="rId36" ref="C20"/>
    <hyperlink r:id="rId37" ref="D20"/>
    <hyperlink r:id="rId38" ref="B21"/>
    <hyperlink r:id="rId39" ref="C21"/>
    <hyperlink r:id="rId40" ref="C22"/>
    <hyperlink r:id="rId41" ref="D22"/>
    <hyperlink r:id="rId42" ref="C23"/>
    <hyperlink r:id="rId43" ref="D23"/>
    <hyperlink r:id="rId44" ref="B24"/>
    <hyperlink r:id="rId45" ref="C24"/>
    <hyperlink r:id="rId46" ref="D24"/>
    <hyperlink r:id="rId47" ref="C25"/>
    <hyperlink r:id="rId48" ref="D25"/>
    <hyperlink r:id="rId49" ref="H25"/>
    <hyperlink r:id="rId50" ref="C26"/>
    <hyperlink r:id="rId51" ref="C27"/>
    <hyperlink r:id="rId52" ref="D27"/>
    <hyperlink r:id="rId53" ref="C28"/>
    <hyperlink r:id="rId54" ref="D28"/>
    <hyperlink r:id="rId55" ref="C29"/>
    <hyperlink r:id="rId56" ref="D29"/>
    <hyperlink r:id="rId57" ref="C30"/>
    <hyperlink r:id="rId58" ref="C31"/>
    <hyperlink r:id="rId59" ref="C32"/>
    <hyperlink r:id="rId60" ref="H32"/>
    <hyperlink r:id="rId61" ref="C33"/>
    <hyperlink r:id="rId62" ref="C34"/>
    <hyperlink r:id="rId63" ref="B35"/>
    <hyperlink r:id="rId64" ref="C35"/>
    <hyperlink r:id="rId65" ref="C36"/>
  </hyperlinks>
  <drawing r:id="rId6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13.88"/>
    <col customWidth="1" min="3" max="3" width="10.0"/>
    <col customWidth="1" min="4" max="4" width="8.0"/>
    <col customWidth="1" min="5" max="5" width="17.88"/>
    <col customWidth="1" min="6" max="6" width="19.13"/>
    <col customWidth="1" min="7" max="7" width="34.25"/>
    <col customWidth="1" min="8" max="8" width="63.38"/>
    <col customWidth="1" min="9" max="9" width="14.75"/>
  </cols>
  <sheetData>
    <row r="1" ht="108.0" customHeight="1">
      <c r="A1" s="372" t="s">
        <v>2987</v>
      </c>
      <c r="B1" s="373"/>
      <c r="C1" s="373"/>
      <c r="D1" s="373"/>
      <c r="E1" s="373"/>
      <c r="F1" s="373"/>
      <c r="G1" s="373"/>
      <c r="H1" s="373"/>
    </row>
    <row r="2">
      <c r="A2" s="145" t="s">
        <v>1029</v>
      </c>
      <c r="B2" s="145" t="s">
        <v>2990</v>
      </c>
      <c r="C2" s="145" t="s">
        <v>1586</v>
      </c>
      <c r="D2" s="145" t="s">
        <v>5</v>
      </c>
      <c r="E2" s="145" t="s">
        <v>2992</v>
      </c>
      <c r="F2" s="145" t="s">
        <v>1588</v>
      </c>
      <c r="G2" s="145" t="s">
        <v>2994</v>
      </c>
      <c r="H2" s="145" t="s">
        <v>10</v>
      </c>
      <c r="I2" s="145"/>
      <c r="J2" s="148"/>
      <c r="K2" s="148"/>
      <c r="L2" s="148"/>
      <c r="M2" s="148"/>
      <c r="N2" s="148"/>
      <c r="O2" s="148"/>
      <c r="P2" s="148"/>
      <c r="Q2" s="148"/>
      <c r="R2" s="148"/>
      <c r="S2" s="148"/>
      <c r="T2" s="148"/>
      <c r="U2" s="148"/>
      <c r="V2" s="148"/>
      <c r="W2" s="148"/>
      <c r="X2" s="148"/>
      <c r="Y2" s="148"/>
      <c r="Z2" s="148"/>
      <c r="AA2" s="148"/>
    </row>
    <row r="3">
      <c r="A3" s="11" t="s">
        <v>84</v>
      </c>
      <c r="B3" s="11" t="s">
        <v>2995</v>
      </c>
      <c r="C3" s="81">
        <v>2.1E7</v>
      </c>
      <c r="D3" s="11" t="s">
        <v>135</v>
      </c>
      <c r="E3" s="11" t="s">
        <v>2996</v>
      </c>
      <c r="F3" s="402" t="s">
        <v>2997</v>
      </c>
      <c r="G3" s="11" t="s">
        <v>2998</v>
      </c>
      <c r="H3" s="11" t="s">
        <v>2999</v>
      </c>
      <c r="I3" s="36"/>
      <c r="J3" s="23"/>
      <c r="K3" s="23"/>
      <c r="L3" s="23"/>
      <c r="M3" s="23"/>
      <c r="N3" s="23"/>
      <c r="O3" s="23"/>
      <c r="P3" s="23"/>
      <c r="Q3" s="23"/>
      <c r="R3" s="23"/>
      <c r="S3" s="23"/>
      <c r="T3" s="23"/>
      <c r="U3" s="23"/>
      <c r="V3" s="23"/>
      <c r="W3" s="23"/>
      <c r="X3" s="23"/>
      <c r="Y3" s="23"/>
      <c r="Z3" s="23"/>
      <c r="AA3" s="23"/>
    </row>
    <row r="4">
      <c r="A4" s="11" t="s">
        <v>84</v>
      </c>
      <c r="B4" s="11" t="s">
        <v>3000</v>
      </c>
      <c r="C4" s="15">
        <v>1.15E7</v>
      </c>
      <c r="D4" s="32" t="s">
        <v>135</v>
      </c>
      <c r="E4" s="11" t="s">
        <v>2996</v>
      </c>
      <c r="F4" s="402" t="s">
        <v>3007</v>
      </c>
      <c r="G4" s="11" t="s">
        <v>3008</v>
      </c>
      <c r="H4" s="11" t="s">
        <v>3009</v>
      </c>
      <c r="I4" s="36"/>
      <c r="J4" s="23"/>
      <c r="K4" s="23"/>
      <c r="L4" s="23"/>
      <c r="M4" s="23"/>
      <c r="N4" s="23"/>
      <c r="O4" s="23"/>
      <c r="P4" s="23"/>
      <c r="Q4" s="23"/>
      <c r="R4" s="23"/>
      <c r="S4" s="23"/>
      <c r="T4" s="23"/>
      <c r="U4" s="23"/>
      <c r="V4" s="23"/>
      <c r="W4" s="23"/>
      <c r="X4" s="23"/>
      <c r="Y4" s="23"/>
      <c r="Z4" s="23"/>
      <c r="AA4" s="23"/>
    </row>
    <row r="5">
      <c r="A5" s="11" t="s">
        <v>32</v>
      </c>
      <c r="B5" s="11" t="s">
        <v>3013</v>
      </c>
      <c r="C5" s="15">
        <v>9000000.0</v>
      </c>
      <c r="D5" s="26" t="s">
        <v>5</v>
      </c>
      <c r="E5" s="11" t="s">
        <v>2996</v>
      </c>
      <c r="F5" s="402" t="s">
        <v>3026</v>
      </c>
      <c r="G5" s="11" t="s">
        <v>3027</v>
      </c>
      <c r="H5" s="11" t="s">
        <v>3029</v>
      </c>
      <c r="I5" s="36"/>
      <c r="J5" s="23"/>
      <c r="K5" s="23"/>
      <c r="L5" s="23"/>
      <c r="M5" s="23"/>
      <c r="N5" s="23"/>
      <c r="O5" s="23"/>
      <c r="P5" s="23"/>
      <c r="Q5" s="23"/>
      <c r="R5" s="23"/>
      <c r="S5" s="23"/>
      <c r="T5" s="23"/>
      <c r="U5" s="23"/>
      <c r="V5" s="23"/>
      <c r="W5" s="23"/>
      <c r="X5" s="23"/>
      <c r="Y5" s="23"/>
      <c r="Z5" s="23"/>
      <c r="AA5" s="23"/>
    </row>
    <row r="6">
      <c r="A6" s="11" t="s">
        <v>32</v>
      </c>
      <c r="B6" s="11" t="s">
        <v>3030</v>
      </c>
      <c r="C6" s="15">
        <v>2690000.0</v>
      </c>
      <c r="D6" s="32" t="s">
        <v>135</v>
      </c>
      <c r="E6" s="11" t="s">
        <v>3035</v>
      </c>
      <c r="F6" s="402" t="s">
        <v>3037</v>
      </c>
      <c r="G6" s="11" t="s">
        <v>3038</v>
      </c>
      <c r="H6" s="11" t="s">
        <v>3040</v>
      </c>
      <c r="I6" s="36"/>
      <c r="J6" s="23"/>
      <c r="K6" s="23"/>
      <c r="L6" s="23"/>
      <c r="M6" s="23"/>
      <c r="N6" s="23"/>
      <c r="O6" s="23"/>
      <c r="P6" s="23"/>
      <c r="Q6" s="23"/>
      <c r="R6" s="23"/>
      <c r="S6" s="23"/>
      <c r="T6" s="23"/>
      <c r="U6" s="23"/>
      <c r="V6" s="23"/>
      <c r="W6" s="23"/>
      <c r="X6" s="23"/>
      <c r="Y6" s="23"/>
      <c r="Z6" s="23"/>
      <c r="AA6" s="23"/>
    </row>
    <row r="7">
      <c r="A7" s="11" t="s">
        <v>55</v>
      </c>
      <c r="B7" s="11" t="s">
        <v>3042</v>
      </c>
      <c r="C7" s="15">
        <v>2900000.0</v>
      </c>
      <c r="D7" s="32" t="s">
        <v>135</v>
      </c>
      <c r="E7" s="11" t="s">
        <v>3035</v>
      </c>
      <c r="F7" s="402" t="s">
        <v>3037</v>
      </c>
      <c r="G7" s="11" t="s">
        <v>3043</v>
      </c>
      <c r="H7" s="11" t="s">
        <v>3044</v>
      </c>
      <c r="I7" s="36"/>
      <c r="J7" s="36"/>
      <c r="K7" s="23"/>
      <c r="L7" s="23"/>
      <c r="M7" s="23"/>
      <c r="N7" s="23"/>
      <c r="O7" s="23"/>
      <c r="P7" s="23"/>
      <c r="Q7" s="23"/>
      <c r="R7" s="23"/>
      <c r="S7" s="23"/>
      <c r="T7" s="23"/>
      <c r="U7" s="23"/>
      <c r="V7" s="23"/>
      <c r="W7" s="23"/>
      <c r="X7" s="23"/>
      <c r="Y7" s="23"/>
      <c r="Z7" s="23"/>
      <c r="AA7" s="23"/>
    </row>
    <row r="8">
      <c r="A8" s="11" t="s">
        <v>131</v>
      </c>
      <c r="B8" s="32" t="s">
        <v>3046</v>
      </c>
      <c r="C8" s="15">
        <v>1300000.0</v>
      </c>
      <c r="D8" s="26" t="s">
        <v>5</v>
      </c>
      <c r="E8" s="11" t="s">
        <v>3053</v>
      </c>
      <c r="F8" s="330" t="s">
        <v>3054</v>
      </c>
      <c r="G8" s="11" t="s">
        <v>3055</v>
      </c>
      <c r="H8" s="11" t="s">
        <v>3056</v>
      </c>
      <c r="I8" s="36"/>
      <c r="J8" s="36"/>
      <c r="K8" s="23"/>
      <c r="L8" s="23"/>
      <c r="M8" s="23"/>
      <c r="N8" s="23"/>
      <c r="O8" s="23"/>
      <c r="P8" s="23"/>
      <c r="Q8" s="23"/>
      <c r="R8" s="23"/>
      <c r="S8" s="23"/>
      <c r="T8" s="23"/>
      <c r="U8" s="23"/>
      <c r="V8" s="23"/>
      <c r="W8" s="23"/>
      <c r="X8" s="23"/>
      <c r="Y8" s="23"/>
      <c r="Z8" s="23"/>
      <c r="AA8" s="23"/>
    </row>
    <row r="9">
      <c r="A9" s="11" t="s">
        <v>330</v>
      </c>
      <c r="B9" s="32" t="s">
        <v>3057</v>
      </c>
      <c r="C9" s="15">
        <v>2650000.0</v>
      </c>
      <c r="D9" s="11" t="s">
        <v>135</v>
      </c>
      <c r="E9" s="11" t="s">
        <v>3059</v>
      </c>
      <c r="F9" s="330" t="s">
        <v>3060</v>
      </c>
      <c r="G9" s="11" t="s">
        <v>3061</v>
      </c>
      <c r="H9" s="11" t="s">
        <v>3062</v>
      </c>
      <c r="I9" s="36"/>
      <c r="J9" s="36"/>
      <c r="K9" s="23"/>
      <c r="L9" s="23"/>
      <c r="M9" s="23"/>
      <c r="N9" s="23"/>
      <c r="O9" s="23"/>
      <c r="P9" s="23"/>
      <c r="Q9" s="23"/>
      <c r="R9" s="23"/>
      <c r="S9" s="23"/>
      <c r="T9" s="23"/>
      <c r="U9" s="23"/>
      <c r="V9" s="23"/>
      <c r="W9" s="23"/>
      <c r="X9" s="23"/>
      <c r="Y9" s="23"/>
      <c r="Z9" s="23"/>
      <c r="AA9" s="23"/>
    </row>
    <row r="10">
      <c r="A10" s="11"/>
      <c r="B10" s="11"/>
      <c r="C10" s="81"/>
      <c r="D10" s="11"/>
      <c r="E10" s="11"/>
      <c r="F10" s="330"/>
      <c r="G10" s="11"/>
      <c r="H10" s="11"/>
      <c r="I10" s="36"/>
      <c r="J10" s="36"/>
      <c r="K10" s="23"/>
      <c r="L10" s="23"/>
      <c r="M10" s="23"/>
      <c r="N10" s="23"/>
      <c r="O10" s="23"/>
      <c r="P10" s="23"/>
      <c r="Q10" s="23"/>
      <c r="R10" s="23"/>
      <c r="S10" s="23"/>
      <c r="T10" s="23"/>
      <c r="U10" s="23"/>
      <c r="V10" s="23"/>
      <c r="W10" s="23"/>
      <c r="X10" s="23"/>
      <c r="Y10" s="23"/>
      <c r="Z10" s="23"/>
      <c r="AA10" s="23"/>
    </row>
    <row r="11">
      <c r="A11" s="11"/>
      <c r="B11" s="11"/>
      <c r="C11" s="81"/>
      <c r="D11" s="81"/>
      <c r="E11" s="81"/>
      <c r="F11" s="330"/>
      <c r="G11" s="11"/>
      <c r="H11" s="11"/>
      <c r="I11" s="36"/>
      <c r="J11" s="36"/>
      <c r="K11" s="23"/>
      <c r="L11" s="23"/>
      <c r="M11" s="23"/>
      <c r="N11" s="23"/>
      <c r="O11" s="23"/>
      <c r="P11" s="23"/>
      <c r="Q11" s="23"/>
      <c r="R11" s="23"/>
      <c r="S11" s="23"/>
      <c r="T11" s="23"/>
      <c r="U11" s="23"/>
      <c r="V11" s="23"/>
      <c r="W11" s="23"/>
      <c r="X11" s="23"/>
      <c r="Y11" s="23"/>
      <c r="Z11" s="23"/>
      <c r="AA11" s="23"/>
    </row>
    <row r="12">
      <c r="A12" s="11"/>
      <c r="B12" s="11"/>
      <c r="C12" s="278"/>
      <c r="D12" s="11"/>
      <c r="E12" s="11"/>
      <c r="F12" s="347"/>
      <c r="G12" s="11"/>
      <c r="H12" s="11"/>
      <c r="I12" s="36"/>
      <c r="J12" s="36"/>
      <c r="K12" s="23"/>
      <c r="L12" s="23"/>
      <c r="M12" s="23"/>
      <c r="N12" s="23"/>
      <c r="O12" s="23"/>
      <c r="P12" s="23"/>
      <c r="Q12" s="23"/>
      <c r="R12" s="23"/>
      <c r="S12" s="23"/>
      <c r="T12" s="23"/>
      <c r="U12" s="23"/>
      <c r="V12" s="23"/>
      <c r="W12" s="23"/>
      <c r="X12" s="23"/>
      <c r="Y12" s="23"/>
      <c r="Z12" s="23"/>
      <c r="AA12" s="23"/>
    </row>
    <row r="13">
      <c r="A13" s="11"/>
      <c r="B13" s="11"/>
      <c r="C13" s="81"/>
      <c r="D13" s="11"/>
      <c r="E13" s="11"/>
      <c r="F13" s="330"/>
      <c r="G13" s="11"/>
      <c r="H13" s="11"/>
      <c r="I13" s="36"/>
      <c r="J13" s="36"/>
      <c r="K13" s="23"/>
      <c r="L13" s="23"/>
      <c r="M13" s="23"/>
      <c r="N13" s="23"/>
      <c r="O13" s="23"/>
      <c r="P13" s="23"/>
      <c r="Q13" s="23"/>
      <c r="R13" s="23"/>
      <c r="S13" s="23"/>
      <c r="T13" s="23"/>
      <c r="U13" s="23"/>
      <c r="V13" s="23"/>
      <c r="W13" s="23"/>
      <c r="X13" s="23"/>
      <c r="Y13" s="23"/>
      <c r="Z13" s="23"/>
      <c r="AA13" s="23"/>
    </row>
    <row r="14">
      <c r="A14" s="11"/>
      <c r="B14" s="11"/>
      <c r="C14" s="81"/>
      <c r="D14" s="11"/>
      <c r="E14" s="11"/>
      <c r="F14" s="330"/>
      <c r="G14" s="11"/>
      <c r="H14" s="11"/>
      <c r="I14" s="36"/>
      <c r="J14" s="36"/>
      <c r="K14" s="23"/>
      <c r="L14" s="23"/>
      <c r="M14" s="23"/>
      <c r="N14" s="23"/>
      <c r="O14" s="23"/>
      <c r="P14" s="23"/>
      <c r="Q14" s="23"/>
      <c r="R14" s="23"/>
      <c r="S14" s="23"/>
      <c r="T14" s="23"/>
      <c r="U14" s="23"/>
      <c r="V14" s="23"/>
      <c r="W14" s="23"/>
      <c r="X14" s="23"/>
      <c r="Y14" s="23"/>
      <c r="Z14" s="23"/>
      <c r="AA14" s="23"/>
    </row>
    <row r="15">
      <c r="A15" s="11"/>
      <c r="B15" s="11"/>
      <c r="C15" s="81"/>
      <c r="D15" s="11"/>
      <c r="E15" s="11"/>
      <c r="F15" s="330"/>
      <c r="G15" s="11"/>
      <c r="H15" s="11"/>
      <c r="I15" s="36"/>
      <c r="J15" s="36"/>
      <c r="K15" s="23"/>
      <c r="L15" s="23"/>
      <c r="M15" s="23"/>
      <c r="N15" s="23"/>
      <c r="O15" s="23"/>
      <c r="P15" s="23"/>
      <c r="Q15" s="23"/>
      <c r="R15" s="23"/>
      <c r="S15" s="23"/>
      <c r="T15" s="23"/>
      <c r="U15" s="23"/>
      <c r="V15" s="23"/>
      <c r="W15" s="23"/>
      <c r="X15" s="23"/>
      <c r="Y15" s="23"/>
      <c r="Z15" s="23"/>
      <c r="AA15" s="23"/>
    </row>
    <row r="16">
      <c r="A16" s="11"/>
      <c r="B16" s="11"/>
      <c r="C16" s="81"/>
      <c r="D16" s="11"/>
      <c r="E16" s="11"/>
      <c r="F16" s="330"/>
      <c r="G16" s="11"/>
      <c r="H16" s="11"/>
      <c r="I16" s="36"/>
      <c r="J16" s="36"/>
      <c r="K16" s="23"/>
      <c r="L16" s="23"/>
      <c r="M16" s="23"/>
      <c r="N16" s="23"/>
      <c r="O16" s="23"/>
      <c r="P16" s="23"/>
      <c r="Q16" s="23"/>
      <c r="R16" s="23"/>
      <c r="S16" s="23"/>
      <c r="T16" s="23"/>
      <c r="U16" s="23"/>
      <c r="V16" s="23"/>
      <c r="W16" s="23"/>
      <c r="X16" s="23"/>
      <c r="Y16" s="23"/>
      <c r="Z16" s="23"/>
      <c r="AA16" s="23"/>
    </row>
    <row r="17">
      <c r="A17" s="11"/>
      <c r="B17" s="11"/>
      <c r="C17" s="81"/>
      <c r="D17" s="11"/>
      <c r="E17" s="11"/>
      <c r="F17" s="347"/>
      <c r="G17" s="11"/>
      <c r="H17" s="11"/>
      <c r="I17" s="36"/>
      <c r="J17" s="36"/>
      <c r="K17" s="23"/>
      <c r="L17" s="23"/>
      <c r="M17" s="23"/>
      <c r="N17" s="23"/>
      <c r="O17" s="23"/>
      <c r="P17" s="23"/>
      <c r="Q17" s="23"/>
      <c r="R17" s="23"/>
      <c r="S17" s="23"/>
      <c r="T17" s="23"/>
      <c r="U17" s="23"/>
      <c r="V17" s="23"/>
      <c r="W17" s="23"/>
      <c r="X17" s="23"/>
      <c r="Y17" s="23"/>
      <c r="Z17" s="23"/>
      <c r="AA17" s="23"/>
    </row>
    <row r="18">
      <c r="A18" s="103"/>
      <c r="B18" s="103"/>
      <c r="C18" s="265"/>
      <c r="D18" s="103"/>
      <c r="E18" s="103"/>
      <c r="F18" s="348"/>
      <c r="G18" s="103"/>
      <c r="H18" s="270"/>
      <c r="I18" s="269"/>
      <c r="J18" s="100"/>
      <c r="K18" s="100"/>
      <c r="L18" s="100"/>
      <c r="M18" s="100"/>
      <c r="N18" s="100"/>
      <c r="O18" s="100"/>
      <c r="P18" s="100"/>
      <c r="Q18" s="100"/>
      <c r="R18" s="100"/>
      <c r="S18" s="100"/>
      <c r="T18" s="100"/>
      <c r="U18" s="100"/>
      <c r="V18" s="100"/>
      <c r="W18" s="100"/>
      <c r="X18" s="100"/>
      <c r="Y18" s="100"/>
      <c r="Z18" s="100"/>
      <c r="AA18" s="100"/>
    </row>
    <row r="19">
      <c r="A19" s="210"/>
      <c r="B19" s="210"/>
      <c r="C19" s="393"/>
      <c r="D19" s="210"/>
      <c r="E19" s="210"/>
      <c r="F19" s="351"/>
      <c r="G19" s="210"/>
      <c r="H19" s="210"/>
      <c r="I19" s="353"/>
      <c r="J19" s="353"/>
      <c r="K19" s="236"/>
      <c r="L19" s="236"/>
      <c r="M19" s="236"/>
      <c r="N19" s="236"/>
      <c r="O19" s="236"/>
      <c r="P19" s="236"/>
      <c r="Q19" s="236"/>
      <c r="R19" s="236"/>
      <c r="S19" s="236"/>
      <c r="T19" s="236"/>
      <c r="U19" s="236"/>
      <c r="V19" s="236"/>
      <c r="W19" s="236"/>
      <c r="X19" s="236"/>
      <c r="Y19" s="236"/>
      <c r="Z19" s="236"/>
      <c r="AA19" s="236"/>
    </row>
    <row r="20">
      <c r="A20" s="210"/>
      <c r="B20" s="210"/>
      <c r="C20" s="393"/>
      <c r="D20" s="210"/>
      <c r="E20" s="210"/>
      <c r="F20" s="394"/>
      <c r="G20" s="354"/>
      <c r="H20" s="210"/>
      <c r="I20" s="353"/>
      <c r="J20" s="353"/>
      <c r="K20" s="236"/>
      <c r="L20" s="236"/>
      <c r="M20" s="236"/>
      <c r="N20" s="236"/>
      <c r="O20" s="236"/>
      <c r="P20" s="236"/>
      <c r="Q20" s="236"/>
      <c r="R20" s="236"/>
      <c r="S20" s="236"/>
      <c r="T20" s="236"/>
      <c r="U20" s="236"/>
      <c r="V20" s="236"/>
      <c r="W20" s="236"/>
      <c r="X20" s="236"/>
      <c r="Y20" s="236"/>
      <c r="Z20" s="236"/>
      <c r="AA20" s="236"/>
    </row>
    <row r="21">
      <c r="A21" s="210"/>
      <c r="B21" s="227"/>
      <c r="C21" s="393"/>
      <c r="D21" s="210"/>
      <c r="E21" s="210"/>
      <c r="F21" s="577"/>
      <c r="G21" s="354"/>
      <c r="H21" s="210"/>
      <c r="I21" s="353"/>
      <c r="J21" s="353"/>
      <c r="K21" s="236"/>
      <c r="L21" s="236"/>
      <c r="M21" s="236"/>
      <c r="N21" s="236"/>
      <c r="O21" s="236"/>
      <c r="P21" s="236"/>
      <c r="Q21" s="236"/>
      <c r="R21" s="236"/>
      <c r="S21" s="236"/>
      <c r="T21" s="236"/>
      <c r="U21" s="236"/>
      <c r="V21" s="236"/>
      <c r="W21" s="236"/>
      <c r="X21" s="236"/>
      <c r="Y21" s="236"/>
      <c r="Z21" s="236"/>
      <c r="AA21" s="236"/>
    </row>
    <row r="22">
      <c r="A22" s="210"/>
      <c r="B22" s="227"/>
      <c r="C22" s="578"/>
      <c r="D22" s="210"/>
      <c r="E22" s="210"/>
      <c r="F22" s="577"/>
      <c r="G22" s="354"/>
      <c r="H22" s="210"/>
      <c r="I22" s="353"/>
      <c r="J22" s="353"/>
      <c r="K22" s="236"/>
      <c r="L22" s="236"/>
      <c r="M22" s="236"/>
      <c r="N22" s="236"/>
      <c r="O22" s="236"/>
      <c r="P22" s="236"/>
      <c r="Q22" s="236"/>
      <c r="R22" s="236"/>
      <c r="S22" s="236"/>
      <c r="T22" s="236"/>
      <c r="U22" s="236"/>
      <c r="V22" s="236"/>
      <c r="W22" s="236"/>
      <c r="X22" s="236"/>
      <c r="Y22" s="236"/>
      <c r="Z22" s="236"/>
      <c r="AA22" s="236"/>
    </row>
    <row r="23">
      <c r="A23" s="210"/>
      <c r="B23" s="210"/>
      <c r="C23" s="393"/>
      <c r="D23" s="210"/>
      <c r="E23" s="210"/>
      <c r="F23" s="351"/>
      <c r="G23" s="359"/>
      <c r="H23" s="210"/>
      <c r="I23" s="353"/>
      <c r="J23" s="353"/>
      <c r="K23" s="236"/>
      <c r="L23" s="236"/>
      <c r="M23" s="236"/>
      <c r="N23" s="236"/>
      <c r="O23" s="236"/>
      <c r="P23" s="236"/>
      <c r="Q23" s="236"/>
      <c r="R23" s="236"/>
      <c r="S23" s="236"/>
      <c r="T23" s="236"/>
      <c r="U23" s="236"/>
      <c r="V23" s="236"/>
      <c r="W23" s="236"/>
      <c r="X23" s="236"/>
      <c r="Y23" s="236"/>
      <c r="Z23" s="236"/>
      <c r="AA23" s="236"/>
    </row>
    <row r="24">
      <c r="A24" s="210"/>
      <c r="B24" s="210"/>
      <c r="C24" s="393"/>
      <c r="D24" s="210"/>
      <c r="E24" s="210"/>
      <c r="F24" s="351"/>
      <c r="G24" s="359"/>
      <c r="H24" s="210"/>
      <c r="I24" s="353"/>
      <c r="J24" s="353"/>
      <c r="K24" s="236"/>
      <c r="L24" s="236"/>
      <c r="M24" s="236"/>
      <c r="N24" s="236"/>
      <c r="O24" s="236"/>
      <c r="P24" s="236"/>
      <c r="Q24" s="236"/>
      <c r="R24" s="236"/>
      <c r="S24" s="236"/>
      <c r="T24" s="236"/>
      <c r="U24" s="236"/>
      <c r="V24" s="236"/>
      <c r="W24" s="236"/>
      <c r="X24" s="236"/>
      <c r="Y24" s="236"/>
      <c r="Z24" s="236"/>
      <c r="AA24" s="236"/>
    </row>
    <row r="25">
      <c r="A25" s="103"/>
      <c r="B25" s="103"/>
      <c r="C25" s="265"/>
      <c r="D25" s="103"/>
      <c r="E25" s="103"/>
      <c r="F25" s="377"/>
      <c r="G25" s="103"/>
      <c r="H25" s="270"/>
      <c r="I25" s="269"/>
      <c r="J25" s="100"/>
      <c r="K25" s="100"/>
      <c r="L25" s="100"/>
      <c r="M25" s="100"/>
      <c r="N25" s="100"/>
      <c r="O25" s="100"/>
      <c r="P25" s="100"/>
      <c r="Q25" s="100"/>
      <c r="R25" s="100"/>
      <c r="S25" s="100"/>
      <c r="T25" s="100"/>
      <c r="U25" s="100"/>
      <c r="V25" s="100"/>
      <c r="W25" s="100"/>
      <c r="X25" s="100"/>
      <c r="Y25" s="100"/>
      <c r="Z25" s="100"/>
      <c r="AA25" s="100"/>
    </row>
    <row r="26">
      <c r="A26" s="103"/>
      <c r="B26" s="103"/>
      <c r="C26" s="265"/>
      <c r="D26" s="103"/>
      <c r="E26" s="103"/>
      <c r="F26" s="377"/>
      <c r="G26" s="103"/>
      <c r="H26" s="270"/>
      <c r="I26" s="269"/>
      <c r="J26" s="100"/>
      <c r="K26" s="100"/>
      <c r="L26" s="100"/>
      <c r="M26" s="100"/>
      <c r="N26" s="100"/>
      <c r="O26" s="100"/>
      <c r="P26" s="100"/>
      <c r="Q26" s="100"/>
      <c r="R26" s="100"/>
      <c r="S26" s="100"/>
      <c r="T26" s="100"/>
      <c r="U26" s="100"/>
      <c r="V26" s="100"/>
      <c r="W26" s="100"/>
      <c r="X26" s="100"/>
      <c r="Y26" s="100"/>
      <c r="Z26" s="100"/>
      <c r="AA26" s="100"/>
    </row>
    <row r="27">
      <c r="A27" s="210"/>
      <c r="B27" s="227"/>
      <c r="C27" s="578"/>
      <c r="D27" s="210"/>
      <c r="E27" s="210"/>
      <c r="F27" s="388"/>
      <c r="G27" s="359"/>
      <c r="H27" s="210"/>
      <c r="I27" s="353"/>
      <c r="J27" s="353"/>
      <c r="K27" s="236"/>
      <c r="L27" s="236"/>
      <c r="M27" s="236"/>
      <c r="N27" s="236"/>
      <c r="O27" s="236"/>
      <c r="P27" s="236"/>
      <c r="Q27" s="236"/>
      <c r="R27" s="236"/>
      <c r="S27" s="236"/>
      <c r="T27" s="236"/>
      <c r="U27" s="236"/>
      <c r="V27" s="236"/>
      <c r="W27" s="236"/>
      <c r="X27" s="236"/>
      <c r="Y27" s="236"/>
      <c r="Z27" s="236"/>
      <c r="AA27" s="236"/>
    </row>
    <row r="28">
      <c r="A28" s="103"/>
      <c r="B28" s="103"/>
      <c r="C28" s="265"/>
      <c r="D28" s="103"/>
      <c r="E28" s="103"/>
      <c r="F28" s="391"/>
      <c r="G28" s="103"/>
      <c r="H28" s="270"/>
      <c r="I28" s="269"/>
      <c r="J28" s="100"/>
      <c r="K28" s="100"/>
      <c r="L28" s="100"/>
      <c r="M28" s="100"/>
      <c r="N28" s="100"/>
      <c r="O28" s="100"/>
      <c r="P28" s="100"/>
      <c r="Q28" s="100"/>
      <c r="R28" s="100"/>
      <c r="S28" s="100"/>
      <c r="T28" s="100"/>
      <c r="U28" s="100"/>
      <c r="V28" s="100"/>
      <c r="W28" s="100"/>
      <c r="X28" s="100"/>
      <c r="Y28" s="100"/>
      <c r="Z28" s="100"/>
      <c r="AA28" s="100"/>
    </row>
    <row r="29">
      <c r="A29" s="103"/>
      <c r="B29" s="103"/>
      <c r="C29" s="265"/>
      <c r="D29" s="103"/>
      <c r="E29" s="103"/>
      <c r="F29" s="377"/>
      <c r="G29" s="103"/>
      <c r="H29" s="270"/>
      <c r="I29" s="269"/>
      <c r="J29" s="100"/>
      <c r="K29" s="100"/>
      <c r="L29" s="100"/>
      <c r="M29" s="100"/>
      <c r="N29" s="100"/>
      <c r="O29" s="100"/>
      <c r="P29" s="100"/>
      <c r="Q29" s="100"/>
      <c r="R29" s="100"/>
      <c r="S29" s="100"/>
      <c r="T29" s="100"/>
      <c r="U29" s="100"/>
      <c r="V29" s="100"/>
      <c r="W29" s="100"/>
      <c r="X29" s="100"/>
      <c r="Y29" s="100"/>
      <c r="Z29" s="100"/>
      <c r="AA29" s="100"/>
    </row>
    <row r="30">
      <c r="A30" s="103"/>
      <c r="B30" s="103"/>
      <c r="C30" s="136"/>
      <c r="D30" s="103"/>
      <c r="E30" s="103"/>
      <c r="F30" s="377"/>
      <c r="G30" s="103"/>
      <c r="H30" s="270"/>
      <c r="I30" s="269"/>
      <c r="J30" s="100"/>
      <c r="K30" s="100"/>
      <c r="L30" s="100"/>
      <c r="M30" s="100"/>
      <c r="N30" s="100"/>
      <c r="O30" s="100"/>
      <c r="P30" s="100"/>
      <c r="Q30" s="100"/>
      <c r="R30" s="100"/>
      <c r="S30" s="100"/>
      <c r="T30" s="100"/>
      <c r="U30" s="100"/>
      <c r="V30" s="100"/>
      <c r="W30" s="100"/>
      <c r="X30" s="100"/>
      <c r="Y30" s="100"/>
      <c r="Z30" s="100"/>
      <c r="AA30" s="100"/>
    </row>
    <row r="31">
      <c r="A31" s="103"/>
      <c r="B31" s="103"/>
      <c r="C31" s="136"/>
      <c r="D31" s="103"/>
      <c r="E31" s="103"/>
      <c r="F31" s="377"/>
      <c r="G31" s="103"/>
      <c r="H31" s="270"/>
      <c r="I31" s="269"/>
      <c r="J31" s="100"/>
      <c r="K31" s="100"/>
      <c r="L31" s="100"/>
      <c r="M31" s="100"/>
      <c r="N31" s="100"/>
      <c r="O31" s="100"/>
      <c r="P31" s="100"/>
      <c r="Q31" s="100"/>
      <c r="R31" s="100"/>
      <c r="S31" s="100"/>
      <c r="T31" s="100"/>
      <c r="U31" s="100"/>
      <c r="V31" s="100"/>
      <c r="W31" s="100"/>
      <c r="X31" s="100"/>
      <c r="Y31" s="100"/>
      <c r="Z31" s="100"/>
      <c r="AA31" s="100"/>
    </row>
    <row r="32">
      <c r="A32" s="103"/>
      <c r="B32" s="103"/>
      <c r="C32" s="136"/>
      <c r="D32" s="103"/>
      <c r="E32" s="103"/>
      <c r="F32" s="377"/>
      <c r="G32" s="103"/>
      <c r="H32" s="103"/>
      <c r="I32" s="269"/>
      <c r="J32" s="100"/>
      <c r="K32" s="100"/>
      <c r="L32" s="100"/>
      <c r="M32" s="100"/>
      <c r="N32" s="100"/>
      <c r="O32" s="100"/>
      <c r="P32" s="100"/>
      <c r="Q32" s="100"/>
      <c r="R32" s="100"/>
      <c r="S32" s="100"/>
      <c r="T32" s="100"/>
      <c r="U32" s="100"/>
      <c r="V32" s="100"/>
      <c r="W32" s="100"/>
      <c r="X32" s="100"/>
      <c r="Y32" s="100"/>
      <c r="Z32" s="100"/>
      <c r="AA32" s="100"/>
    </row>
    <row r="33">
      <c r="A33" s="103"/>
      <c r="B33" s="103"/>
      <c r="C33" s="265"/>
      <c r="D33" s="103"/>
      <c r="E33" s="103"/>
      <c r="F33" s="395"/>
      <c r="G33" s="103"/>
      <c r="H33" s="270"/>
      <c r="I33" s="269"/>
      <c r="J33" s="100"/>
      <c r="K33" s="100"/>
      <c r="L33" s="100"/>
      <c r="M33" s="100"/>
      <c r="N33" s="100"/>
      <c r="O33" s="100"/>
      <c r="P33" s="100"/>
      <c r="Q33" s="100"/>
      <c r="R33" s="100"/>
      <c r="S33" s="100"/>
      <c r="T33" s="100"/>
      <c r="U33" s="100"/>
      <c r="V33" s="100"/>
      <c r="W33" s="100"/>
      <c r="X33" s="100"/>
      <c r="Y33" s="100"/>
      <c r="Z33" s="100"/>
      <c r="AA33" s="100"/>
    </row>
    <row r="34">
      <c r="A34" s="103"/>
      <c r="B34" s="103"/>
      <c r="C34" s="265"/>
      <c r="D34" s="103"/>
      <c r="E34" s="103"/>
      <c r="F34" s="395"/>
      <c r="G34" s="398"/>
      <c r="H34" s="103"/>
      <c r="I34" s="269"/>
      <c r="J34" s="269"/>
      <c r="K34" s="100"/>
      <c r="L34" s="100"/>
      <c r="M34" s="100"/>
      <c r="N34" s="100"/>
      <c r="O34" s="100"/>
      <c r="P34" s="100"/>
      <c r="Q34" s="100"/>
      <c r="R34" s="100"/>
      <c r="S34" s="100"/>
      <c r="T34" s="100"/>
      <c r="U34" s="100"/>
      <c r="V34" s="100"/>
      <c r="W34" s="100"/>
      <c r="X34" s="100"/>
      <c r="Y34" s="100"/>
      <c r="Z34" s="100"/>
      <c r="AA34" s="100"/>
    </row>
    <row r="35">
      <c r="A35" s="103"/>
      <c r="B35" s="103"/>
      <c r="C35" s="265"/>
      <c r="D35" s="103"/>
      <c r="E35" s="103"/>
      <c r="F35" s="395"/>
      <c r="G35" s="103"/>
      <c r="H35" s="270"/>
      <c r="I35" s="269"/>
      <c r="J35" s="100"/>
      <c r="K35" s="100"/>
      <c r="L35" s="100"/>
      <c r="M35" s="100"/>
      <c r="N35" s="100"/>
      <c r="O35" s="100"/>
      <c r="P35" s="100"/>
      <c r="Q35" s="100"/>
      <c r="R35" s="100"/>
      <c r="S35" s="100"/>
      <c r="T35" s="100"/>
      <c r="U35" s="100"/>
      <c r="V35" s="100"/>
      <c r="W35" s="100"/>
      <c r="X35" s="100"/>
      <c r="Y35" s="100"/>
      <c r="Z35" s="100"/>
      <c r="AA35" s="100"/>
    </row>
    <row r="36">
      <c r="A36" s="103"/>
      <c r="B36" s="103"/>
      <c r="C36" s="265"/>
      <c r="D36" s="103"/>
      <c r="E36" s="103"/>
      <c r="F36" s="377"/>
      <c r="G36" s="103"/>
      <c r="H36" s="270"/>
      <c r="I36" s="269"/>
      <c r="J36" s="100"/>
      <c r="K36" s="100"/>
      <c r="L36" s="100"/>
      <c r="M36" s="100"/>
      <c r="N36" s="100"/>
      <c r="O36" s="100"/>
      <c r="P36" s="100"/>
      <c r="Q36" s="100"/>
      <c r="R36" s="100"/>
      <c r="S36" s="100"/>
      <c r="T36" s="100"/>
      <c r="U36" s="100"/>
      <c r="V36" s="100"/>
      <c r="W36" s="100"/>
      <c r="X36" s="100"/>
      <c r="Y36" s="100"/>
      <c r="Z36" s="100"/>
      <c r="AA36" s="100"/>
    </row>
    <row r="37">
      <c r="A37" s="103"/>
      <c r="B37" s="103"/>
      <c r="C37" s="265"/>
      <c r="D37" s="103"/>
      <c r="E37" s="103"/>
      <c r="F37" s="395"/>
      <c r="G37" s="103"/>
      <c r="H37" s="270"/>
      <c r="I37" s="269"/>
      <c r="J37" s="100"/>
      <c r="K37" s="100"/>
      <c r="L37" s="100"/>
      <c r="M37" s="100"/>
      <c r="N37" s="100"/>
      <c r="O37" s="100"/>
      <c r="P37" s="100"/>
      <c r="Q37" s="100"/>
      <c r="R37" s="100"/>
      <c r="S37" s="100"/>
      <c r="T37" s="100"/>
      <c r="U37" s="100"/>
      <c r="V37" s="100"/>
      <c r="W37" s="100"/>
      <c r="X37" s="100"/>
      <c r="Y37" s="100"/>
      <c r="Z37" s="100"/>
      <c r="AA37" s="100"/>
    </row>
    <row r="38">
      <c r="A38" s="103"/>
      <c r="B38" s="103"/>
      <c r="C38" s="265"/>
      <c r="D38" s="103"/>
      <c r="E38" s="103"/>
      <c r="F38" s="395"/>
      <c r="G38" s="103"/>
      <c r="H38" s="270"/>
      <c r="I38" s="269"/>
      <c r="J38" s="100"/>
      <c r="K38" s="100"/>
      <c r="L38" s="100"/>
      <c r="M38" s="100"/>
      <c r="N38" s="100"/>
      <c r="O38" s="100"/>
      <c r="P38" s="100"/>
      <c r="Q38" s="100"/>
      <c r="R38" s="100"/>
      <c r="S38" s="100"/>
      <c r="T38" s="100"/>
      <c r="U38" s="100"/>
      <c r="V38" s="100"/>
      <c r="W38" s="100"/>
      <c r="X38" s="100"/>
      <c r="Y38" s="100"/>
      <c r="Z38" s="100"/>
      <c r="AA38" s="100"/>
    </row>
    <row r="39">
      <c r="A39" s="103"/>
      <c r="B39" s="103"/>
      <c r="C39" s="265"/>
      <c r="D39" s="103"/>
      <c r="E39" s="103"/>
      <c r="F39" s="395"/>
      <c r="G39" s="103"/>
      <c r="H39" s="270"/>
      <c r="I39" s="269"/>
      <c r="J39" s="100"/>
      <c r="K39" s="100"/>
      <c r="L39" s="100"/>
      <c r="M39" s="100"/>
      <c r="N39" s="100"/>
      <c r="O39" s="100"/>
      <c r="P39" s="100"/>
      <c r="Q39" s="100"/>
      <c r="R39" s="100"/>
      <c r="S39" s="100"/>
      <c r="T39" s="100"/>
      <c r="U39" s="100"/>
      <c r="V39" s="100"/>
      <c r="W39" s="100"/>
      <c r="X39" s="100"/>
      <c r="Y39" s="100"/>
      <c r="Z39" s="100"/>
      <c r="AA39" s="100"/>
    </row>
    <row r="40">
      <c r="A40" s="103"/>
      <c r="B40" s="103"/>
      <c r="C40" s="136"/>
      <c r="D40" s="103"/>
      <c r="E40" s="103"/>
      <c r="F40" s="377"/>
      <c r="G40" s="103"/>
      <c r="H40" s="270"/>
      <c r="I40" s="269"/>
      <c r="J40" s="100"/>
      <c r="K40" s="100"/>
      <c r="L40" s="100"/>
      <c r="M40" s="100"/>
      <c r="N40" s="100"/>
      <c r="O40" s="100"/>
      <c r="P40" s="100"/>
      <c r="Q40" s="100"/>
      <c r="R40" s="100"/>
      <c r="S40" s="100"/>
      <c r="T40" s="100"/>
      <c r="U40" s="100"/>
      <c r="V40" s="100"/>
      <c r="W40" s="100"/>
      <c r="X40" s="100"/>
      <c r="Y40" s="100"/>
      <c r="Z40" s="100"/>
      <c r="AA40" s="100"/>
    </row>
    <row r="41">
      <c r="A41" s="103"/>
      <c r="B41" s="103"/>
      <c r="C41" s="265"/>
      <c r="D41" s="103"/>
      <c r="E41" s="103"/>
      <c r="F41" s="399"/>
      <c r="G41" s="398"/>
      <c r="H41" s="103"/>
      <c r="I41" s="269"/>
      <c r="J41" s="269"/>
      <c r="K41" s="100"/>
      <c r="L41" s="100"/>
      <c r="M41" s="100"/>
      <c r="N41" s="100"/>
      <c r="O41" s="100"/>
      <c r="P41" s="100"/>
      <c r="Q41" s="100"/>
      <c r="R41" s="100"/>
      <c r="S41" s="100"/>
      <c r="T41" s="100"/>
      <c r="U41" s="100"/>
      <c r="V41" s="100"/>
      <c r="W41" s="100"/>
      <c r="X41" s="100"/>
      <c r="Y41" s="100"/>
      <c r="Z41" s="100"/>
      <c r="AA41" s="100"/>
    </row>
    <row r="42">
      <c r="A42" s="103"/>
      <c r="B42" s="103"/>
      <c r="C42" s="265"/>
      <c r="D42" s="103"/>
      <c r="E42" s="103"/>
      <c r="F42" s="377"/>
      <c r="G42" s="103"/>
      <c r="H42" s="270"/>
      <c r="I42" s="269"/>
      <c r="J42" s="100"/>
      <c r="K42" s="100"/>
      <c r="L42" s="100"/>
      <c r="M42" s="100"/>
      <c r="N42" s="100"/>
      <c r="O42" s="100"/>
      <c r="P42" s="100"/>
      <c r="Q42" s="100"/>
      <c r="R42" s="100"/>
      <c r="S42" s="100"/>
      <c r="T42" s="100"/>
      <c r="U42" s="100"/>
      <c r="V42" s="100"/>
      <c r="W42" s="100"/>
      <c r="X42" s="100"/>
      <c r="Y42" s="100"/>
      <c r="Z42" s="100"/>
      <c r="AA42" s="100"/>
    </row>
    <row r="43">
      <c r="A43" s="103"/>
      <c r="B43" s="103"/>
      <c r="C43" s="265"/>
      <c r="D43" s="103"/>
      <c r="E43" s="103"/>
      <c r="F43" s="399"/>
      <c r="G43" s="398"/>
      <c r="H43" s="103"/>
      <c r="I43" s="269"/>
      <c r="J43" s="269"/>
      <c r="K43" s="100"/>
      <c r="L43" s="100"/>
      <c r="M43" s="100"/>
      <c r="N43" s="100"/>
      <c r="O43" s="100"/>
      <c r="P43" s="100"/>
      <c r="Q43" s="100"/>
      <c r="R43" s="100"/>
      <c r="S43" s="100"/>
      <c r="T43" s="100"/>
      <c r="U43" s="100"/>
      <c r="V43" s="100"/>
      <c r="W43" s="100"/>
      <c r="X43" s="100"/>
      <c r="Y43" s="100"/>
      <c r="Z43" s="100"/>
      <c r="AA43" s="100"/>
    </row>
    <row r="44">
      <c r="A44" s="103"/>
      <c r="B44" s="103"/>
      <c r="C44" s="265"/>
      <c r="D44" s="103"/>
      <c r="E44" s="103"/>
      <c r="F44" s="395"/>
      <c r="G44" s="103"/>
      <c r="H44" s="270"/>
      <c r="I44" s="269"/>
      <c r="J44" s="100"/>
      <c r="K44" s="100"/>
      <c r="L44" s="100"/>
      <c r="M44" s="100"/>
      <c r="N44" s="100"/>
      <c r="O44" s="100"/>
      <c r="P44" s="100"/>
      <c r="Q44" s="100"/>
      <c r="R44" s="100"/>
      <c r="S44" s="100"/>
      <c r="T44" s="100"/>
      <c r="U44" s="100"/>
      <c r="V44" s="100"/>
      <c r="W44" s="100"/>
      <c r="X44" s="100"/>
      <c r="Y44" s="100"/>
      <c r="Z44" s="100"/>
      <c r="AA44" s="100"/>
    </row>
    <row r="45">
      <c r="A45" s="103"/>
      <c r="B45" s="103"/>
      <c r="C45" s="265"/>
      <c r="D45" s="103"/>
      <c r="E45" s="103"/>
      <c r="F45" s="395"/>
      <c r="G45" s="103"/>
      <c r="H45" s="270"/>
      <c r="I45" s="269"/>
      <c r="J45" s="100"/>
      <c r="K45" s="100"/>
      <c r="L45" s="100"/>
      <c r="M45" s="100"/>
      <c r="N45" s="100"/>
      <c r="O45" s="100"/>
      <c r="P45" s="100"/>
      <c r="Q45" s="100"/>
      <c r="R45" s="100"/>
      <c r="S45" s="100"/>
      <c r="T45" s="100"/>
      <c r="U45" s="100"/>
      <c r="V45" s="100"/>
      <c r="W45" s="100"/>
      <c r="X45" s="100"/>
      <c r="Y45" s="100"/>
      <c r="Z45" s="100"/>
      <c r="AA45" s="100"/>
    </row>
    <row r="46">
      <c r="A46" s="11"/>
      <c r="B46" s="11"/>
      <c r="C46" s="278"/>
      <c r="D46" s="11"/>
      <c r="E46" s="11"/>
      <c r="F46" s="400"/>
      <c r="G46" s="11"/>
      <c r="H46" s="11"/>
      <c r="I46" s="36"/>
      <c r="J46" s="23"/>
      <c r="K46" s="23"/>
      <c r="L46" s="23"/>
      <c r="M46" s="23"/>
      <c r="N46" s="23"/>
      <c r="O46" s="23"/>
      <c r="P46" s="23"/>
      <c r="Q46" s="23"/>
      <c r="R46" s="23"/>
      <c r="S46" s="23"/>
      <c r="T46" s="23"/>
      <c r="U46" s="23"/>
      <c r="V46" s="23"/>
      <c r="W46" s="23"/>
      <c r="X46" s="23"/>
      <c r="Y46" s="23"/>
      <c r="Z46" s="23"/>
      <c r="AA46" s="23"/>
    </row>
    <row r="47">
      <c r="A47" s="11"/>
      <c r="B47" s="11"/>
      <c r="C47" s="278"/>
      <c r="D47" s="11"/>
      <c r="E47" s="11"/>
      <c r="F47" s="400"/>
      <c r="G47" s="11"/>
      <c r="H47" s="11"/>
      <c r="I47" s="36"/>
      <c r="J47" s="23"/>
      <c r="K47" s="23"/>
      <c r="L47" s="23"/>
      <c r="M47" s="23"/>
      <c r="N47" s="23"/>
      <c r="O47" s="23"/>
      <c r="P47" s="23"/>
      <c r="Q47" s="23"/>
      <c r="R47" s="23"/>
      <c r="S47" s="23"/>
      <c r="T47" s="23"/>
      <c r="U47" s="23"/>
      <c r="V47" s="23"/>
      <c r="W47" s="23"/>
      <c r="X47" s="23"/>
      <c r="Y47" s="23"/>
      <c r="Z47" s="23"/>
      <c r="AA47" s="23"/>
    </row>
    <row r="48">
      <c r="A48" s="11"/>
      <c r="B48" s="11"/>
      <c r="C48" s="81"/>
      <c r="D48" s="11"/>
      <c r="E48" s="11"/>
      <c r="F48" s="402"/>
      <c r="G48" s="11"/>
      <c r="H48" s="32"/>
      <c r="I48" s="36"/>
      <c r="J48" s="23"/>
      <c r="K48" s="23"/>
      <c r="L48" s="23"/>
      <c r="M48" s="23"/>
      <c r="N48" s="23"/>
      <c r="O48" s="23"/>
      <c r="P48" s="23"/>
      <c r="Q48" s="23"/>
      <c r="R48" s="23"/>
      <c r="S48" s="23"/>
      <c r="T48" s="23"/>
      <c r="U48" s="23"/>
      <c r="V48" s="23"/>
      <c r="W48" s="23"/>
      <c r="X48" s="23"/>
      <c r="Y48" s="23"/>
      <c r="Z48" s="23"/>
      <c r="AA48" s="23"/>
    </row>
    <row r="49" ht="67.5" customHeight="1">
      <c r="A49" s="11"/>
      <c r="B49" s="11"/>
      <c r="C49" s="81"/>
      <c r="D49" s="11"/>
      <c r="E49" s="11"/>
      <c r="F49" s="402"/>
      <c r="G49" s="11"/>
      <c r="H49" s="20"/>
      <c r="I49" s="36"/>
      <c r="J49" s="23"/>
      <c r="K49" s="23"/>
      <c r="L49" s="23"/>
      <c r="M49" s="23"/>
      <c r="N49" s="23"/>
      <c r="O49" s="23"/>
      <c r="P49" s="23"/>
      <c r="Q49" s="23"/>
      <c r="R49" s="23"/>
      <c r="S49" s="23"/>
      <c r="T49" s="23"/>
      <c r="U49" s="23"/>
      <c r="V49" s="23"/>
      <c r="W49" s="23"/>
      <c r="X49" s="23"/>
      <c r="Y49" s="23"/>
      <c r="Z49" s="23"/>
      <c r="AA49" s="23"/>
    </row>
    <row r="50" ht="48.0" customHeight="1">
      <c r="A50" s="11"/>
      <c r="B50" s="11"/>
      <c r="C50" s="81"/>
      <c r="D50" s="11"/>
      <c r="E50" s="11"/>
      <c r="F50" s="402"/>
      <c r="G50" s="11"/>
      <c r="H50" s="20"/>
      <c r="I50" s="36"/>
      <c r="J50" s="23"/>
      <c r="K50" s="23"/>
      <c r="L50" s="23"/>
      <c r="M50" s="23"/>
      <c r="N50" s="23"/>
      <c r="O50" s="23"/>
      <c r="P50" s="23"/>
      <c r="Q50" s="23"/>
      <c r="R50" s="23"/>
      <c r="S50" s="23"/>
      <c r="T50" s="23"/>
      <c r="U50" s="23"/>
      <c r="V50" s="23"/>
      <c r="W50" s="23"/>
      <c r="X50" s="23"/>
      <c r="Y50" s="23"/>
      <c r="Z50" s="23"/>
      <c r="AA50" s="23"/>
    </row>
    <row r="51" ht="42.75" customHeight="1">
      <c r="A51" s="11"/>
      <c r="B51" s="11"/>
      <c r="C51" s="81"/>
      <c r="D51" s="11"/>
      <c r="E51" s="11"/>
      <c r="F51" s="402"/>
      <c r="G51" s="11"/>
      <c r="H51" s="20"/>
      <c r="I51" s="36"/>
      <c r="J51" s="23"/>
      <c r="K51" s="23"/>
      <c r="L51" s="23"/>
      <c r="M51" s="23"/>
      <c r="N51" s="23"/>
      <c r="O51" s="23"/>
      <c r="P51" s="23"/>
      <c r="Q51" s="23"/>
      <c r="R51" s="23"/>
      <c r="S51" s="23"/>
      <c r="T51" s="23"/>
      <c r="U51" s="23"/>
      <c r="V51" s="23"/>
      <c r="W51" s="23"/>
      <c r="X51" s="23"/>
      <c r="Y51" s="23"/>
      <c r="Z51" s="23"/>
      <c r="AA51" s="23"/>
    </row>
    <row r="52" ht="67.5" customHeight="1">
      <c r="A52" s="11"/>
      <c r="B52" s="11"/>
      <c r="C52" s="81"/>
      <c r="D52" s="11"/>
      <c r="E52" s="11"/>
      <c r="F52" s="402"/>
      <c r="G52" s="11"/>
      <c r="H52" s="20"/>
      <c r="I52" s="36"/>
      <c r="J52" s="23"/>
      <c r="K52" s="23"/>
      <c r="L52" s="23"/>
      <c r="M52" s="23"/>
      <c r="N52" s="23"/>
      <c r="O52" s="23"/>
      <c r="P52" s="23"/>
      <c r="Q52" s="23"/>
      <c r="R52" s="23"/>
      <c r="S52" s="23"/>
      <c r="T52" s="23"/>
      <c r="U52" s="23"/>
      <c r="V52" s="23"/>
      <c r="W52" s="23"/>
      <c r="X52" s="23"/>
      <c r="Y52" s="23"/>
      <c r="Z52" s="23"/>
      <c r="AA52" s="23"/>
    </row>
    <row r="53" ht="67.5" customHeight="1">
      <c r="A53" s="11"/>
      <c r="B53" s="11"/>
      <c r="C53" s="81"/>
      <c r="D53" s="11"/>
      <c r="E53" s="11"/>
      <c r="F53" s="402"/>
      <c r="G53" s="11"/>
      <c r="H53" s="20"/>
      <c r="I53" s="36"/>
      <c r="J53" s="23"/>
      <c r="K53" s="23"/>
      <c r="L53" s="23"/>
      <c r="M53" s="23"/>
      <c r="N53" s="23"/>
      <c r="O53" s="23"/>
      <c r="P53" s="23"/>
      <c r="Q53" s="23"/>
      <c r="R53" s="23"/>
      <c r="S53" s="23"/>
      <c r="T53" s="23"/>
      <c r="U53" s="23"/>
      <c r="V53" s="23"/>
      <c r="W53" s="23"/>
      <c r="X53" s="23"/>
      <c r="Y53" s="23"/>
      <c r="Z53" s="23"/>
      <c r="AA53" s="23"/>
    </row>
    <row r="54" ht="67.5" customHeight="1">
      <c r="A54" s="11"/>
      <c r="B54" s="11"/>
      <c r="C54" s="81"/>
      <c r="D54" s="11"/>
      <c r="E54" s="11"/>
      <c r="F54" s="402"/>
      <c r="G54" s="11"/>
      <c r="H54" s="20"/>
      <c r="I54" s="36"/>
      <c r="J54" s="23"/>
      <c r="K54" s="23"/>
      <c r="L54" s="23"/>
      <c r="M54" s="23"/>
      <c r="N54" s="23"/>
      <c r="O54" s="23"/>
      <c r="P54" s="23"/>
      <c r="Q54" s="23"/>
      <c r="R54" s="23"/>
      <c r="S54" s="23"/>
      <c r="T54" s="23"/>
      <c r="U54" s="23"/>
      <c r="V54" s="23"/>
      <c r="W54" s="23"/>
      <c r="X54" s="23"/>
      <c r="Y54" s="23"/>
      <c r="Z54" s="23"/>
      <c r="AA54" s="23"/>
    </row>
    <row r="55">
      <c r="A55" s="103"/>
      <c r="B55" s="103"/>
      <c r="C55" s="265"/>
      <c r="D55" s="103"/>
      <c r="E55" s="103"/>
      <c r="F55" s="377"/>
      <c r="G55" s="103"/>
      <c r="H55" s="103"/>
      <c r="I55" s="269"/>
      <c r="J55" s="100"/>
      <c r="K55" s="100"/>
      <c r="L55" s="100"/>
      <c r="M55" s="100"/>
      <c r="N55" s="100"/>
      <c r="O55" s="100"/>
      <c r="P55" s="100"/>
      <c r="Q55" s="100"/>
      <c r="R55" s="100"/>
      <c r="S55" s="100"/>
      <c r="T55" s="100"/>
      <c r="U55" s="100"/>
      <c r="V55" s="100"/>
      <c r="W55" s="100"/>
      <c r="X55" s="100"/>
      <c r="Y55" s="100"/>
      <c r="Z55" s="100"/>
      <c r="AA55" s="100"/>
    </row>
    <row r="56">
      <c r="A56" s="103"/>
      <c r="B56" s="103"/>
      <c r="C56" s="265"/>
      <c r="D56" s="103"/>
      <c r="E56" s="103"/>
      <c r="F56" s="377"/>
      <c r="G56" s="103"/>
      <c r="H56" s="103"/>
      <c r="I56" s="269"/>
      <c r="J56" s="100"/>
      <c r="K56" s="100"/>
      <c r="L56" s="100"/>
      <c r="M56" s="100"/>
      <c r="N56" s="100"/>
      <c r="O56" s="100"/>
      <c r="P56" s="100"/>
      <c r="Q56" s="100"/>
      <c r="R56" s="100"/>
      <c r="S56" s="100"/>
      <c r="T56" s="100"/>
      <c r="U56" s="100"/>
      <c r="V56" s="100"/>
      <c r="W56" s="100"/>
      <c r="X56" s="100"/>
      <c r="Y56" s="100"/>
      <c r="Z56" s="100"/>
      <c r="AA56" s="100"/>
    </row>
    <row r="57">
      <c r="A57" s="103"/>
      <c r="B57" s="103"/>
      <c r="C57" s="265"/>
      <c r="D57" s="103"/>
      <c r="E57" s="103"/>
      <c r="F57" s="377"/>
      <c r="G57" s="103"/>
      <c r="H57" s="103"/>
      <c r="I57" s="269"/>
      <c r="J57" s="100"/>
      <c r="K57" s="100"/>
      <c r="L57" s="100"/>
      <c r="M57" s="100"/>
      <c r="N57" s="100"/>
      <c r="O57" s="100"/>
      <c r="P57" s="100"/>
      <c r="Q57" s="100"/>
      <c r="R57" s="100"/>
      <c r="S57" s="100"/>
      <c r="T57" s="100"/>
      <c r="U57" s="100"/>
      <c r="V57" s="100"/>
      <c r="W57" s="100"/>
      <c r="X57" s="100"/>
      <c r="Y57" s="100"/>
      <c r="Z57" s="100"/>
      <c r="AA57" s="100"/>
    </row>
    <row r="58" ht="44.25" customHeight="1">
      <c r="A58" s="11"/>
      <c r="B58" s="11"/>
      <c r="C58" s="278"/>
      <c r="D58" s="11"/>
      <c r="E58" s="11"/>
      <c r="F58" s="402"/>
      <c r="G58" s="11"/>
      <c r="H58" s="20"/>
      <c r="I58" s="36"/>
      <c r="J58" s="23"/>
      <c r="K58" s="23"/>
      <c r="L58" s="23"/>
      <c r="M58" s="23"/>
      <c r="N58" s="23"/>
      <c r="O58" s="23"/>
      <c r="P58" s="23"/>
      <c r="Q58" s="23"/>
      <c r="R58" s="23"/>
      <c r="S58" s="23"/>
      <c r="T58" s="23"/>
      <c r="U58" s="23"/>
      <c r="V58" s="23"/>
      <c r="W58" s="23"/>
      <c r="X58" s="23"/>
      <c r="Y58" s="23"/>
      <c r="Z58" s="23"/>
      <c r="AA58" s="23"/>
    </row>
    <row r="59">
      <c r="A59" s="103"/>
      <c r="B59" s="103"/>
      <c r="C59" s="265"/>
      <c r="D59" s="103"/>
      <c r="E59" s="103"/>
      <c r="F59" s="377"/>
      <c r="G59" s="103"/>
      <c r="H59" s="270"/>
      <c r="I59" s="269"/>
      <c r="J59" s="100"/>
      <c r="K59" s="100"/>
      <c r="L59" s="100"/>
      <c r="M59" s="100"/>
      <c r="N59" s="100"/>
      <c r="O59" s="100"/>
      <c r="P59" s="100"/>
      <c r="Q59" s="100"/>
      <c r="R59" s="100"/>
      <c r="S59" s="100"/>
      <c r="T59" s="100"/>
      <c r="U59" s="100"/>
      <c r="V59" s="100"/>
      <c r="W59" s="100"/>
      <c r="X59" s="100"/>
      <c r="Y59" s="100"/>
      <c r="Z59" s="100"/>
      <c r="AA59" s="100"/>
    </row>
    <row r="60">
      <c r="A60" s="11"/>
      <c r="B60" s="11"/>
      <c r="C60" s="81"/>
      <c r="D60" s="11"/>
      <c r="E60" s="11"/>
      <c r="F60" s="402"/>
      <c r="G60" s="11"/>
      <c r="H60" s="32"/>
      <c r="I60" s="36"/>
      <c r="J60" s="23"/>
      <c r="K60" s="23"/>
      <c r="L60" s="23"/>
      <c r="M60" s="23"/>
      <c r="N60" s="23"/>
      <c r="O60" s="23"/>
      <c r="P60" s="23"/>
      <c r="Q60" s="23"/>
      <c r="R60" s="23"/>
      <c r="S60" s="23"/>
      <c r="T60" s="23"/>
      <c r="U60" s="23"/>
      <c r="V60" s="23"/>
      <c r="W60" s="23"/>
      <c r="X60" s="23"/>
      <c r="Y60" s="23"/>
      <c r="Z60" s="23"/>
      <c r="AA60" s="23"/>
    </row>
    <row r="61">
      <c r="A61" s="90"/>
      <c r="B61" s="90"/>
      <c r="C61" s="134"/>
      <c r="D61" s="103"/>
      <c r="E61" s="103"/>
      <c r="F61" s="405"/>
      <c r="G61" s="90"/>
      <c r="H61" s="156"/>
      <c r="I61" s="37"/>
      <c r="J61" s="37"/>
      <c r="K61" s="37"/>
      <c r="L61" s="37"/>
      <c r="M61" s="37"/>
      <c r="N61" s="37"/>
      <c r="O61" s="37"/>
      <c r="P61" s="37"/>
      <c r="Q61" s="37"/>
      <c r="R61" s="37"/>
      <c r="S61" s="37"/>
      <c r="T61" s="37"/>
      <c r="U61" s="37"/>
      <c r="V61" s="37"/>
      <c r="W61" s="37"/>
      <c r="X61" s="37"/>
      <c r="Y61" s="37"/>
      <c r="Z61" s="37"/>
      <c r="AA61" s="37"/>
    </row>
    <row r="62">
      <c r="A62" s="90"/>
      <c r="B62" s="90"/>
      <c r="C62" s="167"/>
      <c r="D62" s="103"/>
      <c r="E62" s="103"/>
      <c r="F62" s="405"/>
      <c r="G62" s="90"/>
      <c r="H62" s="156"/>
      <c r="I62" s="37"/>
      <c r="J62" s="37"/>
      <c r="K62" s="37"/>
      <c r="L62" s="37"/>
      <c r="M62" s="37"/>
      <c r="N62" s="37"/>
      <c r="O62" s="37"/>
      <c r="P62" s="37"/>
      <c r="Q62" s="37"/>
      <c r="R62" s="37"/>
      <c r="S62" s="37"/>
      <c r="T62" s="37"/>
      <c r="U62" s="37"/>
      <c r="V62" s="37"/>
      <c r="W62" s="37"/>
      <c r="X62" s="37"/>
      <c r="Y62" s="37"/>
      <c r="Z62" s="37"/>
      <c r="AA62" s="37"/>
    </row>
    <row r="63">
      <c r="A63" s="90"/>
      <c r="B63" s="90"/>
      <c r="C63" s="167"/>
      <c r="D63" s="90"/>
      <c r="E63" s="90"/>
      <c r="F63" s="405"/>
      <c r="G63" s="90"/>
      <c r="H63" s="90"/>
      <c r="I63" s="98"/>
      <c r="J63" s="37"/>
      <c r="K63" s="37"/>
      <c r="L63" s="37"/>
      <c r="M63" s="37"/>
      <c r="N63" s="37"/>
      <c r="O63" s="37"/>
      <c r="P63" s="37"/>
      <c r="Q63" s="37"/>
      <c r="R63" s="37"/>
      <c r="S63" s="37"/>
      <c r="T63" s="37"/>
      <c r="U63" s="37"/>
      <c r="V63" s="37"/>
      <c r="W63" s="37"/>
      <c r="X63" s="37"/>
      <c r="Y63" s="37"/>
      <c r="Z63" s="37"/>
      <c r="AA63" s="37"/>
    </row>
    <row r="64">
      <c r="A64" s="11"/>
      <c r="B64" s="11"/>
      <c r="C64" s="278"/>
      <c r="D64" s="11"/>
      <c r="E64" s="11"/>
      <c r="F64" s="402"/>
      <c r="G64" s="11"/>
      <c r="H64" s="11"/>
      <c r="I64" s="23"/>
      <c r="J64" s="23"/>
      <c r="K64" s="23"/>
      <c r="L64" s="23"/>
      <c r="M64" s="23"/>
      <c r="N64" s="23"/>
      <c r="O64" s="23"/>
      <c r="P64" s="23"/>
      <c r="Q64" s="23"/>
      <c r="R64" s="23"/>
      <c r="S64" s="23"/>
      <c r="T64" s="23"/>
      <c r="U64" s="23"/>
      <c r="V64" s="23"/>
      <c r="W64" s="23"/>
      <c r="X64" s="23"/>
      <c r="Y64" s="23"/>
      <c r="Z64" s="23"/>
      <c r="AA64" s="23"/>
    </row>
    <row r="65">
      <c r="A65" s="11"/>
      <c r="B65" s="11"/>
      <c r="C65" s="278"/>
      <c r="D65" s="11"/>
      <c r="E65" s="11"/>
      <c r="F65" s="402"/>
      <c r="G65" s="11"/>
      <c r="H65" s="11"/>
      <c r="I65" s="23"/>
      <c r="J65" s="23"/>
      <c r="K65" s="23"/>
      <c r="L65" s="23"/>
      <c r="M65" s="23"/>
      <c r="N65" s="23"/>
      <c r="O65" s="23"/>
      <c r="P65" s="23"/>
      <c r="Q65" s="23"/>
      <c r="R65" s="23"/>
      <c r="S65" s="23"/>
      <c r="T65" s="23"/>
      <c r="U65" s="23"/>
      <c r="V65" s="23"/>
      <c r="W65" s="23"/>
      <c r="X65" s="23"/>
      <c r="Y65" s="23"/>
      <c r="Z65" s="23"/>
      <c r="AA65" s="23"/>
    </row>
    <row r="66">
      <c r="A66" s="154"/>
      <c r="B66" s="154"/>
      <c r="C66" s="154"/>
      <c r="D66" s="154"/>
      <c r="E66" s="154"/>
      <c r="F66" s="407"/>
      <c r="G66" s="154"/>
      <c r="H66" s="154"/>
    </row>
    <row r="67">
      <c r="A67" s="154"/>
      <c r="B67" s="154"/>
      <c r="C67" s="154"/>
      <c r="D67" s="154"/>
      <c r="E67" s="154"/>
      <c r="F67" s="407"/>
      <c r="G67" s="154"/>
      <c r="H67" s="154"/>
    </row>
    <row r="68">
      <c r="A68" s="154"/>
      <c r="B68" s="154"/>
      <c r="C68" s="154"/>
      <c r="D68" s="154"/>
      <c r="E68" s="154"/>
      <c r="F68" s="407"/>
      <c r="G68" s="154"/>
      <c r="H68" s="154"/>
    </row>
    <row r="69">
      <c r="A69" s="154"/>
      <c r="B69" s="154"/>
      <c r="C69" s="154"/>
      <c r="D69" s="154"/>
      <c r="E69" s="154"/>
      <c r="F69" s="407"/>
      <c r="G69" s="154"/>
      <c r="H69" s="154"/>
    </row>
    <row r="70">
      <c r="F70" s="409"/>
    </row>
    <row r="71">
      <c r="F71" s="409"/>
    </row>
    <row r="72">
      <c r="F72" s="409"/>
    </row>
    <row r="73">
      <c r="F73" s="409"/>
    </row>
    <row r="74">
      <c r="F74" s="409"/>
    </row>
    <row r="75">
      <c r="F75" s="409"/>
    </row>
    <row r="76">
      <c r="F76" s="409"/>
    </row>
    <row r="77">
      <c r="F77" s="409"/>
    </row>
    <row r="78">
      <c r="F78" s="409"/>
    </row>
    <row r="79">
      <c r="F79" s="409"/>
    </row>
    <row r="80">
      <c r="F80" s="409"/>
    </row>
    <row r="81">
      <c r="F81" s="409"/>
    </row>
    <row r="82">
      <c r="F82" s="409"/>
    </row>
    <row r="83">
      <c r="F83" s="409"/>
    </row>
    <row r="84">
      <c r="F84" s="409"/>
    </row>
    <row r="85">
      <c r="F85" s="409"/>
    </row>
    <row r="86">
      <c r="F86" s="409"/>
    </row>
    <row r="87">
      <c r="F87" s="409"/>
    </row>
    <row r="88">
      <c r="F88" s="409"/>
    </row>
    <row r="89">
      <c r="F89" s="409"/>
    </row>
    <row r="90">
      <c r="F90" s="409"/>
    </row>
    <row r="91">
      <c r="F91" s="409"/>
    </row>
    <row r="92">
      <c r="F92" s="409"/>
    </row>
    <row r="93">
      <c r="F93" s="409"/>
    </row>
    <row r="94">
      <c r="F94" s="409"/>
    </row>
    <row r="95">
      <c r="F95" s="409"/>
    </row>
    <row r="96">
      <c r="F96" s="409"/>
    </row>
    <row r="97">
      <c r="F97" s="409"/>
    </row>
    <row r="98">
      <c r="F98" s="409"/>
    </row>
    <row r="99">
      <c r="F99" s="409"/>
    </row>
    <row r="100">
      <c r="F100" s="409"/>
    </row>
    <row r="101">
      <c r="F101" s="409"/>
    </row>
    <row r="102">
      <c r="F102" s="409"/>
    </row>
    <row r="103">
      <c r="F103" s="409"/>
    </row>
    <row r="104">
      <c r="F104" s="409"/>
    </row>
    <row r="105">
      <c r="F105" s="409"/>
    </row>
    <row r="106">
      <c r="F106" s="409"/>
    </row>
    <row r="107">
      <c r="F107" s="409"/>
    </row>
    <row r="108">
      <c r="F108" s="409"/>
    </row>
    <row r="109">
      <c r="F109" s="409"/>
    </row>
    <row r="110">
      <c r="F110" s="409"/>
    </row>
    <row r="111">
      <c r="F111" s="409"/>
    </row>
    <row r="112">
      <c r="F112" s="409"/>
    </row>
    <row r="113">
      <c r="F113" s="409"/>
    </row>
    <row r="114">
      <c r="F114" s="409"/>
    </row>
    <row r="115">
      <c r="F115" s="409"/>
    </row>
    <row r="116">
      <c r="F116" s="409"/>
    </row>
    <row r="117">
      <c r="F117" s="409"/>
    </row>
    <row r="118">
      <c r="F118" s="409"/>
    </row>
    <row r="119">
      <c r="F119" s="409"/>
    </row>
    <row r="120">
      <c r="F120" s="409"/>
    </row>
    <row r="121">
      <c r="F121" s="409"/>
    </row>
    <row r="122">
      <c r="F122" s="409"/>
    </row>
    <row r="123">
      <c r="F123" s="409"/>
    </row>
    <row r="124">
      <c r="F124" s="409"/>
    </row>
    <row r="125">
      <c r="F125" s="409"/>
    </row>
    <row r="126">
      <c r="F126" s="409"/>
    </row>
    <row r="127">
      <c r="F127" s="409"/>
    </row>
    <row r="128">
      <c r="F128" s="409"/>
    </row>
    <row r="129">
      <c r="F129" s="409"/>
    </row>
    <row r="130">
      <c r="F130" s="409"/>
    </row>
    <row r="131">
      <c r="F131" s="409"/>
    </row>
    <row r="132">
      <c r="F132" s="409"/>
    </row>
    <row r="133">
      <c r="F133" s="409"/>
    </row>
    <row r="134">
      <c r="F134" s="409"/>
    </row>
    <row r="135">
      <c r="F135" s="409"/>
    </row>
    <row r="136">
      <c r="F136" s="409"/>
    </row>
    <row r="137">
      <c r="F137" s="409"/>
    </row>
    <row r="138">
      <c r="F138" s="409"/>
    </row>
    <row r="139">
      <c r="F139" s="409"/>
    </row>
    <row r="140">
      <c r="F140" s="409"/>
    </row>
    <row r="141">
      <c r="F141" s="409"/>
    </row>
    <row r="142">
      <c r="F142" s="409"/>
    </row>
    <row r="143">
      <c r="F143" s="409"/>
    </row>
    <row r="144">
      <c r="F144" s="409"/>
    </row>
    <row r="145">
      <c r="F145" s="409"/>
    </row>
    <row r="146">
      <c r="F146" s="409"/>
    </row>
    <row r="147">
      <c r="F147" s="409"/>
    </row>
    <row r="148">
      <c r="F148" s="409"/>
    </row>
    <row r="149">
      <c r="F149" s="409"/>
    </row>
    <row r="150">
      <c r="F150" s="409"/>
    </row>
    <row r="151">
      <c r="F151" s="409"/>
    </row>
    <row r="152">
      <c r="F152" s="409"/>
    </row>
    <row r="153">
      <c r="F153" s="409"/>
    </row>
    <row r="154">
      <c r="F154" s="409"/>
    </row>
    <row r="155">
      <c r="F155" s="409"/>
    </row>
    <row r="156">
      <c r="F156" s="409"/>
    </row>
    <row r="157">
      <c r="F157" s="409"/>
    </row>
    <row r="158">
      <c r="F158" s="409"/>
    </row>
    <row r="159">
      <c r="F159" s="409"/>
    </row>
    <row r="160">
      <c r="F160" s="409"/>
    </row>
    <row r="161">
      <c r="F161" s="409"/>
    </row>
    <row r="162">
      <c r="F162" s="409"/>
    </row>
    <row r="163">
      <c r="F163" s="409"/>
    </row>
    <row r="164">
      <c r="F164" s="409"/>
    </row>
    <row r="165">
      <c r="F165" s="409"/>
    </row>
    <row r="166">
      <c r="F166" s="409"/>
    </row>
    <row r="167">
      <c r="F167" s="409"/>
    </row>
    <row r="168">
      <c r="F168" s="409"/>
    </row>
    <row r="169">
      <c r="F169" s="409"/>
    </row>
    <row r="170">
      <c r="F170" s="409"/>
    </row>
    <row r="171">
      <c r="F171" s="409"/>
    </row>
    <row r="172">
      <c r="F172" s="409"/>
    </row>
    <row r="173">
      <c r="F173" s="409"/>
    </row>
    <row r="174">
      <c r="F174" s="409"/>
    </row>
    <row r="175">
      <c r="F175" s="409"/>
    </row>
    <row r="176">
      <c r="F176" s="409"/>
    </row>
    <row r="177">
      <c r="F177" s="409"/>
    </row>
    <row r="178">
      <c r="F178" s="409"/>
    </row>
    <row r="179">
      <c r="F179" s="409"/>
    </row>
    <row r="180">
      <c r="F180" s="409"/>
    </row>
    <row r="181">
      <c r="F181" s="409"/>
    </row>
    <row r="182">
      <c r="F182" s="409"/>
    </row>
    <row r="183">
      <c r="F183" s="409"/>
    </row>
    <row r="184">
      <c r="F184" s="409"/>
    </row>
    <row r="185">
      <c r="F185" s="409"/>
    </row>
    <row r="186">
      <c r="F186" s="409"/>
    </row>
    <row r="187">
      <c r="F187" s="409"/>
    </row>
    <row r="188">
      <c r="F188" s="409"/>
    </row>
    <row r="189">
      <c r="F189" s="409"/>
    </row>
    <row r="190">
      <c r="F190" s="409"/>
    </row>
    <row r="191">
      <c r="F191" s="409"/>
    </row>
    <row r="192">
      <c r="F192" s="409"/>
    </row>
    <row r="193">
      <c r="F193" s="409"/>
    </row>
    <row r="194">
      <c r="F194" s="409"/>
    </row>
    <row r="195">
      <c r="F195" s="409"/>
    </row>
    <row r="196">
      <c r="F196" s="409"/>
    </row>
    <row r="197">
      <c r="F197" s="409"/>
    </row>
    <row r="198">
      <c r="F198" s="409"/>
    </row>
    <row r="199">
      <c r="F199" s="409"/>
    </row>
    <row r="200">
      <c r="F200" s="409"/>
    </row>
    <row r="201">
      <c r="F201" s="409"/>
    </row>
    <row r="202">
      <c r="F202" s="409"/>
    </row>
    <row r="203">
      <c r="F203" s="409"/>
    </row>
    <row r="204">
      <c r="F204" s="409"/>
    </row>
    <row r="205">
      <c r="F205" s="409"/>
    </row>
    <row r="206">
      <c r="F206" s="409"/>
    </row>
    <row r="207">
      <c r="F207" s="409"/>
    </row>
    <row r="208">
      <c r="F208" s="409"/>
    </row>
    <row r="209">
      <c r="F209" s="409"/>
    </row>
    <row r="210">
      <c r="F210" s="409"/>
    </row>
    <row r="211">
      <c r="F211" s="409"/>
    </row>
    <row r="212">
      <c r="F212" s="409"/>
    </row>
    <row r="213">
      <c r="F213" s="409"/>
    </row>
    <row r="214">
      <c r="F214" s="409"/>
    </row>
    <row r="215">
      <c r="F215" s="409"/>
    </row>
    <row r="216">
      <c r="F216" s="409"/>
    </row>
    <row r="217">
      <c r="F217" s="409"/>
    </row>
    <row r="218">
      <c r="F218" s="409"/>
    </row>
    <row r="219">
      <c r="F219" s="409"/>
    </row>
    <row r="220">
      <c r="F220" s="409"/>
    </row>
    <row r="221">
      <c r="F221" s="409"/>
    </row>
    <row r="222">
      <c r="F222" s="409"/>
    </row>
    <row r="223">
      <c r="F223" s="409"/>
    </row>
    <row r="224">
      <c r="F224" s="409"/>
    </row>
    <row r="225">
      <c r="F225" s="409"/>
    </row>
    <row r="226">
      <c r="F226" s="409"/>
    </row>
    <row r="227">
      <c r="F227" s="409"/>
    </row>
    <row r="228">
      <c r="F228" s="409"/>
    </row>
    <row r="229">
      <c r="F229" s="409"/>
    </row>
    <row r="230">
      <c r="F230" s="409"/>
    </row>
    <row r="231">
      <c r="F231" s="409"/>
    </row>
    <row r="232">
      <c r="F232" s="409"/>
    </row>
    <row r="233">
      <c r="F233" s="409"/>
    </row>
    <row r="234">
      <c r="F234" s="409"/>
    </row>
    <row r="235">
      <c r="F235" s="409"/>
    </row>
    <row r="236">
      <c r="F236" s="409"/>
    </row>
    <row r="237">
      <c r="F237" s="409"/>
    </row>
    <row r="238">
      <c r="F238" s="409"/>
    </row>
    <row r="239">
      <c r="F239" s="409"/>
    </row>
    <row r="240">
      <c r="F240" s="409"/>
    </row>
    <row r="241">
      <c r="F241" s="409"/>
    </row>
    <row r="242">
      <c r="F242" s="409"/>
    </row>
    <row r="243">
      <c r="F243" s="409"/>
    </row>
    <row r="244">
      <c r="F244" s="409"/>
    </row>
    <row r="245">
      <c r="F245" s="409"/>
    </row>
    <row r="246">
      <c r="F246" s="409"/>
    </row>
    <row r="247">
      <c r="F247" s="409"/>
    </row>
    <row r="248">
      <c r="F248" s="409"/>
    </row>
    <row r="249">
      <c r="F249" s="409"/>
    </row>
    <row r="250">
      <c r="F250" s="409"/>
    </row>
    <row r="251">
      <c r="F251" s="409"/>
    </row>
    <row r="252">
      <c r="F252" s="409"/>
    </row>
    <row r="253">
      <c r="F253" s="409"/>
    </row>
    <row r="254">
      <c r="F254" s="409"/>
    </row>
    <row r="255">
      <c r="F255" s="409"/>
    </row>
    <row r="256">
      <c r="F256" s="409"/>
    </row>
    <row r="257">
      <c r="F257" s="409"/>
    </row>
    <row r="258">
      <c r="F258" s="409"/>
    </row>
    <row r="259">
      <c r="F259" s="409"/>
    </row>
    <row r="260">
      <c r="F260" s="409"/>
    </row>
    <row r="261">
      <c r="F261" s="409"/>
    </row>
    <row r="262">
      <c r="F262" s="409"/>
    </row>
    <row r="263">
      <c r="F263" s="409"/>
    </row>
    <row r="264">
      <c r="F264" s="409"/>
    </row>
    <row r="265">
      <c r="F265" s="409"/>
    </row>
    <row r="266">
      <c r="F266" s="409"/>
    </row>
    <row r="267">
      <c r="F267" s="409"/>
    </row>
    <row r="268">
      <c r="F268" s="409"/>
    </row>
    <row r="269">
      <c r="F269" s="409"/>
    </row>
    <row r="270">
      <c r="F270" s="409"/>
    </row>
    <row r="271">
      <c r="F271" s="409"/>
    </row>
    <row r="272">
      <c r="F272" s="409"/>
    </row>
    <row r="273">
      <c r="F273" s="409"/>
    </row>
    <row r="274">
      <c r="F274" s="409"/>
    </row>
    <row r="275">
      <c r="F275" s="409"/>
    </row>
    <row r="276">
      <c r="F276" s="409"/>
    </row>
    <row r="277">
      <c r="F277" s="409"/>
    </row>
    <row r="278">
      <c r="F278" s="409"/>
    </row>
    <row r="279">
      <c r="F279" s="409"/>
    </row>
    <row r="280">
      <c r="F280" s="409"/>
    </row>
    <row r="281">
      <c r="F281" s="409"/>
    </row>
    <row r="282">
      <c r="F282" s="409"/>
    </row>
    <row r="283">
      <c r="F283" s="409"/>
    </row>
    <row r="284">
      <c r="F284" s="409"/>
    </row>
    <row r="285">
      <c r="F285" s="409"/>
    </row>
    <row r="286">
      <c r="F286" s="409"/>
    </row>
    <row r="287">
      <c r="F287" s="409"/>
    </row>
    <row r="288">
      <c r="F288" s="409"/>
    </row>
    <row r="289">
      <c r="F289" s="409"/>
    </row>
    <row r="290">
      <c r="F290" s="409"/>
    </row>
    <row r="291">
      <c r="F291" s="409"/>
    </row>
    <row r="292">
      <c r="F292" s="409"/>
    </row>
    <row r="293">
      <c r="F293" s="409"/>
    </row>
    <row r="294">
      <c r="F294" s="409"/>
    </row>
    <row r="295">
      <c r="F295" s="409"/>
    </row>
    <row r="296">
      <c r="F296" s="409"/>
    </row>
    <row r="297">
      <c r="F297" s="409"/>
    </row>
    <row r="298">
      <c r="F298" s="409"/>
    </row>
    <row r="299">
      <c r="F299" s="409"/>
    </row>
    <row r="300">
      <c r="F300" s="409"/>
    </row>
    <row r="301">
      <c r="F301" s="409"/>
    </row>
    <row r="302">
      <c r="F302" s="409"/>
    </row>
    <row r="303">
      <c r="F303" s="409"/>
    </row>
    <row r="304">
      <c r="F304" s="409"/>
    </row>
    <row r="305">
      <c r="F305" s="409"/>
    </row>
    <row r="306">
      <c r="F306" s="409"/>
    </row>
    <row r="307">
      <c r="F307" s="409"/>
    </row>
    <row r="308">
      <c r="F308" s="409"/>
    </row>
    <row r="309">
      <c r="F309" s="409"/>
    </row>
    <row r="310">
      <c r="F310" s="409"/>
    </row>
    <row r="311">
      <c r="F311" s="409"/>
    </row>
    <row r="312">
      <c r="F312" s="409"/>
    </row>
    <row r="313">
      <c r="F313" s="409"/>
    </row>
    <row r="314">
      <c r="F314" s="409"/>
    </row>
    <row r="315">
      <c r="F315" s="409"/>
    </row>
    <row r="316">
      <c r="F316" s="409"/>
    </row>
    <row r="317">
      <c r="F317" s="409"/>
    </row>
    <row r="318">
      <c r="F318" s="409"/>
    </row>
    <row r="319">
      <c r="F319" s="409"/>
    </row>
    <row r="320">
      <c r="F320" s="409"/>
    </row>
    <row r="321">
      <c r="F321" s="409"/>
    </row>
    <row r="322">
      <c r="F322" s="409"/>
    </row>
    <row r="323">
      <c r="F323" s="409"/>
    </row>
    <row r="324">
      <c r="F324" s="409"/>
    </row>
    <row r="325">
      <c r="F325" s="409"/>
    </row>
    <row r="326">
      <c r="F326" s="409"/>
    </row>
    <row r="327">
      <c r="F327" s="409"/>
    </row>
    <row r="328">
      <c r="F328" s="409"/>
    </row>
    <row r="329">
      <c r="F329" s="409"/>
    </row>
    <row r="330">
      <c r="F330" s="409"/>
    </row>
    <row r="331">
      <c r="F331" s="409"/>
    </row>
    <row r="332">
      <c r="F332" s="409"/>
    </row>
    <row r="333">
      <c r="F333" s="409"/>
    </row>
    <row r="334">
      <c r="F334" s="409"/>
    </row>
    <row r="335">
      <c r="F335" s="409"/>
    </row>
    <row r="336">
      <c r="F336" s="409"/>
    </row>
    <row r="337">
      <c r="F337" s="409"/>
    </row>
    <row r="338">
      <c r="F338" s="409"/>
    </row>
    <row r="339">
      <c r="F339" s="409"/>
    </row>
    <row r="340">
      <c r="F340" s="409"/>
    </row>
    <row r="341">
      <c r="F341" s="409"/>
    </row>
    <row r="342">
      <c r="F342" s="409"/>
    </row>
    <row r="343">
      <c r="F343" s="409"/>
    </row>
    <row r="344">
      <c r="F344" s="409"/>
    </row>
    <row r="345">
      <c r="F345" s="409"/>
    </row>
    <row r="346">
      <c r="F346" s="409"/>
    </row>
    <row r="347">
      <c r="F347" s="409"/>
    </row>
    <row r="348">
      <c r="F348" s="409"/>
    </row>
    <row r="349">
      <c r="F349" s="409"/>
    </row>
    <row r="350">
      <c r="F350" s="409"/>
    </row>
    <row r="351">
      <c r="F351" s="409"/>
    </row>
    <row r="352">
      <c r="F352" s="409"/>
    </row>
    <row r="353">
      <c r="F353" s="409"/>
    </row>
    <row r="354">
      <c r="F354" s="409"/>
    </row>
    <row r="355">
      <c r="F355" s="409"/>
    </row>
    <row r="356">
      <c r="F356" s="409"/>
    </row>
    <row r="357">
      <c r="F357" s="409"/>
    </row>
    <row r="358">
      <c r="F358" s="409"/>
    </row>
    <row r="359">
      <c r="F359" s="409"/>
    </row>
    <row r="360">
      <c r="F360" s="409"/>
    </row>
    <row r="361">
      <c r="F361" s="409"/>
    </row>
    <row r="362">
      <c r="F362" s="409"/>
    </row>
    <row r="363">
      <c r="F363" s="409"/>
    </row>
    <row r="364">
      <c r="F364" s="409"/>
    </row>
    <row r="365">
      <c r="F365" s="409"/>
    </row>
    <row r="366">
      <c r="F366" s="409"/>
    </row>
    <row r="367">
      <c r="F367" s="409"/>
    </row>
    <row r="368">
      <c r="F368" s="409"/>
    </row>
    <row r="369">
      <c r="F369" s="409"/>
    </row>
    <row r="370">
      <c r="F370" s="409"/>
    </row>
    <row r="371">
      <c r="F371" s="409"/>
    </row>
    <row r="372">
      <c r="F372" s="409"/>
    </row>
    <row r="373">
      <c r="F373" s="409"/>
    </row>
    <row r="374">
      <c r="F374" s="409"/>
    </row>
    <row r="375">
      <c r="F375" s="409"/>
    </row>
    <row r="376">
      <c r="F376" s="409"/>
    </row>
    <row r="377">
      <c r="F377" s="409"/>
    </row>
    <row r="378">
      <c r="F378" s="409"/>
    </row>
    <row r="379">
      <c r="F379" s="409"/>
    </row>
    <row r="380">
      <c r="F380" s="409"/>
    </row>
    <row r="381">
      <c r="F381" s="409"/>
    </row>
    <row r="382">
      <c r="F382" s="409"/>
    </row>
    <row r="383">
      <c r="F383" s="409"/>
    </row>
    <row r="384">
      <c r="F384" s="409"/>
    </row>
    <row r="385">
      <c r="F385" s="409"/>
    </row>
    <row r="386">
      <c r="F386" s="409"/>
    </row>
    <row r="387">
      <c r="F387" s="409"/>
    </row>
    <row r="388">
      <c r="F388" s="409"/>
    </row>
    <row r="389">
      <c r="F389" s="409"/>
    </row>
    <row r="390">
      <c r="F390" s="409"/>
    </row>
    <row r="391">
      <c r="F391" s="409"/>
    </row>
    <row r="392">
      <c r="F392" s="409"/>
    </row>
    <row r="393">
      <c r="F393" s="409"/>
    </row>
    <row r="394">
      <c r="F394" s="409"/>
    </row>
    <row r="395">
      <c r="F395" s="409"/>
    </row>
    <row r="396">
      <c r="F396" s="409"/>
    </row>
    <row r="397">
      <c r="F397" s="409"/>
    </row>
    <row r="398">
      <c r="F398" s="409"/>
    </row>
    <row r="399">
      <c r="F399" s="409"/>
    </row>
    <row r="400">
      <c r="F400" s="409"/>
    </row>
    <row r="401">
      <c r="F401" s="409"/>
    </row>
    <row r="402">
      <c r="F402" s="409"/>
    </row>
    <row r="403">
      <c r="F403" s="409"/>
    </row>
    <row r="404">
      <c r="F404" s="409"/>
    </row>
    <row r="405">
      <c r="F405" s="409"/>
    </row>
    <row r="406">
      <c r="F406" s="409"/>
    </row>
    <row r="407">
      <c r="F407" s="409"/>
    </row>
    <row r="408">
      <c r="F408" s="409"/>
    </row>
    <row r="409">
      <c r="F409" s="409"/>
    </row>
    <row r="410">
      <c r="F410" s="409"/>
    </row>
    <row r="411">
      <c r="F411" s="409"/>
    </row>
    <row r="412">
      <c r="F412" s="409"/>
    </row>
    <row r="413">
      <c r="F413" s="409"/>
    </row>
    <row r="414">
      <c r="F414" s="409"/>
    </row>
    <row r="415">
      <c r="F415" s="409"/>
    </row>
    <row r="416">
      <c r="F416" s="409"/>
    </row>
    <row r="417">
      <c r="F417" s="409"/>
    </row>
    <row r="418">
      <c r="F418" s="409"/>
    </row>
    <row r="419">
      <c r="F419" s="409"/>
    </row>
    <row r="420">
      <c r="F420" s="409"/>
    </row>
    <row r="421">
      <c r="F421" s="409"/>
    </row>
    <row r="422">
      <c r="F422" s="409"/>
    </row>
    <row r="423">
      <c r="F423" s="409"/>
    </row>
    <row r="424">
      <c r="F424" s="409"/>
    </row>
    <row r="425">
      <c r="F425" s="409"/>
    </row>
    <row r="426">
      <c r="F426" s="409"/>
    </row>
    <row r="427">
      <c r="F427" s="409"/>
    </row>
    <row r="428">
      <c r="F428" s="409"/>
    </row>
    <row r="429">
      <c r="F429" s="409"/>
    </row>
    <row r="430">
      <c r="F430" s="409"/>
    </row>
    <row r="431">
      <c r="F431" s="409"/>
    </row>
    <row r="432">
      <c r="F432" s="409"/>
    </row>
    <row r="433">
      <c r="F433" s="409"/>
    </row>
    <row r="434">
      <c r="F434" s="409"/>
    </row>
    <row r="435">
      <c r="F435" s="409"/>
    </row>
    <row r="436">
      <c r="F436" s="409"/>
    </row>
    <row r="437">
      <c r="F437" s="409"/>
    </row>
    <row r="438">
      <c r="F438" s="409"/>
    </row>
    <row r="439">
      <c r="F439" s="409"/>
    </row>
    <row r="440">
      <c r="F440" s="409"/>
    </row>
    <row r="441">
      <c r="F441" s="409"/>
    </row>
    <row r="442">
      <c r="F442" s="409"/>
    </row>
    <row r="443">
      <c r="F443" s="409"/>
    </row>
    <row r="444">
      <c r="F444" s="409"/>
    </row>
    <row r="445">
      <c r="F445" s="409"/>
    </row>
    <row r="446">
      <c r="F446" s="409"/>
    </row>
    <row r="447">
      <c r="F447" s="409"/>
    </row>
    <row r="448">
      <c r="F448" s="409"/>
    </row>
    <row r="449">
      <c r="F449" s="409"/>
    </row>
    <row r="450">
      <c r="F450" s="409"/>
    </row>
    <row r="451">
      <c r="F451" s="409"/>
    </row>
    <row r="452">
      <c r="F452" s="409"/>
    </row>
    <row r="453">
      <c r="F453" s="409"/>
    </row>
    <row r="454">
      <c r="F454" s="409"/>
    </row>
    <row r="455">
      <c r="F455" s="409"/>
    </row>
    <row r="456">
      <c r="F456" s="409"/>
    </row>
    <row r="457">
      <c r="F457" s="409"/>
    </row>
    <row r="458">
      <c r="F458" s="409"/>
    </row>
    <row r="459">
      <c r="F459" s="409"/>
    </row>
    <row r="460">
      <c r="F460" s="409"/>
    </row>
    <row r="461">
      <c r="F461" s="409"/>
    </row>
    <row r="462">
      <c r="F462" s="409"/>
    </row>
    <row r="463">
      <c r="F463" s="409"/>
    </row>
    <row r="464">
      <c r="F464" s="409"/>
    </row>
    <row r="465">
      <c r="F465" s="409"/>
    </row>
    <row r="466">
      <c r="F466" s="409"/>
    </row>
    <row r="467">
      <c r="F467" s="409"/>
    </row>
    <row r="468">
      <c r="F468" s="409"/>
    </row>
    <row r="469">
      <c r="F469" s="409"/>
    </row>
    <row r="470">
      <c r="F470" s="409"/>
    </row>
    <row r="471">
      <c r="F471" s="409"/>
    </row>
    <row r="472">
      <c r="F472" s="409"/>
    </row>
    <row r="473">
      <c r="F473" s="409"/>
    </row>
    <row r="474">
      <c r="F474" s="409"/>
    </row>
    <row r="475">
      <c r="F475" s="409"/>
    </row>
    <row r="476">
      <c r="F476" s="409"/>
    </row>
    <row r="477">
      <c r="F477" s="409"/>
    </row>
    <row r="478">
      <c r="F478" s="409"/>
    </row>
    <row r="479">
      <c r="F479" s="409"/>
    </row>
    <row r="480">
      <c r="F480" s="409"/>
    </row>
    <row r="481">
      <c r="F481" s="409"/>
    </row>
    <row r="482">
      <c r="F482" s="409"/>
    </row>
    <row r="483">
      <c r="F483" s="409"/>
    </row>
    <row r="484">
      <c r="F484" s="409"/>
    </row>
    <row r="485">
      <c r="F485" s="409"/>
    </row>
    <row r="486">
      <c r="F486" s="409"/>
    </row>
    <row r="487">
      <c r="F487" s="409"/>
    </row>
    <row r="488">
      <c r="F488" s="409"/>
    </row>
    <row r="489">
      <c r="F489" s="409"/>
    </row>
    <row r="490">
      <c r="F490" s="409"/>
    </row>
    <row r="491">
      <c r="F491" s="409"/>
    </row>
    <row r="492">
      <c r="F492" s="409"/>
    </row>
    <row r="493">
      <c r="F493" s="409"/>
    </row>
    <row r="494">
      <c r="F494" s="409"/>
    </row>
    <row r="495">
      <c r="F495" s="409"/>
    </row>
    <row r="496">
      <c r="F496" s="409"/>
    </row>
    <row r="497">
      <c r="F497" s="409"/>
    </row>
    <row r="498">
      <c r="F498" s="409"/>
    </row>
    <row r="499">
      <c r="F499" s="409"/>
    </row>
    <row r="500">
      <c r="F500" s="409"/>
    </row>
    <row r="501">
      <c r="F501" s="409"/>
    </row>
    <row r="502">
      <c r="F502" s="409"/>
    </row>
    <row r="503">
      <c r="F503" s="409"/>
    </row>
    <row r="504">
      <c r="F504" s="409"/>
    </row>
    <row r="505">
      <c r="F505" s="409"/>
    </row>
    <row r="506">
      <c r="F506" s="409"/>
    </row>
    <row r="507">
      <c r="F507" s="409"/>
    </row>
    <row r="508">
      <c r="F508" s="409"/>
    </row>
    <row r="509">
      <c r="F509" s="409"/>
    </row>
    <row r="510">
      <c r="F510" s="409"/>
    </row>
    <row r="511">
      <c r="F511" s="409"/>
    </row>
    <row r="512">
      <c r="F512" s="409"/>
    </row>
    <row r="513">
      <c r="F513" s="409"/>
    </row>
    <row r="514">
      <c r="F514" s="409"/>
    </row>
    <row r="515">
      <c r="F515" s="409"/>
    </row>
    <row r="516">
      <c r="F516" s="409"/>
    </row>
    <row r="517">
      <c r="F517" s="409"/>
    </row>
    <row r="518">
      <c r="F518" s="409"/>
    </row>
    <row r="519">
      <c r="F519" s="409"/>
    </row>
    <row r="520">
      <c r="F520" s="409"/>
    </row>
    <row r="521">
      <c r="F521" s="409"/>
    </row>
    <row r="522">
      <c r="F522" s="409"/>
    </row>
    <row r="523">
      <c r="F523" s="409"/>
    </row>
    <row r="524">
      <c r="F524" s="409"/>
    </row>
    <row r="525">
      <c r="F525" s="409"/>
    </row>
    <row r="526">
      <c r="F526" s="409"/>
    </row>
    <row r="527">
      <c r="F527" s="409"/>
    </row>
    <row r="528">
      <c r="F528" s="409"/>
    </row>
    <row r="529">
      <c r="F529" s="409"/>
    </row>
    <row r="530">
      <c r="F530" s="409"/>
    </row>
    <row r="531">
      <c r="F531" s="409"/>
    </row>
    <row r="532">
      <c r="F532" s="409"/>
    </row>
    <row r="533">
      <c r="F533" s="409"/>
    </row>
    <row r="534">
      <c r="F534" s="409"/>
    </row>
    <row r="535">
      <c r="F535" s="409"/>
    </row>
    <row r="536">
      <c r="F536" s="409"/>
    </row>
    <row r="537">
      <c r="F537" s="409"/>
    </row>
    <row r="538">
      <c r="F538" s="409"/>
    </row>
    <row r="539">
      <c r="F539" s="409"/>
    </row>
    <row r="540">
      <c r="F540" s="409"/>
    </row>
    <row r="541">
      <c r="F541" s="409"/>
    </row>
    <row r="542">
      <c r="F542" s="409"/>
    </row>
    <row r="543">
      <c r="F543" s="409"/>
    </row>
    <row r="544">
      <c r="F544" s="409"/>
    </row>
    <row r="545">
      <c r="F545" s="409"/>
    </row>
    <row r="546">
      <c r="F546" s="409"/>
    </row>
    <row r="547">
      <c r="F547" s="409"/>
    </row>
    <row r="548">
      <c r="F548" s="409"/>
    </row>
    <row r="549">
      <c r="F549" s="409"/>
    </row>
    <row r="550">
      <c r="F550" s="409"/>
    </row>
    <row r="551">
      <c r="F551" s="409"/>
    </row>
    <row r="552">
      <c r="F552" s="409"/>
    </row>
    <row r="553">
      <c r="F553" s="409"/>
    </row>
    <row r="554">
      <c r="F554" s="409"/>
    </row>
    <row r="555">
      <c r="F555" s="409"/>
    </row>
    <row r="556">
      <c r="F556" s="409"/>
    </row>
    <row r="557">
      <c r="F557" s="409"/>
    </row>
    <row r="558">
      <c r="F558" s="409"/>
    </row>
    <row r="559">
      <c r="F559" s="409"/>
    </row>
    <row r="560">
      <c r="F560" s="409"/>
    </row>
    <row r="561">
      <c r="F561" s="409"/>
    </row>
    <row r="562">
      <c r="F562" s="409"/>
    </row>
    <row r="563">
      <c r="F563" s="409"/>
    </row>
    <row r="564">
      <c r="F564" s="409"/>
    </row>
    <row r="565">
      <c r="F565" s="409"/>
    </row>
    <row r="566">
      <c r="F566" s="409"/>
    </row>
    <row r="567">
      <c r="F567" s="409"/>
    </row>
    <row r="568">
      <c r="F568" s="409"/>
    </row>
    <row r="569">
      <c r="F569" s="409"/>
    </row>
    <row r="570">
      <c r="F570" s="409"/>
    </row>
    <row r="571">
      <c r="F571" s="409"/>
    </row>
    <row r="572">
      <c r="F572" s="409"/>
    </row>
    <row r="573">
      <c r="F573" s="409"/>
    </row>
    <row r="574">
      <c r="F574" s="409"/>
    </row>
    <row r="575">
      <c r="F575" s="409"/>
    </row>
    <row r="576">
      <c r="F576" s="409"/>
    </row>
    <row r="577">
      <c r="F577" s="409"/>
    </row>
    <row r="578">
      <c r="F578" s="409"/>
    </row>
    <row r="579">
      <c r="F579" s="409"/>
    </row>
    <row r="580">
      <c r="F580" s="409"/>
    </row>
    <row r="581">
      <c r="F581" s="409"/>
    </row>
    <row r="582">
      <c r="F582" s="409"/>
    </row>
    <row r="583">
      <c r="F583" s="409"/>
    </row>
    <row r="584">
      <c r="F584" s="409"/>
    </row>
    <row r="585">
      <c r="F585" s="409"/>
    </row>
    <row r="586">
      <c r="F586" s="409"/>
    </row>
    <row r="587">
      <c r="F587" s="409"/>
    </row>
    <row r="588">
      <c r="F588" s="409"/>
    </row>
    <row r="589">
      <c r="F589" s="409"/>
    </row>
    <row r="590">
      <c r="F590" s="409"/>
    </row>
    <row r="591">
      <c r="F591" s="409"/>
    </row>
    <row r="592">
      <c r="F592" s="409"/>
    </row>
    <row r="593">
      <c r="F593" s="409"/>
    </row>
    <row r="594">
      <c r="F594" s="409"/>
    </row>
    <row r="595">
      <c r="F595" s="409"/>
    </row>
    <row r="596">
      <c r="F596" s="409"/>
    </row>
    <row r="597">
      <c r="F597" s="409"/>
    </row>
    <row r="598">
      <c r="F598" s="409"/>
    </row>
    <row r="599">
      <c r="F599" s="409"/>
    </row>
    <row r="600">
      <c r="F600" s="409"/>
    </row>
    <row r="601">
      <c r="F601" s="409"/>
    </row>
    <row r="602">
      <c r="F602" s="409"/>
    </row>
    <row r="603">
      <c r="F603" s="409"/>
    </row>
    <row r="604">
      <c r="F604" s="409"/>
    </row>
    <row r="605">
      <c r="F605" s="409"/>
    </row>
    <row r="606">
      <c r="F606" s="409"/>
    </row>
    <row r="607">
      <c r="F607" s="409"/>
    </row>
    <row r="608">
      <c r="F608" s="409"/>
    </row>
    <row r="609">
      <c r="F609" s="409"/>
    </row>
    <row r="610">
      <c r="F610" s="409"/>
    </row>
    <row r="611">
      <c r="F611" s="409"/>
    </row>
    <row r="612">
      <c r="F612" s="409"/>
    </row>
    <row r="613">
      <c r="F613" s="409"/>
    </row>
    <row r="614">
      <c r="F614" s="409"/>
    </row>
    <row r="615">
      <c r="F615" s="409"/>
    </row>
    <row r="616">
      <c r="F616" s="409"/>
    </row>
    <row r="617">
      <c r="F617" s="409"/>
    </row>
    <row r="618">
      <c r="F618" s="409"/>
    </row>
    <row r="619">
      <c r="F619" s="409"/>
    </row>
    <row r="620">
      <c r="F620" s="409"/>
    </row>
    <row r="621">
      <c r="F621" s="409"/>
    </row>
    <row r="622">
      <c r="F622" s="409"/>
    </row>
    <row r="623">
      <c r="F623" s="409"/>
    </row>
    <row r="624">
      <c r="F624" s="409"/>
    </row>
    <row r="625">
      <c r="F625" s="409"/>
    </row>
    <row r="626">
      <c r="F626" s="409"/>
    </row>
    <row r="627">
      <c r="F627" s="409"/>
    </row>
    <row r="628">
      <c r="F628" s="409"/>
    </row>
    <row r="629">
      <c r="F629" s="409"/>
    </row>
    <row r="630">
      <c r="F630" s="409"/>
    </row>
    <row r="631">
      <c r="F631" s="409"/>
    </row>
    <row r="632">
      <c r="F632" s="409"/>
    </row>
    <row r="633">
      <c r="F633" s="409"/>
    </row>
    <row r="634">
      <c r="F634" s="409"/>
    </row>
    <row r="635">
      <c r="F635" s="409"/>
    </row>
    <row r="636">
      <c r="F636" s="409"/>
    </row>
    <row r="637">
      <c r="F637" s="409"/>
    </row>
    <row r="638">
      <c r="F638" s="409"/>
    </row>
    <row r="639">
      <c r="F639" s="409"/>
    </row>
    <row r="640">
      <c r="F640" s="409"/>
    </row>
    <row r="641">
      <c r="F641" s="409"/>
    </row>
    <row r="642">
      <c r="F642" s="409"/>
    </row>
    <row r="643">
      <c r="F643" s="409"/>
    </row>
    <row r="644">
      <c r="F644" s="409"/>
    </row>
    <row r="645">
      <c r="F645" s="409"/>
    </row>
    <row r="646">
      <c r="F646" s="409"/>
    </row>
    <row r="647">
      <c r="F647" s="409"/>
    </row>
    <row r="648">
      <c r="F648" s="409"/>
    </row>
    <row r="649">
      <c r="F649" s="409"/>
    </row>
    <row r="650">
      <c r="F650" s="409"/>
    </row>
    <row r="651">
      <c r="F651" s="409"/>
    </row>
    <row r="652">
      <c r="F652" s="409"/>
    </row>
    <row r="653">
      <c r="F653" s="409"/>
    </row>
    <row r="654">
      <c r="F654" s="409"/>
    </row>
    <row r="655">
      <c r="F655" s="409"/>
    </row>
    <row r="656">
      <c r="F656" s="409"/>
    </row>
    <row r="657">
      <c r="F657" s="409"/>
    </row>
    <row r="658">
      <c r="F658" s="409"/>
    </row>
    <row r="659">
      <c r="F659" s="409"/>
    </row>
    <row r="660">
      <c r="F660" s="409"/>
    </row>
    <row r="661">
      <c r="F661" s="409"/>
    </row>
    <row r="662">
      <c r="F662" s="409"/>
    </row>
    <row r="663">
      <c r="F663" s="409"/>
    </row>
    <row r="664">
      <c r="F664" s="409"/>
    </row>
    <row r="665">
      <c r="F665" s="409"/>
    </row>
    <row r="666">
      <c r="F666" s="409"/>
    </row>
    <row r="667">
      <c r="F667" s="409"/>
    </row>
    <row r="668">
      <c r="F668" s="409"/>
    </row>
    <row r="669">
      <c r="F669" s="409"/>
    </row>
    <row r="670">
      <c r="F670" s="409"/>
    </row>
    <row r="671">
      <c r="F671" s="409"/>
    </row>
    <row r="672">
      <c r="F672" s="409"/>
    </row>
    <row r="673">
      <c r="F673" s="409"/>
    </row>
    <row r="674">
      <c r="F674" s="409"/>
    </row>
    <row r="675">
      <c r="F675" s="409"/>
    </row>
    <row r="676">
      <c r="F676" s="409"/>
    </row>
    <row r="677">
      <c r="F677" s="409"/>
    </row>
    <row r="678">
      <c r="F678" s="409"/>
    </row>
    <row r="679">
      <c r="F679" s="409"/>
    </row>
    <row r="680">
      <c r="F680" s="409"/>
    </row>
    <row r="681">
      <c r="F681" s="409"/>
    </row>
    <row r="682">
      <c r="F682" s="409"/>
    </row>
    <row r="683">
      <c r="F683" s="409"/>
    </row>
    <row r="684">
      <c r="F684" s="409"/>
    </row>
    <row r="685">
      <c r="F685" s="409"/>
    </row>
    <row r="686">
      <c r="F686" s="409"/>
    </row>
    <row r="687">
      <c r="F687" s="409"/>
    </row>
    <row r="688">
      <c r="F688" s="409"/>
    </row>
    <row r="689">
      <c r="F689" s="409"/>
    </row>
    <row r="690">
      <c r="F690" s="409"/>
    </row>
    <row r="691">
      <c r="F691" s="409"/>
    </row>
    <row r="692">
      <c r="F692" s="409"/>
    </row>
    <row r="693">
      <c r="F693" s="409"/>
    </row>
    <row r="694">
      <c r="F694" s="409"/>
    </row>
    <row r="695">
      <c r="F695" s="409"/>
    </row>
    <row r="696">
      <c r="F696" s="409"/>
    </row>
    <row r="697">
      <c r="F697" s="409"/>
    </row>
    <row r="698">
      <c r="F698" s="409"/>
    </row>
    <row r="699">
      <c r="F699" s="409"/>
    </row>
    <row r="700">
      <c r="F700" s="409"/>
    </row>
    <row r="701">
      <c r="F701" s="409"/>
    </row>
    <row r="702">
      <c r="F702" s="409"/>
    </row>
    <row r="703">
      <c r="F703" s="409"/>
    </row>
    <row r="704">
      <c r="F704" s="409"/>
    </row>
    <row r="705">
      <c r="F705" s="409"/>
    </row>
    <row r="706">
      <c r="F706" s="409"/>
    </row>
    <row r="707">
      <c r="F707" s="409"/>
    </row>
    <row r="708">
      <c r="F708" s="409"/>
    </row>
    <row r="709">
      <c r="F709" s="409"/>
    </row>
    <row r="710">
      <c r="F710" s="409"/>
    </row>
    <row r="711">
      <c r="F711" s="409"/>
    </row>
    <row r="712">
      <c r="F712" s="409"/>
    </row>
    <row r="713">
      <c r="F713" s="409"/>
    </row>
    <row r="714">
      <c r="F714" s="409"/>
    </row>
    <row r="715">
      <c r="F715" s="409"/>
    </row>
    <row r="716">
      <c r="F716" s="409"/>
    </row>
    <row r="717">
      <c r="F717" s="409"/>
    </row>
    <row r="718">
      <c r="F718" s="409"/>
    </row>
    <row r="719">
      <c r="F719" s="409"/>
    </row>
    <row r="720">
      <c r="F720" s="409"/>
    </row>
    <row r="721">
      <c r="F721" s="409"/>
    </row>
    <row r="722">
      <c r="F722" s="409"/>
    </row>
    <row r="723">
      <c r="F723" s="409"/>
    </row>
    <row r="724">
      <c r="F724" s="409"/>
    </row>
    <row r="725">
      <c r="F725" s="409"/>
    </row>
    <row r="726">
      <c r="F726" s="409"/>
    </row>
    <row r="727">
      <c r="F727" s="409"/>
    </row>
    <row r="728">
      <c r="F728" s="409"/>
    </row>
    <row r="729">
      <c r="F729" s="409"/>
    </row>
    <row r="730">
      <c r="F730" s="409"/>
    </row>
    <row r="731">
      <c r="F731" s="409"/>
    </row>
    <row r="732">
      <c r="F732" s="409"/>
    </row>
    <row r="733">
      <c r="F733" s="409"/>
    </row>
    <row r="734">
      <c r="F734" s="409"/>
    </row>
    <row r="735">
      <c r="F735" s="409"/>
    </row>
    <row r="736">
      <c r="F736" s="409"/>
    </row>
    <row r="737">
      <c r="F737" s="409"/>
    </row>
    <row r="738">
      <c r="F738" s="409"/>
    </row>
    <row r="739">
      <c r="F739" s="409"/>
    </row>
    <row r="740">
      <c r="F740" s="409"/>
    </row>
    <row r="741">
      <c r="F741" s="409"/>
    </row>
    <row r="742">
      <c r="F742" s="409"/>
    </row>
    <row r="743">
      <c r="F743" s="409"/>
    </row>
    <row r="744">
      <c r="F744" s="409"/>
    </row>
    <row r="745">
      <c r="F745" s="409"/>
    </row>
    <row r="746">
      <c r="F746" s="409"/>
    </row>
    <row r="747">
      <c r="F747" s="409"/>
    </row>
    <row r="748">
      <c r="F748" s="409"/>
    </row>
    <row r="749">
      <c r="F749" s="409"/>
    </row>
    <row r="750">
      <c r="F750" s="409"/>
    </row>
    <row r="751">
      <c r="F751" s="409"/>
    </row>
    <row r="752">
      <c r="F752" s="409"/>
    </row>
    <row r="753">
      <c r="F753" s="409"/>
    </row>
    <row r="754">
      <c r="F754" s="409"/>
    </row>
    <row r="755">
      <c r="F755" s="409"/>
    </row>
    <row r="756">
      <c r="F756" s="409"/>
    </row>
    <row r="757">
      <c r="F757" s="409"/>
    </row>
    <row r="758">
      <c r="F758" s="409"/>
    </row>
    <row r="759">
      <c r="F759" s="409"/>
    </row>
    <row r="760">
      <c r="F760" s="409"/>
    </row>
    <row r="761">
      <c r="F761" s="409"/>
    </row>
    <row r="762">
      <c r="F762" s="409"/>
    </row>
    <row r="763">
      <c r="F763" s="409"/>
    </row>
    <row r="764">
      <c r="F764" s="409"/>
    </row>
    <row r="765">
      <c r="F765" s="409"/>
    </row>
    <row r="766">
      <c r="F766" s="409"/>
    </row>
    <row r="767">
      <c r="F767" s="409"/>
    </row>
    <row r="768">
      <c r="F768" s="409"/>
    </row>
    <row r="769">
      <c r="F769" s="409"/>
    </row>
    <row r="770">
      <c r="F770" s="409"/>
    </row>
    <row r="771">
      <c r="F771" s="409"/>
    </row>
    <row r="772">
      <c r="F772" s="409"/>
    </row>
    <row r="773">
      <c r="F773" s="409"/>
    </row>
    <row r="774">
      <c r="F774" s="409"/>
    </row>
    <row r="775">
      <c r="F775" s="409"/>
    </row>
    <row r="776">
      <c r="F776" s="409"/>
    </row>
    <row r="777">
      <c r="F777" s="409"/>
    </row>
    <row r="778">
      <c r="F778" s="409"/>
    </row>
    <row r="779">
      <c r="F779" s="409"/>
    </row>
    <row r="780">
      <c r="F780" s="409"/>
    </row>
    <row r="781">
      <c r="F781" s="409"/>
    </row>
    <row r="782">
      <c r="F782" s="409"/>
    </row>
    <row r="783">
      <c r="F783" s="409"/>
    </row>
    <row r="784">
      <c r="F784" s="409"/>
    </row>
    <row r="785">
      <c r="F785" s="409"/>
    </row>
    <row r="786">
      <c r="F786" s="409"/>
    </row>
    <row r="787">
      <c r="F787" s="409"/>
    </row>
    <row r="788">
      <c r="F788" s="409"/>
    </row>
    <row r="789">
      <c r="F789" s="409"/>
    </row>
    <row r="790">
      <c r="F790" s="409"/>
    </row>
    <row r="791">
      <c r="F791" s="409"/>
    </row>
    <row r="792">
      <c r="F792" s="409"/>
    </row>
    <row r="793">
      <c r="F793" s="409"/>
    </row>
    <row r="794">
      <c r="F794" s="409"/>
    </row>
    <row r="795">
      <c r="F795" s="409"/>
    </row>
    <row r="796">
      <c r="F796" s="409"/>
    </row>
    <row r="797">
      <c r="F797" s="409"/>
    </row>
    <row r="798">
      <c r="F798" s="409"/>
    </row>
    <row r="799">
      <c r="F799" s="409"/>
    </row>
    <row r="800">
      <c r="F800" s="409"/>
    </row>
    <row r="801">
      <c r="F801" s="409"/>
    </row>
    <row r="802">
      <c r="F802" s="409"/>
    </row>
    <row r="803">
      <c r="F803" s="409"/>
    </row>
    <row r="804">
      <c r="F804" s="409"/>
    </row>
    <row r="805">
      <c r="F805" s="409"/>
    </row>
    <row r="806">
      <c r="F806" s="409"/>
    </row>
    <row r="807">
      <c r="F807" s="409"/>
    </row>
    <row r="808">
      <c r="F808" s="409"/>
    </row>
    <row r="809">
      <c r="F809" s="409"/>
    </row>
    <row r="810">
      <c r="F810" s="409"/>
    </row>
    <row r="811">
      <c r="F811" s="409"/>
    </row>
    <row r="812">
      <c r="F812" s="409"/>
    </row>
    <row r="813">
      <c r="F813" s="409"/>
    </row>
    <row r="814">
      <c r="F814" s="409"/>
    </row>
    <row r="815">
      <c r="F815" s="409"/>
    </row>
    <row r="816">
      <c r="F816" s="409"/>
    </row>
    <row r="817">
      <c r="F817" s="409"/>
    </row>
    <row r="818">
      <c r="F818" s="409"/>
    </row>
    <row r="819">
      <c r="F819" s="409"/>
    </row>
    <row r="820">
      <c r="F820" s="409"/>
    </row>
    <row r="821">
      <c r="F821" s="409"/>
    </row>
    <row r="822">
      <c r="F822" s="409"/>
    </row>
    <row r="823">
      <c r="F823" s="409"/>
    </row>
    <row r="824">
      <c r="F824" s="409"/>
    </row>
    <row r="825">
      <c r="F825" s="409"/>
    </row>
    <row r="826">
      <c r="F826" s="409"/>
    </row>
    <row r="827">
      <c r="F827" s="409"/>
    </row>
    <row r="828">
      <c r="F828" s="409"/>
    </row>
    <row r="829">
      <c r="F829" s="409"/>
    </row>
    <row r="830">
      <c r="F830" s="409"/>
    </row>
    <row r="831">
      <c r="F831" s="409"/>
    </row>
    <row r="832">
      <c r="F832" s="409"/>
    </row>
    <row r="833">
      <c r="F833" s="409"/>
    </row>
    <row r="834">
      <c r="F834" s="409"/>
    </row>
    <row r="835">
      <c r="F835" s="409"/>
    </row>
    <row r="836">
      <c r="F836" s="409"/>
    </row>
    <row r="837">
      <c r="F837" s="409"/>
    </row>
    <row r="838">
      <c r="F838" s="409"/>
    </row>
    <row r="839">
      <c r="F839" s="409"/>
    </row>
    <row r="840">
      <c r="F840" s="409"/>
    </row>
    <row r="841">
      <c r="F841" s="409"/>
    </row>
    <row r="842">
      <c r="F842" s="409"/>
    </row>
    <row r="843">
      <c r="F843" s="409"/>
    </row>
    <row r="844">
      <c r="F844" s="409"/>
    </row>
    <row r="845">
      <c r="F845" s="409"/>
    </row>
    <row r="846">
      <c r="F846" s="409"/>
    </row>
    <row r="847">
      <c r="F847" s="409"/>
    </row>
    <row r="848">
      <c r="F848" s="409"/>
    </row>
    <row r="849">
      <c r="F849" s="409"/>
    </row>
    <row r="850">
      <c r="F850" s="409"/>
    </row>
    <row r="851">
      <c r="F851" s="409"/>
    </row>
    <row r="852">
      <c r="F852" s="409"/>
    </row>
    <row r="853">
      <c r="F853" s="409"/>
    </row>
    <row r="854">
      <c r="F854" s="409"/>
    </row>
    <row r="855">
      <c r="F855" s="409"/>
    </row>
    <row r="856">
      <c r="F856" s="409"/>
    </row>
    <row r="857">
      <c r="F857" s="409"/>
    </row>
    <row r="858">
      <c r="F858" s="409"/>
    </row>
    <row r="859">
      <c r="F859" s="409"/>
    </row>
    <row r="860">
      <c r="F860" s="409"/>
    </row>
    <row r="861">
      <c r="F861" s="409"/>
    </row>
    <row r="862">
      <c r="F862" s="409"/>
    </row>
    <row r="863">
      <c r="F863" s="409"/>
    </row>
    <row r="864">
      <c r="F864" s="409"/>
    </row>
    <row r="865">
      <c r="F865" s="409"/>
    </row>
    <row r="866">
      <c r="F866" s="409"/>
    </row>
    <row r="867">
      <c r="F867" s="409"/>
    </row>
    <row r="868">
      <c r="F868" s="409"/>
    </row>
    <row r="869">
      <c r="F869" s="409"/>
    </row>
    <row r="870">
      <c r="F870" s="409"/>
    </row>
    <row r="871">
      <c r="F871" s="409"/>
    </row>
    <row r="872">
      <c r="F872" s="409"/>
    </row>
    <row r="873">
      <c r="F873" s="409"/>
    </row>
    <row r="874">
      <c r="F874" s="409"/>
    </row>
    <row r="875">
      <c r="F875" s="409"/>
    </row>
    <row r="876">
      <c r="F876" s="409"/>
    </row>
    <row r="877">
      <c r="F877" s="409"/>
    </row>
    <row r="878">
      <c r="F878" s="409"/>
    </row>
    <row r="879">
      <c r="F879" s="409"/>
    </row>
    <row r="880">
      <c r="F880" s="409"/>
    </row>
    <row r="881">
      <c r="F881" s="409"/>
    </row>
    <row r="882">
      <c r="F882" s="409"/>
    </row>
    <row r="883">
      <c r="F883" s="409"/>
    </row>
    <row r="884">
      <c r="F884" s="409"/>
    </row>
    <row r="885">
      <c r="F885" s="409"/>
    </row>
    <row r="886">
      <c r="F886" s="409"/>
    </row>
    <row r="887">
      <c r="F887" s="409"/>
    </row>
    <row r="888">
      <c r="F888" s="409"/>
    </row>
    <row r="889">
      <c r="F889" s="409"/>
    </row>
    <row r="890">
      <c r="F890" s="409"/>
    </row>
    <row r="891">
      <c r="F891" s="409"/>
    </row>
    <row r="892">
      <c r="F892" s="409"/>
    </row>
    <row r="893">
      <c r="F893" s="409"/>
    </row>
    <row r="894">
      <c r="F894" s="409"/>
    </row>
    <row r="895">
      <c r="F895" s="409"/>
    </row>
    <row r="896">
      <c r="F896" s="409"/>
    </row>
    <row r="897">
      <c r="F897" s="409"/>
    </row>
    <row r="898">
      <c r="F898" s="409"/>
    </row>
    <row r="899">
      <c r="F899" s="409"/>
    </row>
    <row r="900">
      <c r="F900" s="409"/>
    </row>
    <row r="901">
      <c r="F901" s="409"/>
    </row>
    <row r="902">
      <c r="F902" s="409"/>
    </row>
    <row r="903">
      <c r="F903" s="409"/>
    </row>
    <row r="904">
      <c r="F904" s="409"/>
    </row>
    <row r="905">
      <c r="F905" s="409"/>
    </row>
    <row r="906">
      <c r="F906" s="409"/>
    </row>
    <row r="907">
      <c r="F907" s="409"/>
    </row>
    <row r="908">
      <c r="F908" s="409"/>
    </row>
    <row r="909">
      <c r="F909" s="409"/>
    </row>
    <row r="910">
      <c r="F910" s="409"/>
    </row>
    <row r="911">
      <c r="F911" s="409"/>
    </row>
    <row r="912">
      <c r="F912" s="409"/>
    </row>
    <row r="913">
      <c r="F913" s="409"/>
    </row>
    <row r="914">
      <c r="F914" s="409"/>
    </row>
    <row r="915">
      <c r="F915" s="409"/>
    </row>
    <row r="916">
      <c r="F916" s="409"/>
    </row>
    <row r="917">
      <c r="F917" s="409"/>
    </row>
    <row r="918">
      <c r="F918" s="409"/>
    </row>
    <row r="919">
      <c r="F919" s="409"/>
    </row>
    <row r="920">
      <c r="F920" s="409"/>
    </row>
    <row r="921">
      <c r="F921" s="409"/>
    </row>
    <row r="922">
      <c r="F922" s="409"/>
    </row>
    <row r="923">
      <c r="F923" s="409"/>
    </row>
    <row r="924">
      <c r="F924" s="409"/>
    </row>
    <row r="925">
      <c r="F925" s="409"/>
    </row>
    <row r="926">
      <c r="F926" s="409"/>
    </row>
    <row r="927">
      <c r="F927" s="409"/>
    </row>
    <row r="928">
      <c r="F928" s="409"/>
    </row>
    <row r="929">
      <c r="F929" s="409"/>
    </row>
    <row r="930">
      <c r="F930" s="409"/>
    </row>
    <row r="931">
      <c r="F931" s="409"/>
    </row>
    <row r="932">
      <c r="F932" s="409"/>
    </row>
    <row r="933">
      <c r="F933" s="409"/>
    </row>
    <row r="934">
      <c r="F934" s="409"/>
    </row>
    <row r="935">
      <c r="F935" s="409"/>
    </row>
    <row r="936">
      <c r="F936" s="409"/>
    </row>
    <row r="937">
      <c r="F937" s="409"/>
    </row>
    <row r="938">
      <c r="F938" s="409"/>
    </row>
    <row r="939">
      <c r="F939" s="409"/>
    </row>
    <row r="940">
      <c r="F940" s="409"/>
    </row>
    <row r="941">
      <c r="F941" s="409"/>
    </row>
    <row r="942">
      <c r="F942" s="409"/>
    </row>
    <row r="943">
      <c r="F943" s="409"/>
    </row>
    <row r="944">
      <c r="F944" s="409"/>
    </row>
    <row r="945">
      <c r="F945" s="409"/>
    </row>
    <row r="946">
      <c r="F946" s="409"/>
    </row>
    <row r="947">
      <c r="F947" s="409"/>
    </row>
    <row r="948">
      <c r="F948" s="409"/>
    </row>
    <row r="949">
      <c r="F949" s="409"/>
    </row>
    <row r="950">
      <c r="F950" s="409"/>
    </row>
    <row r="951">
      <c r="F951" s="409"/>
    </row>
    <row r="952">
      <c r="F952" s="409"/>
    </row>
    <row r="953">
      <c r="F953" s="409"/>
    </row>
    <row r="954">
      <c r="F954" s="409"/>
    </row>
    <row r="955">
      <c r="F955" s="409"/>
    </row>
    <row r="956">
      <c r="F956" s="409"/>
    </row>
    <row r="957">
      <c r="F957" s="409"/>
    </row>
    <row r="958">
      <c r="F958" s="409"/>
    </row>
    <row r="959">
      <c r="F959" s="409"/>
    </row>
    <row r="960">
      <c r="F960" s="409"/>
    </row>
    <row r="961">
      <c r="F961" s="409"/>
    </row>
    <row r="962">
      <c r="F962" s="409"/>
    </row>
    <row r="963">
      <c r="F963" s="409"/>
    </row>
    <row r="964">
      <c r="F964" s="409"/>
    </row>
    <row r="965">
      <c r="F965" s="409"/>
    </row>
    <row r="966">
      <c r="F966" s="409"/>
    </row>
    <row r="967">
      <c r="F967" s="409"/>
    </row>
    <row r="968">
      <c r="F968" s="409"/>
    </row>
    <row r="969">
      <c r="F969" s="409"/>
    </row>
    <row r="970">
      <c r="F970" s="409"/>
    </row>
    <row r="971">
      <c r="F971" s="409"/>
    </row>
    <row r="972">
      <c r="F972" s="409"/>
    </row>
    <row r="973">
      <c r="F973" s="409"/>
    </row>
    <row r="974">
      <c r="F974" s="409"/>
    </row>
    <row r="975">
      <c r="F975" s="409"/>
    </row>
    <row r="976">
      <c r="F976" s="409"/>
    </row>
    <row r="977">
      <c r="F977" s="409"/>
    </row>
    <row r="978">
      <c r="F978" s="409"/>
    </row>
    <row r="979">
      <c r="F979" s="409"/>
    </row>
    <row r="980">
      <c r="F980" s="409"/>
    </row>
    <row r="981">
      <c r="F981" s="409"/>
    </row>
    <row r="982">
      <c r="F982" s="409"/>
    </row>
    <row r="983">
      <c r="F983" s="409"/>
    </row>
    <row r="984">
      <c r="F984" s="409"/>
    </row>
    <row r="985">
      <c r="F985" s="409"/>
    </row>
    <row r="986">
      <c r="F986" s="409"/>
    </row>
    <row r="987">
      <c r="F987" s="409"/>
    </row>
    <row r="988">
      <c r="F988" s="409"/>
    </row>
    <row r="989">
      <c r="F989" s="409"/>
    </row>
    <row r="990">
      <c r="F990" s="409"/>
    </row>
    <row r="991">
      <c r="F991" s="409"/>
    </row>
    <row r="992">
      <c r="F992" s="409"/>
    </row>
    <row r="993">
      <c r="F993" s="409"/>
    </row>
    <row r="994">
      <c r="F994" s="409"/>
    </row>
    <row r="995">
      <c r="F995" s="409"/>
    </row>
    <row r="996">
      <c r="F996" s="409"/>
    </row>
    <row r="997">
      <c r="F997" s="409"/>
    </row>
    <row r="998">
      <c r="F998" s="409"/>
    </row>
    <row r="999">
      <c r="F999" s="409"/>
    </row>
    <row r="1000">
      <c r="F1000" s="409"/>
    </row>
    <row r="1001">
      <c r="F1001" s="409"/>
    </row>
    <row r="1002">
      <c r="F1002" s="409"/>
    </row>
    <row r="1003">
      <c r="F1003" s="409"/>
    </row>
    <row r="1004">
      <c r="F1004" s="409"/>
    </row>
    <row r="1005">
      <c r="F1005" s="409"/>
    </row>
    <row r="1006">
      <c r="F1006" s="409"/>
    </row>
    <row r="1007">
      <c r="F1007" s="409"/>
    </row>
    <row r="1008">
      <c r="F1008" s="409"/>
    </row>
    <row r="1009">
      <c r="F1009" s="409"/>
    </row>
    <row r="1010">
      <c r="F1010" s="409"/>
    </row>
    <row r="1011">
      <c r="F1011" s="409"/>
    </row>
    <row r="1012">
      <c r="F1012" s="409"/>
    </row>
    <row r="1013">
      <c r="F1013" s="409"/>
    </row>
    <row r="1014">
      <c r="F1014" s="409"/>
    </row>
    <row r="1015">
      <c r="F1015" s="409"/>
    </row>
    <row r="1016">
      <c r="F1016" s="409"/>
    </row>
    <row r="1017">
      <c r="F1017" s="409"/>
    </row>
    <row r="1018">
      <c r="F1018" s="409"/>
    </row>
    <row r="1019">
      <c r="F1019" s="409"/>
    </row>
    <row r="1020">
      <c r="F1020" s="409"/>
    </row>
    <row r="1021">
      <c r="F1021" s="409"/>
    </row>
    <row r="1022">
      <c r="F1022" s="409"/>
    </row>
    <row r="1023">
      <c r="F1023" s="409"/>
    </row>
    <row r="1024">
      <c r="F1024" s="409"/>
    </row>
    <row r="1025">
      <c r="F1025" s="409"/>
    </row>
    <row r="1026">
      <c r="F1026" s="409"/>
    </row>
    <row r="1027">
      <c r="F1027" s="409"/>
    </row>
    <row r="1028">
      <c r="F1028" s="409"/>
    </row>
    <row r="1029">
      <c r="F1029" s="409"/>
    </row>
    <row r="1030">
      <c r="F1030" s="409"/>
    </row>
    <row r="1031">
      <c r="F1031" s="409"/>
    </row>
    <row r="1032">
      <c r="F1032" s="409"/>
    </row>
    <row r="1033">
      <c r="F1033" s="409"/>
    </row>
    <row r="1034">
      <c r="F1034" s="409"/>
    </row>
    <row r="1035">
      <c r="F1035" s="409"/>
    </row>
    <row r="1036">
      <c r="F1036" s="409"/>
    </row>
    <row r="1037">
      <c r="F1037" s="409"/>
    </row>
    <row r="1038">
      <c r="F1038" s="409"/>
    </row>
    <row r="1039">
      <c r="F1039" s="409"/>
    </row>
    <row r="1040">
      <c r="F1040" s="409"/>
    </row>
    <row r="1041">
      <c r="F1041" s="409"/>
    </row>
    <row r="1042">
      <c r="F1042" s="409"/>
    </row>
    <row r="1043">
      <c r="F1043" s="409"/>
    </row>
    <row r="1044">
      <c r="F1044" s="409"/>
    </row>
    <row r="1045">
      <c r="F1045" s="409"/>
    </row>
    <row r="1046">
      <c r="F1046" s="409"/>
    </row>
    <row r="1047">
      <c r="F1047" s="409"/>
    </row>
    <row r="1048">
      <c r="F1048" s="409"/>
    </row>
    <row r="1049">
      <c r="F1049" s="409"/>
    </row>
    <row r="1050">
      <c r="F1050" s="409"/>
    </row>
    <row r="1051">
      <c r="F1051" s="409"/>
    </row>
    <row r="1052">
      <c r="F1052" s="409"/>
    </row>
    <row r="1053">
      <c r="F1053" s="409"/>
    </row>
    <row r="1054">
      <c r="F1054" s="409"/>
    </row>
  </sheetData>
  <customSheetViews>
    <customSheetView guid="{6F7A50C5-FA05-4D4F-A2DC-C213C4A3F8AD}" filter="1" showAutoFilter="1">
      <autoFilter ref="$A$1:$H$63"/>
    </customSheetView>
  </customSheetViews>
  <hyperlinks>
    <hyperlink r:id="rId1" ref="C4"/>
    <hyperlink r:id="rId2" ref="C5"/>
    <hyperlink r:id="rId3" ref="D5"/>
    <hyperlink r:id="rId4" ref="C6"/>
    <hyperlink r:id="rId5" ref="C7"/>
    <hyperlink r:id="rId6" ref="C8"/>
    <hyperlink r:id="rId7" ref="D8"/>
    <hyperlink r:id="rId8" ref="C9"/>
  </hyperlinks>
  <drawing r:id="rId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17.75"/>
    <col customWidth="1" min="3" max="3" width="9.88"/>
    <col customWidth="1" min="4" max="4" width="10.0"/>
    <col customWidth="1" min="5" max="5" width="9.5"/>
    <col customWidth="1" min="6" max="6" width="15.5"/>
    <col customWidth="1" min="7" max="7" width="9.88"/>
    <col customWidth="1" min="8" max="8" width="68.5"/>
    <col customWidth="1" min="9" max="9" width="11.13"/>
    <col customWidth="1" min="10" max="10" width="9.13"/>
    <col customWidth="1" min="11" max="11" width="33.88"/>
    <col customWidth="1" min="12" max="12" width="9.0"/>
    <col customWidth="1" min="13" max="13" width="13.38"/>
    <col customWidth="1" min="14" max="14" width="14.38"/>
    <col customWidth="1" min="15" max="15" width="13.38"/>
  </cols>
  <sheetData>
    <row r="1" ht="28.5" customHeight="1">
      <c r="A1" s="1" t="s">
        <v>3014</v>
      </c>
      <c r="B1" s="22" t="s">
        <v>3015</v>
      </c>
      <c r="C1" s="22" t="s">
        <v>3016</v>
      </c>
      <c r="D1" s="22" t="s">
        <v>3017</v>
      </c>
      <c r="E1" s="22" t="s">
        <v>1033</v>
      </c>
      <c r="F1" s="22" t="s">
        <v>3018</v>
      </c>
      <c r="G1" s="573" t="s">
        <v>1034</v>
      </c>
      <c r="H1" s="22" t="s">
        <v>3019</v>
      </c>
      <c r="I1" s="22" t="s">
        <v>3020</v>
      </c>
      <c r="J1" s="22" t="s">
        <v>3021</v>
      </c>
      <c r="K1" s="22" t="s">
        <v>3022</v>
      </c>
      <c r="L1" s="22" t="s">
        <v>3023</v>
      </c>
      <c r="M1" s="22" t="s">
        <v>3024</v>
      </c>
      <c r="N1" s="22" t="s">
        <v>3025</v>
      </c>
      <c r="O1" s="22" t="s">
        <v>3028</v>
      </c>
      <c r="P1" s="18"/>
      <c r="Q1" s="18"/>
      <c r="R1" s="18"/>
      <c r="S1" s="18"/>
      <c r="T1" s="18"/>
      <c r="U1" s="18"/>
      <c r="V1" s="18"/>
      <c r="W1" s="18"/>
      <c r="X1" s="18"/>
      <c r="Y1" s="18"/>
      <c r="Z1" s="18"/>
      <c r="AA1" s="18"/>
      <c r="AB1" s="18"/>
      <c r="AC1" s="18"/>
      <c r="AD1" s="18"/>
      <c r="AE1" s="18"/>
      <c r="AF1" s="18"/>
      <c r="AG1" s="18"/>
      <c r="AH1" s="18"/>
    </row>
    <row r="2">
      <c r="A2" s="24" t="s">
        <v>53</v>
      </c>
      <c r="B2" s="24" t="s">
        <v>3031</v>
      </c>
      <c r="C2" s="63">
        <v>2.4E7</v>
      </c>
      <c r="D2" s="63"/>
      <c r="E2" s="63" t="s">
        <v>3032</v>
      </c>
      <c r="F2" s="63" t="s">
        <v>3033</v>
      </c>
      <c r="G2" s="574" t="s">
        <v>3034</v>
      </c>
      <c r="H2" s="24" t="s">
        <v>3036</v>
      </c>
      <c r="I2" s="48" t="s">
        <v>3039</v>
      </c>
      <c r="J2" s="48"/>
      <c r="K2" s="575" t="s">
        <v>3041</v>
      </c>
      <c r="L2" s="48" t="s">
        <v>67</v>
      </c>
      <c r="M2" s="48" t="s">
        <v>74</v>
      </c>
      <c r="N2" s="48"/>
      <c r="O2" s="48" t="s">
        <v>3045</v>
      </c>
      <c r="P2" s="54"/>
      <c r="Q2" s="56"/>
      <c r="R2" s="56"/>
      <c r="S2" s="56"/>
      <c r="T2" s="56"/>
      <c r="U2" s="56"/>
      <c r="V2" s="56"/>
      <c r="W2" s="56"/>
      <c r="X2" s="56"/>
      <c r="Y2" s="56"/>
      <c r="Z2" s="56"/>
      <c r="AA2" s="56"/>
      <c r="AB2" s="56"/>
      <c r="AC2" s="56"/>
      <c r="AD2" s="56"/>
      <c r="AE2" s="56"/>
      <c r="AF2" s="56"/>
      <c r="AG2" s="56"/>
      <c r="AH2" s="56"/>
    </row>
    <row r="3">
      <c r="A3" s="24" t="s">
        <v>140</v>
      </c>
      <c r="B3" s="24" t="s">
        <v>3047</v>
      </c>
      <c r="C3" s="63">
        <v>1.2E7</v>
      </c>
      <c r="D3" s="63" t="s">
        <v>135</v>
      </c>
      <c r="E3" s="63" t="s">
        <v>3032</v>
      </c>
      <c r="F3" s="63" t="s">
        <v>3048</v>
      </c>
      <c r="G3" s="576" t="s">
        <v>3049</v>
      </c>
      <c r="H3" s="24" t="s">
        <v>3050</v>
      </c>
      <c r="I3" s="48" t="s">
        <v>3051</v>
      </c>
      <c r="J3" s="48"/>
      <c r="K3" s="575"/>
      <c r="L3" s="48" t="s">
        <v>74</v>
      </c>
      <c r="M3" s="48"/>
      <c r="N3" s="48" t="s">
        <v>3052</v>
      </c>
      <c r="O3" s="48"/>
      <c r="P3" s="54"/>
      <c r="Q3" s="56"/>
      <c r="R3" s="56"/>
      <c r="S3" s="56"/>
      <c r="T3" s="56"/>
      <c r="U3" s="56"/>
      <c r="V3" s="56"/>
      <c r="W3" s="56"/>
      <c r="X3" s="56"/>
      <c r="Y3" s="56"/>
      <c r="Z3" s="56"/>
      <c r="AA3" s="56"/>
      <c r="AB3" s="56"/>
      <c r="AC3" s="56"/>
      <c r="AD3" s="56"/>
      <c r="AE3" s="56"/>
      <c r="AF3" s="56"/>
      <c r="AG3" s="56"/>
      <c r="AH3" s="56"/>
    </row>
    <row r="4">
      <c r="A4" s="24" t="s">
        <v>55</v>
      </c>
      <c r="B4" s="24" t="s">
        <v>3058</v>
      </c>
      <c r="C4" s="40">
        <v>6300000.0</v>
      </c>
      <c r="D4" s="40" t="s">
        <v>5</v>
      </c>
      <c r="E4" s="63" t="s">
        <v>3063</v>
      </c>
      <c r="F4" s="63" t="s">
        <v>3064</v>
      </c>
      <c r="G4" s="576" t="s">
        <v>3034</v>
      </c>
      <c r="H4" s="24" t="s">
        <v>3065</v>
      </c>
      <c r="I4" s="48" t="s">
        <v>3066</v>
      </c>
      <c r="J4" s="48" t="s">
        <v>74</v>
      </c>
      <c r="K4" s="575" t="s">
        <v>3067</v>
      </c>
      <c r="L4" s="48" t="s">
        <v>74</v>
      </c>
      <c r="M4" s="48" t="s">
        <v>74</v>
      </c>
      <c r="N4" s="48" t="s">
        <v>135</v>
      </c>
      <c r="O4" s="48" t="s">
        <v>3068</v>
      </c>
      <c r="P4" s="54"/>
      <c r="Q4" s="56"/>
      <c r="R4" s="56"/>
      <c r="S4" s="56"/>
      <c r="T4" s="56"/>
      <c r="U4" s="56"/>
      <c r="V4" s="56"/>
      <c r="W4" s="56"/>
      <c r="X4" s="56"/>
      <c r="Y4" s="56"/>
      <c r="Z4" s="56"/>
      <c r="AA4" s="56"/>
      <c r="AB4" s="56"/>
      <c r="AC4" s="56"/>
      <c r="AD4" s="56"/>
      <c r="AE4" s="56"/>
      <c r="AF4" s="56"/>
      <c r="AG4" s="56"/>
      <c r="AH4" s="56"/>
    </row>
    <row r="5">
      <c r="A5" s="24" t="s">
        <v>32</v>
      </c>
      <c r="B5" s="24" t="s">
        <v>3069</v>
      </c>
      <c r="C5" s="40">
        <v>6700000.0</v>
      </c>
      <c r="D5" s="63"/>
      <c r="E5" s="63" t="s">
        <v>3063</v>
      </c>
      <c r="F5" s="63" t="s">
        <v>3070</v>
      </c>
      <c r="G5" s="574" t="s">
        <v>3034</v>
      </c>
      <c r="H5" s="24" t="s">
        <v>3071</v>
      </c>
      <c r="I5" s="48" t="s">
        <v>3072</v>
      </c>
      <c r="J5" s="48" t="s">
        <v>74</v>
      </c>
      <c r="K5" s="46" t="s">
        <v>3073</v>
      </c>
      <c r="L5" s="48"/>
      <c r="M5" s="48"/>
      <c r="N5" s="111"/>
      <c r="O5" s="48" t="s">
        <v>74</v>
      </c>
      <c r="P5" s="54"/>
      <c r="Q5" s="56"/>
      <c r="R5" s="56"/>
      <c r="S5" s="56"/>
      <c r="T5" s="56"/>
      <c r="U5" s="56"/>
      <c r="V5" s="56"/>
      <c r="W5" s="56"/>
      <c r="X5" s="56"/>
      <c r="Y5" s="56"/>
      <c r="Z5" s="56"/>
      <c r="AA5" s="56"/>
      <c r="AB5" s="56"/>
      <c r="AC5" s="56"/>
      <c r="AD5" s="56"/>
      <c r="AE5" s="56"/>
      <c r="AF5" s="56"/>
      <c r="AG5" s="56"/>
      <c r="AH5" s="56"/>
    </row>
    <row r="6">
      <c r="A6" s="24" t="s">
        <v>32</v>
      </c>
      <c r="B6" s="24" t="s">
        <v>3074</v>
      </c>
      <c r="C6" s="40">
        <v>7200000.0</v>
      </c>
      <c r="D6" s="63" t="s">
        <v>135</v>
      </c>
      <c r="E6" s="63" t="s">
        <v>3032</v>
      </c>
      <c r="F6" s="63" t="s">
        <v>3048</v>
      </c>
      <c r="G6" s="574" t="s">
        <v>3049</v>
      </c>
      <c r="H6" s="24" t="s">
        <v>3075</v>
      </c>
      <c r="I6" s="48" t="s">
        <v>3051</v>
      </c>
      <c r="J6" s="48" t="s">
        <v>74</v>
      </c>
      <c r="K6" s="46" t="s">
        <v>74</v>
      </c>
      <c r="L6" s="48" t="s">
        <v>74</v>
      </c>
      <c r="M6" s="48" t="s">
        <v>74</v>
      </c>
      <c r="N6" s="111" t="s">
        <v>135</v>
      </c>
      <c r="O6" s="48" t="s">
        <v>74</v>
      </c>
      <c r="P6" s="54"/>
      <c r="Q6" s="56"/>
      <c r="R6" s="56"/>
      <c r="S6" s="56"/>
      <c r="T6" s="56"/>
      <c r="U6" s="56"/>
      <c r="V6" s="56"/>
      <c r="W6" s="56"/>
      <c r="X6" s="56"/>
      <c r="Y6" s="56"/>
      <c r="Z6" s="56"/>
      <c r="AA6" s="56"/>
      <c r="AB6" s="56"/>
      <c r="AC6" s="56"/>
      <c r="AD6" s="56"/>
      <c r="AE6" s="56"/>
      <c r="AF6" s="56"/>
      <c r="AG6" s="56"/>
      <c r="AH6" s="56"/>
    </row>
    <row r="7">
      <c r="A7" s="103" t="s">
        <v>177</v>
      </c>
      <c r="B7" s="103" t="s">
        <v>3076</v>
      </c>
      <c r="C7" s="264">
        <v>1608000.0</v>
      </c>
      <c r="D7" s="104" t="s">
        <v>3077</v>
      </c>
      <c r="E7" s="271" t="s">
        <v>3063</v>
      </c>
      <c r="F7" s="271" t="s">
        <v>3070</v>
      </c>
      <c r="G7" s="579" t="s">
        <v>3034</v>
      </c>
      <c r="H7" s="103" t="s">
        <v>3078</v>
      </c>
      <c r="I7" s="364" t="s">
        <v>3079</v>
      </c>
      <c r="J7" s="364" t="s">
        <v>3080</v>
      </c>
      <c r="K7" s="364" t="s">
        <v>728</v>
      </c>
      <c r="L7" s="364" t="s">
        <v>74</v>
      </c>
      <c r="M7" s="364" t="s">
        <v>67</v>
      </c>
      <c r="N7" s="364"/>
      <c r="O7" s="364"/>
      <c r="P7" s="37"/>
      <c r="Q7" s="37"/>
      <c r="R7" s="37"/>
      <c r="S7" s="37"/>
      <c r="T7" s="37"/>
      <c r="U7" s="37"/>
      <c r="V7" s="37"/>
      <c r="W7" s="37"/>
      <c r="X7" s="37"/>
      <c r="Y7" s="37"/>
      <c r="Z7" s="37"/>
      <c r="AA7" s="37"/>
      <c r="AB7" s="37"/>
      <c r="AC7" s="37"/>
      <c r="AD7" s="37"/>
      <c r="AE7" s="37"/>
      <c r="AF7" s="37"/>
      <c r="AG7" s="37"/>
      <c r="AH7" s="37"/>
    </row>
    <row r="8">
      <c r="A8" s="103" t="s">
        <v>84</v>
      </c>
      <c r="B8" s="103" t="s">
        <v>3081</v>
      </c>
      <c r="C8" s="264">
        <v>970000.0</v>
      </c>
      <c r="D8" s="104" t="s">
        <v>3077</v>
      </c>
      <c r="E8" s="271" t="s">
        <v>3082</v>
      </c>
      <c r="F8" s="271" t="s">
        <v>3083</v>
      </c>
      <c r="G8" s="579" t="s">
        <v>3034</v>
      </c>
      <c r="H8" s="105" t="s">
        <v>3084</v>
      </c>
      <c r="I8" s="364" t="s">
        <v>3085</v>
      </c>
      <c r="J8" s="364" t="s">
        <v>67</v>
      </c>
      <c r="K8" s="364" t="s">
        <v>3086</v>
      </c>
      <c r="L8" s="364" t="s">
        <v>67</v>
      </c>
      <c r="M8" s="364" t="s">
        <v>74</v>
      </c>
      <c r="N8" s="364" t="s">
        <v>3087</v>
      </c>
      <c r="O8" s="364" t="s">
        <v>67</v>
      </c>
      <c r="P8" s="37"/>
      <c r="Q8" s="37"/>
      <c r="R8" s="37"/>
      <c r="S8" s="37"/>
      <c r="T8" s="37"/>
      <c r="U8" s="37"/>
      <c r="V8" s="37"/>
      <c r="W8" s="37"/>
      <c r="X8" s="37"/>
      <c r="Y8" s="37"/>
      <c r="Z8" s="37"/>
      <c r="AA8" s="37"/>
      <c r="AB8" s="37"/>
      <c r="AC8" s="37"/>
      <c r="AD8" s="37"/>
      <c r="AE8" s="37"/>
      <c r="AF8" s="37"/>
      <c r="AG8" s="37"/>
      <c r="AH8" s="37"/>
    </row>
    <row r="9">
      <c r="A9" s="103" t="s">
        <v>68</v>
      </c>
      <c r="B9" s="103" t="s">
        <v>3088</v>
      </c>
      <c r="C9" s="264">
        <v>3700000.0</v>
      </c>
      <c r="D9" s="264" t="s">
        <v>5</v>
      </c>
      <c r="E9" s="271" t="s">
        <v>3063</v>
      </c>
      <c r="F9" s="271" t="s">
        <v>3070</v>
      </c>
      <c r="G9" s="579" t="s">
        <v>3034</v>
      </c>
      <c r="H9" s="105" t="s">
        <v>3089</v>
      </c>
      <c r="I9" s="364" t="s">
        <v>3072</v>
      </c>
      <c r="J9" s="364" t="s">
        <v>67</v>
      </c>
      <c r="K9" s="364" t="s">
        <v>728</v>
      </c>
      <c r="L9" s="364" t="s">
        <v>74</v>
      </c>
      <c r="M9" s="364" t="s">
        <v>74</v>
      </c>
      <c r="N9" s="364"/>
      <c r="O9" s="364" t="s">
        <v>74</v>
      </c>
      <c r="P9" s="37"/>
      <c r="Q9" s="37"/>
      <c r="R9" s="37"/>
      <c r="S9" s="37"/>
      <c r="T9" s="37"/>
      <c r="U9" s="37"/>
      <c r="V9" s="37"/>
      <c r="W9" s="37"/>
      <c r="X9" s="37"/>
      <c r="Y9" s="37"/>
      <c r="Z9" s="37"/>
      <c r="AA9" s="37"/>
      <c r="AB9" s="37"/>
      <c r="AC9" s="37"/>
      <c r="AD9" s="37"/>
      <c r="AE9" s="37"/>
      <c r="AF9" s="37"/>
      <c r="AG9" s="37"/>
      <c r="AH9" s="37"/>
    </row>
    <row r="10" hidden="1">
      <c r="A10" s="11" t="s">
        <v>55</v>
      </c>
      <c r="B10" s="11" t="s">
        <v>3090</v>
      </c>
      <c r="C10" s="15">
        <v>1999000.0</v>
      </c>
      <c r="D10" s="81" t="s">
        <v>135</v>
      </c>
      <c r="E10" s="81" t="s">
        <v>3032</v>
      </c>
      <c r="F10" s="81" t="s">
        <v>3048</v>
      </c>
      <c r="G10" s="582" t="s">
        <v>3034</v>
      </c>
      <c r="H10" s="11" t="s">
        <v>3092</v>
      </c>
      <c r="I10" s="33" t="s">
        <v>3093</v>
      </c>
      <c r="J10" s="33" t="s">
        <v>67</v>
      </c>
      <c r="K10" s="32" t="s">
        <v>3094</v>
      </c>
      <c r="L10" s="33" t="s">
        <v>185</v>
      </c>
      <c r="M10" s="33" t="s">
        <v>74</v>
      </c>
      <c r="N10" s="200" t="s">
        <v>3095</v>
      </c>
      <c r="O10" s="33" t="s">
        <v>74</v>
      </c>
      <c r="P10" s="36"/>
      <c r="Q10" s="23"/>
      <c r="R10" s="23"/>
      <c r="S10" s="23"/>
      <c r="T10" s="23"/>
      <c r="U10" s="23"/>
      <c r="V10" s="23"/>
      <c r="W10" s="23"/>
      <c r="X10" s="23"/>
      <c r="Y10" s="23"/>
      <c r="Z10" s="23"/>
      <c r="AA10" s="23"/>
      <c r="AB10" s="23"/>
      <c r="AC10" s="23"/>
      <c r="AD10" s="23"/>
      <c r="AE10" s="23"/>
      <c r="AF10" s="23"/>
      <c r="AG10" s="23"/>
      <c r="AH10" s="23"/>
    </row>
    <row r="11">
      <c r="A11" s="90" t="s">
        <v>122</v>
      </c>
      <c r="B11" s="90" t="s">
        <v>3102</v>
      </c>
      <c r="C11" s="93">
        <v>2200000.0</v>
      </c>
      <c r="D11" s="92" t="s">
        <v>3077</v>
      </c>
      <c r="E11" s="134" t="s">
        <v>3032</v>
      </c>
      <c r="F11" s="134" t="s">
        <v>3104</v>
      </c>
      <c r="G11" s="584" t="s">
        <v>3034</v>
      </c>
      <c r="H11" s="97" t="s">
        <v>3105</v>
      </c>
      <c r="I11" s="155" t="s">
        <v>3106</v>
      </c>
      <c r="J11" s="155" t="s">
        <v>67</v>
      </c>
      <c r="K11" s="90" t="s">
        <v>3107</v>
      </c>
      <c r="L11" s="155" t="s">
        <v>67</v>
      </c>
      <c r="M11" s="155" t="s">
        <v>74</v>
      </c>
      <c r="N11" s="155" t="s">
        <v>135</v>
      </c>
      <c r="O11" s="174" t="s">
        <v>3108</v>
      </c>
      <c r="P11" s="37"/>
      <c r="Q11" s="37"/>
      <c r="R11" s="37"/>
      <c r="S11" s="37"/>
      <c r="T11" s="37"/>
      <c r="U11" s="37"/>
      <c r="V11" s="37"/>
      <c r="W11" s="37"/>
      <c r="X11" s="37"/>
      <c r="Y11" s="37"/>
      <c r="Z11" s="37"/>
      <c r="AA11" s="37"/>
      <c r="AB11" s="37"/>
      <c r="AC11" s="37"/>
      <c r="AD11" s="37"/>
      <c r="AE11" s="37"/>
      <c r="AF11" s="37"/>
      <c r="AG11" s="37"/>
      <c r="AH11" s="37"/>
    </row>
    <row r="12">
      <c r="A12" s="11" t="s">
        <v>122</v>
      </c>
      <c r="B12" s="11" t="s">
        <v>3114</v>
      </c>
      <c r="C12" s="15">
        <v>1899000.0</v>
      </c>
      <c r="D12" s="65" t="s">
        <v>3077</v>
      </c>
      <c r="E12" s="81" t="s">
        <v>3032</v>
      </c>
      <c r="F12" s="81" t="s">
        <v>3104</v>
      </c>
      <c r="G12" s="585" t="s">
        <v>3034</v>
      </c>
      <c r="H12" s="11" t="s">
        <v>3116</v>
      </c>
      <c r="I12" s="33" t="s">
        <v>3106</v>
      </c>
      <c r="J12" s="33" t="s">
        <v>108</v>
      </c>
      <c r="K12" s="32" t="s">
        <v>3107</v>
      </c>
      <c r="L12" s="33" t="s">
        <v>67</v>
      </c>
      <c r="M12" s="33" t="s">
        <v>74</v>
      </c>
      <c r="N12" s="33" t="s">
        <v>135</v>
      </c>
      <c r="O12" s="200" t="s">
        <v>3108</v>
      </c>
      <c r="P12" s="36"/>
      <c r="Q12" s="23"/>
      <c r="R12" s="23"/>
      <c r="S12" s="23"/>
      <c r="T12" s="23"/>
      <c r="U12" s="23"/>
      <c r="V12" s="23"/>
      <c r="W12" s="23"/>
      <c r="X12" s="23"/>
      <c r="Y12" s="23"/>
      <c r="Z12" s="23"/>
      <c r="AA12" s="23"/>
      <c r="AB12" s="23"/>
      <c r="AC12" s="23"/>
      <c r="AD12" s="23"/>
      <c r="AE12" s="23"/>
      <c r="AF12" s="23"/>
      <c r="AG12" s="23"/>
      <c r="AH12" s="23"/>
    </row>
    <row r="13">
      <c r="A13" s="90" t="s">
        <v>55</v>
      </c>
      <c r="B13" s="90" t="s">
        <v>3117</v>
      </c>
      <c r="C13" s="93">
        <v>268000.0</v>
      </c>
      <c r="D13" s="92" t="s">
        <v>3077</v>
      </c>
      <c r="E13" s="134" t="s">
        <v>3118</v>
      </c>
      <c r="F13" s="134" t="s">
        <v>3070</v>
      </c>
      <c r="G13" s="586" t="s">
        <v>3034</v>
      </c>
      <c r="H13" s="90" t="s">
        <v>3120</v>
      </c>
      <c r="I13" s="155"/>
      <c r="J13" s="155"/>
      <c r="K13" s="90"/>
      <c r="L13" s="155"/>
      <c r="M13" s="155"/>
      <c r="N13" s="155"/>
      <c r="O13" s="155"/>
      <c r="P13" s="37"/>
      <c r="Q13" s="37"/>
      <c r="R13" s="37"/>
      <c r="S13" s="37"/>
      <c r="T13" s="37"/>
      <c r="U13" s="37"/>
      <c r="V13" s="37"/>
      <c r="W13" s="37"/>
      <c r="X13" s="37"/>
      <c r="Y13" s="37"/>
      <c r="Z13" s="37"/>
      <c r="AA13" s="37"/>
      <c r="AB13" s="37"/>
      <c r="AC13" s="37"/>
      <c r="AD13" s="37"/>
      <c r="AE13" s="37"/>
      <c r="AF13" s="37"/>
      <c r="AG13" s="37"/>
      <c r="AH13" s="37"/>
    </row>
    <row r="14">
      <c r="A14" s="11" t="s">
        <v>177</v>
      </c>
      <c r="B14" s="11" t="s">
        <v>3125</v>
      </c>
      <c r="C14" s="15">
        <v>3750000.0</v>
      </c>
      <c r="D14" s="278" t="s">
        <v>135</v>
      </c>
      <c r="E14" s="278" t="s">
        <v>3063</v>
      </c>
      <c r="F14" s="278" t="s">
        <v>3070</v>
      </c>
      <c r="G14" s="587" t="s">
        <v>3034</v>
      </c>
      <c r="H14" s="26" t="s">
        <v>3127</v>
      </c>
      <c r="I14" s="33" t="s">
        <v>3129</v>
      </c>
      <c r="J14" s="33" t="s">
        <v>74</v>
      </c>
      <c r="K14" s="11"/>
      <c r="L14" s="33" t="s">
        <v>74</v>
      </c>
      <c r="M14" s="33" t="s">
        <v>74</v>
      </c>
      <c r="N14" s="33" t="s">
        <v>135</v>
      </c>
      <c r="O14" s="33"/>
      <c r="P14" s="23"/>
      <c r="Q14" s="23"/>
      <c r="R14" s="23"/>
      <c r="S14" s="23"/>
      <c r="T14" s="23"/>
      <c r="U14" s="23"/>
      <c r="V14" s="23"/>
      <c r="W14" s="23"/>
      <c r="X14" s="23"/>
      <c r="Y14" s="23"/>
      <c r="Z14" s="23"/>
      <c r="AA14" s="23"/>
      <c r="AB14" s="23"/>
      <c r="AC14" s="23"/>
      <c r="AD14" s="23"/>
      <c r="AE14" s="23"/>
      <c r="AF14" s="23"/>
      <c r="AG14" s="23"/>
      <c r="AH14" s="23"/>
    </row>
    <row r="15">
      <c r="A15" s="90" t="s">
        <v>263</v>
      </c>
      <c r="B15" s="90" t="s">
        <v>3130</v>
      </c>
      <c r="C15" s="92">
        <v>3800000.0</v>
      </c>
      <c r="D15" s="167" t="s">
        <v>135</v>
      </c>
      <c r="E15" s="167" t="s">
        <v>3063</v>
      </c>
      <c r="F15" s="167" t="s">
        <v>3070</v>
      </c>
      <c r="G15" s="584" t="s">
        <v>3034</v>
      </c>
      <c r="H15" s="90" t="s">
        <v>3135</v>
      </c>
      <c r="I15" s="155" t="s">
        <v>3136</v>
      </c>
      <c r="J15" s="155" t="s">
        <v>74</v>
      </c>
      <c r="K15" s="11" t="s">
        <v>3137</v>
      </c>
      <c r="L15" s="155" t="s">
        <v>74</v>
      </c>
      <c r="M15" s="155" t="s">
        <v>67</v>
      </c>
      <c r="N15" s="155" t="s">
        <v>135</v>
      </c>
      <c r="O15" s="155"/>
      <c r="P15" s="23"/>
      <c r="Q15" s="23"/>
      <c r="R15" s="23"/>
      <c r="S15" s="23"/>
      <c r="T15" s="23"/>
      <c r="U15" s="23"/>
      <c r="V15" s="23"/>
      <c r="W15" s="23"/>
      <c r="X15" s="23"/>
      <c r="Y15" s="23"/>
      <c r="Z15" s="23"/>
      <c r="AA15" s="23"/>
      <c r="AB15" s="23"/>
      <c r="AC15" s="23"/>
      <c r="AD15" s="23"/>
      <c r="AE15" s="23"/>
      <c r="AF15" s="23"/>
      <c r="AG15" s="23"/>
      <c r="AH15" s="23"/>
    </row>
    <row r="16">
      <c r="A16" s="11" t="s">
        <v>131</v>
      </c>
      <c r="B16" s="11" t="s">
        <v>3139</v>
      </c>
      <c r="C16" s="65">
        <v>2650000.0</v>
      </c>
      <c r="D16" s="278" t="s">
        <v>135</v>
      </c>
      <c r="E16" s="278" t="s">
        <v>3063</v>
      </c>
      <c r="F16" s="278" t="s">
        <v>3070</v>
      </c>
      <c r="G16" s="587" t="s">
        <v>3034</v>
      </c>
      <c r="H16" s="11" t="s">
        <v>3140</v>
      </c>
      <c r="I16" s="33" t="s">
        <v>3129</v>
      </c>
      <c r="J16" s="33" t="s">
        <v>74</v>
      </c>
      <c r="K16" s="11"/>
      <c r="L16" s="33" t="s">
        <v>74</v>
      </c>
      <c r="M16" s="33" t="s">
        <v>74</v>
      </c>
      <c r="N16" s="33" t="s">
        <v>135</v>
      </c>
      <c r="O16" s="33"/>
      <c r="P16" s="23"/>
      <c r="Q16" s="23"/>
      <c r="R16" s="23"/>
      <c r="S16" s="23"/>
      <c r="T16" s="23"/>
      <c r="U16" s="23"/>
      <c r="V16" s="23"/>
      <c r="W16" s="23"/>
      <c r="X16" s="23"/>
      <c r="Y16" s="23"/>
      <c r="Z16" s="23"/>
      <c r="AA16" s="23"/>
      <c r="AB16" s="23"/>
      <c r="AC16" s="23"/>
      <c r="AD16" s="23"/>
      <c r="AE16" s="23"/>
      <c r="AF16" s="23"/>
      <c r="AG16" s="23"/>
      <c r="AH16" s="23"/>
    </row>
    <row r="17">
      <c r="A17" s="103" t="s">
        <v>207</v>
      </c>
      <c r="B17" s="103" t="s">
        <v>3141</v>
      </c>
      <c r="C17" s="264">
        <v>1600000.0</v>
      </c>
      <c r="D17" s="104" t="s">
        <v>3077</v>
      </c>
      <c r="E17" s="136" t="s">
        <v>3063</v>
      </c>
      <c r="F17" s="136" t="s">
        <v>3070</v>
      </c>
      <c r="G17" s="588" t="s">
        <v>3034</v>
      </c>
      <c r="H17" s="103" t="s">
        <v>3143</v>
      </c>
      <c r="I17" s="364" t="s">
        <v>3129</v>
      </c>
      <c r="J17" s="364" t="s">
        <v>74</v>
      </c>
      <c r="K17" s="90"/>
      <c r="L17" s="364" t="s">
        <v>74</v>
      </c>
      <c r="M17" s="364" t="s">
        <v>67</v>
      </c>
      <c r="N17" s="364"/>
      <c r="O17" s="364"/>
      <c r="P17" s="37"/>
      <c r="Q17" s="37"/>
      <c r="R17" s="37"/>
      <c r="S17" s="37"/>
      <c r="T17" s="37"/>
      <c r="U17" s="37"/>
      <c r="V17" s="37"/>
      <c r="W17" s="37"/>
      <c r="X17" s="37"/>
      <c r="Y17" s="37"/>
      <c r="Z17" s="37"/>
      <c r="AA17" s="37"/>
      <c r="AB17" s="37"/>
      <c r="AC17" s="37"/>
      <c r="AD17" s="37"/>
      <c r="AE17" s="37"/>
      <c r="AF17" s="37"/>
      <c r="AG17" s="37"/>
      <c r="AH17" s="37"/>
    </row>
    <row r="18">
      <c r="A18" s="103" t="s">
        <v>68</v>
      </c>
      <c r="B18" s="103" t="s">
        <v>3144</v>
      </c>
      <c r="C18" s="104">
        <v>1880000.0</v>
      </c>
      <c r="D18" s="136" t="s">
        <v>135</v>
      </c>
      <c r="E18" s="136" t="s">
        <v>3063</v>
      </c>
      <c r="F18" s="136" t="s">
        <v>3070</v>
      </c>
      <c r="G18" s="588" t="s">
        <v>3034</v>
      </c>
      <c r="H18" s="103" t="s">
        <v>3147</v>
      </c>
      <c r="I18" s="364" t="s">
        <v>3129</v>
      </c>
      <c r="J18" s="364" t="s">
        <v>74</v>
      </c>
      <c r="K18" s="90"/>
      <c r="L18" s="364" t="s">
        <v>74</v>
      </c>
      <c r="M18" s="364" t="s">
        <v>74</v>
      </c>
      <c r="N18" s="364" t="s">
        <v>135</v>
      </c>
      <c r="O18" s="364"/>
      <c r="P18" s="37"/>
      <c r="Q18" s="37"/>
      <c r="R18" s="37"/>
      <c r="S18" s="37"/>
      <c r="T18" s="37"/>
      <c r="U18" s="37"/>
      <c r="V18" s="37"/>
      <c r="W18" s="37"/>
      <c r="X18" s="37"/>
      <c r="Y18" s="37"/>
      <c r="Z18" s="37"/>
      <c r="AA18" s="37"/>
      <c r="AB18" s="37"/>
      <c r="AC18" s="37"/>
      <c r="AD18" s="37"/>
      <c r="AE18" s="37"/>
      <c r="AF18" s="37"/>
      <c r="AG18" s="37"/>
      <c r="AH18" s="37"/>
    </row>
    <row r="19">
      <c r="A19" s="90" t="s">
        <v>207</v>
      </c>
      <c r="B19" s="90" t="s">
        <v>3149</v>
      </c>
      <c r="C19" s="134" t="s">
        <v>135</v>
      </c>
      <c r="D19" s="134" t="s">
        <v>135</v>
      </c>
      <c r="E19" s="134" t="s">
        <v>3118</v>
      </c>
      <c r="F19" s="134"/>
      <c r="G19" s="586" t="s">
        <v>3034</v>
      </c>
      <c r="H19" s="90" t="s">
        <v>3150</v>
      </c>
      <c r="I19" s="155" t="s">
        <v>3151</v>
      </c>
      <c r="J19" s="155"/>
      <c r="K19" s="90"/>
      <c r="L19" s="155"/>
      <c r="M19" s="155"/>
      <c r="N19" s="155"/>
      <c r="O19" s="155"/>
      <c r="P19" s="37"/>
      <c r="Q19" s="37"/>
      <c r="R19" s="37"/>
      <c r="S19" s="37"/>
      <c r="T19" s="37"/>
      <c r="U19" s="37"/>
      <c r="V19" s="37"/>
      <c r="W19" s="37"/>
      <c r="X19" s="37"/>
      <c r="Y19" s="37"/>
      <c r="Z19" s="37"/>
      <c r="AA19" s="37"/>
      <c r="AB19" s="37"/>
      <c r="AC19" s="37"/>
      <c r="AD19" s="37"/>
      <c r="AE19" s="37"/>
      <c r="AF19" s="37"/>
      <c r="AG19" s="37"/>
      <c r="AH19" s="37"/>
    </row>
    <row r="20">
      <c r="A20" s="90" t="s">
        <v>188</v>
      </c>
      <c r="B20" s="90" t="s">
        <v>3152</v>
      </c>
      <c r="C20" s="93">
        <v>395000.0</v>
      </c>
      <c r="D20" s="134" t="s">
        <v>135</v>
      </c>
      <c r="E20" s="134" t="s">
        <v>3032</v>
      </c>
      <c r="F20" s="134"/>
      <c r="G20" s="586" t="s">
        <v>3034</v>
      </c>
      <c r="H20" s="90" t="s">
        <v>3153</v>
      </c>
      <c r="I20" s="155" t="s">
        <v>3151</v>
      </c>
      <c r="J20" s="155" t="s">
        <v>3154</v>
      </c>
      <c r="K20" s="90" t="s">
        <v>135</v>
      </c>
      <c r="L20" s="155" t="s">
        <v>74</v>
      </c>
      <c r="M20" s="155" t="s">
        <v>67</v>
      </c>
      <c r="N20" s="155" t="s">
        <v>135</v>
      </c>
      <c r="O20" s="155"/>
      <c r="P20" s="37"/>
      <c r="Q20" s="37"/>
      <c r="R20" s="37"/>
      <c r="S20" s="37"/>
      <c r="T20" s="37"/>
      <c r="U20" s="37"/>
      <c r="V20" s="37"/>
      <c r="W20" s="37"/>
      <c r="X20" s="37"/>
      <c r="Y20" s="37"/>
      <c r="Z20" s="37"/>
      <c r="AA20" s="37"/>
      <c r="AB20" s="37"/>
      <c r="AC20" s="37"/>
      <c r="AD20" s="37"/>
      <c r="AE20" s="37"/>
      <c r="AF20" s="37"/>
      <c r="AG20" s="37"/>
      <c r="AH20" s="37"/>
    </row>
    <row r="21">
      <c r="A21" s="11"/>
      <c r="B21" s="11"/>
      <c r="C21" s="278"/>
      <c r="D21" s="278"/>
      <c r="E21" s="278"/>
      <c r="F21" s="278"/>
      <c r="G21" s="278"/>
      <c r="H21" s="11"/>
      <c r="I21" s="11"/>
      <c r="J21" s="11"/>
      <c r="K21" s="11"/>
      <c r="L21" s="11"/>
      <c r="M21" s="11"/>
      <c r="N21" s="11"/>
      <c r="O21" s="11"/>
      <c r="P21" s="23"/>
      <c r="Q21" s="23"/>
      <c r="R21" s="23"/>
      <c r="S21" s="23"/>
      <c r="T21" s="23"/>
      <c r="U21" s="23"/>
      <c r="V21" s="23"/>
      <c r="W21" s="23"/>
      <c r="X21" s="23"/>
      <c r="Y21" s="23"/>
      <c r="Z21" s="23"/>
      <c r="AA21" s="23"/>
      <c r="AB21" s="23"/>
      <c r="AC21" s="23"/>
      <c r="AD21" s="23"/>
      <c r="AE21" s="23"/>
      <c r="AF21" s="23"/>
      <c r="AG21" s="23"/>
      <c r="AH21" s="23"/>
    </row>
    <row r="22">
      <c r="A22" s="11"/>
      <c r="B22" s="11"/>
      <c r="C22" s="278"/>
      <c r="D22" s="278"/>
      <c r="E22" s="278"/>
      <c r="F22" s="278"/>
      <c r="G22" s="278"/>
      <c r="H22" s="11"/>
      <c r="I22" s="11"/>
      <c r="J22" s="11"/>
      <c r="K22" s="331"/>
      <c r="L22" s="11"/>
      <c r="M22" s="11"/>
      <c r="N22" s="11"/>
      <c r="O22" s="11"/>
      <c r="P22" s="23"/>
      <c r="Q22" s="23"/>
      <c r="R22" s="23"/>
      <c r="S22" s="23"/>
      <c r="T22" s="23"/>
      <c r="U22" s="23"/>
      <c r="V22" s="23"/>
      <c r="W22" s="23"/>
      <c r="X22" s="23"/>
      <c r="Y22" s="23"/>
      <c r="Z22" s="23"/>
      <c r="AA22" s="23"/>
      <c r="AB22" s="23"/>
      <c r="AC22" s="23"/>
      <c r="AD22" s="23"/>
      <c r="AE22" s="23"/>
      <c r="AF22" s="23"/>
      <c r="AG22" s="23"/>
      <c r="AH22" s="23"/>
    </row>
    <row r="23">
      <c r="A23" s="11"/>
      <c r="B23" s="11"/>
      <c r="C23" s="278"/>
      <c r="D23" s="278"/>
      <c r="E23" s="278"/>
      <c r="F23" s="278"/>
      <c r="G23" s="278"/>
      <c r="H23" s="11"/>
      <c r="I23" s="11"/>
      <c r="J23" s="11"/>
      <c r="K23" s="11"/>
      <c r="L23" s="11"/>
      <c r="M23" s="11"/>
      <c r="N23" s="11"/>
      <c r="O23" s="11"/>
      <c r="P23" s="23"/>
      <c r="Q23" s="23"/>
      <c r="R23" s="23"/>
      <c r="S23" s="23"/>
      <c r="T23" s="23"/>
      <c r="U23" s="23"/>
      <c r="V23" s="23"/>
      <c r="W23" s="23"/>
      <c r="X23" s="23"/>
      <c r="Y23" s="23"/>
      <c r="Z23" s="23"/>
      <c r="AA23" s="23"/>
      <c r="AB23" s="23"/>
      <c r="AC23" s="23"/>
      <c r="AD23" s="23"/>
      <c r="AE23" s="23"/>
      <c r="AF23" s="23"/>
      <c r="AG23" s="23"/>
      <c r="AH23" s="23"/>
    </row>
    <row r="24">
      <c r="A24" s="103"/>
      <c r="B24" s="103"/>
      <c r="C24" s="136"/>
      <c r="D24" s="136"/>
      <c r="E24" s="136"/>
      <c r="F24" s="136"/>
      <c r="G24" s="136"/>
      <c r="H24" s="103"/>
      <c r="I24" s="350"/>
      <c r="J24" s="345"/>
      <c r="K24" s="103"/>
      <c r="L24" s="345"/>
      <c r="M24" s="345"/>
      <c r="N24" s="350"/>
      <c r="O24" s="345"/>
      <c r="P24" s="100"/>
      <c r="Q24" s="100"/>
      <c r="R24" s="100"/>
      <c r="S24" s="100"/>
      <c r="T24" s="100"/>
      <c r="U24" s="100"/>
      <c r="V24" s="100"/>
      <c r="W24" s="100"/>
      <c r="X24" s="100"/>
      <c r="Y24" s="100"/>
      <c r="Z24" s="100"/>
      <c r="AA24" s="100"/>
      <c r="AB24" s="100"/>
      <c r="AC24" s="100"/>
      <c r="AD24" s="100"/>
      <c r="AE24" s="100"/>
      <c r="AF24" s="100"/>
      <c r="AG24" s="100"/>
      <c r="AH24" s="100"/>
    </row>
    <row r="25">
      <c r="A25" s="103"/>
      <c r="B25" s="103"/>
      <c r="C25" s="136"/>
      <c r="D25" s="136"/>
      <c r="E25" s="136"/>
      <c r="F25" s="136"/>
      <c r="G25" s="136"/>
      <c r="H25" s="103"/>
      <c r="I25" s="106"/>
      <c r="J25" s="106"/>
      <c r="K25" s="103"/>
      <c r="L25" s="106"/>
      <c r="M25" s="106"/>
      <c r="N25" s="106"/>
      <c r="O25" s="106"/>
      <c r="P25" s="100"/>
      <c r="Q25" s="100"/>
      <c r="R25" s="100"/>
      <c r="S25" s="100"/>
      <c r="T25" s="100"/>
      <c r="U25" s="100"/>
      <c r="V25" s="100"/>
      <c r="W25" s="100"/>
      <c r="X25" s="100"/>
      <c r="Y25" s="100"/>
      <c r="Z25" s="100"/>
      <c r="AA25" s="100"/>
      <c r="AB25" s="100"/>
      <c r="AC25" s="100"/>
      <c r="AD25" s="100"/>
      <c r="AE25" s="100"/>
      <c r="AF25" s="100"/>
      <c r="AG25" s="100"/>
      <c r="AH25" s="100"/>
    </row>
    <row r="26">
      <c r="A26" s="103"/>
      <c r="B26" s="103"/>
      <c r="C26" s="136"/>
      <c r="D26" s="136"/>
      <c r="E26" s="136"/>
      <c r="F26" s="136"/>
      <c r="G26" s="136"/>
      <c r="H26" s="103"/>
      <c r="I26" s="103"/>
      <c r="J26" s="103"/>
      <c r="K26" s="103"/>
      <c r="L26" s="103"/>
      <c r="M26" s="103"/>
      <c r="N26" s="103"/>
      <c r="O26" s="103"/>
      <c r="P26" s="100"/>
      <c r="Q26" s="100"/>
      <c r="R26" s="100"/>
      <c r="S26" s="100"/>
      <c r="T26" s="100"/>
      <c r="U26" s="100"/>
      <c r="V26" s="100"/>
      <c r="W26" s="100"/>
      <c r="X26" s="100"/>
      <c r="Y26" s="100"/>
      <c r="Z26" s="100"/>
      <c r="AA26" s="100"/>
      <c r="AB26" s="100"/>
      <c r="AC26" s="100"/>
      <c r="AD26" s="100"/>
      <c r="AE26" s="100"/>
      <c r="AF26" s="100"/>
      <c r="AG26" s="100"/>
      <c r="AH26" s="100"/>
    </row>
    <row r="27">
      <c r="A27" s="11"/>
      <c r="B27" s="11"/>
      <c r="C27" s="278"/>
      <c r="D27" s="278"/>
      <c r="E27" s="278"/>
      <c r="F27" s="278"/>
      <c r="G27" s="278"/>
      <c r="H27" s="11"/>
      <c r="I27" s="33"/>
      <c r="J27" s="33"/>
      <c r="K27" s="11"/>
      <c r="L27" s="33"/>
      <c r="M27" s="33"/>
      <c r="N27" s="33"/>
      <c r="O27" s="33"/>
      <c r="P27" s="23"/>
      <c r="Q27" s="23"/>
      <c r="R27" s="23"/>
      <c r="S27" s="23"/>
      <c r="T27" s="23"/>
      <c r="U27" s="23"/>
      <c r="V27" s="23"/>
      <c r="W27" s="23"/>
      <c r="X27" s="23"/>
      <c r="Y27" s="23"/>
      <c r="Z27" s="23"/>
      <c r="AA27" s="23"/>
      <c r="AB27" s="23"/>
      <c r="AC27" s="23"/>
      <c r="AD27" s="23"/>
      <c r="AE27" s="23"/>
      <c r="AF27" s="23"/>
      <c r="AG27" s="23"/>
      <c r="AH27" s="23"/>
    </row>
    <row r="28">
      <c r="A28" s="103"/>
      <c r="B28" s="103"/>
      <c r="C28" s="362"/>
      <c r="D28" s="362"/>
      <c r="E28" s="362"/>
      <c r="F28" s="362"/>
      <c r="G28" s="362"/>
      <c r="H28" s="103"/>
      <c r="I28" s="364"/>
      <c r="J28" s="364"/>
      <c r="K28" s="103"/>
      <c r="L28" s="364"/>
      <c r="M28" s="364"/>
      <c r="N28" s="364"/>
      <c r="O28" s="364"/>
      <c r="P28" s="100"/>
      <c r="Q28" s="100"/>
      <c r="R28" s="100"/>
      <c r="S28" s="100"/>
      <c r="T28" s="100"/>
      <c r="U28" s="100"/>
      <c r="V28" s="100"/>
      <c r="W28" s="100"/>
      <c r="X28" s="100"/>
      <c r="Y28" s="100"/>
      <c r="Z28" s="100"/>
      <c r="AA28" s="100"/>
      <c r="AB28" s="100"/>
      <c r="AC28" s="100"/>
      <c r="AD28" s="100"/>
      <c r="AE28" s="100"/>
      <c r="AF28" s="100"/>
      <c r="AG28" s="100"/>
      <c r="AH28" s="100"/>
    </row>
    <row r="29">
      <c r="A29" s="11"/>
      <c r="B29" s="11"/>
      <c r="C29" s="242"/>
      <c r="D29" s="242"/>
      <c r="E29" s="242"/>
      <c r="F29" s="242"/>
      <c r="G29" s="242"/>
      <c r="H29" s="11"/>
      <c r="I29" s="209"/>
      <c r="J29" s="589"/>
      <c r="K29" s="11"/>
      <c r="L29" s="589"/>
      <c r="M29" s="589"/>
      <c r="N29" s="209"/>
      <c r="O29" s="589"/>
      <c r="P29" s="23"/>
      <c r="Q29" s="23"/>
      <c r="R29" s="23"/>
      <c r="S29" s="23"/>
      <c r="T29" s="23"/>
      <c r="U29" s="23"/>
      <c r="V29" s="23"/>
      <c r="W29" s="23"/>
      <c r="X29" s="23"/>
      <c r="Y29" s="23"/>
      <c r="Z29" s="23"/>
      <c r="AA29" s="23"/>
      <c r="AB29" s="23"/>
      <c r="AC29" s="23"/>
      <c r="AD29" s="23"/>
      <c r="AE29" s="23"/>
      <c r="AF29" s="23"/>
      <c r="AG29" s="23"/>
      <c r="AH29" s="23"/>
    </row>
    <row r="30">
      <c r="A30" s="103"/>
      <c r="B30" s="103"/>
      <c r="C30" s="136"/>
      <c r="D30" s="136"/>
      <c r="E30" s="136"/>
      <c r="F30" s="136"/>
      <c r="G30" s="136"/>
      <c r="H30" s="103"/>
      <c r="I30" s="360"/>
      <c r="J30" s="360"/>
      <c r="K30" s="103"/>
      <c r="L30" s="360"/>
      <c r="M30" s="360"/>
      <c r="N30" s="360"/>
      <c r="O30" s="360"/>
      <c r="P30" s="100"/>
      <c r="Q30" s="100"/>
      <c r="R30" s="100"/>
      <c r="S30" s="100"/>
      <c r="T30" s="100"/>
      <c r="U30" s="100"/>
      <c r="V30" s="100"/>
      <c r="W30" s="100"/>
      <c r="X30" s="100"/>
      <c r="Y30" s="100"/>
      <c r="Z30" s="100"/>
      <c r="AA30" s="100"/>
      <c r="AB30" s="100"/>
      <c r="AC30" s="100"/>
      <c r="AD30" s="100"/>
      <c r="AE30" s="100"/>
      <c r="AF30" s="100"/>
      <c r="AG30" s="100"/>
      <c r="AH30" s="100"/>
    </row>
    <row r="31">
      <c r="A31" s="103"/>
      <c r="B31" s="103"/>
      <c r="C31" s="362"/>
      <c r="D31" s="362"/>
      <c r="E31" s="362"/>
      <c r="F31" s="362"/>
      <c r="G31" s="362"/>
      <c r="H31" s="103"/>
      <c r="I31" s="364"/>
      <c r="J31" s="364"/>
      <c r="K31" s="103"/>
      <c r="L31" s="364"/>
      <c r="M31" s="364"/>
      <c r="N31" s="364"/>
      <c r="O31" s="364"/>
      <c r="P31" s="100"/>
      <c r="Q31" s="100"/>
      <c r="R31" s="100"/>
      <c r="S31" s="100"/>
      <c r="T31" s="100"/>
      <c r="U31" s="100"/>
      <c r="V31" s="100"/>
      <c r="W31" s="100"/>
      <c r="X31" s="100"/>
      <c r="Y31" s="100"/>
      <c r="Z31" s="100"/>
      <c r="AA31" s="100"/>
      <c r="AB31" s="100"/>
      <c r="AC31" s="100"/>
      <c r="AD31" s="100"/>
      <c r="AE31" s="100"/>
      <c r="AF31" s="100"/>
      <c r="AG31" s="100"/>
      <c r="AH31" s="100"/>
    </row>
    <row r="32">
      <c r="A32" s="154"/>
      <c r="B32" s="154"/>
      <c r="C32" s="154"/>
      <c r="D32" s="154"/>
      <c r="E32" s="154"/>
      <c r="F32" s="154"/>
      <c r="G32" s="154"/>
      <c r="H32" s="154"/>
      <c r="I32" s="367"/>
      <c r="J32" s="367"/>
      <c r="K32" s="154"/>
      <c r="L32" s="367"/>
      <c r="M32" s="367"/>
      <c r="N32" s="367"/>
      <c r="O32" s="367"/>
    </row>
    <row r="33">
      <c r="A33" s="154"/>
      <c r="B33" s="154"/>
      <c r="C33" s="154"/>
      <c r="D33" s="154"/>
      <c r="E33" s="154"/>
      <c r="F33" s="154"/>
      <c r="G33" s="154"/>
      <c r="H33" s="154"/>
      <c r="I33" s="367"/>
      <c r="J33" s="367"/>
      <c r="K33" s="154"/>
      <c r="L33" s="367"/>
      <c r="M33" s="367"/>
      <c r="N33" s="367"/>
      <c r="O33" s="367"/>
    </row>
    <row r="34">
      <c r="A34" s="154"/>
      <c r="B34" s="154"/>
      <c r="C34" s="154"/>
      <c r="D34" s="154"/>
      <c r="E34" s="154"/>
      <c r="F34" s="154"/>
      <c r="G34" s="154"/>
      <c r="H34" s="154"/>
      <c r="I34" s="367"/>
      <c r="J34" s="367"/>
      <c r="K34" s="154"/>
      <c r="L34" s="367"/>
      <c r="M34" s="367"/>
      <c r="N34" s="367"/>
      <c r="O34" s="367"/>
    </row>
    <row r="35">
      <c r="A35" s="154"/>
      <c r="B35" s="154"/>
      <c r="C35" s="154"/>
      <c r="D35" s="154"/>
      <c r="E35" s="154"/>
      <c r="F35" s="154"/>
      <c r="G35" s="154"/>
      <c r="H35" s="154"/>
      <c r="I35" s="367"/>
      <c r="J35" s="367"/>
      <c r="K35" s="154"/>
      <c r="L35" s="367"/>
      <c r="M35" s="367"/>
      <c r="N35" s="367"/>
      <c r="O35" s="367"/>
    </row>
    <row r="36">
      <c r="A36" s="154"/>
      <c r="B36" s="154"/>
      <c r="C36" s="154"/>
      <c r="D36" s="154"/>
      <c r="E36" s="154"/>
      <c r="F36" s="154"/>
      <c r="G36" s="154"/>
      <c r="H36" s="154"/>
      <c r="I36" s="154"/>
      <c r="J36" s="154"/>
      <c r="K36" s="154"/>
      <c r="L36" s="154"/>
      <c r="M36" s="154"/>
      <c r="N36" s="154"/>
      <c r="O36" s="154"/>
    </row>
    <row r="37">
      <c r="A37" s="154"/>
      <c r="B37" s="154"/>
      <c r="C37" s="154"/>
      <c r="D37" s="154"/>
      <c r="E37" s="154"/>
      <c r="F37" s="154"/>
      <c r="G37" s="154"/>
      <c r="H37" s="154"/>
      <c r="I37" s="154"/>
      <c r="J37" s="154"/>
      <c r="K37" s="154"/>
      <c r="L37" s="154"/>
      <c r="M37" s="154"/>
      <c r="N37" s="154"/>
      <c r="O37" s="154"/>
    </row>
    <row r="38">
      <c r="A38" s="154"/>
      <c r="B38" s="154"/>
      <c r="C38" s="154"/>
      <c r="D38" s="154"/>
      <c r="E38" s="154"/>
      <c r="F38" s="154"/>
      <c r="G38" s="154"/>
      <c r="H38" s="154"/>
      <c r="I38" s="154"/>
      <c r="J38" s="154"/>
      <c r="K38" s="154"/>
      <c r="L38" s="154"/>
      <c r="M38" s="154"/>
      <c r="N38" s="154"/>
      <c r="O38" s="154"/>
    </row>
  </sheetData>
  <hyperlinks>
    <hyperlink r:id="rId1" ref="C4"/>
    <hyperlink r:id="rId2" ref="D4"/>
    <hyperlink r:id="rId3" ref="C5"/>
    <hyperlink r:id="rId4" ref="C6"/>
    <hyperlink r:id="rId5" ref="C7"/>
    <hyperlink r:id="rId6" ref="D7"/>
    <hyperlink r:id="rId7" ref="C8"/>
    <hyperlink r:id="rId8" ref="D8"/>
    <hyperlink r:id="rId9" ref="H8"/>
    <hyperlink r:id="rId10" ref="C9"/>
    <hyperlink r:id="rId11" ref="D9"/>
    <hyperlink r:id="rId12" ref="H9"/>
    <hyperlink r:id="rId13" ref="C10"/>
    <hyperlink r:id="rId14" ref="N10"/>
    <hyperlink r:id="rId15" ref="C11"/>
    <hyperlink r:id="rId16" ref="D11"/>
    <hyperlink r:id="rId17" ref="H11"/>
    <hyperlink r:id="rId18" ref="O11"/>
    <hyperlink r:id="rId19" ref="C12"/>
    <hyperlink r:id="rId20" ref="D12"/>
    <hyperlink r:id="rId21" ref="O12"/>
    <hyperlink r:id="rId22" ref="C13"/>
    <hyperlink r:id="rId23" ref="D13"/>
    <hyperlink r:id="rId24" ref="C14"/>
    <hyperlink r:id="rId25" ref="H14"/>
    <hyperlink r:id="rId26" ref="C15"/>
    <hyperlink r:id="rId27" ref="C16"/>
    <hyperlink r:id="rId28" ref="C17"/>
    <hyperlink r:id="rId29" ref="D17"/>
    <hyperlink r:id="rId30" ref="C18"/>
    <hyperlink r:id="rId31" ref="C20"/>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5"/>
    <col customWidth="1" min="2" max="2" width="8.0"/>
    <col customWidth="1" min="3" max="3" width="17.75"/>
    <col customWidth="1" min="4" max="4" width="11.75"/>
    <col customWidth="1" min="5" max="6" width="6.63"/>
    <col customWidth="1" min="7" max="7" width="68.5"/>
    <col customWidth="1" min="8" max="9" width="8.88"/>
    <col customWidth="1" min="10" max="10" width="11.13"/>
    <col customWidth="1" min="11" max="12" width="9.13"/>
    <col customWidth="1" min="13" max="13" width="13.38"/>
    <col customWidth="1" min="14" max="14" width="11.38"/>
    <col customWidth="1" min="15" max="15" width="9.0"/>
    <col customWidth="1" min="16" max="16" width="21.88"/>
  </cols>
  <sheetData>
    <row r="1" ht="54.75" customHeight="1">
      <c r="A1" s="580" t="s">
        <v>3091</v>
      </c>
      <c r="B1" s="580"/>
      <c r="C1" s="581"/>
      <c r="D1" s="581"/>
      <c r="E1" s="581"/>
      <c r="F1" s="581"/>
      <c r="G1" s="581"/>
      <c r="H1" s="581"/>
      <c r="I1" s="581"/>
      <c r="J1" s="581"/>
      <c r="K1" s="581"/>
      <c r="L1" s="581"/>
      <c r="M1" s="581"/>
      <c r="N1" s="581"/>
      <c r="O1" s="581"/>
      <c r="P1" s="583"/>
      <c r="Q1" s="581"/>
      <c r="R1" s="581"/>
      <c r="S1" s="581"/>
      <c r="T1" s="581"/>
      <c r="U1" s="581"/>
      <c r="V1" s="581"/>
      <c r="W1" s="581"/>
      <c r="X1" s="581"/>
      <c r="Y1" s="581"/>
      <c r="Z1" s="581"/>
      <c r="AA1" s="581"/>
      <c r="AB1" s="581"/>
      <c r="AC1" s="581"/>
      <c r="AD1" s="581"/>
      <c r="AE1" s="581"/>
      <c r="AF1" s="581"/>
      <c r="AG1" s="581"/>
      <c r="AH1" s="581"/>
      <c r="AI1" s="581"/>
    </row>
    <row r="2" ht="31.5" customHeight="1">
      <c r="A2" s="22" t="s">
        <v>3096</v>
      </c>
      <c r="B2" s="22" t="s">
        <v>3097</v>
      </c>
      <c r="C2" s="22" t="s">
        <v>3015</v>
      </c>
      <c r="D2" s="22" t="s">
        <v>3098</v>
      </c>
      <c r="E2" s="22" t="s">
        <v>5</v>
      </c>
      <c r="F2" s="22" t="s">
        <v>7</v>
      </c>
      <c r="G2" s="22" t="s">
        <v>3019</v>
      </c>
      <c r="H2" s="22" t="s">
        <v>3099</v>
      </c>
      <c r="I2" s="22" t="s">
        <v>3100</v>
      </c>
      <c r="J2" s="22" t="s">
        <v>2821</v>
      </c>
      <c r="K2" s="22" t="s">
        <v>3021</v>
      </c>
      <c r="L2" s="22" t="s">
        <v>3101</v>
      </c>
      <c r="M2" s="22" t="s">
        <v>30</v>
      </c>
      <c r="N2" s="22" t="s">
        <v>31</v>
      </c>
      <c r="O2" s="22" t="s">
        <v>3025</v>
      </c>
      <c r="P2" s="22" t="s">
        <v>3022</v>
      </c>
      <c r="Q2" s="18"/>
      <c r="R2" s="18"/>
      <c r="S2" s="18"/>
      <c r="T2" s="18"/>
      <c r="U2" s="18"/>
      <c r="V2" s="18"/>
      <c r="W2" s="18"/>
      <c r="X2" s="18"/>
      <c r="Y2" s="18"/>
      <c r="Z2" s="18"/>
      <c r="AA2" s="18"/>
      <c r="AB2" s="18"/>
      <c r="AC2" s="18"/>
      <c r="AD2" s="18"/>
      <c r="AE2" s="18"/>
      <c r="AF2" s="18"/>
      <c r="AG2" s="18"/>
      <c r="AH2" s="18"/>
      <c r="AI2" s="18"/>
    </row>
    <row r="3">
      <c r="A3" s="11" t="s">
        <v>53</v>
      </c>
      <c r="B3" s="11" t="s">
        <v>32</v>
      </c>
      <c r="C3" s="11" t="s">
        <v>3103</v>
      </c>
      <c r="D3" s="15">
        <v>1649000.0</v>
      </c>
      <c r="E3" s="26" t="s">
        <v>5</v>
      </c>
      <c r="F3" s="27" t="s">
        <v>169</v>
      </c>
      <c r="G3" s="11" t="s">
        <v>3109</v>
      </c>
      <c r="H3" s="11" t="s">
        <v>3110</v>
      </c>
      <c r="I3" s="11" t="s">
        <v>74</v>
      </c>
      <c r="J3" s="11" t="s">
        <v>3111</v>
      </c>
      <c r="K3" s="11" t="s">
        <v>3112</v>
      </c>
      <c r="L3" s="11" t="s">
        <v>74</v>
      </c>
      <c r="M3" s="11" t="s">
        <v>3113</v>
      </c>
      <c r="N3" s="11" t="s">
        <v>74</v>
      </c>
      <c r="O3" s="11" t="s">
        <v>135</v>
      </c>
      <c r="P3" s="11"/>
      <c r="Q3" s="23"/>
      <c r="R3" s="23"/>
      <c r="S3" s="23"/>
      <c r="T3" s="23"/>
      <c r="U3" s="23"/>
      <c r="V3" s="23"/>
      <c r="W3" s="23"/>
      <c r="X3" s="23"/>
      <c r="Y3" s="23"/>
      <c r="Z3" s="23"/>
      <c r="AA3" s="23"/>
      <c r="AB3" s="23"/>
      <c r="AC3" s="23"/>
      <c r="AD3" s="23"/>
      <c r="AE3" s="23"/>
      <c r="AF3" s="23"/>
      <c r="AG3" s="23"/>
      <c r="AH3" s="23"/>
      <c r="AI3" s="23"/>
    </row>
    <row r="4">
      <c r="A4" s="11" t="s">
        <v>347</v>
      </c>
      <c r="B4" s="11" t="s">
        <v>32</v>
      </c>
      <c r="C4" s="11" t="s">
        <v>3115</v>
      </c>
      <c r="D4" s="15">
        <v>7000000.0</v>
      </c>
      <c r="E4" s="26" t="s">
        <v>5</v>
      </c>
      <c r="F4" s="26" t="s">
        <v>7</v>
      </c>
      <c r="G4" s="32" t="s">
        <v>3119</v>
      </c>
      <c r="H4" s="11" t="s">
        <v>3110</v>
      </c>
      <c r="I4" s="11" t="s">
        <v>67</v>
      </c>
      <c r="J4" s="11" t="s">
        <v>3111</v>
      </c>
      <c r="K4" s="11" t="s">
        <v>3121</v>
      </c>
      <c r="L4" s="11" t="s">
        <v>67</v>
      </c>
      <c r="M4" s="11" t="s">
        <v>3122</v>
      </c>
      <c r="N4" s="11" t="s">
        <v>3123</v>
      </c>
      <c r="O4" s="26" t="s">
        <v>3124</v>
      </c>
      <c r="P4" s="11" t="s">
        <v>3126</v>
      </c>
      <c r="Q4" s="23"/>
      <c r="R4" s="23"/>
      <c r="S4" s="23"/>
      <c r="T4" s="23"/>
      <c r="U4" s="23"/>
      <c r="V4" s="23"/>
      <c r="W4" s="23"/>
      <c r="X4" s="23"/>
      <c r="Y4" s="23"/>
      <c r="Z4" s="23"/>
      <c r="AA4" s="23"/>
      <c r="AB4" s="23"/>
      <c r="AC4" s="23"/>
      <c r="AD4" s="23"/>
      <c r="AE4" s="23"/>
      <c r="AF4" s="23"/>
      <c r="AG4" s="23"/>
      <c r="AH4" s="23"/>
      <c r="AI4" s="23"/>
    </row>
    <row r="5">
      <c r="A5" s="11" t="s">
        <v>68</v>
      </c>
      <c r="B5" s="11" t="s">
        <v>32</v>
      </c>
      <c r="C5" s="11" t="s">
        <v>3128</v>
      </c>
      <c r="D5" s="15">
        <v>4900000.0</v>
      </c>
      <c r="E5" s="26" t="s">
        <v>5</v>
      </c>
      <c r="F5" s="32" t="s">
        <v>135</v>
      </c>
      <c r="G5" s="32" t="s">
        <v>3131</v>
      </c>
      <c r="H5" s="11" t="s">
        <v>3110</v>
      </c>
      <c r="I5" s="11" t="s">
        <v>67</v>
      </c>
      <c r="J5" s="11" t="s">
        <v>3111</v>
      </c>
      <c r="K5" s="11" t="s">
        <v>3132</v>
      </c>
      <c r="L5" s="11" t="s">
        <v>67</v>
      </c>
      <c r="M5" s="11" t="s">
        <v>3133</v>
      </c>
      <c r="N5" s="11" t="s">
        <v>3123</v>
      </c>
      <c r="O5" s="32"/>
      <c r="P5" s="11" t="s">
        <v>3134</v>
      </c>
      <c r="Q5" s="23"/>
      <c r="R5" s="23"/>
      <c r="S5" s="23"/>
      <c r="T5" s="23"/>
      <c r="U5" s="23"/>
      <c r="V5" s="23"/>
      <c r="W5" s="23"/>
      <c r="X5" s="23"/>
      <c r="Y5" s="23"/>
      <c r="Z5" s="23"/>
      <c r="AA5" s="23"/>
      <c r="AB5" s="23"/>
      <c r="AC5" s="23"/>
      <c r="AD5" s="23"/>
      <c r="AE5" s="23"/>
      <c r="AF5" s="23"/>
      <c r="AG5" s="23"/>
      <c r="AH5" s="23"/>
      <c r="AI5" s="23"/>
    </row>
    <row r="6">
      <c r="A6" s="11" t="s">
        <v>55</v>
      </c>
      <c r="B6" s="11" t="s">
        <v>32</v>
      </c>
      <c r="C6" s="11" t="s">
        <v>3138</v>
      </c>
      <c r="D6" s="15">
        <v>1999000.0</v>
      </c>
      <c r="E6" s="26" t="s">
        <v>5</v>
      </c>
      <c r="F6" s="26" t="s">
        <v>7</v>
      </c>
      <c r="G6" s="26" t="s">
        <v>3142</v>
      </c>
      <c r="H6" s="11" t="s">
        <v>3110</v>
      </c>
      <c r="I6" s="11" t="s">
        <v>67</v>
      </c>
      <c r="J6" s="11" t="s">
        <v>3111</v>
      </c>
      <c r="K6" s="11" t="s">
        <v>3112</v>
      </c>
      <c r="L6" s="11" t="s">
        <v>67</v>
      </c>
      <c r="M6" s="11" t="s">
        <v>3145</v>
      </c>
      <c r="N6" s="11" t="s">
        <v>3123</v>
      </c>
      <c r="O6" s="26" t="s">
        <v>3146</v>
      </c>
      <c r="P6" s="11" t="s">
        <v>3134</v>
      </c>
      <c r="Q6" s="23"/>
      <c r="R6" s="23"/>
      <c r="S6" s="23"/>
      <c r="T6" s="23"/>
      <c r="U6" s="23"/>
      <c r="V6" s="23"/>
      <c r="W6" s="23"/>
      <c r="X6" s="23"/>
      <c r="Y6" s="23"/>
      <c r="Z6" s="23"/>
      <c r="AA6" s="23"/>
      <c r="AB6" s="23"/>
      <c r="AC6" s="23"/>
      <c r="AD6" s="23"/>
      <c r="AE6" s="23"/>
      <c r="AF6" s="23"/>
      <c r="AG6" s="23"/>
      <c r="AH6" s="23"/>
      <c r="AI6" s="23"/>
    </row>
    <row r="7">
      <c r="A7" s="11" t="s">
        <v>55</v>
      </c>
      <c r="B7" s="11" t="s">
        <v>32</v>
      </c>
      <c r="C7" s="11" t="s">
        <v>3148</v>
      </c>
      <c r="D7" s="15">
        <v>3000000.0</v>
      </c>
      <c r="E7" s="26" t="s">
        <v>5</v>
      </c>
      <c r="F7" s="26" t="s">
        <v>7</v>
      </c>
      <c r="G7" s="32" t="s">
        <v>3155</v>
      </c>
      <c r="H7" s="11" t="s">
        <v>3156</v>
      </c>
      <c r="I7" s="11" t="s">
        <v>67</v>
      </c>
      <c r="J7" s="11" t="s">
        <v>3157</v>
      </c>
      <c r="K7" s="11" t="s">
        <v>3112</v>
      </c>
      <c r="L7" s="11" t="s">
        <v>67</v>
      </c>
      <c r="M7" s="11" t="s">
        <v>3158</v>
      </c>
      <c r="N7" s="11" t="s">
        <v>3123</v>
      </c>
      <c r="O7" s="11"/>
      <c r="P7" s="11" t="s">
        <v>3126</v>
      </c>
      <c r="Q7" s="23"/>
      <c r="R7" s="23"/>
      <c r="S7" s="23"/>
      <c r="T7" s="23"/>
      <c r="U7" s="23"/>
      <c r="V7" s="23"/>
      <c r="W7" s="23"/>
      <c r="X7" s="23"/>
      <c r="Y7" s="23"/>
      <c r="Z7" s="23"/>
      <c r="AA7" s="23"/>
      <c r="AB7" s="23"/>
      <c r="AC7" s="23"/>
      <c r="AD7" s="23"/>
      <c r="AE7" s="23"/>
      <c r="AF7" s="23"/>
      <c r="AG7" s="23"/>
      <c r="AH7" s="23"/>
      <c r="AI7" s="23"/>
    </row>
    <row r="8">
      <c r="A8" s="11" t="s">
        <v>131</v>
      </c>
      <c r="B8" s="11" t="s">
        <v>53</v>
      </c>
      <c r="C8" s="11" t="s">
        <v>3159</v>
      </c>
      <c r="D8" s="15">
        <v>2700000.0</v>
      </c>
      <c r="E8" s="26" t="s">
        <v>5</v>
      </c>
      <c r="F8" s="27" t="s">
        <v>59</v>
      </c>
      <c r="G8" s="26" t="s">
        <v>3160</v>
      </c>
      <c r="H8" s="11" t="s">
        <v>3161</v>
      </c>
      <c r="I8" s="11" t="s">
        <v>67</v>
      </c>
      <c r="J8" s="11" t="s">
        <v>3157</v>
      </c>
      <c r="K8" s="11" t="s">
        <v>3162</v>
      </c>
      <c r="L8" s="11" t="s">
        <v>67</v>
      </c>
      <c r="M8" s="11" t="s">
        <v>1530</v>
      </c>
      <c r="N8" s="11" t="s">
        <v>3123</v>
      </c>
      <c r="O8" s="11"/>
      <c r="P8" s="11" t="s">
        <v>3163</v>
      </c>
      <c r="Q8" s="23"/>
      <c r="R8" s="23"/>
      <c r="S8" s="23"/>
      <c r="T8" s="23"/>
      <c r="U8" s="23"/>
      <c r="V8" s="23"/>
      <c r="W8" s="23"/>
      <c r="X8" s="23"/>
      <c r="Y8" s="23"/>
      <c r="Z8" s="23"/>
      <c r="AA8" s="23"/>
      <c r="AB8" s="23"/>
      <c r="AC8" s="23"/>
      <c r="AD8" s="23"/>
      <c r="AE8" s="23"/>
      <c r="AF8" s="23"/>
      <c r="AG8" s="23"/>
      <c r="AH8" s="23"/>
      <c r="AI8" s="23"/>
    </row>
    <row r="9">
      <c r="A9" s="11" t="s">
        <v>32</v>
      </c>
      <c r="B9" s="11" t="s">
        <v>55</v>
      </c>
      <c r="C9" s="11" t="s">
        <v>3164</v>
      </c>
      <c r="D9" s="15">
        <v>1529000.0</v>
      </c>
      <c r="E9" s="26" t="s">
        <v>5</v>
      </c>
      <c r="F9" s="26" t="s">
        <v>7</v>
      </c>
      <c r="G9" s="26" t="s">
        <v>3165</v>
      </c>
      <c r="H9" s="11" t="s">
        <v>3156</v>
      </c>
      <c r="I9" s="11" t="s">
        <v>67</v>
      </c>
      <c r="J9" s="11" t="s">
        <v>3111</v>
      </c>
      <c r="K9" s="11" t="s">
        <v>1235</v>
      </c>
      <c r="L9" s="11" t="s">
        <v>74</v>
      </c>
      <c r="M9" s="11" t="s">
        <v>3166</v>
      </c>
      <c r="N9" s="11" t="s">
        <v>247</v>
      </c>
      <c r="O9" s="11"/>
      <c r="P9" s="11" t="s">
        <v>3167</v>
      </c>
      <c r="Q9" s="23"/>
      <c r="R9" s="23"/>
      <c r="S9" s="23"/>
      <c r="T9" s="23"/>
      <c r="U9" s="23"/>
      <c r="V9" s="23"/>
      <c r="W9" s="23"/>
      <c r="X9" s="23"/>
      <c r="Y9" s="23"/>
      <c r="Z9" s="23"/>
      <c r="AA9" s="23"/>
      <c r="AB9" s="23"/>
      <c r="AC9" s="23"/>
      <c r="AD9" s="23"/>
      <c r="AE9" s="23"/>
      <c r="AF9" s="23"/>
      <c r="AG9" s="23"/>
      <c r="AH9" s="23"/>
      <c r="AI9" s="23"/>
    </row>
    <row r="10">
      <c r="A10" s="11" t="s">
        <v>55</v>
      </c>
      <c r="B10" s="11" t="s">
        <v>177</v>
      </c>
      <c r="C10" s="11" t="s">
        <v>3168</v>
      </c>
      <c r="D10" s="15">
        <v>759000.0</v>
      </c>
      <c r="E10" s="26" t="s">
        <v>5</v>
      </c>
      <c r="F10" s="27" t="s">
        <v>59</v>
      </c>
      <c r="G10" s="32" t="s">
        <v>3169</v>
      </c>
      <c r="H10" s="11" t="s">
        <v>3156</v>
      </c>
      <c r="I10" s="11" t="s">
        <v>67</v>
      </c>
      <c r="J10" s="11" t="s">
        <v>3157</v>
      </c>
      <c r="K10" s="11" t="s">
        <v>1235</v>
      </c>
      <c r="L10" s="11" t="s">
        <v>67</v>
      </c>
      <c r="M10" s="11" t="s">
        <v>3170</v>
      </c>
      <c r="N10" s="11" t="s">
        <v>184</v>
      </c>
      <c r="O10" s="26" t="s">
        <v>3146</v>
      </c>
      <c r="P10" s="11"/>
      <c r="Q10" s="23"/>
      <c r="R10" s="23"/>
      <c r="S10" s="23"/>
      <c r="T10" s="23"/>
      <c r="U10" s="23"/>
      <c r="V10" s="23"/>
      <c r="W10" s="23"/>
      <c r="X10" s="23"/>
      <c r="Y10" s="23"/>
      <c r="Z10" s="23"/>
      <c r="AA10" s="23"/>
      <c r="AB10" s="23"/>
      <c r="AC10" s="23"/>
      <c r="AD10" s="23"/>
      <c r="AE10" s="23"/>
      <c r="AF10" s="23"/>
      <c r="AG10" s="23"/>
      <c r="AH10" s="23"/>
      <c r="AI10" s="23"/>
    </row>
    <row r="11">
      <c r="A11" s="11" t="s">
        <v>69</v>
      </c>
      <c r="B11" s="11" t="s">
        <v>177</v>
      </c>
      <c r="C11" s="11" t="s">
        <v>3171</v>
      </c>
      <c r="D11" s="15">
        <v>1000000.0</v>
      </c>
      <c r="E11" s="26" t="s">
        <v>5</v>
      </c>
      <c r="F11" s="26" t="s">
        <v>7</v>
      </c>
      <c r="G11" s="32" t="s">
        <v>3172</v>
      </c>
      <c r="H11" s="11" t="s">
        <v>3156</v>
      </c>
      <c r="I11" s="11" t="s">
        <v>74</v>
      </c>
      <c r="J11" s="11" t="s">
        <v>3111</v>
      </c>
      <c r="K11" s="11" t="s">
        <v>1235</v>
      </c>
      <c r="L11" s="11" t="s">
        <v>74</v>
      </c>
      <c r="M11" s="11" t="s">
        <v>3173</v>
      </c>
      <c r="N11" s="11"/>
      <c r="O11" s="26" t="s">
        <v>3146</v>
      </c>
      <c r="P11" s="11"/>
      <c r="Q11" s="23"/>
      <c r="R11" s="23"/>
      <c r="S11" s="23"/>
      <c r="T11" s="23"/>
      <c r="U11" s="23"/>
      <c r="V11" s="23"/>
      <c r="W11" s="23"/>
      <c r="X11" s="23"/>
      <c r="Y11" s="23"/>
      <c r="Z11" s="23"/>
      <c r="AA11" s="23"/>
      <c r="AB11" s="23"/>
      <c r="AC11" s="23"/>
      <c r="AD11" s="23"/>
      <c r="AE11" s="23"/>
      <c r="AF11" s="23"/>
      <c r="AG11" s="23"/>
      <c r="AH11" s="23"/>
      <c r="AI11" s="23"/>
    </row>
    <row r="12">
      <c r="A12" s="11" t="s">
        <v>69</v>
      </c>
      <c r="B12" s="11" t="s">
        <v>177</v>
      </c>
      <c r="C12" s="11" t="s">
        <v>3174</v>
      </c>
      <c r="D12" s="15">
        <v>759000.0</v>
      </c>
      <c r="E12" s="26" t="s">
        <v>5</v>
      </c>
      <c r="F12" s="26" t="s">
        <v>7</v>
      </c>
      <c r="G12" s="26" t="s">
        <v>3175</v>
      </c>
      <c r="H12" s="11" t="s">
        <v>3156</v>
      </c>
      <c r="I12" s="11" t="s">
        <v>67</v>
      </c>
      <c r="J12" s="11" t="s">
        <v>3157</v>
      </c>
      <c r="K12" s="11" t="s">
        <v>1235</v>
      </c>
      <c r="L12" s="11" t="s">
        <v>67</v>
      </c>
      <c r="M12" s="11" t="s">
        <v>1530</v>
      </c>
      <c r="N12" s="11" t="s">
        <v>3123</v>
      </c>
      <c r="O12" s="26" t="s">
        <v>3146</v>
      </c>
      <c r="P12" s="11" t="s">
        <v>3176</v>
      </c>
      <c r="Q12" s="23"/>
      <c r="R12" s="23"/>
      <c r="S12" s="23"/>
      <c r="T12" s="23"/>
      <c r="U12" s="23"/>
      <c r="V12" s="23"/>
      <c r="W12" s="23"/>
      <c r="X12" s="23"/>
      <c r="Y12" s="23"/>
      <c r="Z12" s="23"/>
      <c r="AA12" s="23"/>
      <c r="AB12" s="23"/>
      <c r="AC12" s="23"/>
      <c r="AD12" s="23"/>
      <c r="AE12" s="23"/>
      <c r="AF12" s="23"/>
      <c r="AG12" s="23"/>
      <c r="AH12" s="23"/>
      <c r="AI12" s="23"/>
    </row>
    <row r="13">
      <c r="A13" s="11" t="s">
        <v>55</v>
      </c>
      <c r="B13" s="11" t="s">
        <v>131</v>
      </c>
      <c r="C13" s="11" t="s">
        <v>3177</v>
      </c>
      <c r="D13" s="15">
        <v>979000.0</v>
      </c>
      <c r="E13" s="26" t="s">
        <v>5</v>
      </c>
      <c r="F13" s="27" t="s">
        <v>59</v>
      </c>
      <c r="G13" s="26" t="s">
        <v>3178</v>
      </c>
      <c r="H13" s="11" t="s">
        <v>3161</v>
      </c>
      <c r="I13" s="11" t="s">
        <v>67</v>
      </c>
      <c r="J13" s="11" t="s">
        <v>3111</v>
      </c>
      <c r="K13" s="11" t="s">
        <v>3112</v>
      </c>
      <c r="L13" s="11" t="s">
        <v>67</v>
      </c>
      <c r="M13" s="11" t="s">
        <v>3179</v>
      </c>
      <c r="N13" s="11" t="s">
        <v>3123</v>
      </c>
      <c r="O13" s="26" t="s">
        <v>3146</v>
      </c>
      <c r="P13" s="11" t="s">
        <v>3167</v>
      </c>
      <c r="Q13" s="23"/>
      <c r="R13" s="23"/>
      <c r="S13" s="23"/>
      <c r="T13" s="23"/>
      <c r="U13" s="23"/>
      <c r="V13" s="23"/>
      <c r="W13" s="23"/>
      <c r="X13" s="23"/>
      <c r="Y13" s="23"/>
      <c r="Z13" s="23"/>
      <c r="AA13" s="23"/>
      <c r="AB13" s="23"/>
      <c r="AC13" s="23"/>
      <c r="AD13" s="23"/>
      <c r="AE13" s="23"/>
      <c r="AF13" s="23"/>
      <c r="AG13" s="23"/>
      <c r="AH13" s="23"/>
      <c r="AI13" s="23"/>
    </row>
    <row r="14">
      <c r="A14" s="11" t="s">
        <v>131</v>
      </c>
      <c r="B14" s="11" t="s">
        <v>131</v>
      </c>
      <c r="C14" s="11" t="s">
        <v>3180</v>
      </c>
      <c r="D14" s="15">
        <v>1799000.0</v>
      </c>
      <c r="E14" s="26" t="s">
        <v>5</v>
      </c>
      <c r="F14" s="27" t="s">
        <v>169</v>
      </c>
      <c r="G14" s="11" t="s">
        <v>3181</v>
      </c>
      <c r="H14" s="11" t="s">
        <v>3161</v>
      </c>
      <c r="I14" s="11" t="s">
        <v>67</v>
      </c>
      <c r="J14" s="11" t="s">
        <v>3157</v>
      </c>
      <c r="K14" s="11" t="s">
        <v>3112</v>
      </c>
      <c r="L14" s="11" t="s">
        <v>67</v>
      </c>
      <c r="M14" s="11" t="s">
        <v>1530</v>
      </c>
      <c r="N14" s="11" t="s">
        <v>3123</v>
      </c>
      <c r="O14" s="11" t="s">
        <v>135</v>
      </c>
      <c r="P14" s="11" t="s">
        <v>3167</v>
      </c>
      <c r="Q14" s="23"/>
      <c r="R14" s="23"/>
      <c r="S14" s="23"/>
      <c r="T14" s="23"/>
      <c r="U14" s="23"/>
      <c r="V14" s="23"/>
      <c r="W14" s="23"/>
      <c r="X14" s="23"/>
      <c r="Y14" s="23"/>
      <c r="Z14" s="23"/>
      <c r="AA14" s="23"/>
      <c r="AB14" s="23"/>
      <c r="AC14" s="23"/>
      <c r="AD14" s="23"/>
      <c r="AE14" s="23"/>
      <c r="AF14" s="23"/>
      <c r="AG14" s="23"/>
      <c r="AH14" s="23"/>
      <c r="AI14" s="23"/>
    </row>
    <row r="15">
      <c r="A15" s="11" t="s">
        <v>131</v>
      </c>
      <c r="B15" s="11" t="s">
        <v>131</v>
      </c>
      <c r="C15" s="11" t="s">
        <v>3182</v>
      </c>
      <c r="D15" s="15">
        <v>1800000.0</v>
      </c>
      <c r="E15" s="26" t="s">
        <v>5</v>
      </c>
      <c r="F15" s="26" t="s">
        <v>7</v>
      </c>
      <c r="G15" s="11" t="s">
        <v>3183</v>
      </c>
      <c r="H15" s="11" t="s">
        <v>3161</v>
      </c>
      <c r="I15" s="11" t="s">
        <v>67</v>
      </c>
      <c r="J15" s="11" t="s">
        <v>3157</v>
      </c>
      <c r="K15" s="11" t="s">
        <v>3112</v>
      </c>
      <c r="L15" s="11" t="s">
        <v>67</v>
      </c>
      <c r="M15" s="11" t="s">
        <v>1530</v>
      </c>
      <c r="N15" s="11" t="s">
        <v>3123</v>
      </c>
      <c r="O15" s="11" t="s">
        <v>135</v>
      </c>
      <c r="P15" s="11" t="s">
        <v>3167</v>
      </c>
      <c r="Q15" s="23"/>
      <c r="R15" s="23"/>
      <c r="S15" s="23"/>
      <c r="T15" s="23"/>
      <c r="U15" s="23"/>
      <c r="V15" s="23"/>
      <c r="W15" s="23"/>
      <c r="X15" s="23"/>
      <c r="Y15" s="23"/>
      <c r="Z15" s="23"/>
      <c r="AA15" s="23"/>
      <c r="AB15" s="23"/>
      <c r="AC15" s="23"/>
      <c r="AD15" s="23"/>
      <c r="AE15" s="23"/>
      <c r="AF15" s="23"/>
      <c r="AG15" s="23"/>
      <c r="AH15" s="23"/>
      <c r="AI15" s="23"/>
    </row>
    <row r="16" hidden="1">
      <c r="A16" s="11" t="s">
        <v>55</v>
      </c>
      <c r="B16" s="11"/>
      <c r="C16" s="11" t="s">
        <v>3184</v>
      </c>
      <c r="D16" s="15">
        <v>1200000.0</v>
      </c>
      <c r="E16" s="11"/>
      <c r="F16" s="11"/>
      <c r="G16" s="11" t="s">
        <v>3185</v>
      </c>
      <c r="H16" s="11"/>
      <c r="I16" s="11"/>
      <c r="J16" s="11" t="s">
        <v>3157</v>
      </c>
      <c r="K16" s="11" t="s">
        <v>3112</v>
      </c>
      <c r="L16" s="11" t="s">
        <v>67</v>
      </c>
      <c r="M16" s="11" t="s">
        <v>1530</v>
      </c>
      <c r="N16" s="11" t="s">
        <v>247</v>
      </c>
      <c r="O16" s="11" t="s">
        <v>135</v>
      </c>
      <c r="P16" s="11" t="s">
        <v>135</v>
      </c>
      <c r="Q16" s="23"/>
      <c r="R16" s="23"/>
      <c r="S16" s="23"/>
      <c r="T16" s="23"/>
      <c r="U16" s="23"/>
      <c r="V16" s="23"/>
      <c r="W16" s="23"/>
      <c r="X16" s="23"/>
      <c r="Y16" s="23"/>
      <c r="Z16" s="23"/>
      <c r="AA16" s="23"/>
      <c r="AB16" s="23"/>
      <c r="AC16" s="23"/>
      <c r="AD16" s="23"/>
      <c r="AE16" s="23"/>
      <c r="AF16" s="23"/>
      <c r="AG16" s="23"/>
      <c r="AH16" s="23"/>
      <c r="AI16" s="23"/>
    </row>
    <row r="17">
      <c r="A17" s="11" t="s">
        <v>131</v>
      </c>
      <c r="B17" s="11" t="s">
        <v>131</v>
      </c>
      <c r="C17" s="11" t="s">
        <v>3186</v>
      </c>
      <c r="D17" s="15">
        <v>1269000.0</v>
      </c>
      <c r="E17" s="26" t="s">
        <v>5</v>
      </c>
      <c r="F17" s="27" t="s">
        <v>169</v>
      </c>
      <c r="G17" s="11" t="s">
        <v>3187</v>
      </c>
      <c r="H17" s="11" t="s">
        <v>3188</v>
      </c>
      <c r="I17" s="11" t="s">
        <v>74</v>
      </c>
      <c r="J17" s="11" t="s">
        <v>3189</v>
      </c>
      <c r="K17" s="11" t="s">
        <v>3112</v>
      </c>
      <c r="L17" s="11" t="s">
        <v>74</v>
      </c>
      <c r="M17" s="11" t="s">
        <v>3190</v>
      </c>
      <c r="N17" s="11" t="s">
        <v>185</v>
      </c>
      <c r="O17" s="11" t="s">
        <v>135</v>
      </c>
      <c r="P17" s="11"/>
      <c r="Q17" s="23"/>
      <c r="R17" s="23"/>
      <c r="S17" s="23"/>
      <c r="T17" s="23"/>
      <c r="U17" s="23"/>
      <c r="V17" s="23"/>
      <c r="W17" s="23"/>
      <c r="X17" s="23"/>
      <c r="Y17" s="23"/>
      <c r="Z17" s="23"/>
      <c r="AA17" s="23"/>
      <c r="AB17" s="23"/>
      <c r="AC17" s="23"/>
      <c r="AD17" s="23"/>
      <c r="AE17" s="23"/>
      <c r="AF17" s="23"/>
      <c r="AG17" s="23"/>
      <c r="AH17" s="23"/>
      <c r="AI17" s="23"/>
    </row>
    <row r="18">
      <c r="A18" s="11" t="s">
        <v>131</v>
      </c>
      <c r="B18" s="11" t="s">
        <v>131</v>
      </c>
      <c r="C18" s="11" t="s">
        <v>3191</v>
      </c>
      <c r="D18" s="81" t="s">
        <v>2099</v>
      </c>
      <c r="E18" s="26" t="s">
        <v>5</v>
      </c>
      <c r="F18" s="27" t="s">
        <v>59</v>
      </c>
      <c r="G18" s="11" t="s">
        <v>3192</v>
      </c>
      <c r="H18" s="11" t="s">
        <v>3161</v>
      </c>
      <c r="I18" s="11" t="s">
        <v>74</v>
      </c>
      <c r="J18" s="11" t="s">
        <v>3189</v>
      </c>
      <c r="K18" s="11" t="s">
        <v>3112</v>
      </c>
      <c r="L18" s="11" t="s">
        <v>74</v>
      </c>
      <c r="M18" s="11" t="s">
        <v>3193</v>
      </c>
      <c r="N18" s="11" t="s">
        <v>74</v>
      </c>
      <c r="O18" s="11" t="s">
        <v>135</v>
      </c>
      <c r="P18" s="11"/>
      <c r="Q18" s="23"/>
      <c r="R18" s="23"/>
      <c r="S18" s="23"/>
      <c r="T18" s="23"/>
      <c r="U18" s="23"/>
      <c r="V18" s="23"/>
      <c r="W18" s="23"/>
      <c r="X18" s="23"/>
      <c r="Y18" s="23"/>
      <c r="Z18" s="23"/>
      <c r="AA18" s="23"/>
      <c r="AB18" s="23"/>
      <c r="AC18" s="23"/>
      <c r="AD18" s="23"/>
      <c r="AE18" s="23"/>
      <c r="AF18" s="23"/>
      <c r="AG18" s="23"/>
      <c r="AH18" s="23"/>
      <c r="AI18" s="23"/>
    </row>
    <row r="19">
      <c r="A19" s="11" t="s">
        <v>779</v>
      </c>
      <c r="B19" s="11" t="s">
        <v>207</v>
      </c>
      <c r="C19" s="11" t="s">
        <v>3194</v>
      </c>
      <c r="D19" s="15">
        <v>2700000.0</v>
      </c>
      <c r="E19" s="26" t="s">
        <v>5</v>
      </c>
      <c r="F19" s="11" t="s">
        <v>135</v>
      </c>
      <c r="G19" s="11" t="s">
        <v>3195</v>
      </c>
      <c r="H19" s="11" t="s">
        <v>3161</v>
      </c>
      <c r="I19" s="11" t="s">
        <v>67</v>
      </c>
      <c r="J19" s="11" t="s">
        <v>3196</v>
      </c>
      <c r="K19" s="11" t="s">
        <v>3112</v>
      </c>
      <c r="L19" s="11" t="s">
        <v>67</v>
      </c>
      <c r="M19" s="11" t="s">
        <v>279</v>
      </c>
      <c r="N19" s="11" t="s">
        <v>247</v>
      </c>
      <c r="O19" s="11" t="s">
        <v>135</v>
      </c>
      <c r="P19" s="11"/>
      <c r="Q19" s="23"/>
      <c r="R19" s="23"/>
      <c r="S19" s="23"/>
      <c r="T19" s="23"/>
      <c r="U19" s="23"/>
      <c r="V19" s="23"/>
      <c r="W19" s="23"/>
      <c r="X19" s="23"/>
      <c r="Y19" s="23"/>
      <c r="Z19" s="23"/>
      <c r="AA19" s="23"/>
      <c r="AB19" s="23"/>
      <c r="AC19" s="23"/>
      <c r="AD19" s="23"/>
      <c r="AE19" s="23"/>
      <c r="AF19" s="23"/>
      <c r="AG19" s="23"/>
      <c r="AH19" s="23"/>
      <c r="AI19" s="23"/>
    </row>
    <row r="20">
      <c r="A20" s="11" t="s">
        <v>207</v>
      </c>
      <c r="B20" s="11" t="s">
        <v>131</v>
      </c>
      <c r="C20" s="11" t="s">
        <v>3197</v>
      </c>
      <c r="D20" s="590">
        <v>2900000.0</v>
      </c>
      <c r="E20" s="26" t="s">
        <v>5</v>
      </c>
      <c r="F20" s="27" t="s">
        <v>59</v>
      </c>
      <c r="G20" s="26" t="s">
        <v>3198</v>
      </c>
      <c r="H20" s="11" t="s">
        <v>3161</v>
      </c>
      <c r="I20" s="11" t="s">
        <v>67</v>
      </c>
      <c r="J20" s="11" t="s">
        <v>3196</v>
      </c>
      <c r="K20" s="11" t="s">
        <v>3112</v>
      </c>
      <c r="L20" s="11"/>
      <c r="M20" s="11" t="s">
        <v>1510</v>
      </c>
      <c r="N20" s="11" t="s">
        <v>132</v>
      </c>
      <c r="O20" s="26" t="s">
        <v>3146</v>
      </c>
      <c r="P20" s="11" t="s">
        <v>3199</v>
      </c>
      <c r="Q20" s="23"/>
      <c r="R20" s="23"/>
      <c r="S20" s="23"/>
      <c r="T20" s="23"/>
      <c r="U20" s="23"/>
      <c r="V20" s="23"/>
      <c r="W20" s="23"/>
      <c r="X20" s="23"/>
      <c r="Y20" s="23"/>
      <c r="Z20" s="23"/>
      <c r="AA20" s="23"/>
      <c r="AB20" s="23"/>
      <c r="AC20" s="23"/>
      <c r="AD20" s="23"/>
      <c r="AE20" s="23"/>
      <c r="AF20" s="23"/>
      <c r="AG20" s="23"/>
      <c r="AH20" s="23"/>
      <c r="AI20" s="23"/>
    </row>
    <row r="21">
      <c r="A21" s="11" t="s">
        <v>207</v>
      </c>
      <c r="B21" s="11" t="s">
        <v>207</v>
      </c>
      <c r="C21" s="11" t="s">
        <v>3200</v>
      </c>
      <c r="D21" s="15">
        <v>1200000.0</v>
      </c>
      <c r="E21" s="32" t="s">
        <v>135</v>
      </c>
      <c r="F21" s="11" t="s">
        <v>135</v>
      </c>
      <c r="G21" s="11" t="s">
        <v>3201</v>
      </c>
      <c r="H21" s="11" t="s">
        <v>3161</v>
      </c>
      <c r="I21" s="11" t="s">
        <v>67</v>
      </c>
      <c r="J21" s="11" t="s">
        <v>3157</v>
      </c>
      <c r="K21" s="11" t="s">
        <v>3132</v>
      </c>
      <c r="L21" s="11" t="s">
        <v>67</v>
      </c>
      <c r="M21" s="11" t="s">
        <v>3202</v>
      </c>
      <c r="N21" s="11" t="s">
        <v>3123</v>
      </c>
      <c r="O21" s="11"/>
      <c r="P21" s="11"/>
      <c r="Q21" s="23"/>
      <c r="R21" s="23"/>
      <c r="S21" s="23"/>
      <c r="T21" s="23"/>
      <c r="U21" s="23"/>
      <c r="V21" s="23"/>
      <c r="W21" s="23"/>
      <c r="X21" s="23"/>
      <c r="Y21" s="23"/>
      <c r="Z21" s="23"/>
      <c r="AA21" s="23"/>
      <c r="AB21" s="23"/>
      <c r="AC21" s="23"/>
      <c r="AD21" s="23"/>
      <c r="AE21" s="23"/>
      <c r="AF21" s="23"/>
      <c r="AG21" s="23"/>
      <c r="AH21" s="23"/>
      <c r="AI21" s="23"/>
    </row>
    <row r="22">
      <c r="A22" s="11" t="s">
        <v>131</v>
      </c>
      <c r="B22" s="11" t="s">
        <v>131</v>
      </c>
      <c r="C22" s="11" t="s">
        <v>3203</v>
      </c>
      <c r="D22" s="15">
        <v>2440000.0</v>
      </c>
      <c r="E22" s="26" t="s">
        <v>5</v>
      </c>
      <c r="F22" s="11" t="s">
        <v>135</v>
      </c>
      <c r="G22" s="11" t="s">
        <v>3204</v>
      </c>
      <c r="H22" s="11" t="s">
        <v>3110</v>
      </c>
      <c r="I22" s="11" t="s">
        <v>74</v>
      </c>
      <c r="J22" s="11" t="s">
        <v>3111</v>
      </c>
      <c r="K22" s="11" t="s">
        <v>3112</v>
      </c>
      <c r="L22" s="11" t="s">
        <v>67</v>
      </c>
      <c r="M22" s="11" t="s">
        <v>3205</v>
      </c>
      <c r="N22" s="11" t="s">
        <v>74</v>
      </c>
      <c r="O22" s="11" t="s">
        <v>135</v>
      </c>
      <c r="P22" s="11"/>
      <c r="Q22" s="23"/>
      <c r="R22" s="23"/>
      <c r="S22" s="23"/>
      <c r="T22" s="23"/>
      <c r="U22" s="23"/>
      <c r="V22" s="23"/>
      <c r="W22" s="23"/>
      <c r="X22" s="23"/>
      <c r="Y22" s="23"/>
      <c r="Z22" s="23"/>
      <c r="AA22" s="23"/>
      <c r="AB22" s="23"/>
      <c r="AC22" s="23"/>
      <c r="AD22" s="23"/>
      <c r="AE22" s="23"/>
      <c r="AF22" s="23"/>
      <c r="AG22" s="23"/>
      <c r="AH22" s="23"/>
      <c r="AI22" s="23"/>
    </row>
    <row r="23">
      <c r="A23" s="11" t="s">
        <v>207</v>
      </c>
      <c r="B23" s="11" t="s">
        <v>207</v>
      </c>
      <c r="C23" s="11" t="s">
        <v>3206</v>
      </c>
      <c r="D23" s="15">
        <v>1199000.0</v>
      </c>
      <c r="E23" s="26" t="s">
        <v>5</v>
      </c>
      <c r="F23" s="11" t="s">
        <v>135</v>
      </c>
      <c r="G23" s="11" t="s">
        <v>3207</v>
      </c>
      <c r="H23" s="11" t="s">
        <v>3161</v>
      </c>
      <c r="I23" s="11" t="s">
        <v>67</v>
      </c>
      <c r="J23" s="11" t="s">
        <v>3111</v>
      </c>
      <c r="K23" s="11" t="s">
        <v>3208</v>
      </c>
      <c r="L23" s="11" t="s">
        <v>135</v>
      </c>
      <c r="M23" s="11" t="s">
        <v>1530</v>
      </c>
      <c r="N23" s="11" t="s">
        <v>247</v>
      </c>
      <c r="O23" s="11" t="s">
        <v>135</v>
      </c>
      <c r="P23" s="11" t="s">
        <v>3209</v>
      </c>
      <c r="Q23" s="23"/>
      <c r="R23" s="23"/>
      <c r="S23" s="23"/>
      <c r="T23" s="23"/>
      <c r="U23" s="23"/>
      <c r="V23" s="23"/>
      <c r="W23" s="23"/>
      <c r="X23" s="23"/>
      <c r="Y23" s="23"/>
      <c r="Z23" s="23"/>
      <c r="AA23" s="23"/>
      <c r="AB23" s="23"/>
      <c r="AC23" s="23"/>
      <c r="AD23" s="23"/>
      <c r="AE23" s="23"/>
      <c r="AF23" s="23"/>
      <c r="AG23" s="23"/>
      <c r="AH23" s="23"/>
      <c r="AI23" s="23"/>
    </row>
    <row r="24">
      <c r="A24" s="11" t="s">
        <v>347</v>
      </c>
      <c r="B24" s="11" t="s">
        <v>207</v>
      </c>
      <c r="C24" s="11" t="s">
        <v>3210</v>
      </c>
      <c r="D24" s="15">
        <v>3000000.0</v>
      </c>
      <c r="E24" s="26" t="s">
        <v>5</v>
      </c>
      <c r="F24" s="26" t="s">
        <v>7</v>
      </c>
      <c r="G24" s="11" t="s">
        <v>3211</v>
      </c>
      <c r="H24" s="11" t="s">
        <v>3161</v>
      </c>
      <c r="I24" s="11" t="s">
        <v>67</v>
      </c>
      <c r="J24" s="11" t="s">
        <v>3157</v>
      </c>
      <c r="K24" s="11" t="s">
        <v>3112</v>
      </c>
      <c r="L24" s="11" t="s">
        <v>135</v>
      </c>
      <c r="M24" s="11" t="s">
        <v>1530</v>
      </c>
      <c r="N24" s="11" t="s">
        <v>3123</v>
      </c>
      <c r="O24" s="11" t="s">
        <v>135</v>
      </c>
      <c r="P24" s="11" t="s">
        <v>3212</v>
      </c>
      <c r="Q24" s="23"/>
      <c r="R24" s="23"/>
      <c r="S24" s="23"/>
      <c r="T24" s="23"/>
      <c r="U24" s="23"/>
      <c r="V24" s="23"/>
      <c r="W24" s="23"/>
      <c r="X24" s="23"/>
      <c r="Y24" s="23"/>
      <c r="Z24" s="23"/>
      <c r="AA24" s="23"/>
      <c r="AB24" s="23"/>
      <c r="AC24" s="23"/>
      <c r="AD24" s="23"/>
      <c r="AE24" s="23"/>
      <c r="AF24" s="23"/>
      <c r="AG24" s="23"/>
      <c r="AH24" s="23"/>
      <c r="AI24" s="23"/>
    </row>
    <row r="25">
      <c r="A25" s="11" t="s">
        <v>347</v>
      </c>
      <c r="B25" s="11" t="s">
        <v>347</v>
      </c>
      <c r="C25" s="32" t="s">
        <v>3213</v>
      </c>
      <c r="D25" s="15">
        <v>859000.0</v>
      </c>
      <c r="E25" s="26" t="s">
        <v>5</v>
      </c>
      <c r="F25" s="27" t="s">
        <v>59</v>
      </c>
      <c r="G25" s="11" t="s">
        <v>3214</v>
      </c>
      <c r="H25" s="11" t="s">
        <v>3156</v>
      </c>
      <c r="I25" s="11" t="s">
        <v>67</v>
      </c>
      <c r="J25" s="11" t="s">
        <v>3021</v>
      </c>
      <c r="K25" s="11" t="s">
        <v>1235</v>
      </c>
      <c r="L25" s="11" t="s">
        <v>67</v>
      </c>
      <c r="M25" s="11" t="s">
        <v>1530</v>
      </c>
      <c r="N25" s="11" t="s">
        <v>3215</v>
      </c>
      <c r="O25" s="11"/>
      <c r="P25" s="11" t="s">
        <v>3216</v>
      </c>
      <c r="Q25" s="23"/>
      <c r="R25" s="23"/>
      <c r="S25" s="23"/>
      <c r="T25" s="23"/>
      <c r="U25" s="23"/>
      <c r="V25" s="23"/>
      <c r="W25" s="23"/>
      <c r="X25" s="23"/>
      <c r="Y25" s="23"/>
      <c r="Z25" s="23"/>
      <c r="AA25" s="23"/>
      <c r="AB25" s="23"/>
      <c r="AC25" s="23"/>
      <c r="AD25" s="23"/>
      <c r="AE25" s="23"/>
      <c r="AF25" s="23"/>
      <c r="AG25" s="23"/>
      <c r="AH25" s="23"/>
      <c r="AI25" s="23"/>
    </row>
    <row r="26">
      <c r="A26" s="11" t="s">
        <v>207</v>
      </c>
      <c r="B26" s="11" t="s">
        <v>330</v>
      </c>
      <c r="C26" s="26" t="s">
        <v>3217</v>
      </c>
      <c r="D26" s="15">
        <v>699000.0</v>
      </c>
      <c r="E26" s="32" t="s">
        <v>135</v>
      </c>
      <c r="F26" s="27" t="s">
        <v>59</v>
      </c>
      <c r="G26" s="11" t="s">
        <v>3218</v>
      </c>
      <c r="H26" s="11" t="s">
        <v>3161</v>
      </c>
      <c r="I26" s="11" t="s">
        <v>67</v>
      </c>
      <c r="J26" s="11" t="s">
        <v>3219</v>
      </c>
      <c r="K26" s="11" t="s">
        <v>3112</v>
      </c>
      <c r="L26" s="11" t="s">
        <v>67</v>
      </c>
      <c r="M26" s="11" t="s">
        <v>279</v>
      </c>
      <c r="N26" s="11" t="s">
        <v>247</v>
      </c>
      <c r="O26" s="11" t="s">
        <v>135</v>
      </c>
      <c r="P26" s="11" t="s">
        <v>3220</v>
      </c>
      <c r="Q26" s="23"/>
      <c r="R26" s="23"/>
      <c r="S26" s="23"/>
      <c r="T26" s="23"/>
      <c r="U26" s="23"/>
      <c r="V26" s="23"/>
      <c r="W26" s="23"/>
      <c r="X26" s="23"/>
      <c r="Y26" s="23"/>
      <c r="Z26" s="23"/>
      <c r="AA26" s="23"/>
      <c r="AB26" s="23"/>
      <c r="AC26" s="23"/>
      <c r="AD26" s="23"/>
      <c r="AE26" s="23"/>
      <c r="AF26" s="23"/>
      <c r="AG26" s="23"/>
      <c r="AH26" s="23"/>
      <c r="AI26" s="23"/>
    </row>
    <row r="27">
      <c r="A27" s="11" t="s">
        <v>207</v>
      </c>
      <c r="B27" s="11" t="s">
        <v>207</v>
      </c>
      <c r="C27" s="11" t="s">
        <v>3221</v>
      </c>
      <c r="D27" s="15">
        <v>655000.0</v>
      </c>
      <c r="E27" s="11" t="s">
        <v>135</v>
      </c>
      <c r="F27" s="11" t="s">
        <v>135</v>
      </c>
      <c r="G27" s="11" t="s">
        <v>3222</v>
      </c>
      <c r="H27" s="11" t="s">
        <v>32</v>
      </c>
      <c r="I27" s="11" t="s">
        <v>67</v>
      </c>
      <c r="J27" s="11" t="s">
        <v>3157</v>
      </c>
      <c r="K27" s="11" t="s">
        <v>3112</v>
      </c>
      <c r="L27" s="11" t="s">
        <v>67</v>
      </c>
      <c r="M27" s="11" t="s">
        <v>3179</v>
      </c>
      <c r="N27" s="11" t="s">
        <v>3123</v>
      </c>
      <c r="O27" s="11" t="s">
        <v>135</v>
      </c>
      <c r="P27" s="11"/>
      <c r="Q27" s="23"/>
      <c r="R27" s="23"/>
      <c r="S27" s="23"/>
      <c r="T27" s="23"/>
      <c r="U27" s="23"/>
      <c r="V27" s="23"/>
      <c r="W27" s="23"/>
      <c r="X27" s="23"/>
      <c r="Y27" s="23"/>
      <c r="Z27" s="23"/>
      <c r="AA27" s="23"/>
      <c r="AB27" s="23"/>
      <c r="AC27" s="23"/>
      <c r="AD27" s="23"/>
      <c r="AE27" s="23"/>
      <c r="AF27" s="23"/>
      <c r="AG27" s="23"/>
      <c r="AH27" s="23"/>
      <c r="AI27" s="23"/>
    </row>
    <row r="28">
      <c r="A28" s="11" t="s">
        <v>779</v>
      </c>
      <c r="B28" s="11" t="s">
        <v>188</v>
      </c>
      <c r="C28" s="11" t="s">
        <v>3223</v>
      </c>
      <c r="D28" s="81"/>
      <c r="E28" s="26" t="s">
        <v>5</v>
      </c>
      <c r="F28" s="27" t="s">
        <v>59</v>
      </c>
      <c r="G28" s="11" t="s">
        <v>3224</v>
      </c>
      <c r="H28" s="11" t="s">
        <v>3161</v>
      </c>
      <c r="I28" s="11" t="s">
        <v>67</v>
      </c>
      <c r="J28" s="11" t="s">
        <v>3219</v>
      </c>
      <c r="K28" s="11" t="s">
        <v>1235</v>
      </c>
      <c r="L28" s="11" t="s">
        <v>67</v>
      </c>
      <c r="M28" s="11"/>
      <c r="N28" s="11"/>
      <c r="O28" s="11"/>
      <c r="P28" s="11"/>
      <c r="Q28" s="23"/>
      <c r="R28" s="23"/>
      <c r="S28" s="23"/>
      <c r="T28" s="23"/>
      <c r="U28" s="23"/>
      <c r="V28" s="23"/>
      <c r="W28" s="23"/>
      <c r="X28" s="23"/>
      <c r="Y28" s="23"/>
      <c r="Z28" s="23"/>
      <c r="AA28" s="23"/>
      <c r="AB28" s="23"/>
      <c r="AC28" s="23"/>
      <c r="AD28" s="23"/>
      <c r="AE28" s="23"/>
      <c r="AF28" s="23"/>
      <c r="AG28" s="23"/>
      <c r="AH28" s="23"/>
      <c r="AI28" s="23"/>
    </row>
    <row r="29">
      <c r="A29" s="11" t="s">
        <v>347</v>
      </c>
      <c r="B29" s="11" t="s">
        <v>207</v>
      </c>
      <c r="C29" s="11" t="s">
        <v>3225</v>
      </c>
      <c r="D29" s="15">
        <v>899000.0</v>
      </c>
      <c r="E29" s="26" t="s">
        <v>5</v>
      </c>
      <c r="F29" s="27" t="s">
        <v>59</v>
      </c>
      <c r="G29" s="11" t="s">
        <v>3233</v>
      </c>
      <c r="H29" s="11" t="s">
        <v>32</v>
      </c>
      <c r="I29" s="11" t="s">
        <v>67</v>
      </c>
      <c r="J29" s="11" t="s">
        <v>3157</v>
      </c>
      <c r="K29" s="11" t="s">
        <v>3112</v>
      </c>
      <c r="L29" s="11" t="s">
        <v>67</v>
      </c>
      <c r="M29" s="11" t="s">
        <v>3179</v>
      </c>
      <c r="N29" s="11" t="s">
        <v>3123</v>
      </c>
      <c r="O29" s="11" t="s">
        <v>135</v>
      </c>
      <c r="P29" s="11"/>
      <c r="Q29" s="23"/>
      <c r="R29" s="23"/>
      <c r="S29" s="23"/>
      <c r="T29" s="23"/>
      <c r="U29" s="23"/>
      <c r="V29" s="23"/>
      <c r="W29" s="23"/>
      <c r="X29" s="23"/>
      <c r="Y29" s="23"/>
      <c r="Z29" s="23"/>
      <c r="AA29" s="23"/>
      <c r="AB29" s="23"/>
      <c r="AC29" s="23"/>
      <c r="AD29" s="23"/>
      <c r="AE29" s="23"/>
      <c r="AF29" s="23"/>
      <c r="AG29" s="23"/>
      <c r="AH29" s="23"/>
      <c r="AI29" s="23"/>
    </row>
    <row r="30">
      <c r="A30" s="11" t="s">
        <v>347</v>
      </c>
      <c r="B30" s="11" t="s">
        <v>207</v>
      </c>
      <c r="C30" s="11" t="s">
        <v>3240</v>
      </c>
      <c r="D30" s="15">
        <v>285000.0</v>
      </c>
      <c r="E30" s="26" t="s">
        <v>5</v>
      </c>
      <c r="F30" s="27" t="s">
        <v>59</v>
      </c>
      <c r="G30" s="26" t="s">
        <v>3261</v>
      </c>
      <c r="H30" s="11" t="s">
        <v>32</v>
      </c>
      <c r="I30" s="11" t="s">
        <v>67</v>
      </c>
      <c r="J30" s="11" t="s">
        <v>3157</v>
      </c>
      <c r="K30" s="11" t="s">
        <v>3112</v>
      </c>
      <c r="L30" s="11" t="s">
        <v>67</v>
      </c>
      <c r="M30" s="11" t="s">
        <v>3179</v>
      </c>
      <c r="N30" s="11" t="s">
        <v>3123</v>
      </c>
      <c r="O30" s="11" t="s">
        <v>135</v>
      </c>
      <c r="P30" s="11"/>
      <c r="Q30" s="23"/>
      <c r="R30" s="23"/>
      <c r="S30" s="23"/>
      <c r="T30" s="23"/>
      <c r="U30" s="23"/>
      <c r="V30" s="23"/>
      <c r="W30" s="23"/>
      <c r="X30" s="23"/>
      <c r="Y30" s="23"/>
      <c r="Z30" s="23"/>
      <c r="AA30" s="23"/>
      <c r="AB30" s="23"/>
      <c r="AC30" s="23"/>
      <c r="AD30" s="23"/>
      <c r="AE30" s="23"/>
      <c r="AF30" s="23"/>
      <c r="AG30" s="23"/>
      <c r="AH30" s="23"/>
      <c r="AI30" s="23"/>
    </row>
    <row r="31">
      <c r="A31" s="11" t="s">
        <v>188</v>
      </c>
      <c r="B31" s="11" t="s">
        <v>188</v>
      </c>
      <c r="C31" s="11" t="s">
        <v>3268</v>
      </c>
      <c r="D31" s="81"/>
      <c r="E31" s="26" t="s">
        <v>5</v>
      </c>
      <c r="F31" s="26" t="s">
        <v>7</v>
      </c>
      <c r="G31" s="26" t="s">
        <v>3284</v>
      </c>
      <c r="H31" s="11" t="s">
        <v>32</v>
      </c>
      <c r="I31" s="11" t="s">
        <v>67</v>
      </c>
      <c r="J31" s="11" t="s">
        <v>3219</v>
      </c>
      <c r="K31" s="11" t="s">
        <v>1235</v>
      </c>
      <c r="L31" s="11" t="s">
        <v>67</v>
      </c>
      <c r="M31" s="11" t="s">
        <v>1530</v>
      </c>
      <c r="N31" s="11" t="s">
        <v>3123</v>
      </c>
      <c r="O31" s="11"/>
      <c r="P31" s="11"/>
      <c r="Q31" s="23"/>
      <c r="R31" s="23"/>
      <c r="S31" s="23"/>
      <c r="T31" s="23"/>
      <c r="U31" s="23"/>
      <c r="V31" s="23"/>
      <c r="W31" s="23"/>
      <c r="X31" s="23"/>
      <c r="Y31" s="23"/>
      <c r="Z31" s="23"/>
      <c r="AA31" s="23"/>
      <c r="AB31" s="23"/>
      <c r="AC31" s="23"/>
      <c r="AD31" s="23"/>
      <c r="AE31" s="23"/>
      <c r="AF31" s="23"/>
      <c r="AG31" s="23"/>
      <c r="AH31" s="23"/>
      <c r="AI31" s="23"/>
    </row>
    <row r="32">
      <c r="A32" s="11" t="s">
        <v>369</v>
      </c>
      <c r="B32" s="11" t="s">
        <v>188</v>
      </c>
      <c r="C32" s="11" t="s">
        <v>3296</v>
      </c>
      <c r="D32" s="15">
        <v>245000.0</v>
      </c>
      <c r="E32" s="26" t="s">
        <v>5</v>
      </c>
      <c r="F32" s="27" t="s">
        <v>59</v>
      </c>
      <c r="G32" s="11" t="s">
        <v>3310</v>
      </c>
      <c r="H32" s="11" t="s">
        <v>53</v>
      </c>
      <c r="I32" s="11" t="s">
        <v>67</v>
      </c>
      <c r="J32" s="11" t="s">
        <v>3157</v>
      </c>
      <c r="K32" s="11" t="s">
        <v>3112</v>
      </c>
      <c r="L32" s="11" t="s">
        <v>74</v>
      </c>
      <c r="M32" s="11" t="s">
        <v>3313</v>
      </c>
      <c r="N32" s="11" t="s">
        <v>135</v>
      </c>
      <c r="O32" s="11" t="s">
        <v>135</v>
      </c>
      <c r="P32" s="11"/>
      <c r="Q32" s="23"/>
      <c r="R32" s="23"/>
      <c r="S32" s="23"/>
      <c r="T32" s="23"/>
      <c r="U32" s="23"/>
      <c r="V32" s="23"/>
      <c r="W32" s="23"/>
      <c r="X32" s="23"/>
      <c r="Y32" s="23"/>
      <c r="Z32" s="23"/>
      <c r="AA32" s="23"/>
      <c r="AB32" s="23"/>
      <c r="AC32" s="23"/>
      <c r="AD32" s="23"/>
      <c r="AE32" s="23"/>
      <c r="AF32" s="23"/>
      <c r="AG32" s="23"/>
      <c r="AH32" s="23"/>
      <c r="AI32" s="23"/>
    </row>
    <row r="33">
      <c r="A33" s="11" t="s">
        <v>779</v>
      </c>
      <c r="B33" s="11" t="s">
        <v>188</v>
      </c>
      <c r="C33" s="11" t="s">
        <v>3317</v>
      </c>
      <c r="D33" s="15">
        <v>3000000.0</v>
      </c>
      <c r="E33" s="32" t="s">
        <v>135</v>
      </c>
      <c r="F33" s="11" t="s">
        <v>135</v>
      </c>
      <c r="G33" s="11" t="s">
        <v>3318</v>
      </c>
      <c r="H33" s="11" t="s">
        <v>3161</v>
      </c>
      <c r="I33" s="11" t="s">
        <v>67</v>
      </c>
      <c r="J33" s="11" t="s">
        <v>3157</v>
      </c>
      <c r="K33" s="11" t="s">
        <v>3112</v>
      </c>
      <c r="L33" s="11" t="s">
        <v>74</v>
      </c>
      <c r="M33" s="11" t="s">
        <v>1530</v>
      </c>
      <c r="N33" s="11" t="s">
        <v>135</v>
      </c>
      <c r="O33" s="11"/>
      <c r="P33" s="11" t="s">
        <v>3238</v>
      </c>
      <c r="Q33" s="23"/>
      <c r="R33" s="23"/>
      <c r="S33" s="23"/>
      <c r="T33" s="23"/>
      <c r="U33" s="23"/>
      <c r="V33" s="23"/>
      <c r="W33" s="23"/>
      <c r="X33" s="23"/>
      <c r="Y33" s="23"/>
      <c r="Z33" s="23"/>
      <c r="AA33" s="23"/>
      <c r="AB33" s="23"/>
      <c r="AC33" s="23"/>
      <c r="AD33" s="23"/>
      <c r="AE33" s="23"/>
      <c r="AF33" s="23"/>
      <c r="AG33" s="23"/>
      <c r="AH33" s="23"/>
      <c r="AI33" s="23"/>
    </row>
    <row r="34">
      <c r="A34" s="11" t="s">
        <v>394</v>
      </c>
      <c r="B34" s="11" t="s">
        <v>394</v>
      </c>
      <c r="C34" s="11" t="s">
        <v>3321</v>
      </c>
      <c r="D34" s="65">
        <v>105000.0</v>
      </c>
      <c r="E34" s="11" t="s">
        <v>135</v>
      </c>
      <c r="F34" s="11" t="s">
        <v>135</v>
      </c>
      <c r="G34" s="11" t="s">
        <v>3325</v>
      </c>
      <c r="H34" s="11" t="s">
        <v>53</v>
      </c>
      <c r="I34" s="11" t="s">
        <v>67</v>
      </c>
      <c r="J34" s="11" t="s">
        <v>3326</v>
      </c>
      <c r="K34" s="295" t="s">
        <v>67</v>
      </c>
      <c r="L34" s="295" t="s">
        <v>74</v>
      </c>
      <c r="M34" s="11" t="s">
        <v>135</v>
      </c>
      <c r="N34" s="11" t="s">
        <v>74</v>
      </c>
      <c r="O34" s="11" t="s">
        <v>135</v>
      </c>
      <c r="P34" s="11" t="s">
        <v>3327</v>
      </c>
      <c r="Q34" s="23"/>
      <c r="R34" s="23"/>
      <c r="S34" s="23"/>
      <c r="T34" s="23"/>
      <c r="U34" s="23"/>
      <c r="V34" s="23"/>
      <c r="W34" s="23"/>
      <c r="X34" s="23"/>
      <c r="Y34" s="23"/>
      <c r="Z34" s="23"/>
      <c r="AA34" s="23"/>
      <c r="AB34" s="23"/>
      <c r="AC34" s="23"/>
      <c r="AD34" s="23"/>
      <c r="AE34" s="23"/>
      <c r="AF34" s="23"/>
      <c r="AG34" s="23"/>
      <c r="AH34" s="23"/>
      <c r="AI34" s="23"/>
    </row>
    <row r="35">
      <c r="A35" s="11"/>
      <c r="B35" s="11"/>
      <c r="C35" s="11"/>
      <c r="D35" s="278"/>
      <c r="E35" s="11"/>
      <c r="F35" s="11"/>
      <c r="G35" s="11"/>
      <c r="H35" s="11"/>
      <c r="I35" s="11"/>
      <c r="J35" s="11"/>
      <c r="K35" s="11"/>
      <c r="L35" s="11"/>
      <c r="M35" s="11"/>
      <c r="N35" s="11"/>
      <c r="O35" s="11"/>
      <c r="P35" s="11"/>
      <c r="Q35" s="23"/>
      <c r="R35" s="23"/>
      <c r="S35" s="23"/>
      <c r="T35" s="23"/>
      <c r="U35" s="23"/>
      <c r="V35" s="23"/>
      <c r="W35" s="23"/>
      <c r="X35" s="23"/>
      <c r="Y35" s="23"/>
      <c r="Z35" s="23"/>
      <c r="AA35" s="23"/>
      <c r="AB35" s="23"/>
      <c r="AC35" s="23"/>
      <c r="AD35" s="23"/>
      <c r="AE35" s="23"/>
      <c r="AF35" s="23"/>
      <c r="AG35" s="23"/>
      <c r="AH35" s="23"/>
      <c r="AI35" s="23"/>
    </row>
    <row r="36">
      <c r="A36" s="11"/>
      <c r="B36" s="11"/>
      <c r="C36" s="11"/>
      <c r="D36" s="278"/>
      <c r="E36" s="11"/>
      <c r="F36" s="11"/>
      <c r="G36" s="11"/>
      <c r="H36" s="11"/>
      <c r="I36" s="11"/>
      <c r="J36" s="11"/>
      <c r="K36" s="11"/>
      <c r="L36" s="11"/>
      <c r="M36" s="11"/>
      <c r="N36" s="11"/>
      <c r="O36" s="11"/>
      <c r="P36" s="331"/>
      <c r="Q36" s="23"/>
      <c r="R36" s="23"/>
      <c r="S36" s="23"/>
      <c r="T36" s="23"/>
      <c r="U36" s="23"/>
      <c r="V36" s="23"/>
      <c r="W36" s="23"/>
      <c r="X36" s="23"/>
      <c r="Y36" s="23"/>
      <c r="Z36" s="23"/>
      <c r="AA36" s="23"/>
      <c r="AB36" s="23"/>
      <c r="AC36" s="23"/>
      <c r="AD36" s="23"/>
      <c r="AE36" s="23"/>
      <c r="AF36" s="23"/>
      <c r="AG36" s="23"/>
      <c r="AH36" s="23"/>
      <c r="AI36" s="23"/>
    </row>
    <row r="37">
      <c r="A37" s="11"/>
      <c r="B37" s="11"/>
      <c r="C37" s="11"/>
      <c r="D37" s="278"/>
      <c r="E37" s="11"/>
      <c r="F37" s="11"/>
      <c r="G37" s="11"/>
      <c r="H37" s="11"/>
      <c r="I37" s="11"/>
      <c r="J37" s="11"/>
      <c r="K37" s="11"/>
      <c r="L37" s="11"/>
      <c r="M37" s="11"/>
      <c r="N37" s="11"/>
      <c r="O37" s="11"/>
      <c r="P37" s="11"/>
      <c r="Q37" s="23"/>
      <c r="R37" s="23"/>
      <c r="S37" s="23"/>
      <c r="T37" s="23"/>
      <c r="U37" s="23"/>
      <c r="V37" s="23"/>
      <c r="W37" s="23"/>
      <c r="X37" s="23"/>
      <c r="Y37" s="23"/>
      <c r="Z37" s="23"/>
      <c r="AA37" s="23"/>
      <c r="AB37" s="23"/>
      <c r="AC37" s="23"/>
      <c r="AD37" s="23"/>
      <c r="AE37" s="23"/>
      <c r="AF37" s="23"/>
      <c r="AG37" s="23"/>
      <c r="AH37" s="23"/>
      <c r="AI37" s="23"/>
    </row>
    <row r="38">
      <c r="A38" s="103"/>
      <c r="B38" s="103"/>
      <c r="C38" s="103"/>
      <c r="D38" s="136"/>
      <c r="E38" s="103"/>
      <c r="F38" s="103"/>
      <c r="G38" s="103"/>
      <c r="H38" s="103"/>
      <c r="I38" s="103"/>
      <c r="J38" s="350"/>
      <c r="K38" s="345"/>
      <c r="L38" s="345"/>
      <c r="M38" s="345"/>
      <c r="N38" s="345"/>
      <c r="O38" s="350"/>
      <c r="P38" s="103"/>
      <c r="Q38" s="100"/>
      <c r="R38" s="100"/>
      <c r="S38" s="100"/>
      <c r="T38" s="100"/>
      <c r="U38" s="100"/>
      <c r="V38" s="100"/>
      <c r="W38" s="100"/>
      <c r="X38" s="100"/>
      <c r="Y38" s="100"/>
      <c r="Z38" s="100"/>
      <c r="AA38" s="100"/>
      <c r="AB38" s="100"/>
      <c r="AC38" s="100"/>
      <c r="AD38" s="100"/>
      <c r="AE38" s="100"/>
      <c r="AF38" s="100"/>
      <c r="AG38" s="100"/>
      <c r="AH38" s="100"/>
      <c r="AI38" s="100"/>
    </row>
    <row r="39">
      <c r="A39" s="103"/>
      <c r="B39" s="103"/>
      <c r="C39" s="103"/>
      <c r="D39" s="136"/>
      <c r="E39" s="103"/>
      <c r="F39" s="103"/>
      <c r="G39" s="103"/>
      <c r="H39" s="103"/>
      <c r="I39" s="103"/>
      <c r="J39" s="106"/>
      <c r="K39" s="106"/>
      <c r="L39" s="106"/>
      <c r="M39" s="106"/>
      <c r="N39" s="106"/>
      <c r="O39" s="106"/>
      <c r="P39" s="103"/>
      <c r="Q39" s="100"/>
      <c r="R39" s="100"/>
      <c r="S39" s="100"/>
      <c r="T39" s="100"/>
      <c r="U39" s="100"/>
      <c r="V39" s="100"/>
      <c r="W39" s="100"/>
      <c r="X39" s="100"/>
      <c r="Y39" s="100"/>
      <c r="Z39" s="100"/>
      <c r="AA39" s="100"/>
      <c r="AB39" s="100"/>
      <c r="AC39" s="100"/>
      <c r="AD39" s="100"/>
      <c r="AE39" s="100"/>
      <c r="AF39" s="100"/>
      <c r="AG39" s="100"/>
      <c r="AH39" s="100"/>
      <c r="AI39" s="100"/>
    </row>
    <row r="40">
      <c r="A40" s="103"/>
      <c r="B40" s="103"/>
      <c r="C40" s="103"/>
      <c r="D40" s="136"/>
      <c r="E40" s="103"/>
      <c r="F40" s="103"/>
      <c r="G40" s="103"/>
      <c r="H40" s="103"/>
      <c r="I40" s="103"/>
      <c r="J40" s="103"/>
      <c r="K40" s="103"/>
      <c r="L40" s="103"/>
      <c r="M40" s="103"/>
      <c r="N40" s="103"/>
      <c r="O40" s="103"/>
      <c r="P40" s="103"/>
      <c r="Q40" s="100"/>
      <c r="R40" s="100"/>
      <c r="S40" s="100"/>
      <c r="T40" s="100"/>
      <c r="U40" s="100"/>
      <c r="V40" s="100"/>
      <c r="W40" s="100"/>
      <c r="X40" s="100"/>
      <c r="Y40" s="100"/>
      <c r="Z40" s="100"/>
      <c r="AA40" s="100"/>
      <c r="AB40" s="100"/>
      <c r="AC40" s="100"/>
      <c r="AD40" s="100"/>
      <c r="AE40" s="100"/>
      <c r="AF40" s="100"/>
      <c r="AG40" s="100"/>
      <c r="AH40" s="100"/>
      <c r="AI40" s="100"/>
    </row>
    <row r="41">
      <c r="A41" s="11"/>
      <c r="B41" s="11"/>
      <c r="C41" s="11"/>
      <c r="D41" s="278"/>
      <c r="E41" s="11"/>
      <c r="F41" s="11"/>
      <c r="G41" s="11"/>
      <c r="H41" s="11"/>
      <c r="I41" s="11"/>
      <c r="J41" s="33"/>
      <c r="K41" s="33"/>
      <c r="L41" s="33"/>
      <c r="M41" s="33"/>
      <c r="N41" s="33"/>
      <c r="O41" s="33"/>
      <c r="P41" s="11"/>
      <c r="Q41" s="23"/>
      <c r="R41" s="23"/>
      <c r="S41" s="23"/>
      <c r="T41" s="23"/>
      <c r="U41" s="23"/>
      <c r="V41" s="23"/>
      <c r="W41" s="23"/>
      <c r="X41" s="23"/>
      <c r="Y41" s="23"/>
      <c r="Z41" s="23"/>
      <c r="AA41" s="23"/>
      <c r="AB41" s="23"/>
      <c r="AC41" s="23"/>
      <c r="AD41" s="23"/>
      <c r="AE41" s="23"/>
      <c r="AF41" s="23"/>
      <c r="AG41" s="23"/>
      <c r="AH41" s="23"/>
      <c r="AI41" s="23"/>
    </row>
    <row r="42">
      <c r="A42" s="103"/>
      <c r="B42" s="103"/>
      <c r="C42" s="103"/>
      <c r="D42" s="362"/>
      <c r="E42" s="103"/>
      <c r="F42" s="103"/>
      <c r="G42" s="103"/>
      <c r="H42" s="103"/>
      <c r="I42" s="103"/>
      <c r="J42" s="364"/>
      <c r="K42" s="364"/>
      <c r="L42" s="364"/>
      <c r="M42" s="364"/>
      <c r="N42" s="364"/>
      <c r="O42" s="364"/>
      <c r="P42" s="103"/>
      <c r="Q42" s="100"/>
      <c r="R42" s="100"/>
      <c r="S42" s="100"/>
      <c r="T42" s="100"/>
      <c r="U42" s="100"/>
      <c r="V42" s="100"/>
      <c r="W42" s="100"/>
      <c r="X42" s="100"/>
      <c r="Y42" s="100"/>
      <c r="Z42" s="100"/>
      <c r="AA42" s="100"/>
      <c r="AB42" s="100"/>
      <c r="AC42" s="100"/>
      <c r="AD42" s="100"/>
      <c r="AE42" s="100"/>
      <c r="AF42" s="100"/>
      <c r="AG42" s="100"/>
      <c r="AH42" s="100"/>
      <c r="AI42" s="100"/>
    </row>
    <row r="43">
      <c r="A43" s="11"/>
      <c r="B43" s="11"/>
      <c r="C43" s="11"/>
      <c r="D43" s="242"/>
      <c r="E43" s="11"/>
      <c r="F43" s="11"/>
      <c r="G43" s="11"/>
      <c r="H43" s="11"/>
      <c r="I43" s="11"/>
      <c r="J43" s="209"/>
      <c r="K43" s="589"/>
      <c r="L43" s="589"/>
      <c r="M43" s="589"/>
      <c r="N43" s="589"/>
      <c r="O43" s="209"/>
      <c r="P43" s="11"/>
      <c r="Q43" s="23"/>
      <c r="R43" s="23"/>
      <c r="S43" s="23"/>
      <c r="T43" s="23"/>
      <c r="U43" s="23"/>
      <c r="V43" s="23"/>
      <c r="W43" s="23"/>
      <c r="X43" s="23"/>
      <c r="Y43" s="23"/>
      <c r="Z43" s="23"/>
      <c r="AA43" s="23"/>
      <c r="AB43" s="23"/>
      <c r="AC43" s="23"/>
      <c r="AD43" s="23"/>
      <c r="AE43" s="23"/>
      <c r="AF43" s="23"/>
      <c r="AG43" s="23"/>
      <c r="AH43" s="23"/>
      <c r="AI43" s="23"/>
    </row>
    <row r="44">
      <c r="A44" s="103"/>
      <c r="B44" s="103"/>
      <c r="C44" s="103"/>
      <c r="D44" s="136"/>
      <c r="E44" s="103"/>
      <c r="F44" s="103"/>
      <c r="G44" s="103"/>
      <c r="H44" s="103"/>
      <c r="I44" s="103"/>
      <c r="J44" s="360"/>
      <c r="K44" s="360"/>
      <c r="L44" s="360"/>
      <c r="M44" s="360"/>
      <c r="N44" s="360"/>
      <c r="O44" s="360"/>
      <c r="P44" s="103"/>
      <c r="Q44" s="100"/>
      <c r="R44" s="100"/>
      <c r="S44" s="100"/>
      <c r="T44" s="100"/>
      <c r="U44" s="100"/>
      <c r="V44" s="100"/>
      <c r="W44" s="100"/>
      <c r="X44" s="100"/>
      <c r="Y44" s="100"/>
      <c r="Z44" s="100"/>
      <c r="AA44" s="100"/>
      <c r="AB44" s="100"/>
      <c r="AC44" s="100"/>
      <c r="AD44" s="100"/>
      <c r="AE44" s="100"/>
      <c r="AF44" s="100"/>
      <c r="AG44" s="100"/>
      <c r="AH44" s="100"/>
      <c r="AI44" s="100"/>
    </row>
    <row r="45">
      <c r="A45" s="103"/>
      <c r="B45" s="103"/>
      <c r="C45" s="103"/>
      <c r="D45" s="362"/>
      <c r="E45" s="103"/>
      <c r="F45" s="103"/>
      <c r="G45" s="103"/>
      <c r="H45" s="103"/>
      <c r="I45" s="103"/>
      <c r="J45" s="364"/>
      <c r="K45" s="364"/>
      <c r="L45" s="364"/>
      <c r="M45" s="364"/>
      <c r="N45" s="364"/>
      <c r="O45" s="364"/>
      <c r="P45" s="103"/>
      <c r="Q45" s="100"/>
      <c r="R45" s="100"/>
      <c r="S45" s="100"/>
      <c r="T45" s="100"/>
      <c r="U45" s="100"/>
      <c r="V45" s="100"/>
      <c r="W45" s="100"/>
      <c r="X45" s="100"/>
      <c r="Y45" s="100"/>
      <c r="Z45" s="100"/>
      <c r="AA45" s="100"/>
      <c r="AB45" s="100"/>
      <c r="AC45" s="100"/>
      <c r="AD45" s="100"/>
      <c r="AE45" s="100"/>
      <c r="AF45" s="100"/>
      <c r="AG45" s="100"/>
      <c r="AH45" s="100"/>
      <c r="AI45" s="100"/>
    </row>
    <row r="46">
      <c r="A46" s="154"/>
      <c r="B46" s="154"/>
      <c r="C46" s="154"/>
      <c r="D46" s="154"/>
      <c r="E46" s="154"/>
      <c r="F46" s="154"/>
      <c r="G46" s="154"/>
      <c r="H46" s="154"/>
      <c r="I46" s="154"/>
      <c r="J46" s="367"/>
      <c r="K46" s="367"/>
      <c r="L46" s="367"/>
      <c r="M46" s="367"/>
      <c r="N46" s="367"/>
      <c r="O46" s="367"/>
      <c r="P46" s="154"/>
    </row>
    <row r="47">
      <c r="A47" s="154"/>
      <c r="B47" s="154"/>
      <c r="C47" s="154"/>
      <c r="D47" s="154"/>
      <c r="E47" s="154"/>
      <c r="F47" s="154"/>
      <c r="G47" s="154"/>
      <c r="H47" s="154"/>
      <c r="I47" s="154"/>
      <c r="J47" s="367"/>
      <c r="K47" s="367"/>
      <c r="L47" s="367"/>
      <c r="M47" s="367"/>
      <c r="N47" s="367"/>
      <c r="O47" s="367"/>
      <c r="P47" s="154"/>
    </row>
    <row r="48">
      <c r="A48" s="154"/>
      <c r="B48" s="154"/>
      <c r="C48" s="154"/>
      <c r="D48" s="154"/>
      <c r="E48" s="154"/>
      <c r="F48" s="154"/>
      <c r="G48" s="154"/>
      <c r="H48" s="154"/>
      <c r="I48" s="154"/>
      <c r="J48" s="367"/>
      <c r="K48" s="367"/>
      <c r="L48" s="367"/>
      <c r="M48" s="367"/>
      <c r="N48" s="367"/>
      <c r="O48" s="367"/>
      <c r="P48" s="154"/>
    </row>
    <row r="49">
      <c r="A49" s="154"/>
      <c r="B49" s="154"/>
      <c r="C49" s="154"/>
      <c r="D49" s="154"/>
      <c r="E49" s="154"/>
      <c r="F49" s="154"/>
      <c r="G49" s="154"/>
      <c r="H49" s="154"/>
      <c r="I49" s="154"/>
      <c r="J49" s="367"/>
      <c r="K49" s="367"/>
      <c r="L49" s="367"/>
      <c r="M49" s="367"/>
      <c r="N49" s="367"/>
      <c r="O49" s="367"/>
      <c r="P49" s="154"/>
    </row>
    <row r="50">
      <c r="A50" s="154"/>
      <c r="B50" s="154"/>
      <c r="C50" s="154"/>
      <c r="D50" s="154"/>
      <c r="E50" s="154"/>
      <c r="F50" s="154"/>
      <c r="G50" s="154"/>
      <c r="H50" s="154"/>
      <c r="I50" s="154"/>
      <c r="J50" s="154"/>
      <c r="K50" s="154"/>
      <c r="L50" s="154"/>
      <c r="M50" s="154"/>
      <c r="N50" s="154"/>
      <c r="O50" s="154"/>
      <c r="P50" s="154"/>
    </row>
    <row r="51">
      <c r="A51" s="154"/>
      <c r="B51" s="154"/>
      <c r="C51" s="154"/>
      <c r="D51" s="154"/>
      <c r="E51" s="154"/>
      <c r="F51" s="154"/>
      <c r="G51" s="154"/>
      <c r="H51" s="154"/>
      <c r="I51" s="154"/>
      <c r="J51" s="154"/>
      <c r="K51" s="154"/>
      <c r="L51" s="154"/>
      <c r="M51" s="154"/>
      <c r="N51" s="154"/>
      <c r="O51" s="154"/>
      <c r="P51" s="154"/>
    </row>
    <row r="52">
      <c r="A52" s="154"/>
      <c r="B52" s="154"/>
      <c r="C52" s="154"/>
      <c r="D52" s="154"/>
      <c r="E52" s="154"/>
      <c r="F52" s="154"/>
      <c r="G52" s="154"/>
      <c r="H52" s="154"/>
      <c r="I52" s="154"/>
      <c r="J52" s="154"/>
      <c r="K52" s="154"/>
      <c r="L52" s="154"/>
      <c r="M52" s="154"/>
      <c r="N52" s="154"/>
      <c r="O52" s="154"/>
      <c r="P52" s="154"/>
    </row>
  </sheetData>
  <hyperlinks>
    <hyperlink r:id="rId1" ref="D3"/>
    <hyperlink r:id="rId2" ref="E3"/>
    <hyperlink r:id="rId3" ref="F3"/>
    <hyperlink r:id="rId4" ref="D4"/>
    <hyperlink r:id="rId5" ref="E4"/>
    <hyperlink r:id="rId6" ref="F4"/>
    <hyperlink r:id="rId7" ref="O4"/>
    <hyperlink r:id="rId8" ref="D5"/>
    <hyperlink r:id="rId9" ref="E5"/>
    <hyperlink r:id="rId10" ref="D6"/>
    <hyperlink r:id="rId11" ref="E6"/>
    <hyperlink r:id="rId12" ref="F6"/>
    <hyperlink r:id="rId13" ref="G6"/>
    <hyperlink r:id="rId14" ref="O6"/>
    <hyperlink r:id="rId15" ref="D7"/>
    <hyperlink r:id="rId16" ref="E7"/>
    <hyperlink r:id="rId17" ref="F7"/>
    <hyperlink r:id="rId18" ref="D8"/>
    <hyperlink r:id="rId19" ref="E8"/>
    <hyperlink r:id="rId20" ref="F8"/>
    <hyperlink r:id="rId21" ref="G8"/>
    <hyperlink r:id="rId22" ref="D9"/>
    <hyperlink r:id="rId23" ref="E9"/>
    <hyperlink r:id="rId24" ref="F9"/>
    <hyperlink r:id="rId25" ref="G9"/>
    <hyperlink r:id="rId26" ref="D10"/>
    <hyperlink r:id="rId27" ref="E10"/>
    <hyperlink r:id="rId28" ref="F10"/>
    <hyperlink r:id="rId29" ref="O10"/>
    <hyperlink r:id="rId30" ref="D11"/>
    <hyperlink r:id="rId31" ref="E11"/>
    <hyperlink r:id="rId32" ref="F11"/>
    <hyperlink r:id="rId33" ref="O11"/>
    <hyperlink r:id="rId34" ref="D12"/>
    <hyperlink r:id="rId35" ref="E12"/>
    <hyperlink r:id="rId36" ref="F12"/>
    <hyperlink r:id="rId37" ref="G12"/>
    <hyperlink r:id="rId38" ref="O12"/>
    <hyperlink r:id="rId39" ref="D13"/>
    <hyperlink r:id="rId40" ref="E13"/>
    <hyperlink r:id="rId41" ref="F13"/>
    <hyperlink r:id="rId42" ref="G13"/>
    <hyperlink r:id="rId43" ref="O13"/>
    <hyperlink r:id="rId44" ref="D14"/>
    <hyperlink r:id="rId45" ref="E14"/>
    <hyperlink r:id="rId46" ref="F14"/>
    <hyperlink r:id="rId47" ref="D15"/>
    <hyperlink r:id="rId48" ref="E15"/>
    <hyperlink r:id="rId49" ref="F15"/>
    <hyperlink r:id="rId50" ref="D16"/>
    <hyperlink r:id="rId51" ref="D17"/>
    <hyperlink r:id="rId52" ref="E17"/>
    <hyperlink r:id="rId53" ref="F17"/>
    <hyperlink r:id="rId54" ref="E18"/>
    <hyperlink r:id="rId55" ref="F18"/>
    <hyperlink r:id="rId56" ref="D19"/>
    <hyperlink r:id="rId57" ref="E19"/>
    <hyperlink r:id="rId58" ref="D20"/>
    <hyperlink r:id="rId59" ref="E20"/>
    <hyperlink r:id="rId60" ref="F20"/>
    <hyperlink r:id="rId61" ref="G20"/>
    <hyperlink r:id="rId62" ref="O20"/>
    <hyperlink r:id="rId63" ref="D21"/>
    <hyperlink r:id="rId64" ref="D22"/>
    <hyperlink r:id="rId65" ref="E22"/>
    <hyperlink r:id="rId66" ref="D23"/>
    <hyperlink r:id="rId67" ref="E23"/>
    <hyperlink r:id="rId68" ref="D24"/>
    <hyperlink r:id="rId69" ref="E24"/>
    <hyperlink r:id="rId70" ref="F24"/>
    <hyperlink r:id="rId71" ref="D25"/>
    <hyperlink r:id="rId72" ref="E25"/>
    <hyperlink r:id="rId73" ref="F25"/>
    <hyperlink r:id="rId74" ref="C26"/>
    <hyperlink r:id="rId75" ref="D26"/>
    <hyperlink r:id="rId76" ref="F26"/>
    <hyperlink r:id="rId77" ref="D27"/>
    <hyperlink r:id="rId78" ref="E28"/>
    <hyperlink r:id="rId79" ref="F28"/>
    <hyperlink r:id="rId80" ref="D29"/>
    <hyperlink r:id="rId81" ref="E29"/>
    <hyperlink r:id="rId82" ref="F29"/>
    <hyperlink r:id="rId83" ref="D30"/>
    <hyperlink r:id="rId84" ref="E30"/>
    <hyperlink r:id="rId85" ref="F30"/>
    <hyperlink r:id="rId86" ref="G30"/>
    <hyperlink r:id="rId87" ref="E31"/>
    <hyperlink r:id="rId88" ref="F31"/>
    <hyperlink r:id="rId89" ref="G31"/>
    <hyperlink r:id="rId90" ref="D32"/>
    <hyperlink r:id="rId91" ref="E32"/>
    <hyperlink r:id="rId92" ref="F32"/>
    <hyperlink r:id="rId93" ref="D33"/>
    <hyperlink r:id="rId94" ref="D34"/>
  </hyperlinks>
  <drawing r:id="rId9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13"/>
    <col customWidth="1" min="2" max="2" width="17.75"/>
    <col customWidth="1" min="3" max="3" width="9.88"/>
    <col customWidth="1" min="4" max="4" width="10.63"/>
    <col customWidth="1" min="5" max="5" width="68.5"/>
    <col customWidth="1" min="6" max="6" width="17.38"/>
    <col customWidth="1" min="7" max="7" width="16.38"/>
    <col customWidth="1" min="8" max="8" width="13.38"/>
  </cols>
  <sheetData>
    <row r="1" ht="151.5" customHeight="1">
      <c r="A1" s="591" t="s">
        <v>3226</v>
      </c>
      <c r="B1" s="581"/>
      <c r="C1" s="581"/>
      <c r="D1" s="581"/>
      <c r="E1" s="581"/>
      <c r="F1" s="581"/>
      <c r="G1" s="581"/>
      <c r="H1" s="581"/>
      <c r="I1" s="581"/>
      <c r="J1" s="581"/>
      <c r="K1" s="581"/>
      <c r="L1" s="581"/>
      <c r="M1" s="581"/>
      <c r="N1" s="581"/>
      <c r="O1" s="581"/>
      <c r="P1" s="581"/>
      <c r="Q1" s="581"/>
      <c r="R1" s="581"/>
      <c r="S1" s="581"/>
      <c r="T1" s="581"/>
      <c r="U1" s="581"/>
      <c r="V1" s="581"/>
      <c r="W1" s="581"/>
      <c r="X1" s="581"/>
      <c r="Y1" s="581"/>
      <c r="Z1" s="581"/>
      <c r="AA1" s="581"/>
    </row>
    <row r="2" ht="29.25" customHeight="1">
      <c r="A2" s="22" t="s">
        <v>1029</v>
      </c>
      <c r="B2" s="22" t="s">
        <v>3015</v>
      </c>
      <c r="C2" s="22" t="s">
        <v>3098</v>
      </c>
      <c r="D2" s="573" t="s">
        <v>3234</v>
      </c>
      <c r="E2" s="22" t="s">
        <v>3019</v>
      </c>
      <c r="F2" s="22" t="s">
        <v>3235</v>
      </c>
      <c r="G2" s="22" t="s">
        <v>3236</v>
      </c>
      <c r="H2" s="22" t="s">
        <v>3237</v>
      </c>
      <c r="I2" s="22" t="s">
        <v>3238</v>
      </c>
      <c r="J2" s="22" t="s">
        <v>3239</v>
      </c>
      <c r="K2" s="18"/>
      <c r="L2" s="18"/>
      <c r="M2" s="18"/>
      <c r="N2" s="18"/>
      <c r="O2" s="18"/>
      <c r="P2" s="18"/>
      <c r="Q2" s="18"/>
      <c r="R2" s="18"/>
      <c r="S2" s="18"/>
      <c r="T2" s="18"/>
      <c r="U2" s="18"/>
      <c r="V2" s="18"/>
      <c r="W2" s="18"/>
      <c r="X2" s="18"/>
      <c r="Y2" s="18"/>
      <c r="Z2" s="18"/>
      <c r="AA2" s="18"/>
    </row>
    <row r="3">
      <c r="A3" s="24" t="s">
        <v>3242</v>
      </c>
      <c r="B3" s="24" t="s">
        <v>3244</v>
      </c>
      <c r="C3" s="40">
        <v>3.8E7</v>
      </c>
      <c r="D3" s="576" t="s">
        <v>3254</v>
      </c>
      <c r="E3" s="24" t="s">
        <v>3255</v>
      </c>
      <c r="F3" s="24" t="s">
        <v>3256</v>
      </c>
      <c r="G3" s="48" t="s">
        <v>3257</v>
      </c>
      <c r="H3" s="48" t="s">
        <v>3259</v>
      </c>
      <c r="I3" s="592" t="s">
        <v>67</v>
      </c>
      <c r="J3" s="447" t="s">
        <v>3262</v>
      </c>
      <c r="K3" s="56"/>
      <c r="L3" s="56"/>
      <c r="M3" s="56"/>
      <c r="N3" s="56"/>
      <c r="O3" s="56"/>
      <c r="P3" s="56"/>
      <c r="Q3" s="56"/>
      <c r="R3" s="56"/>
      <c r="S3" s="56"/>
      <c r="T3" s="56"/>
      <c r="U3" s="56"/>
      <c r="V3" s="56"/>
      <c r="W3" s="56"/>
      <c r="X3" s="56"/>
      <c r="Y3" s="56"/>
      <c r="Z3" s="56"/>
      <c r="AA3" s="56"/>
    </row>
    <row r="4">
      <c r="A4" s="24" t="s">
        <v>32</v>
      </c>
      <c r="B4" s="24" t="s">
        <v>3263</v>
      </c>
      <c r="C4" s="40">
        <v>9400000.0</v>
      </c>
      <c r="D4" s="593" t="s">
        <v>3270</v>
      </c>
      <c r="E4" s="24" t="s">
        <v>3271</v>
      </c>
      <c r="F4" s="24" t="s">
        <v>3272</v>
      </c>
      <c r="G4" s="48" t="s">
        <v>3273</v>
      </c>
      <c r="H4" s="48" t="s">
        <v>3274</v>
      </c>
      <c r="I4" s="592" t="s">
        <v>67</v>
      </c>
      <c r="J4" s="447" t="s">
        <v>3275</v>
      </c>
      <c r="K4" s="56"/>
      <c r="L4" s="56"/>
      <c r="M4" s="56"/>
      <c r="N4" s="56"/>
      <c r="O4" s="56"/>
      <c r="P4" s="56"/>
      <c r="Q4" s="56"/>
      <c r="R4" s="56"/>
      <c r="S4" s="56"/>
      <c r="T4" s="56"/>
      <c r="U4" s="56"/>
      <c r="V4" s="56"/>
      <c r="W4" s="56"/>
      <c r="X4" s="56"/>
      <c r="Y4" s="56"/>
      <c r="Z4" s="56"/>
      <c r="AA4" s="56"/>
    </row>
    <row r="5">
      <c r="A5" s="24" t="s">
        <v>69</v>
      </c>
      <c r="B5" s="24" t="s">
        <v>3277</v>
      </c>
      <c r="C5" s="40">
        <v>7500000.0</v>
      </c>
      <c r="D5" s="594" t="s">
        <v>5</v>
      </c>
      <c r="E5" s="24" t="s">
        <v>3282</v>
      </c>
      <c r="F5" s="24" t="s">
        <v>3283</v>
      </c>
      <c r="G5" s="48" t="s">
        <v>3273</v>
      </c>
      <c r="H5" s="48" t="s">
        <v>3274</v>
      </c>
      <c r="I5" s="592" t="s">
        <v>67</v>
      </c>
      <c r="J5" s="447" t="s">
        <v>3262</v>
      </c>
      <c r="K5" s="56"/>
      <c r="L5" s="56"/>
      <c r="M5" s="56"/>
      <c r="N5" s="56"/>
      <c r="O5" s="56"/>
      <c r="P5" s="56"/>
      <c r="Q5" s="56"/>
      <c r="R5" s="56"/>
      <c r="S5" s="56"/>
      <c r="T5" s="56"/>
      <c r="U5" s="56"/>
      <c r="V5" s="56"/>
      <c r="W5" s="56"/>
      <c r="X5" s="56"/>
      <c r="Y5" s="56"/>
      <c r="Z5" s="56"/>
      <c r="AA5" s="56"/>
    </row>
    <row r="6">
      <c r="A6" s="24" t="s">
        <v>131</v>
      </c>
      <c r="B6" s="24" t="s">
        <v>3286</v>
      </c>
      <c r="C6" s="40">
        <v>5400000.0</v>
      </c>
      <c r="D6" s="574" t="s">
        <v>3289</v>
      </c>
      <c r="E6" s="24" t="s">
        <v>3291</v>
      </c>
      <c r="F6" s="24" t="s">
        <v>3292</v>
      </c>
      <c r="G6" s="48" t="s">
        <v>3293</v>
      </c>
      <c r="H6" s="48" t="s">
        <v>3274</v>
      </c>
      <c r="I6" s="54"/>
      <c r="J6" s="447" t="s">
        <v>3262</v>
      </c>
      <c r="K6" s="56"/>
      <c r="L6" s="56"/>
      <c r="M6" s="56"/>
      <c r="N6" s="56"/>
      <c r="O6" s="56"/>
      <c r="P6" s="56"/>
      <c r="Q6" s="56"/>
      <c r="R6" s="56"/>
      <c r="S6" s="56"/>
      <c r="T6" s="56"/>
      <c r="U6" s="56"/>
      <c r="V6" s="56"/>
      <c r="W6" s="56"/>
      <c r="X6" s="56"/>
      <c r="Y6" s="56"/>
      <c r="Z6" s="56"/>
      <c r="AA6" s="56"/>
    </row>
    <row r="7">
      <c r="A7" s="11" t="s">
        <v>188</v>
      </c>
      <c r="B7" s="11" t="s">
        <v>3294</v>
      </c>
      <c r="C7" s="65" t="s">
        <v>3295</v>
      </c>
      <c r="D7" s="582" t="s">
        <v>3289</v>
      </c>
      <c r="E7" s="11" t="s">
        <v>3301</v>
      </c>
      <c r="F7" s="11" t="s">
        <v>3302</v>
      </c>
      <c r="G7" s="33" t="s">
        <v>3303</v>
      </c>
      <c r="H7" s="33" t="s">
        <v>3274</v>
      </c>
      <c r="I7" s="36"/>
      <c r="J7" s="36" t="s">
        <v>3262</v>
      </c>
      <c r="K7" s="23"/>
      <c r="L7" s="23"/>
      <c r="M7" s="23"/>
      <c r="N7" s="23"/>
      <c r="O7" s="23"/>
      <c r="P7" s="23"/>
      <c r="Q7" s="23"/>
      <c r="R7" s="23"/>
      <c r="S7" s="23"/>
      <c r="T7" s="23"/>
      <c r="U7" s="23"/>
      <c r="V7" s="23"/>
      <c r="W7" s="23"/>
      <c r="X7" s="23"/>
      <c r="Y7" s="23"/>
      <c r="Z7" s="23"/>
      <c r="AA7" s="23"/>
    </row>
    <row r="8">
      <c r="A8" s="90" t="s">
        <v>394</v>
      </c>
      <c r="B8" s="90" t="s">
        <v>3304</v>
      </c>
      <c r="C8" s="93">
        <v>199000.0</v>
      </c>
      <c r="D8" s="584" t="s">
        <v>3309</v>
      </c>
      <c r="E8" s="156" t="s">
        <v>3311</v>
      </c>
      <c r="F8" s="156"/>
      <c r="G8" s="155" t="s">
        <v>3312</v>
      </c>
      <c r="H8" s="155" t="s">
        <v>3021</v>
      </c>
      <c r="I8" s="37"/>
      <c r="J8" s="37"/>
      <c r="K8" s="37"/>
      <c r="L8" s="37"/>
      <c r="M8" s="37"/>
      <c r="N8" s="37"/>
      <c r="O8" s="37"/>
      <c r="P8" s="37"/>
      <c r="Q8" s="37"/>
      <c r="R8" s="37"/>
      <c r="S8" s="37"/>
      <c r="T8" s="37"/>
      <c r="U8" s="37"/>
      <c r="V8" s="37"/>
      <c r="W8" s="37"/>
      <c r="X8" s="37"/>
      <c r="Y8" s="37"/>
      <c r="Z8" s="37"/>
      <c r="AA8" s="37"/>
    </row>
    <row r="9">
      <c r="A9" s="11"/>
      <c r="B9" s="11"/>
      <c r="C9" s="81"/>
      <c r="D9" s="585"/>
      <c r="E9" s="11"/>
      <c r="F9" s="11"/>
      <c r="G9" s="33"/>
      <c r="H9" s="33"/>
      <c r="I9" s="36"/>
      <c r="J9" s="23"/>
      <c r="K9" s="23"/>
      <c r="L9" s="23"/>
      <c r="M9" s="23"/>
      <c r="N9" s="23"/>
      <c r="O9" s="23"/>
      <c r="P9" s="23"/>
      <c r="Q9" s="23"/>
      <c r="R9" s="23"/>
      <c r="S9" s="23"/>
      <c r="T9" s="23"/>
      <c r="U9" s="23"/>
      <c r="V9" s="23"/>
      <c r="W9" s="23"/>
      <c r="X9" s="23"/>
      <c r="Y9" s="23"/>
      <c r="Z9" s="23"/>
      <c r="AA9" s="23"/>
    </row>
    <row r="10">
      <c r="A10" s="90"/>
      <c r="B10" s="90"/>
      <c r="C10" s="134"/>
      <c r="D10" s="586"/>
      <c r="E10" s="90"/>
      <c r="F10" s="90"/>
      <c r="G10" s="155"/>
      <c r="H10" s="155"/>
      <c r="I10" s="37"/>
      <c r="J10" s="37"/>
      <c r="K10" s="37"/>
      <c r="L10" s="37"/>
      <c r="M10" s="37"/>
      <c r="N10" s="37"/>
      <c r="O10" s="37"/>
      <c r="P10" s="37"/>
      <c r="Q10" s="37"/>
      <c r="R10" s="37"/>
      <c r="S10" s="37"/>
      <c r="T10" s="37"/>
      <c r="U10" s="37"/>
      <c r="V10" s="37"/>
      <c r="W10" s="37"/>
      <c r="X10" s="37"/>
      <c r="Y10" s="37"/>
      <c r="Z10" s="37"/>
      <c r="AA10" s="37"/>
    </row>
    <row r="11">
      <c r="A11" s="11"/>
      <c r="B11" s="11"/>
      <c r="C11" s="278"/>
      <c r="D11" s="587"/>
      <c r="E11" s="11"/>
      <c r="F11" s="11"/>
      <c r="G11" s="33"/>
      <c r="H11" s="33"/>
      <c r="I11" s="23"/>
      <c r="J11" s="23"/>
      <c r="K11" s="23"/>
      <c r="L11" s="23"/>
      <c r="M11" s="23"/>
      <c r="N11" s="23"/>
      <c r="O11" s="23"/>
      <c r="P11" s="23"/>
      <c r="Q11" s="23"/>
      <c r="R11" s="23"/>
      <c r="S11" s="23"/>
      <c r="T11" s="23"/>
      <c r="U11" s="23"/>
      <c r="V11" s="23"/>
      <c r="W11" s="23"/>
      <c r="X11" s="23"/>
      <c r="Y11" s="23"/>
      <c r="Z11" s="23"/>
      <c r="AA11" s="23"/>
    </row>
    <row r="12">
      <c r="A12" s="11"/>
      <c r="B12" s="11"/>
      <c r="C12" s="278"/>
      <c r="D12" s="587"/>
      <c r="E12" s="11"/>
      <c r="F12" s="11"/>
      <c r="G12" s="33"/>
      <c r="H12" s="33"/>
      <c r="I12" s="23"/>
      <c r="J12" s="23"/>
      <c r="K12" s="23"/>
      <c r="L12" s="23"/>
      <c r="M12" s="23"/>
      <c r="N12" s="23"/>
      <c r="O12" s="23"/>
      <c r="P12" s="23"/>
      <c r="Q12" s="23"/>
      <c r="R12" s="23"/>
      <c r="S12" s="23"/>
      <c r="T12" s="23"/>
      <c r="U12" s="23"/>
      <c r="V12" s="23"/>
      <c r="W12" s="23"/>
      <c r="X12" s="23"/>
      <c r="Y12" s="23"/>
      <c r="Z12" s="23"/>
      <c r="AA12" s="23"/>
    </row>
    <row r="13">
      <c r="A13" s="90"/>
      <c r="B13" s="90"/>
      <c r="C13" s="134"/>
      <c r="D13" s="586"/>
      <c r="E13" s="90"/>
      <c r="F13" s="90"/>
      <c r="G13" s="155"/>
      <c r="H13" s="155"/>
      <c r="I13" s="37"/>
      <c r="J13" s="37"/>
      <c r="K13" s="37"/>
      <c r="L13" s="37"/>
      <c r="M13" s="37"/>
      <c r="N13" s="37"/>
      <c r="O13" s="37"/>
      <c r="P13" s="37"/>
      <c r="Q13" s="37"/>
      <c r="R13" s="37"/>
      <c r="S13" s="37"/>
      <c r="T13" s="37"/>
      <c r="U13" s="37"/>
      <c r="V13" s="37"/>
      <c r="W13" s="37"/>
      <c r="X13" s="37"/>
      <c r="Y13" s="37"/>
      <c r="Z13" s="37"/>
      <c r="AA13" s="37"/>
    </row>
    <row r="14">
      <c r="A14" s="11"/>
      <c r="B14" s="11"/>
      <c r="C14" s="278"/>
      <c r="D14" s="587"/>
      <c r="E14" s="32"/>
      <c r="F14" s="32"/>
      <c r="G14" s="33"/>
      <c r="H14" s="33"/>
      <c r="I14" s="23"/>
      <c r="J14" s="23"/>
      <c r="K14" s="23"/>
      <c r="L14" s="23"/>
      <c r="M14" s="23"/>
      <c r="N14" s="23"/>
      <c r="O14" s="23"/>
      <c r="P14" s="23"/>
      <c r="Q14" s="23"/>
      <c r="R14" s="23"/>
      <c r="S14" s="23"/>
      <c r="T14" s="23"/>
      <c r="U14" s="23"/>
      <c r="V14" s="23"/>
      <c r="W14" s="23"/>
      <c r="X14" s="23"/>
      <c r="Y14" s="23"/>
      <c r="Z14" s="23"/>
      <c r="AA14" s="23"/>
    </row>
    <row r="15">
      <c r="A15" s="90"/>
      <c r="B15" s="90"/>
      <c r="C15" s="167"/>
      <c r="D15" s="584"/>
      <c r="E15" s="90"/>
      <c r="F15" s="90"/>
      <c r="G15" s="155"/>
      <c r="H15" s="155"/>
      <c r="I15" s="23"/>
      <c r="J15" s="23"/>
      <c r="K15" s="23"/>
      <c r="L15" s="23"/>
      <c r="M15" s="23"/>
      <c r="N15" s="23"/>
      <c r="O15" s="23"/>
      <c r="P15" s="23"/>
      <c r="Q15" s="23"/>
      <c r="R15" s="23"/>
      <c r="S15" s="23"/>
      <c r="T15" s="23"/>
      <c r="U15" s="23"/>
      <c r="V15" s="23"/>
      <c r="W15" s="23"/>
      <c r="X15" s="23"/>
      <c r="Y15" s="23"/>
      <c r="Z15" s="23"/>
      <c r="AA15" s="23"/>
    </row>
    <row r="16">
      <c r="A16" s="11"/>
      <c r="B16" s="11"/>
      <c r="C16" s="278"/>
      <c r="D16" s="587"/>
      <c r="E16" s="11"/>
      <c r="F16" s="11"/>
      <c r="G16" s="33"/>
      <c r="H16" s="33"/>
      <c r="I16" s="23"/>
      <c r="J16" s="23"/>
      <c r="K16" s="23"/>
      <c r="L16" s="23"/>
      <c r="M16" s="23"/>
      <c r="N16" s="23"/>
      <c r="O16" s="23"/>
      <c r="P16" s="23"/>
      <c r="Q16" s="23"/>
      <c r="R16" s="23"/>
      <c r="S16" s="23"/>
      <c r="T16" s="23"/>
      <c r="U16" s="23"/>
      <c r="V16" s="23"/>
      <c r="W16" s="23"/>
      <c r="X16" s="23"/>
      <c r="Y16" s="23"/>
      <c r="Z16" s="23"/>
      <c r="AA16" s="23"/>
    </row>
    <row r="17">
      <c r="A17" s="103"/>
      <c r="B17" s="103"/>
      <c r="C17" s="136"/>
      <c r="D17" s="588"/>
      <c r="E17" s="103"/>
      <c r="F17" s="103"/>
      <c r="G17" s="364"/>
      <c r="H17" s="364"/>
      <c r="I17" s="37"/>
      <c r="J17" s="37"/>
      <c r="K17" s="37"/>
      <c r="L17" s="37"/>
      <c r="M17" s="37"/>
      <c r="N17" s="37"/>
      <c r="O17" s="37"/>
      <c r="P17" s="37"/>
      <c r="Q17" s="37"/>
      <c r="R17" s="37"/>
      <c r="S17" s="37"/>
      <c r="T17" s="37"/>
      <c r="U17" s="37"/>
      <c r="V17" s="37"/>
      <c r="W17" s="37"/>
      <c r="X17" s="37"/>
      <c r="Y17" s="37"/>
      <c r="Z17" s="37"/>
      <c r="AA17" s="37"/>
    </row>
    <row r="18">
      <c r="A18" s="11"/>
      <c r="B18" s="11"/>
      <c r="C18" s="81"/>
      <c r="D18" s="582"/>
      <c r="E18" s="11"/>
      <c r="F18" s="11"/>
      <c r="G18" s="11"/>
      <c r="H18" s="11"/>
      <c r="I18" s="23"/>
      <c r="J18" s="23"/>
      <c r="K18" s="23"/>
      <c r="L18" s="23"/>
      <c r="M18" s="23"/>
      <c r="N18" s="23"/>
      <c r="O18" s="23"/>
      <c r="P18" s="23"/>
      <c r="Q18" s="23"/>
      <c r="R18" s="23"/>
      <c r="S18" s="23"/>
      <c r="T18" s="23"/>
      <c r="U18" s="23"/>
      <c r="V18" s="23"/>
      <c r="W18" s="23"/>
      <c r="X18" s="23"/>
      <c r="Y18" s="23"/>
      <c r="Z18" s="23"/>
      <c r="AA18" s="23"/>
    </row>
    <row r="19">
      <c r="A19" s="11"/>
      <c r="B19" s="32"/>
      <c r="C19" s="81"/>
      <c r="D19" s="582"/>
      <c r="E19" s="11"/>
      <c r="F19" s="11"/>
      <c r="G19" s="11"/>
      <c r="H19" s="11"/>
      <c r="I19" s="23"/>
      <c r="J19" s="23"/>
      <c r="K19" s="23"/>
      <c r="L19" s="23"/>
      <c r="M19" s="23"/>
      <c r="N19" s="23"/>
      <c r="O19" s="23"/>
      <c r="P19" s="23"/>
      <c r="Q19" s="23"/>
      <c r="R19" s="23"/>
      <c r="S19" s="23"/>
      <c r="T19" s="23"/>
      <c r="U19" s="23"/>
      <c r="V19" s="23"/>
      <c r="W19" s="23"/>
      <c r="X19" s="23"/>
      <c r="Y19" s="23"/>
      <c r="Z19" s="23"/>
      <c r="AA19" s="23"/>
    </row>
    <row r="20">
      <c r="A20" s="11"/>
      <c r="B20" s="11"/>
      <c r="C20" s="81"/>
      <c r="D20" s="582"/>
      <c r="E20" s="11"/>
      <c r="F20" s="11"/>
      <c r="G20" s="11"/>
      <c r="H20" s="11"/>
      <c r="I20" s="23"/>
      <c r="J20" s="23"/>
      <c r="K20" s="23"/>
      <c r="L20" s="23"/>
      <c r="M20" s="23"/>
      <c r="N20" s="23"/>
      <c r="O20" s="23"/>
      <c r="P20" s="23"/>
      <c r="Q20" s="23"/>
      <c r="R20" s="23"/>
      <c r="S20" s="23"/>
      <c r="T20" s="23"/>
      <c r="U20" s="23"/>
      <c r="V20" s="23"/>
      <c r="W20" s="23"/>
      <c r="X20" s="23"/>
      <c r="Y20" s="23"/>
      <c r="Z20" s="23"/>
      <c r="AA20" s="23"/>
    </row>
    <row r="21">
      <c r="A21" s="11"/>
      <c r="B21" s="11"/>
      <c r="C21" s="278"/>
      <c r="D21" s="587"/>
      <c r="E21" s="11"/>
      <c r="F21" s="11"/>
      <c r="G21" s="11"/>
      <c r="H21" s="295"/>
      <c r="I21" s="23"/>
      <c r="J21" s="23"/>
      <c r="K21" s="23"/>
      <c r="L21" s="23"/>
      <c r="M21" s="23"/>
      <c r="N21" s="23"/>
      <c r="O21" s="23"/>
      <c r="P21" s="23"/>
      <c r="Q21" s="23"/>
      <c r="R21" s="23"/>
      <c r="S21" s="23"/>
      <c r="T21" s="23"/>
      <c r="U21" s="23"/>
      <c r="V21" s="23"/>
      <c r="W21" s="23"/>
      <c r="X21" s="23"/>
      <c r="Y21" s="23"/>
      <c r="Z21" s="23"/>
      <c r="AA21" s="23"/>
    </row>
    <row r="22">
      <c r="A22" s="11"/>
      <c r="B22" s="11"/>
      <c r="C22" s="278"/>
      <c r="D22" s="278"/>
      <c r="E22" s="11"/>
      <c r="F22" s="11"/>
      <c r="G22" s="11"/>
      <c r="H22" s="11"/>
      <c r="I22" s="23"/>
      <c r="J22" s="23"/>
      <c r="K22" s="23"/>
      <c r="L22" s="23"/>
      <c r="M22" s="23"/>
      <c r="N22" s="23"/>
      <c r="O22" s="23"/>
      <c r="P22" s="23"/>
      <c r="Q22" s="23"/>
      <c r="R22" s="23"/>
      <c r="S22" s="23"/>
      <c r="T22" s="23"/>
      <c r="U22" s="23"/>
      <c r="V22" s="23"/>
      <c r="W22" s="23"/>
      <c r="X22" s="23"/>
      <c r="Y22" s="23"/>
      <c r="Z22" s="23"/>
      <c r="AA22" s="23"/>
    </row>
    <row r="23">
      <c r="A23" s="11"/>
      <c r="B23" s="11"/>
      <c r="C23" s="278"/>
      <c r="D23" s="278"/>
      <c r="E23" s="11"/>
      <c r="F23" s="11"/>
      <c r="G23" s="11"/>
      <c r="H23" s="11"/>
      <c r="I23" s="23"/>
      <c r="J23" s="23"/>
      <c r="K23" s="23"/>
      <c r="L23" s="23"/>
      <c r="M23" s="23"/>
      <c r="N23" s="23"/>
      <c r="O23" s="23"/>
      <c r="P23" s="23"/>
      <c r="Q23" s="23"/>
      <c r="R23" s="23"/>
      <c r="S23" s="23"/>
      <c r="T23" s="23"/>
      <c r="U23" s="23"/>
      <c r="V23" s="23"/>
      <c r="W23" s="23"/>
      <c r="X23" s="23"/>
      <c r="Y23" s="23"/>
      <c r="Z23" s="23"/>
      <c r="AA23" s="23"/>
    </row>
    <row r="24">
      <c r="A24" s="11"/>
      <c r="B24" s="11"/>
      <c r="C24" s="278"/>
      <c r="D24" s="278"/>
      <c r="E24" s="11"/>
      <c r="F24" s="11"/>
      <c r="G24" s="11"/>
      <c r="H24" s="11"/>
      <c r="I24" s="23"/>
      <c r="J24" s="23"/>
      <c r="K24" s="23"/>
      <c r="L24" s="23"/>
      <c r="M24" s="23"/>
      <c r="N24" s="23"/>
      <c r="O24" s="23"/>
      <c r="P24" s="23"/>
      <c r="Q24" s="23"/>
      <c r="R24" s="23"/>
      <c r="S24" s="23"/>
      <c r="T24" s="23"/>
      <c r="U24" s="23"/>
      <c r="V24" s="23"/>
      <c r="W24" s="23"/>
      <c r="X24" s="23"/>
      <c r="Y24" s="23"/>
      <c r="Z24" s="23"/>
      <c r="AA24" s="23"/>
    </row>
    <row r="25">
      <c r="A25" s="103"/>
      <c r="B25" s="103"/>
      <c r="C25" s="136"/>
      <c r="D25" s="136"/>
      <c r="E25" s="103"/>
      <c r="F25" s="103"/>
      <c r="G25" s="350"/>
      <c r="H25" s="345"/>
      <c r="I25" s="100"/>
      <c r="J25" s="100"/>
      <c r="K25" s="100"/>
      <c r="L25" s="100"/>
      <c r="M25" s="100"/>
      <c r="N25" s="100"/>
      <c r="O25" s="100"/>
      <c r="P25" s="100"/>
      <c r="Q25" s="100"/>
      <c r="R25" s="100"/>
      <c r="S25" s="100"/>
      <c r="T25" s="100"/>
      <c r="U25" s="100"/>
      <c r="V25" s="100"/>
      <c r="W25" s="100"/>
      <c r="X25" s="100"/>
      <c r="Y25" s="100"/>
      <c r="Z25" s="100"/>
      <c r="AA25" s="100"/>
    </row>
    <row r="26">
      <c r="A26" s="103"/>
      <c r="B26" s="103"/>
      <c r="C26" s="136"/>
      <c r="D26" s="136"/>
      <c r="E26" s="103"/>
      <c r="F26" s="103"/>
      <c r="G26" s="106"/>
      <c r="H26" s="106"/>
      <c r="I26" s="100"/>
      <c r="J26" s="100"/>
      <c r="K26" s="100"/>
      <c r="L26" s="100"/>
      <c r="M26" s="100"/>
      <c r="N26" s="100"/>
      <c r="O26" s="100"/>
      <c r="P26" s="100"/>
      <c r="Q26" s="100"/>
      <c r="R26" s="100"/>
      <c r="S26" s="100"/>
      <c r="T26" s="100"/>
      <c r="U26" s="100"/>
      <c r="V26" s="100"/>
      <c r="W26" s="100"/>
      <c r="X26" s="100"/>
      <c r="Y26" s="100"/>
      <c r="Z26" s="100"/>
      <c r="AA26" s="100"/>
    </row>
    <row r="27">
      <c r="A27" s="103"/>
      <c r="B27" s="103"/>
      <c r="C27" s="136"/>
      <c r="D27" s="136"/>
      <c r="E27" s="103"/>
      <c r="F27" s="103"/>
      <c r="G27" s="103"/>
      <c r="H27" s="103"/>
      <c r="I27" s="100"/>
      <c r="J27" s="100"/>
      <c r="K27" s="100"/>
      <c r="L27" s="100"/>
      <c r="M27" s="100"/>
      <c r="N27" s="100"/>
      <c r="O27" s="100"/>
      <c r="P27" s="100"/>
      <c r="Q27" s="100"/>
      <c r="R27" s="100"/>
      <c r="S27" s="100"/>
      <c r="T27" s="100"/>
      <c r="U27" s="100"/>
      <c r="V27" s="100"/>
      <c r="W27" s="100"/>
      <c r="X27" s="100"/>
      <c r="Y27" s="100"/>
      <c r="Z27" s="100"/>
      <c r="AA27" s="100"/>
    </row>
    <row r="28">
      <c r="A28" s="11"/>
      <c r="B28" s="11"/>
      <c r="C28" s="278"/>
      <c r="D28" s="278"/>
      <c r="E28" s="11"/>
      <c r="F28" s="11"/>
      <c r="G28" s="33"/>
      <c r="H28" s="33"/>
      <c r="I28" s="23"/>
      <c r="J28" s="23"/>
      <c r="K28" s="23"/>
      <c r="L28" s="23"/>
      <c r="M28" s="23"/>
      <c r="N28" s="23"/>
      <c r="O28" s="23"/>
      <c r="P28" s="23"/>
      <c r="Q28" s="23"/>
      <c r="R28" s="23"/>
      <c r="S28" s="23"/>
      <c r="T28" s="23"/>
      <c r="U28" s="23"/>
      <c r="V28" s="23"/>
      <c r="W28" s="23"/>
      <c r="X28" s="23"/>
      <c r="Y28" s="23"/>
      <c r="Z28" s="23"/>
      <c r="AA28" s="23"/>
    </row>
    <row r="29">
      <c r="A29" s="103"/>
      <c r="B29" s="103"/>
      <c r="C29" s="362"/>
      <c r="D29" s="362"/>
      <c r="E29" s="103"/>
      <c r="F29" s="103"/>
      <c r="G29" s="364"/>
      <c r="H29" s="364"/>
      <c r="I29" s="100"/>
      <c r="J29" s="100"/>
      <c r="K29" s="100"/>
      <c r="L29" s="100"/>
      <c r="M29" s="100"/>
      <c r="N29" s="100"/>
      <c r="O29" s="100"/>
      <c r="P29" s="100"/>
      <c r="Q29" s="100"/>
      <c r="R29" s="100"/>
      <c r="S29" s="100"/>
      <c r="T29" s="100"/>
      <c r="U29" s="100"/>
      <c r="V29" s="100"/>
      <c r="W29" s="100"/>
      <c r="X29" s="100"/>
      <c r="Y29" s="100"/>
      <c r="Z29" s="100"/>
      <c r="AA29" s="100"/>
    </row>
    <row r="30">
      <c r="A30" s="11"/>
      <c r="B30" s="11"/>
      <c r="C30" s="242"/>
      <c r="D30" s="242"/>
      <c r="E30" s="11"/>
      <c r="F30" s="11"/>
      <c r="G30" s="209"/>
      <c r="H30" s="589"/>
      <c r="I30" s="23"/>
      <c r="J30" s="23"/>
      <c r="K30" s="23"/>
      <c r="L30" s="23"/>
      <c r="M30" s="23"/>
      <c r="N30" s="23"/>
      <c r="O30" s="23"/>
      <c r="P30" s="23"/>
      <c r="Q30" s="23"/>
      <c r="R30" s="23"/>
      <c r="S30" s="23"/>
      <c r="T30" s="23"/>
      <c r="U30" s="23"/>
      <c r="V30" s="23"/>
      <c r="W30" s="23"/>
      <c r="X30" s="23"/>
      <c r="Y30" s="23"/>
      <c r="Z30" s="23"/>
      <c r="AA30" s="23"/>
    </row>
    <row r="31">
      <c r="A31" s="103"/>
      <c r="B31" s="103"/>
      <c r="C31" s="136"/>
      <c r="D31" s="136"/>
      <c r="E31" s="103"/>
      <c r="F31" s="103"/>
      <c r="G31" s="360"/>
      <c r="H31" s="360"/>
      <c r="I31" s="100"/>
      <c r="J31" s="100"/>
      <c r="K31" s="100"/>
      <c r="L31" s="100"/>
      <c r="M31" s="100"/>
      <c r="N31" s="100"/>
      <c r="O31" s="100"/>
      <c r="P31" s="100"/>
      <c r="Q31" s="100"/>
      <c r="R31" s="100"/>
      <c r="S31" s="100"/>
      <c r="T31" s="100"/>
      <c r="U31" s="100"/>
      <c r="V31" s="100"/>
      <c r="W31" s="100"/>
      <c r="X31" s="100"/>
      <c r="Y31" s="100"/>
      <c r="Z31" s="100"/>
      <c r="AA31" s="100"/>
    </row>
    <row r="32">
      <c r="A32" s="103"/>
      <c r="B32" s="103"/>
      <c r="C32" s="362"/>
      <c r="D32" s="362"/>
      <c r="E32" s="103"/>
      <c r="F32" s="103"/>
      <c r="G32" s="364"/>
      <c r="H32" s="364"/>
      <c r="I32" s="100"/>
      <c r="J32" s="100"/>
      <c r="K32" s="100"/>
      <c r="L32" s="100"/>
      <c r="M32" s="100"/>
      <c r="N32" s="100"/>
      <c r="O32" s="100"/>
      <c r="P32" s="100"/>
      <c r="Q32" s="100"/>
      <c r="R32" s="100"/>
      <c r="S32" s="100"/>
      <c r="T32" s="100"/>
      <c r="U32" s="100"/>
      <c r="V32" s="100"/>
      <c r="W32" s="100"/>
      <c r="X32" s="100"/>
      <c r="Y32" s="100"/>
      <c r="Z32" s="100"/>
      <c r="AA32" s="100"/>
    </row>
    <row r="33">
      <c r="A33" s="154"/>
      <c r="B33" s="154"/>
      <c r="C33" s="154"/>
      <c r="D33" s="154"/>
      <c r="E33" s="154"/>
      <c r="F33" s="154"/>
      <c r="G33" s="367"/>
      <c r="H33" s="367"/>
    </row>
    <row r="34">
      <c r="A34" s="154"/>
      <c r="B34" s="154"/>
      <c r="C34" s="154"/>
      <c r="D34" s="154"/>
      <c r="E34" s="154"/>
      <c r="F34" s="154"/>
      <c r="G34" s="367"/>
      <c r="H34" s="367"/>
    </row>
    <row r="35">
      <c r="A35" s="154"/>
      <c r="B35" s="154"/>
      <c r="C35" s="154"/>
      <c r="D35" s="154"/>
      <c r="E35" s="154"/>
      <c r="F35" s="154"/>
      <c r="G35" s="367"/>
      <c r="H35" s="367"/>
    </row>
    <row r="36">
      <c r="A36" s="154"/>
      <c r="B36" s="154"/>
      <c r="C36" s="154"/>
      <c r="D36" s="154"/>
      <c r="E36" s="154"/>
      <c r="F36" s="154"/>
      <c r="G36" s="367"/>
      <c r="H36" s="367"/>
    </row>
    <row r="37">
      <c r="A37" s="154"/>
      <c r="B37" s="154"/>
      <c r="C37" s="154"/>
      <c r="D37" s="154"/>
      <c r="E37" s="154"/>
      <c r="F37" s="154"/>
      <c r="G37" s="154"/>
      <c r="H37" s="154"/>
    </row>
    <row r="38">
      <c r="A38" s="154"/>
      <c r="B38" s="154"/>
      <c r="C38" s="154"/>
      <c r="D38" s="154"/>
      <c r="E38" s="154"/>
      <c r="F38" s="154"/>
      <c r="G38" s="154"/>
      <c r="H38" s="154"/>
    </row>
    <row r="39">
      <c r="A39" s="154"/>
      <c r="B39" s="154"/>
      <c r="C39" s="154"/>
      <c r="D39" s="154"/>
      <c r="E39" s="154"/>
      <c r="F39" s="154"/>
      <c r="G39" s="154"/>
      <c r="H39" s="154"/>
    </row>
  </sheetData>
  <hyperlinks>
    <hyperlink r:id="rId1" ref="C3"/>
    <hyperlink r:id="rId2" ref="C4"/>
    <hyperlink r:id="rId3" ref="C5"/>
    <hyperlink r:id="rId4" ref="D5"/>
    <hyperlink r:id="rId5" ref="C6"/>
    <hyperlink r:id="rId6" ref="C7"/>
    <hyperlink r:id="rId7" ref="C8"/>
  </hyperlinks>
  <drawing r:id="rId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FCA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0.0"/>
    <col customWidth="1" min="3" max="3" width="8.25"/>
    <col customWidth="1" min="4" max="4" width="10.0"/>
    <col customWidth="1" min="5" max="5" width="13.88"/>
    <col customWidth="1" min="6" max="6" width="20.88"/>
    <col customWidth="1" min="7" max="7" width="18.88"/>
    <col customWidth="1" min="8" max="8" width="10.75"/>
    <col customWidth="1" min="9" max="9" width="83.88"/>
    <col customWidth="1" min="10" max="10" width="59.38"/>
    <col customWidth="1" min="11" max="11" width="14.75"/>
  </cols>
  <sheetData>
    <row r="1">
      <c r="A1" s="147" t="s">
        <v>3227</v>
      </c>
      <c r="B1" s="147" t="s">
        <v>1586</v>
      </c>
      <c r="C1" s="147" t="s">
        <v>3228</v>
      </c>
      <c r="D1" s="147" t="s">
        <v>1588</v>
      </c>
      <c r="E1" s="147" t="s">
        <v>3229</v>
      </c>
      <c r="F1" s="147" t="s">
        <v>30</v>
      </c>
      <c r="G1" s="147" t="s">
        <v>3230</v>
      </c>
      <c r="H1" s="147" t="s">
        <v>3231</v>
      </c>
      <c r="I1" s="147" t="s">
        <v>2501</v>
      </c>
      <c r="J1" s="147" t="s">
        <v>2501</v>
      </c>
      <c r="K1" s="145"/>
      <c r="L1" s="148"/>
      <c r="M1" s="148"/>
      <c r="N1" s="148"/>
      <c r="O1" s="148"/>
      <c r="P1" s="148"/>
      <c r="Q1" s="148"/>
      <c r="R1" s="148"/>
      <c r="S1" s="148"/>
      <c r="T1" s="148"/>
      <c r="U1" s="148"/>
      <c r="V1" s="148"/>
      <c r="W1" s="148"/>
      <c r="X1" s="148"/>
      <c r="Y1" s="148"/>
      <c r="Z1" s="148"/>
      <c r="AA1" s="148"/>
      <c r="AB1" s="148"/>
      <c r="AC1" s="148"/>
    </row>
    <row r="2">
      <c r="A2" s="11" t="s">
        <v>3232</v>
      </c>
      <c r="B2" s="15">
        <v>1.8E7</v>
      </c>
      <c r="C2" s="11" t="s">
        <v>67</v>
      </c>
      <c r="D2" s="402" t="s">
        <v>3241</v>
      </c>
      <c r="E2" s="11" t="s">
        <v>3243</v>
      </c>
      <c r="F2" s="11" t="s">
        <v>3245</v>
      </c>
      <c r="G2" s="11" t="s">
        <v>135</v>
      </c>
      <c r="H2" s="11" t="s">
        <v>3246</v>
      </c>
      <c r="I2" s="11" t="s">
        <v>3247</v>
      </c>
      <c r="J2" s="32" t="s">
        <v>3248</v>
      </c>
      <c r="K2" s="36"/>
      <c r="L2" s="23"/>
      <c r="M2" s="23"/>
      <c r="N2" s="23"/>
      <c r="O2" s="23"/>
      <c r="P2" s="23"/>
      <c r="Q2" s="23"/>
      <c r="R2" s="23"/>
      <c r="S2" s="23"/>
      <c r="T2" s="23"/>
      <c r="U2" s="23"/>
      <c r="V2" s="23"/>
      <c r="W2" s="23"/>
      <c r="X2" s="23"/>
      <c r="Y2" s="23"/>
      <c r="Z2" s="23"/>
      <c r="AA2" s="23"/>
      <c r="AB2" s="23"/>
      <c r="AC2" s="23"/>
    </row>
    <row r="3">
      <c r="A3" s="11" t="s">
        <v>3249</v>
      </c>
      <c r="B3" s="15">
        <v>2.4E7</v>
      </c>
      <c r="C3" s="11" t="s">
        <v>67</v>
      </c>
      <c r="D3" s="402" t="s">
        <v>965</v>
      </c>
      <c r="E3" s="11" t="s">
        <v>3250</v>
      </c>
      <c r="F3" s="11" t="s">
        <v>3251</v>
      </c>
      <c r="G3" s="11" t="s">
        <v>3252</v>
      </c>
      <c r="H3" s="11" t="s">
        <v>3253</v>
      </c>
      <c r="I3" s="11"/>
      <c r="J3" s="32"/>
      <c r="K3" s="36"/>
      <c r="L3" s="23"/>
      <c r="M3" s="23"/>
      <c r="N3" s="23"/>
      <c r="O3" s="23"/>
      <c r="P3" s="23"/>
      <c r="Q3" s="23"/>
      <c r="R3" s="23"/>
      <c r="S3" s="23"/>
      <c r="T3" s="23"/>
      <c r="U3" s="23"/>
      <c r="V3" s="23"/>
      <c r="W3" s="23"/>
      <c r="X3" s="23"/>
      <c r="Y3" s="23"/>
      <c r="Z3" s="23"/>
      <c r="AA3" s="23"/>
      <c r="AB3" s="23"/>
      <c r="AC3" s="23"/>
    </row>
    <row r="4">
      <c r="A4" s="11" t="s">
        <v>3258</v>
      </c>
      <c r="B4" s="65" t="s">
        <v>3260</v>
      </c>
      <c r="C4" s="81" t="s">
        <v>67</v>
      </c>
      <c r="D4" s="402" t="s">
        <v>3264</v>
      </c>
      <c r="E4" s="11" t="s">
        <v>3265</v>
      </c>
      <c r="F4" s="11" t="s">
        <v>3266</v>
      </c>
      <c r="G4" s="11" t="s">
        <v>3252</v>
      </c>
      <c r="H4" s="11" t="s">
        <v>3252</v>
      </c>
      <c r="I4" s="11" t="s">
        <v>3267</v>
      </c>
      <c r="J4" s="11"/>
      <c r="K4" s="36"/>
      <c r="L4" s="36"/>
      <c r="M4" s="23"/>
      <c r="N4" s="23"/>
      <c r="O4" s="23"/>
      <c r="P4" s="23"/>
      <c r="Q4" s="23"/>
      <c r="R4" s="23"/>
      <c r="S4" s="23"/>
      <c r="T4" s="23"/>
      <c r="U4" s="23"/>
      <c r="V4" s="23"/>
      <c r="W4" s="23"/>
      <c r="X4" s="23"/>
      <c r="Y4" s="23"/>
      <c r="Z4" s="23"/>
      <c r="AA4" s="23"/>
      <c r="AB4" s="23"/>
      <c r="AC4" s="23"/>
    </row>
    <row r="5">
      <c r="A5" s="11" t="s">
        <v>3269</v>
      </c>
      <c r="B5" s="15">
        <v>1.249E7</v>
      </c>
      <c r="C5" s="81" t="s">
        <v>74</v>
      </c>
      <c r="D5" s="402" t="s">
        <v>965</v>
      </c>
      <c r="E5" s="11" t="s">
        <v>3276</v>
      </c>
      <c r="F5" s="11"/>
      <c r="G5" s="11"/>
      <c r="H5" s="11"/>
      <c r="I5" s="11" t="s">
        <v>3278</v>
      </c>
      <c r="J5" s="11"/>
      <c r="K5" s="36"/>
      <c r="L5" s="36"/>
      <c r="M5" s="23"/>
      <c r="N5" s="23"/>
      <c r="O5" s="23"/>
      <c r="P5" s="23"/>
      <c r="Q5" s="23"/>
      <c r="R5" s="23"/>
      <c r="S5" s="23"/>
      <c r="T5" s="23"/>
      <c r="U5" s="23"/>
      <c r="V5" s="23"/>
      <c r="W5" s="23"/>
      <c r="X5" s="23"/>
      <c r="Y5" s="23"/>
      <c r="Z5" s="23"/>
      <c r="AA5" s="23"/>
      <c r="AB5" s="23"/>
      <c r="AC5" s="23"/>
    </row>
    <row r="6">
      <c r="A6" s="11" t="s">
        <v>3279</v>
      </c>
      <c r="B6" s="15">
        <v>1.5E7</v>
      </c>
      <c r="C6" s="81" t="s">
        <v>67</v>
      </c>
      <c r="D6" s="402" t="s">
        <v>965</v>
      </c>
      <c r="E6" s="11" t="s">
        <v>3250</v>
      </c>
      <c r="F6" s="11" t="s">
        <v>3280</v>
      </c>
      <c r="G6" s="11" t="s">
        <v>3252</v>
      </c>
      <c r="H6" s="11" t="s">
        <v>3253</v>
      </c>
      <c r="I6" s="11" t="s">
        <v>3281</v>
      </c>
      <c r="J6" s="11"/>
      <c r="K6" s="36"/>
      <c r="L6" s="36"/>
      <c r="M6" s="23"/>
      <c r="N6" s="23"/>
      <c r="O6" s="23"/>
      <c r="P6" s="23"/>
      <c r="Q6" s="23"/>
      <c r="R6" s="23"/>
      <c r="S6" s="23"/>
      <c r="T6" s="23"/>
      <c r="U6" s="23"/>
      <c r="V6" s="23"/>
      <c r="W6" s="23"/>
      <c r="X6" s="23"/>
      <c r="Y6" s="23"/>
      <c r="Z6" s="23"/>
      <c r="AA6" s="23"/>
      <c r="AB6" s="23"/>
      <c r="AC6" s="23"/>
    </row>
    <row r="7">
      <c r="A7" s="11" t="s">
        <v>3285</v>
      </c>
      <c r="B7" s="15">
        <v>9750000.0</v>
      </c>
      <c r="C7" s="81" t="s">
        <v>67</v>
      </c>
      <c r="D7" s="402" t="s">
        <v>965</v>
      </c>
      <c r="E7" s="11" t="s">
        <v>1693</v>
      </c>
      <c r="F7" s="11" t="s">
        <v>3287</v>
      </c>
      <c r="G7" s="11" t="s">
        <v>3246</v>
      </c>
      <c r="H7" s="11" t="s">
        <v>3246</v>
      </c>
      <c r="I7" s="11" t="s">
        <v>3288</v>
      </c>
      <c r="J7" s="11"/>
      <c r="K7" s="36"/>
      <c r="L7" s="36"/>
      <c r="M7" s="23"/>
      <c r="N7" s="23"/>
      <c r="O7" s="23"/>
      <c r="P7" s="23"/>
      <c r="Q7" s="23"/>
      <c r="R7" s="23"/>
      <c r="S7" s="23"/>
      <c r="T7" s="23"/>
      <c r="U7" s="23"/>
      <c r="V7" s="23"/>
      <c r="W7" s="23"/>
      <c r="X7" s="23"/>
      <c r="Y7" s="23"/>
      <c r="Z7" s="23"/>
      <c r="AA7" s="23"/>
      <c r="AB7" s="23"/>
      <c r="AC7" s="23"/>
    </row>
    <row r="8">
      <c r="A8" s="11" t="s">
        <v>3290</v>
      </c>
      <c r="B8" s="15">
        <v>7600000.0</v>
      </c>
      <c r="C8" s="81" t="s">
        <v>67</v>
      </c>
      <c r="D8" s="402" t="s">
        <v>965</v>
      </c>
      <c r="E8" s="11" t="s">
        <v>3297</v>
      </c>
      <c r="F8" s="11" t="s">
        <v>3298</v>
      </c>
      <c r="G8" s="11" t="s">
        <v>3246</v>
      </c>
      <c r="H8" s="11" t="s">
        <v>3246</v>
      </c>
      <c r="I8" s="11" t="s">
        <v>3299</v>
      </c>
      <c r="J8" s="11"/>
      <c r="K8" s="36"/>
      <c r="L8" s="36"/>
      <c r="M8" s="23"/>
      <c r="N8" s="23"/>
      <c r="O8" s="23"/>
      <c r="P8" s="23"/>
      <c r="Q8" s="23"/>
      <c r="R8" s="23"/>
      <c r="S8" s="23"/>
      <c r="T8" s="23"/>
      <c r="U8" s="23"/>
      <c r="V8" s="23"/>
      <c r="W8" s="23"/>
      <c r="X8" s="23"/>
      <c r="Y8" s="23"/>
      <c r="Z8" s="23"/>
      <c r="AA8" s="23"/>
      <c r="AB8" s="23"/>
      <c r="AC8" s="23"/>
    </row>
    <row r="9">
      <c r="A9" s="32" t="s">
        <v>3300</v>
      </c>
      <c r="B9" s="15">
        <v>7300000.0</v>
      </c>
      <c r="C9" s="81" t="s">
        <v>67</v>
      </c>
      <c r="D9" s="402" t="s">
        <v>965</v>
      </c>
      <c r="E9" s="11" t="s">
        <v>2069</v>
      </c>
      <c r="F9" s="11" t="s">
        <v>3305</v>
      </c>
      <c r="G9" s="11" t="s">
        <v>3252</v>
      </c>
      <c r="H9" s="11" t="s">
        <v>3252</v>
      </c>
      <c r="I9" s="11" t="s">
        <v>3306</v>
      </c>
      <c r="J9" s="11"/>
      <c r="K9" s="36"/>
      <c r="L9" s="36"/>
      <c r="M9" s="23"/>
      <c r="N9" s="23"/>
      <c r="O9" s="23"/>
      <c r="P9" s="23"/>
      <c r="Q9" s="23"/>
      <c r="R9" s="23"/>
      <c r="S9" s="23"/>
      <c r="T9" s="23"/>
      <c r="U9" s="23"/>
      <c r="V9" s="23"/>
      <c r="W9" s="23"/>
      <c r="X9" s="23"/>
      <c r="Y9" s="23"/>
      <c r="Z9" s="23"/>
      <c r="AA9" s="23"/>
      <c r="AB9" s="23"/>
      <c r="AC9" s="23"/>
    </row>
    <row r="10">
      <c r="A10" s="32" t="s">
        <v>3307</v>
      </c>
      <c r="B10" s="65" t="s">
        <v>3308</v>
      </c>
      <c r="C10" s="81" t="s">
        <v>67</v>
      </c>
      <c r="D10" s="402" t="s">
        <v>3264</v>
      </c>
      <c r="E10" s="11" t="s">
        <v>2027</v>
      </c>
      <c r="F10" s="11" t="s">
        <v>3314</v>
      </c>
      <c r="G10" s="11" t="s">
        <v>3315</v>
      </c>
      <c r="H10" s="11" t="s">
        <v>3315</v>
      </c>
      <c r="I10" s="11" t="s">
        <v>3316</v>
      </c>
      <c r="J10" s="11"/>
      <c r="K10" s="36"/>
      <c r="L10" s="36"/>
      <c r="M10" s="23"/>
      <c r="N10" s="23"/>
      <c r="O10" s="23"/>
      <c r="P10" s="23"/>
      <c r="Q10" s="23"/>
      <c r="R10" s="23"/>
      <c r="S10" s="23"/>
      <c r="T10" s="23"/>
      <c r="U10" s="23"/>
      <c r="V10" s="23"/>
      <c r="W10" s="23"/>
      <c r="X10" s="23"/>
      <c r="Y10" s="23"/>
      <c r="Z10" s="23"/>
      <c r="AA10" s="23"/>
      <c r="AB10" s="23"/>
      <c r="AC10" s="23"/>
    </row>
    <row r="11">
      <c r="A11" s="11" t="s">
        <v>3319</v>
      </c>
      <c r="B11" s="65" t="s">
        <v>3320</v>
      </c>
      <c r="C11" s="11" t="s">
        <v>67</v>
      </c>
      <c r="D11" s="402" t="s">
        <v>965</v>
      </c>
      <c r="E11" s="11" t="s">
        <v>1693</v>
      </c>
      <c r="F11" s="11" t="s">
        <v>3322</v>
      </c>
      <c r="G11" s="11" t="s">
        <v>3323</v>
      </c>
      <c r="H11" s="11" t="s">
        <v>3324</v>
      </c>
      <c r="I11" s="26" t="s">
        <v>3328</v>
      </c>
      <c r="J11" s="11"/>
      <c r="K11" s="36"/>
      <c r="L11" s="36"/>
      <c r="M11" s="23"/>
      <c r="N11" s="23"/>
      <c r="O11" s="23"/>
      <c r="P11" s="23"/>
      <c r="Q11" s="23"/>
      <c r="R11" s="23"/>
      <c r="S11" s="23"/>
      <c r="T11" s="23"/>
      <c r="U11" s="23"/>
      <c r="V11" s="23"/>
      <c r="W11" s="23"/>
      <c r="X11" s="23"/>
      <c r="Y11" s="23"/>
      <c r="Z11" s="23"/>
      <c r="AA11" s="23"/>
      <c r="AB11" s="23"/>
      <c r="AC11" s="23"/>
    </row>
    <row r="12">
      <c r="A12" s="11" t="s">
        <v>3329</v>
      </c>
      <c r="B12" s="65" t="s">
        <v>3330</v>
      </c>
      <c r="C12" s="11" t="s">
        <v>67</v>
      </c>
      <c r="D12" s="402" t="s">
        <v>965</v>
      </c>
      <c r="E12" s="11" t="s">
        <v>3331</v>
      </c>
      <c r="F12" s="11" t="s">
        <v>3332</v>
      </c>
      <c r="G12" s="11" t="s">
        <v>3315</v>
      </c>
      <c r="H12" s="11" t="s">
        <v>3315</v>
      </c>
      <c r="I12" s="11" t="s">
        <v>3333</v>
      </c>
      <c r="J12" s="11"/>
      <c r="K12" s="36"/>
      <c r="L12" s="36"/>
      <c r="M12" s="23"/>
      <c r="N12" s="23"/>
      <c r="O12" s="23"/>
      <c r="P12" s="23"/>
      <c r="Q12" s="23"/>
      <c r="R12" s="23"/>
      <c r="S12" s="23"/>
      <c r="T12" s="23"/>
      <c r="U12" s="23"/>
      <c r="V12" s="23"/>
      <c r="W12" s="23"/>
      <c r="X12" s="23"/>
      <c r="Y12" s="23"/>
      <c r="Z12" s="23"/>
      <c r="AA12" s="23"/>
      <c r="AB12" s="23"/>
      <c r="AC12" s="23"/>
    </row>
    <row r="13">
      <c r="A13" s="11" t="s">
        <v>3334</v>
      </c>
      <c r="B13" s="65" t="s">
        <v>3335</v>
      </c>
      <c r="C13" s="11" t="s">
        <v>67</v>
      </c>
      <c r="D13" s="402" t="s">
        <v>965</v>
      </c>
      <c r="E13" s="11" t="s">
        <v>2069</v>
      </c>
      <c r="F13" s="11" t="s">
        <v>3336</v>
      </c>
      <c r="G13" s="11" t="s">
        <v>3315</v>
      </c>
      <c r="H13" s="11" t="s">
        <v>3315</v>
      </c>
      <c r="I13" s="11" t="s">
        <v>3337</v>
      </c>
      <c r="J13" s="11"/>
      <c r="K13" s="36"/>
      <c r="L13" s="36"/>
      <c r="M13" s="23"/>
      <c r="N13" s="23"/>
      <c r="O13" s="23"/>
      <c r="P13" s="23"/>
      <c r="Q13" s="23"/>
      <c r="R13" s="23"/>
      <c r="S13" s="23"/>
      <c r="T13" s="23"/>
      <c r="U13" s="23"/>
      <c r="V13" s="23"/>
      <c r="W13" s="23"/>
      <c r="X13" s="23"/>
      <c r="Y13" s="23"/>
      <c r="Z13" s="23"/>
      <c r="AA13" s="23"/>
      <c r="AB13" s="23"/>
      <c r="AC13" s="23"/>
    </row>
    <row r="14">
      <c r="A14" s="11" t="s">
        <v>3338</v>
      </c>
      <c r="B14" s="65" t="s">
        <v>3339</v>
      </c>
      <c r="C14" s="11" t="s">
        <v>67</v>
      </c>
      <c r="D14" s="402" t="s">
        <v>965</v>
      </c>
      <c r="E14" s="11" t="s">
        <v>2069</v>
      </c>
      <c r="F14" s="11" t="s">
        <v>3340</v>
      </c>
      <c r="G14" s="11" t="s">
        <v>3252</v>
      </c>
      <c r="H14" s="11" t="s">
        <v>3252</v>
      </c>
      <c r="I14" s="11" t="s">
        <v>3341</v>
      </c>
      <c r="J14" s="11"/>
      <c r="K14" s="36"/>
      <c r="L14" s="36"/>
      <c r="M14" s="23"/>
      <c r="N14" s="23"/>
      <c r="O14" s="23"/>
      <c r="P14" s="23"/>
      <c r="Q14" s="23"/>
      <c r="R14" s="23"/>
      <c r="S14" s="23"/>
      <c r="T14" s="23"/>
      <c r="U14" s="23"/>
      <c r="V14" s="23"/>
      <c r="W14" s="23"/>
      <c r="X14" s="23"/>
      <c r="Y14" s="23"/>
      <c r="Z14" s="23"/>
      <c r="AA14" s="23"/>
      <c r="AB14" s="23"/>
      <c r="AC14" s="23"/>
    </row>
    <row r="15">
      <c r="A15" s="11" t="s">
        <v>3342</v>
      </c>
      <c r="B15" s="15">
        <v>1500000.0</v>
      </c>
      <c r="C15" s="11" t="s">
        <v>74</v>
      </c>
      <c r="D15" s="402" t="s">
        <v>965</v>
      </c>
      <c r="E15" s="11" t="s">
        <v>1693</v>
      </c>
      <c r="F15" s="11" t="s">
        <v>3343</v>
      </c>
      <c r="G15" s="11" t="s">
        <v>3344</v>
      </c>
      <c r="H15" s="11" t="s">
        <v>185</v>
      </c>
      <c r="I15" s="26" t="s">
        <v>3345</v>
      </c>
      <c r="J15" s="11"/>
      <c r="K15" s="36"/>
      <c r="L15" s="36"/>
      <c r="M15" s="23"/>
      <c r="N15" s="23"/>
      <c r="O15" s="23"/>
      <c r="P15" s="23"/>
      <c r="Q15" s="23"/>
      <c r="R15" s="23"/>
      <c r="S15" s="23"/>
      <c r="T15" s="23"/>
      <c r="U15" s="23"/>
      <c r="V15" s="23"/>
      <c r="W15" s="23"/>
      <c r="X15" s="23"/>
      <c r="Y15" s="23"/>
      <c r="Z15" s="23"/>
      <c r="AA15" s="23"/>
      <c r="AB15" s="23"/>
      <c r="AC15" s="23"/>
    </row>
    <row r="16">
      <c r="A16" s="11" t="s">
        <v>3346</v>
      </c>
      <c r="B16" s="15">
        <v>2900000.0</v>
      </c>
      <c r="C16" s="11" t="s">
        <v>74</v>
      </c>
      <c r="D16" s="402" t="s">
        <v>965</v>
      </c>
      <c r="E16" s="11" t="s">
        <v>2027</v>
      </c>
      <c r="F16" s="11" t="s">
        <v>3347</v>
      </c>
      <c r="G16" s="11" t="s">
        <v>1622</v>
      </c>
      <c r="H16" s="11" t="s">
        <v>3252</v>
      </c>
      <c r="I16" s="11" t="s">
        <v>3348</v>
      </c>
      <c r="J16" s="11"/>
      <c r="K16" s="36"/>
      <c r="L16" s="36"/>
      <c r="M16" s="23"/>
      <c r="N16" s="23"/>
      <c r="O16" s="23"/>
      <c r="P16" s="23"/>
      <c r="Q16" s="23"/>
      <c r="R16" s="23"/>
      <c r="S16" s="23"/>
      <c r="T16" s="23"/>
      <c r="U16" s="23"/>
      <c r="V16" s="23"/>
      <c r="W16" s="23"/>
      <c r="X16" s="23"/>
      <c r="Y16" s="23"/>
      <c r="Z16" s="23"/>
      <c r="AA16" s="23"/>
      <c r="AB16" s="23"/>
      <c r="AC16" s="23"/>
    </row>
    <row r="17">
      <c r="A17" s="11" t="s">
        <v>3349</v>
      </c>
      <c r="B17" s="595" t="s">
        <v>3350</v>
      </c>
      <c r="C17" s="11" t="s">
        <v>74</v>
      </c>
      <c r="D17" s="402" t="s">
        <v>965</v>
      </c>
      <c r="E17" s="11" t="s">
        <v>2069</v>
      </c>
      <c r="F17" s="11" t="s">
        <v>3351</v>
      </c>
      <c r="G17" s="11" t="s">
        <v>1622</v>
      </c>
      <c r="H17" s="11" t="s">
        <v>61</v>
      </c>
      <c r="I17" s="11" t="s">
        <v>3352</v>
      </c>
      <c r="J17" s="11"/>
      <c r="K17" s="36"/>
      <c r="L17" s="36"/>
      <c r="M17" s="23"/>
      <c r="N17" s="23"/>
      <c r="O17" s="23"/>
      <c r="P17" s="23"/>
      <c r="Q17" s="23"/>
      <c r="R17" s="23"/>
      <c r="S17" s="23"/>
      <c r="T17" s="23"/>
      <c r="U17" s="23"/>
      <c r="V17" s="23"/>
      <c r="W17" s="23"/>
      <c r="X17" s="23"/>
      <c r="Y17" s="23"/>
      <c r="Z17" s="23"/>
      <c r="AA17" s="23"/>
      <c r="AB17" s="23"/>
      <c r="AC17" s="23"/>
    </row>
    <row r="18">
      <c r="A18" s="11" t="s">
        <v>3353</v>
      </c>
      <c r="B18" s="595" t="s">
        <v>3354</v>
      </c>
      <c r="C18" s="11" t="s">
        <v>74</v>
      </c>
      <c r="D18" s="400">
        <v>3.5</v>
      </c>
      <c r="E18" s="11" t="s">
        <v>1659</v>
      </c>
      <c r="F18" s="11" t="s">
        <v>3351</v>
      </c>
      <c r="G18" s="11"/>
      <c r="H18" s="11"/>
      <c r="I18" s="11"/>
      <c r="J18" s="11"/>
      <c r="K18" s="36"/>
      <c r="L18" s="36"/>
      <c r="M18" s="23"/>
      <c r="N18" s="23"/>
      <c r="O18" s="23"/>
      <c r="P18" s="23"/>
      <c r="Q18" s="23"/>
      <c r="R18" s="23"/>
      <c r="S18" s="23"/>
      <c r="T18" s="23"/>
      <c r="U18" s="23"/>
      <c r="V18" s="23"/>
      <c r="W18" s="23"/>
      <c r="X18" s="23"/>
      <c r="Y18" s="23"/>
      <c r="Z18" s="23"/>
      <c r="AA18" s="23"/>
      <c r="AB18" s="23"/>
      <c r="AC18" s="23"/>
    </row>
    <row r="19">
      <c r="A19" s="11" t="s">
        <v>3355</v>
      </c>
      <c r="B19" s="15">
        <v>790000.0</v>
      </c>
      <c r="C19" s="11" t="s">
        <v>74</v>
      </c>
      <c r="D19" s="400">
        <v>3.5</v>
      </c>
      <c r="E19" s="11" t="s">
        <v>135</v>
      </c>
      <c r="F19" s="11" t="s">
        <v>3356</v>
      </c>
      <c r="G19" s="11" t="s">
        <v>74</v>
      </c>
      <c r="H19" s="11" t="s">
        <v>74</v>
      </c>
      <c r="I19" s="11" t="s">
        <v>3357</v>
      </c>
      <c r="J19" s="11"/>
      <c r="K19" s="36"/>
      <c r="L19" s="36"/>
      <c r="M19" s="23"/>
      <c r="N19" s="23"/>
      <c r="O19" s="23"/>
      <c r="P19" s="23"/>
      <c r="Q19" s="23"/>
      <c r="R19" s="23"/>
      <c r="S19" s="23"/>
      <c r="T19" s="23"/>
      <c r="U19" s="23"/>
      <c r="V19" s="23"/>
      <c r="W19" s="23"/>
      <c r="X19" s="23"/>
      <c r="Y19" s="23"/>
      <c r="Z19" s="23"/>
      <c r="AA19" s="23"/>
      <c r="AB19" s="23"/>
      <c r="AC19" s="23"/>
    </row>
    <row r="20">
      <c r="A20" s="103"/>
      <c r="B20" s="136"/>
      <c r="C20" s="103"/>
      <c r="D20" s="348"/>
      <c r="E20" s="103"/>
      <c r="F20" s="103"/>
      <c r="G20" s="270"/>
      <c r="H20" s="270"/>
      <c r="I20" s="103"/>
      <c r="J20" s="270"/>
      <c r="K20" s="269"/>
      <c r="L20" s="100"/>
      <c r="M20" s="100"/>
      <c r="N20" s="100"/>
      <c r="O20" s="100"/>
      <c r="P20" s="100"/>
      <c r="Q20" s="100"/>
      <c r="R20" s="100"/>
      <c r="S20" s="100"/>
      <c r="T20" s="100"/>
      <c r="U20" s="100"/>
      <c r="V20" s="100"/>
      <c r="W20" s="100"/>
      <c r="X20" s="100"/>
      <c r="Y20" s="100"/>
      <c r="Z20" s="100"/>
      <c r="AA20" s="100"/>
      <c r="AB20" s="100"/>
      <c r="AC20" s="100"/>
    </row>
    <row r="21">
      <c r="A21" s="11"/>
      <c r="B21" s="278"/>
      <c r="C21" s="11"/>
      <c r="D21" s="347"/>
      <c r="E21" s="11"/>
      <c r="F21" s="11"/>
      <c r="G21" s="11"/>
      <c r="H21" s="11"/>
      <c r="I21" s="198"/>
      <c r="J21" s="11"/>
      <c r="K21" s="36"/>
      <c r="L21" s="36"/>
      <c r="M21" s="23"/>
      <c r="N21" s="23"/>
      <c r="O21" s="23"/>
      <c r="P21" s="23"/>
      <c r="Q21" s="23"/>
      <c r="R21" s="23"/>
      <c r="S21" s="23"/>
      <c r="T21" s="23"/>
      <c r="U21" s="23"/>
      <c r="V21" s="23"/>
      <c r="W21" s="23"/>
      <c r="X21" s="23"/>
      <c r="Y21" s="23"/>
      <c r="Z21" s="23"/>
      <c r="AA21" s="23"/>
      <c r="AB21" s="23"/>
      <c r="AC21" s="23"/>
    </row>
    <row r="22">
      <c r="A22" s="11"/>
      <c r="B22" s="278"/>
      <c r="C22" s="11"/>
      <c r="D22" s="347"/>
      <c r="E22" s="11"/>
      <c r="F22" s="11"/>
      <c r="G22" s="11"/>
      <c r="H22" s="11"/>
      <c r="I22" s="198"/>
      <c r="J22" s="11"/>
      <c r="K22" s="36"/>
      <c r="L22" s="36"/>
      <c r="M22" s="23"/>
      <c r="N22" s="23"/>
      <c r="O22" s="23"/>
      <c r="P22" s="23"/>
      <c r="Q22" s="23"/>
      <c r="R22" s="23"/>
      <c r="S22" s="23"/>
      <c r="T22" s="23"/>
      <c r="U22" s="23"/>
      <c r="V22" s="23"/>
      <c r="W22" s="23"/>
      <c r="X22" s="23"/>
      <c r="Y22" s="23"/>
      <c r="Z22" s="23"/>
      <c r="AA22" s="23"/>
      <c r="AB22" s="23"/>
      <c r="AC22" s="23"/>
    </row>
    <row r="23">
      <c r="A23" s="210"/>
      <c r="B23" s="578"/>
      <c r="C23" s="210"/>
      <c r="D23" s="351"/>
      <c r="E23" s="210"/>
      <c r="F23" s="210"/>
      <c r="G23" s="210"/>
      <c r="H23" s="210"/>
      <c r="I23" s="352"/>
      <c r="J23" s="210"/>
      <c r="K23" s="353"/>
      <c r="L23" s="353"/>
      <c r="M23" s="236"/>
      <c r="N23" s="236"/>
      <c r="O23" s="236"/>
      <c r="P23" s="236"/>
      <c r="Q23" s="236"/>
      <c r="R23" s="236"/>
      <c r="S23" s="236"/>
      <c r="T23" s="236"/>
      <c r="U23" s="236"/>
      <c r="V23" s="236"/>
      <c r="W23" s="236"/>
      <c r="X23" s="236"/>
      <c r="Y23" s="236"/>
      <c r="Z23" s="236"/>
      <c r="AA23" s="236"/>
      <c r="AB23" s="236"/>
      <c r="AC23" s="236"/>
    </row>
    <row r="24">
      <c r="A24" s="210"/>
      <c r="B24" s="393"/>
      <c r="C24" s="210"/>
      <c r="D24" s="394"/>
      <c r="E24" s="354"/>
      <c r="F24" s="210"/>
      <c r="G24" s="210"/>
      <c r="H24" s="210"/>
      <c r="I24" s="352"/>
      <c r="J24" s="227"/>
      <c r="K24" s="353"/>
      <c r="L24" s="353"/>
      <c r="M24" s="236"/>
      <c r="N24" s="236"/>
      <c r="O24" s="236"/>
      <c r="P24" s="236"/>
      <c r="Q24" s="236"/>
      <c r="R24" s="236"/>
      <c r="S24" s="236"/>
      <c r="T24" s="236"/>
      <c r="U24" s="236"/>
      <c r="V24" s="236"/>
      <c r="W24" s="236"/>
      <c r="X24" s="236"/>
      <c r="Y24" s="236"/>
      <c r="Z24" s="236"/>
      <c r="AA24" s="236"/>
      <c r="AB24" s="236"/>
      <c r="AC24" s="236"/>
    </row>
    <row r="25">
      <c r="A25" s="210"/>
      <c r="B25" s="393"/>
      <c r="C25" s="210"/>
      <c r="D25" s="394"/>
      <c r="E25" s="354"/>
      <c r="F25" s="210"/>
      <c r="G25" s="210"/>
      <c r="H25" s="210"/>
      <c r="I25" s="352"/>
      <c r="J25" s="227"/>
      <c r="K25" s="353"/>
      <c r="L25" s="353"/>
      <c r="M25" s="236"/>
      <c r="N25" s="236"/>
      <c r="O25" s="236"/>
      <c r="P25" s="236"/>
      <c r="Q25" s="236"/>
      <c r="R25" s="236"/>
      <c r="S25" s="236"/>
      <c r="T25" s="236"/>
      <c r="U25" s="236"/>
      <c r="V25" s="236"/>
      <c r="W25" s="236"/>
      <c r="X25" s="236"/>
      <c r="Y25" s="236"/>
      <c r="Z25" s="236"/>
      <c r="AA25" s="236"/>
      <c r="AB25" s="236"/>
      <c r="AC25" s="236"/>
    </row>
    <row r="26">
      <c r="A26" s="227"/>
      <c r="B26" s="393"/>
      <c r="C26" s="210"/>
      <c r="D26" s="577"/>
      <c r="E26" s="354"/>
      <c r="F26" s="210"/>
      <c r="G26" s="210"/>
      <c r="H26" s="210"/>
      <c r="I26" s="352"/>
      <c r="J26" s="227"/>
      <c r="K26" s="353"/>
      <c r="L26" s="353"/>
      <c r="M26" s="236"/>
      <c r="N26" s="236"/>
      <c r="O26" s="236"/>
      <c r="P26" s="236"/>
      <c r="Q26" s="236"/>
      <c r="R26" s="236"/>
      <c r="S26" s="236"/>
      <c r="T26" s="236"/>
      <c r="U26" s="236"/>
      <c r="V26" s="236"/>
      <c r="W26" s="236"/>
      <c r="X26" s="236"/>
      <c r="Y26" s="236"/>
      <c r="Z26" s="236"/>
      <c r="AA26" s="236"/>
      <c r="AB26" s="236"/>
      <c r="AC26" s="236"/>
    </row>
    <row r="27">
      <c r="A27" s="227"/>
      <c r="B27" s="578"/>
      <c r="C27" s="210"/>
      <c r="D27" s="577"/>
      <c r="E27" s="354"/>
      <c r="F27" s="210"/>
      <c r="G27" s="210"/>
      <c r="H27" s="210"/>
      <c r="I27" s="352"/>
      <c r="J27" s="210"/>
      <c r="K27" s="353"/>
      <c r="L27" s="353"/>
      <c r="M27" s="236"/>
      <c r="N27" s="236"/>
      <c r="O27" s="236"/>
      <c r="P27" s="236"/>
      <c r="Q27" s="236"/>
      <c r="R27" s="236"/>
      <c r="S27" s="236"/>
      <c r="T27" s="236"/>
      <c r="U27" s="236"/>
      <c r="V27" s="236"/>
      <c r="W27" s="236"/>
      <c r="X27" s="236"/>
      <c r="Y27" s="236"/>
      <c r="Z27" s="236"/>
      <c r="AA27" s="236"/>
      <c r="AB27" s="236"/>
      <c r="AC27" s="236"/>
    </row>
    <row r="28">
      <c r="A28" s="210"/>
      <c r="B28" s="578"/>
      <c r="C28" s="210"/>
      <c r="D28" s="351"/>
      <c r="E28" s="359"/>
      <c r="F28" s="210"/>
      <c r="G28" s="210"/>
      <c r="H28" s="210"/>
      <c r="I28" s="352"/>
      <c r="J28" s="210"/>
      <c r="K28" s="353"/>
      <c r="L28" s="353"/>
      <c r="M28" s="236"/>
      <c r="N28" s="236"/>
      <c r="O28" s="236"/>
      <c r="P28" s="236"/>
      <c r="Q28" s="236"/>
      <c r="R28" s="236"/>
      <c r="S28" s="236"/>
      <c r="T28" s="236"/>
      <c r="U28" s="236"/>
      <c r="V28" s="236"/>
      <c r="W28" s="236"/>
      <c r="X28" s="236"/>
      <c r="Y28" s="236"/>
      <c r="Z28" s="236"/>
      <c r="AA28" s="236"/>
      <c r="AB28" s="236"/>
      <c r="AC28" s="236"/>
    </row>
    <row r="29">
      <c r="A29" s="210"/>
      <c r="B29" s="393"/>
      <c r="C29" s="210"/>
      <c r="D29" s="351"/>
      <c r="E29" s="359"/>
      <c r="F29" s="210"/>
      <c r="G29" s="210"/>
      <c r="H29" s="210"/>
      <c r="I29" s="352"/>
      <c r="J29" s="210"/>
      <c r="K29" s="353"/>
      <c r="L29" s="353"/>
      <c r="M29" s="236"/>
      <c r="N29" s="236"/>
      <c r="O29" s="236"/>
      <c r="P29" s="236"/>
      <c r="Q29" s="236"/>
      <c r="R29" s="236"/>
      <c r="S29" s="236"/>
      <c r="T29" s="236"/>
      <c r="U29" s="236"/>
      <c r="V29" s="236"/>
      <c r="W29" s="236"/>
      <c r="X29" s="236"/>
      <c r="Y29" s="236"/>
      <c r="Z29" s="236"/>
      <c r="AA29" s="236"/>
      <c r="AB29" s="236"/>
      <c r="AC29" s="236"/>
    </row>
    <row r="30">
      <c r="A30" s="227"/>
      <c r="B30" s="393"/>
      <c r="C30" s="210"/>
      <c r="D30" s="388"/>
      <c r="E30" s="359"/>
      <c r="F30" s="210"/>
      <c r="G30" s="210"/>
      <c r="H30" s="210"/>
      <c r="I30" s="352"/>
      <c r="J30" s="210"/>
      <c r="K30" s="353"/>
      <c r="L30" s="353"/>
      <c r="M30" s="236"/>
      <c r="N30" s="236"/>
      <c r="O30" s="236"/>
      <c r="P30" s="236"/>
      <c r="Q30" s="236"/>
      <c r="R30" s="236"/>
      <c r="S30" s="236"/>
      <c r="T30" s="236"/>
      <c r="U30" s="236"/>
      <c r="V30" s="236"/>
      <c r="W30" s="236"/>
      <c r="X30" s="236"/>
      <c r="Y30" s="236"/>
      <c r="Z30" s="236"/>
      <c r="AA30" s="236"/>
      <c r="AB30" s="236"/>
      <c r="AC30" s="236"/>
    </row>
    <row r="31">
      <c r="A31" s="103"/>
      <c r="B31" s="265"/>
      <c r="C31" s="103"/>
      <c r="D31" s="377"/>
      <c r="E31" s="103"/>
      <c r="F31" s="103"/>
      <c r="G31" s="270"/>
      <c r="H31" s="270"/>
      <c r="I31" s="103"/>
      <c r="J31" s="270"/>
      <c r="K31" s="269"/>
      <c r="L31" s="100"/>
      <c r="M31" s="100"/>
      <c r="N31" s="100"/>
      <c r="O31" s="100"/>
      <c r="P31" s="100"/>
      <c r="Q31" s="100"/>
      <c r="R31" s="100"/>
      <c r="S31" s="100"/>
      <c r="T31" s="100"/>
      <c r="U31" s="100"/>
      <c r="V31" s="100"/>
      <c r="W31" s="100"/>
      <c r="X31" s="100"/>
      <c r="Y31" s="100"/>
      <c r="Z31" s="100"/>
      <c r="AA31" s="100"/>
      <c r="AB31" s="100"/>
      <c r="AC31" s="100"/>
    </row>
    <row r="32">
      <c r="A32" s="103"/>
      <c r="B32" s="265"/>
      <c r="C32" s="103"/>
      <c r="D32" s="377"/>
      <c r="E32" s="103"/>
      <c r="F32" s="103"/>
      <c r="G32" s="270"/>
      <c r="H32" s="270"/>
      <c r="I32" s="103"/>
      <c r="J32" s="270"/>
      <c r="K32" s="269"/>
      <c r="L32" s="100"/>
      <c r="M32" s="100"/>
      <c r="N32" s="100"/>
      <c r="O32" s="100"/>
      <c r="P32" s="100"/>
      <c r="Q32" s="100"/>
      <c r="R32" s="100"/>
      <c r="S32" s="100"/>
      <c r="T32" s="100"/>
      <c r="U32" s="100"/>
      <c r="V32" s="100"/>
      <c r="W32" s="100"/>
      <c r="X32" s="100"/>
      <c r="Y32" s="100"/>
      <c r="Z32" s="100"/>
      <c r="AA32" s="100"/>
      <c r="AB32" s="100"/>
      <c r="AC32" s="100"/>
    </row>
    <row r="33">
      <c r="A33" s="103"/>
      <c r="B33" s="136"/>
      <c r="C33" s="103"/>
      <c r="D33" s="377"/>
      <c r="E33" s="103"/>
      <c r="F33" s="103"/>
      <c r="G33" s="270"/>
      <c r="H33" s="270"/>
      <c r="I33" s="103"/>
      <c r="J33" s="270"/>
      <c r="K33" s="269"/>
      <c r="L33" s="100"/>
      <c r="M33" s="100"/>
      <c r="N33" s="100"/>
      <c r="O33" s="100"/>
      <c r="P33" s="100"/>
      <c r="Q33" s="100"/>
      <c r="R33" s="100"/>
      <c r="S33" s="100"/>
      <c r="T33" s="100"/>
      <c r="U33" s="100"/>
      <c r="V33" s="100"/>
      <c r="W33" s="100"/>
      <c r="X33" s="100"/>
      <c r="Y33" s="100"/>
      <c r="Z33" s="100"/>
      <c r="AA33" s="100"/>
      <c r="AB33" s="100"/>
      <c r="AC33" s="100"/>
    </row>
    <row r="34">
      <c r="A34" s="103"/>
      <c r="B34" s="136"/>
      <c r="C34" s="103"/>
      <c r="D34" s="377"/>
      <c r="E34" s="103"/>
      <c r="F34" s="103"/>
      <c r="G34" s="270"/>
      <c r="H34" s="270"/>
      <c r="I34" s="103"/>
      <c r="J34" s="270"/>
      <c r="K34" s="269"/>
      <c r="L34" s="100"/>
      <c r="M34" s="100"/>
      <c r="N34" s="100"/>
      <c r="O34" s="100"/>
      <c r="P34" s="100"/>
      <c r="Q34" s="100"/>
      <c r="R34" s="100"/>
      <c r="S34" s="100"/>
      <c r="T34" s="100"/>
      <c r="U34" s="100"/>
      <c r="V34" s="100"/>
      <c r="W34" s="100"/>
      <c r="X34" s="100"/>
      <c r="Y34" s="100"/>
      <c r="Z34" s="100"/>
      <c r="AA34" s="100"/>
      <c r="AB34" s="100"/>
      <c r="AC34" s="100"/>
    </row>
    <row r="35">
      <c r="A35" s="103"/>
      <c r="B35" s="136"/>
      <c r="C35" s="103"/>
      <c r="D35" s="377"/>
      <c r="E35" s="103"/>
      <c r="F35" s="103"/>
      <c r="G35" s="103"/>
      <c r="H35" s="103"/>
      <c r="I35" s="106"/>
      <c r="J35" s="106"/>
      <c r="K35" s="269"/>
      <c r="L35" s="100"/>
      <c r="M35" s="100"/>
      <c r="N35" s="100"/>
      <c r="O35" s="100"/>
      <c r="P35" s="100"/>
      <c r="Q35" s="100"/>
      <c r="R35" s="100"/>
      <c r="S35" s="100"/>
      <c r="T35" s="100"/>
      <c r="U35" s="100"/>
      <c r="V35" s="100"/>
      <c r="W35" s="100"/>
      <c r="X35" s="100"/>
      <c r="Y35" s="100"/>
      <c r="Z35" s="100"/>
      <c r="AA35" s="100"/>
      <c r="AB35" s="100"/>
      <c r="AC35" s="100"/>
    </row>
    <row r="36">
      <c r="A36" s="103"/>
      <c r="B36" s="265"/>
      <c r="C36" s="103"/>
      <c r="D36" s="395"/>
      <c r="E36" s="103"/>
      <c r="F36" s="103"/>
      <c r="G36" s="270"/>
      <c r="H36" s="270"/>
      <c r="I36" s="106"/>
      <c r="J36" s="350"/>
      <c r="K36" s="269"/>
      <c r="L36" s="100"/>
      <c r="M36" s="100"/>
      <c r="N36" s="100"/>
      <c r="O36" s="100"/>
      <c r="P36" s="100"/>
      <c r="Q36" s="100"/>
      <c r="R36" s="100"/>
      <c r="S36" s="100"/>
      <c r="T36" s="100"/>
      <c r="U36" s="100"/>
      <c r="V36" s="100"/>
      <c r="W36" s="100"/>
      <c r="X36" s="100"/>
      <c r="Y36" s="100"/>
      <c r="Z36" s="100"/>
      <c r="AA36" s="100"/>
      <c r="AB36" s="100"/>
      <c r="AC36" s="100"/>
    </row>
    <row r="37">
      <c r="A37" s="103"/>
      <c r="B37" s="265"/>
      <c r="C37" s="103"/>
      <c r="D37" s="395"/>
      <c r="E37" s="103"/>
      <c r="F37" s="103"/>
      <c r="G37" s="270"/>
      <c r="H37" s="270"/>
      <c r="I37" s="106"/>
      <c r="J37" s="350"/>
      <c r="K37" s="269"/>
      <c r="L37" s="100"/>
      <c r="M37" s="100"/>
      <c r="N37" s="100"/>
      <c r="O37" s="100"/>
      <c r="P37" s="100"/>
      <c r="Q37" s="100"/>
      <c r="R37" s="100"/>
      <c r="S37" s="100"/>
      <c r="T37" s="100"/>
      <c r="U37" s="100"/>
      <c r="V37" s="100"/>
      <c r="W37" s="100"/>
      <c r="X37" s="100"/>
      <c r="Y37" s="100"/>
      <c r="Z37" s="100"/>
      <c r="AA37" s="100"/>
      <c r="AB37" s="100"/>
      <c r="AC37" s="100"/>
    </row>
    <row r="38">
      <c r="A38" s="11"/>
      <c r="B38" s="278"/>
      <c r="C38" s="11"/>
      <c r="D38" s="400"/>
      <c r="E38" s="11"/>
      <c r="F38" s="11"/>
      <c r="G38" s="11"/>
      <c r="H38" s="11"/>
      <c r="I38" s="33"/>
      <c r="J38" s="11"/>
      <c r="K38" s="36"/>
      <c r="L38" s="23"/>
      <c r="M38" s="23"/>
      <c r="N38" s="23"/>
      <c r="O38" s="23"/>
      <c r="P38" s="23"/>
      <c r="Q38" s="23"/>
      <c r="R38" s="23"/>
      <c r="S38" s="23"/>
      <c r="T38" s="23"/>
      <c r="U38" s="23"/>
      <c r="V38" s="23"/>
      <c r="W38" s="23"/>
      <c r="X38" s="23"/>
      <c r="Y38" s="23"/>
      <c r="Z38" s="23"/>
      <c r="AA38" s="23"/>
      <c r="AB38" s="23"/>
      <c r="AC38" s="23"/>
    </row>
    <row r="39">
      <c r="A39" s="11"/>
      <c r="B39" s="278"/>
      <c r="C39" s="11"/>
      <c r="D39" s="400"/>
      <c r="E39" s="11"/>
      <c r="F39" s="11"/>
      <c r="G39" s="11"/>
      <c r="H39" s="11"/>
      <c r="I39" s="401"/>
      <c r="J39" s="11"/>
      <c r="K39" s="36"/>
      <c r="L39" s="23"/>
      <c r="M39" s="23"/>
      <c r="N39" s="23"/>
      <c r="O39" s="23"/>
      <c r="P39" s="23"/>
      <c r="Q39" s="23"/>
      <c r="R39" s="23"/>
      <c r="S39" s="23"/>
      <c r="T39" s="23"/>
      <c r="U39" s="23"/>
      <c r="V39" s="23"/>
      <c r="W39" s="23"/>
      <c r="X39" s="23"/>
      <c r="Y39" s="23"/>
      <c r="Z39" s="23"/>
      <c r="AA39" s="23"/>
      <c r="AB39" s="23"/>
      <c r="AC39" s="23"/>
    </row>
    <row r="40">
      <c r="A40" s="103"/>
      <c r="B40" s="136"/>
      <c r="C40" s="103"/>
      <c r="D40" s="377"/>
      <c r="E40" s="103"/>
      <c r="F40" s="103"/>
      <c r="G40" s="270"/>
      <c r="H40" s="270"/>
      <c r="I40" s="106"/>
      <c r="J40" s="350"/>
      <c r="K40" s="269"/>
      <c r="L40" s="100"/>
      <c r="M40" s="100"/>
      <c r="N40" s="100"/>
      <c r="O40" s="100"/>
      <c r="P40" s="100"/>
      <c r="Q40" s="100"/>
      <c r="R40" s="100"/>
      <c r="S40" s="100"/>
      <c r="T40" s="100"/>
      <c r="U40" s="100"/>
      <c r="V40" s="100"/>
      <c r="W40" s="100"/>
      <c r="X40" s="100"/>
      <c r="Y40" s="100"/>
      <c r="Z40" s="100"/>
      <c r="AA40" s="100"/>
      <c r="AB40" s="100"/>
      <c r="AC40" s="100"/>
    </row>
    <row r="41">
      <c r="A41" s="103"/>
      <c r="B41" s="265"/>
      <c r="C41" s="103"/>
      <c r="D41" s="377"/>
      <c r="E41" s="103"/>
      <c r="F41" s="103"/>
      <c r="G41" s="270"/>
      <c r="H41" s="270"/>
      <c r="I41" s="106"/>
      <c r="J41" s="350"/>
      <c r="K41" s="269"/>
      <c r="L41" s="100"/>
      <c r="M41" s="100"/>
      <c r="N41" s="100"/>
      <c r="O41" s="100"/>
      <c r="P41" s="100"/>
      <c r="Q41" s="100"/>
      <c r="R41" s="100"/>
      <c r="S41" s="100"/>
      <c r="T41" s="100"/>
      <c r="U41" s="100"/>
      <c r="V41" s="100"/>
      <c r="W41" s="100"/>
      <c r="X41" s="100"/>
      <c r="Y41" s="100"/>
      <c r="Z41" s="100"/>
      <c r="AA41" s="100"/>
      <c r="AB41" s="100"/>
      <c r="AC41" s="100"/>
    </row>
    <row r="42">
      <c r="A42" s="11"/>
      <c r="B42" s="81"/>
      <c r="C42" s="11"/>
      <c r="D42" s="402"/>
      <c r="E42" s="11"/>
      <c r="F42" s="11"/>
      <c r="G42" s="32"/>
      <c r="H42" s="32"/>
      <c r="I42" s="295"/>
      <c r="J42" s="32"/>
      <c r="K42" s="36"/>
      <c r="L42" s="23"/>
      <c r="M42" s="23"/>
      <c r="N42" s="23"/>
      <c r="O42" s="23"/>
      <c r="P42" s="23"/>
      <c r="Q42" s="23"/>
      <c r="R42" s="23"/>
      <c r="S42" s="23"/>
      <c r="T42" s="23"/>
      <c r="U42" s="23"/>
      <c r="V42" s="23"/>
      <c r="W42" s="23"/>
      <c r="X42" s="23"/>
      <c r="Y42" s="23"/>
      <c r="Z42" s="23"/>
      <c r="AA42" s="23"/>
      <c r="AB42" s="23"/>
      <c r="AC42" s="23"/>
    </row>
    <row r="43" ht="67.5" customHeight="1">
      <c r="A43" s="11"/>
      <c r="B43" s="81"/>
      <c r="C43" s="11"/>
      <c r="D43" s="402"/>
      <c r="E43" s="11"/>
      <c r="F43" s="11"/>
      <c r="G43" s="20"/>
      <c r="H43" s="20"/>
      <c r="I43" s="209"/>
      <c r="J43" s="32"/>
      <c r="K43" s="36"/>
      <c r="L43" s="23"/>
      <c r="M43" s="23"/>
      <c r="N43" s="23"/>
      <c r="O43" s="23"/>
      <c r="P43" s="23"/>
      <c r="Q43" s="23"/>
      <c r="R43" s="23"/>
      <c r="S43" s="23"/>
      <c r="T43" s="23"/>
      <c r="U43" s="23"/>
      <c r="V43" s="23"/>
      <c r="W43" s="23"/>
      <c r="X43" s="23"/>
      <c r="Y43" s="23"/>
      <c r="Z43" s="23"/>
      <c r="AA43" s="23"/>
      <c r="AB43" s="23"/>
      <c r="AC43" s="23"/>
    </row>
    <row r="44">
      <c r="A44" s="103"/>
      <c r="B44" s="265"/>
      <c r="C44" s="103"/>
      <c r="D44" s="377"/>
      <c r="E44" s="103"/>
      <c r="F44" s="103"/>
      <c r="G44" s="103"/>
      <c r="H44" s="103"/>
      <c r="I44" s="106"/>
      <c r="J44" s="270"/>
      <c r="K44" s="269"/>
      <c r="L44" s="100"/>
      <c r="M44" s="100"/>
      <c r="N44" s="100"/>
      <c r="O44" s="100"/>
      <c r="P44" s="100"/>
      <c r="Q44" s="100"/>
      <c r="R44" s="100"/>
      <c r="S44" s="100"/>
      <c r="T44" s="100"/>
      <c r="U44" s="100"/>
      <c r="V44" s="100"/>
      <c r="W44" s="100"/>
      <c r="X44" s="100"/>
      <c r="Y44" s="100"/>
      <c r="Z44" s="100"/>
      <c r="AA44" s="100"/>
      <c r="AB44" s="100"/>
      <c r="AC44" s="100"/>
    </row>
    <row r="45">
      <c r="A45" s="103"/>
      <c r="B45" s="265"/>
      <c r="C45" s="103"/>
      <c r="D45" s="377"/>
      <c r="E45" s="103"/>
      <c r="F45" s="103"/>
      <c r="G45" s="103"/>
      <c r="H45" s="103"/>
      <c r="I45" s="106"/>
      <c r="J45" s="270"/>
      <c r="K45" s="269"/>
      <c r="L45" s="100"/>
      <c r="M45" s="100"/>
      <c r="N45" s="100"/>
      <c r="O45" s="100"/>
      <c r="P45" s="100"/>
      <c r="Q45" s="100"/>
      <c r="R45" s="100"/>
      <c r="S45" s="100"/>
      <c r="T45" s="100"/>
      <c r="U45" s="100"/>
      <c r="V45" s="100"/>
      <c r="W45" s="100"/>
      <c r="X45" s="100"/>
      <c r="Y45" s="100"/>
      <c r="Z45" s="100"/>
      <c r="AA45" s="100"/>
      <c r="AB45" s="100"/>
      <c r="AC45" s="100"/>
    </row>
    <row r="46" ht="44.25" customHeight="1">
      <c r="A46" s="11"/>
      <c r="B46" s="278"/>
      <c r="C46" s="11"/>
      <c r="D46" s="402"/>
      <c r="E46" s="11"/>
      <c r="F46" s="11"/>
      <c r="G46" s="20"/>
      <c r="H46" s="20"/>
      <c r="I46" s="209"/>
      <c r="J46" s="32"/>
      <c r="K46" s="36"/>
      <c r="L46" s="23"/>
      <c r="M46" s="23"/>
      <c r="N46" s="23"/>
      <c r="O46" s="23"/>
      <c r="P46" s="23"/>
      <c r="Q46" s="23"/>
      <c r="R46" s="23"/>
      <c r="S46" s="23"/>
      <c r="T46" s="23"/>
      <c r="U46" s="23"/>
      <c r="V46" s="23"/>
      <c r="W46" s="23"/>
      <c r="X46" s="23"/>
      <c r="Y46" s="23"/>
      <c r="Z46" s="23"/>
      <c r="AA46" s="23"/>
      <c r="AB46" s="23"/>
      <c r="AC46" s="23"/>
    </row>
    <row r="47">
      <c r="A47" s="90"/>
      <c r="B47" s="167"/>
      <c r="C47" s="103"/>
      <c r="D47" s="405"/>
      <c r="E47" s="90"/>
      <c r="F47" s="90"/>
      <c r="G47" s="156"/>
      <c r="H47" s="156"/>
      <c r="I47" s="406"/>
      <c r="J47" s="156"/>
      <c r="K47" s="37"/>
      <c r="L47" s="37"/>
      <c r="M47" s="37"/>
      <c r="N47" s="37"/>
      <c r="O47" s="37"/>
      <c r="P47" s="37"/>
      <c r="Q47" s="37"/>
      <c r="R47" s="37"/>
      <c r="S47" s="37"/>
      <c r="T47" s="37"/>
      <c r="U47" s="37"/>
      <c r="V47" s="37"/>
      <c r="W47" s="37"/>
      <c r="X47" s="37"/>
      <c r="Y47" s="37"/>
      <c r="Z47" s="37"/>
      <c r="AA47" s="37"/>
      <c r="AB47" s="37"/>
      <c r="AC47" s="37"/>
    </row>
    <row r="48">
      <c r="A48" s="90"/>
      <c r="B48" s="167"/>
      <c r="C48" s="90"/>
      <c r="D48" s="405"/>
      <c r="E48" s="90"/>
      <c r="F48" s="90"/>
      <c r="G48" s="90"/>
      <c r="H48" s="90"/>
      <c r="I48" s="155"/>
      <c r="J48" s="156"/>
      <c r="K48" s="98"/>
      <c r="L48" s="37"/>
      <c r="M48" s="37"/>
      <c r="N48" s="37"/>
      <c r="O48" s="37"/>
      <c r="P48" s="37"/>
      <c r="Q48" s="37"/>
      <c r="R48" s="37"/>
      <c r="S48" s="37"/>
      <c r="T48" s="37"/>
      <c r="U48" s="37"/>
      <c r="V48" s="37"/>
      <c r="W48" s="37"/>
      <c r="X48" s="37"/>
      <c r="Y48" s="37"/>
      <c r="Z48" s="37"/>
      <c r="AA48" s="37"/>
      <c r="AB48" s="37"/>
      <c r="AC48" s="37"/>
    </row>
    <row r="49">
      <c r="A49" s="11"/>
      <c r="B49" s="278"/>
      <c r="C49" s="11"/>
      <c r="D49" s="402"/>
      <c r="E49" s="11"/>
      <c r="F49" s="11"/>
      <c r="G49" s="11"/>
      <c r="H49" s="11"/>
      <c r="I49" s="33"/>
      <c r="J49" s="11"/>
      <c r="K49" s="23"/>
      <c r="L49" s="23"/>
      <c r="M49" s="23"/>
      <c r="N49" s="23"/>
      <c r="O49" s="23"/>
      <c r="P49" s="23"/>
      <c r="Q49" s="23"/>
      <c r="R49" s="23"/>
      <c r="S49" s="23"/>
      <c r="T49" s="23"/>
      <c r="U49" s="23"/>
      <c r="V49" s="23"/>
      <c r="W49" s="23"/>
      <c r="X49" s="23"/>
      <c r="Y49" s="23"/>
      <c r="Z49" s="23"/>
      <c r="AA49" s="23"/>
      <c r="AB49" s="23"/>
      <c r="AC49" s="23"/>
    </row>
    <row r="50">
      <c r="A50" s="11"/>
      <c r="B50" s="278"/>
      <c r="C50" s="11"/>
      <c r="D50" s="402"/>
      <c r="E50" s="11"/>
      <c r="F50" s="11"/>
      <c r="G50" s="11"/>
      <c r="H50" s="11"/>
      <c r="I50" s="33"/>
      <c r="J50" s="11"/>
      <c r="K50" s="23"/>
      <c r="L50" s="23"/>
      <c r="M50" s="23"/>
      <c r="N50" s="23"/>
      <c r="O50" s="23"/>
      <c r="P50" s="23"/>
      <c r="Q50" s="23"/>
      <c r="R50" s="23"/>
      <c r="S50" s="23"/>
      <c r="T50" s="23"/>
      <c r="U50" s="23"/>
      <c r="V50" s="23"/>
      <c r="W50" s="23"/>
      <c r="X50" s="23"/>
      <c r="Y50" s="23"/>
      <c r="Z50" s="23"/>
      <c r="AA50" s="23"/>
      <c r="AB50" s="23"/>
      <c r="AC50" s="23"/>
    </row>
    <row r="51">
      <c r="A51" s="154"/>
      <c r="B51" s="154"/>
      <c r="C51" s="154"/>
      <c r="D51" s="407"/>
      <c r="E51" s="154"/>
      <c r="F51" s="154"/>
      <c r="G51" s="154"/>
      <c r="H51" s="154"/>
      <c r="I51" s="367"/>
      <c r="J51" s="154"/>
    </row>
    <row r="52">
      <c r="A52" s="154"/>
      <c r="B52" s="154"/>
      <c r="C52" s="154"/>
      <c r="D52" s="407"/>
      <c r="E52" s="154"/>
      <c r="F52" s="154"/>
      <c r="G52" s="154"/>
      <c r="H52" s="154"/>
      <c r="I52" s="154"/>
      <c r="J52" s="154"/>
    </row>
    <row r="53">
      <c r="A53" s="154"/>
      <c r="B53" s="154"/>
      <c r="C53" s="154"/>
      <c r="D53" s="407"/>
      <c r="E53" s="154"/>
      <c r="F53" s="154"/>
      <c r="G53" s="154"/>
      <c r="H53" s="154"/>
      <c r="I53" s="154"/>
      <c r="J53" s="154"/>
    </row>
    <row r="54">
      <c r="A54" s="154"/>
      <c r="B54" s="154"/>
      <c r="C54" s="154"/>
      <c r="D54" s="407"/>
      <c r="E54" s="154"/>
      <c r="F54" s="154"/>
      <c r="G54" s="154"/>
      <c r="H54" s="154"/>
      <c r="I54" s="154"/>
      <c r="J54" s="154"/>
    </row>
    <row r="55">
      <c r="D55" s="409"/>
    </row>
    <row r="56">
      <c r="D56" s="409"/>
    </row>
    <row r="57">
      <c r="D57" s="409"/>
    </row>
    <row r="58">
      <c r="D58" s="409"/>
    </row>
    <row r="59">
      <c r="D59" s="409"/>
    </row>
    <row r="60">
      <c r="D60" s="409"/>
    </row>
    <row r="61">
      <c r="D61" s="409"/>
    </row>
    <row r="62">
      <c r="D62" s="409"/>
    </row>
    <row r="63">
      <c r="D63" s="409"/>
    </row>
    <row r="64">
      <c r="D64" s="409"/>
    </row>
    <row r="65">
      <c r="D65" s="409"/>
    </row>
    <row r="66">
      <c r="D66" s="409"/>
    </row>
    <row r="67">
      <c r="D67" s="409"/>
    </row>
    <row r="68">
      <c r="D68" s="409"/>
    </row>
    <row r="69">
      <c r="D69" s="409"/>
    </row>
    <row r="70">
      <c r="D70" s="409"/>
    </row>
    <row r="71">
      <c r="D71" s="409"/>
    </row>
    <row r="72">
      <c r="D72" s="409"/>
    </row>
    <row r="73">
      <c r="D73" s="409"/>
    </row>
    <row r="74">
      <c r="D74" s="409"/>
    </row>
    <row r="75">
      <c r="D75" s="409"/>
    </row>
    <row r="76">
      <c r="D76" s="409"/>
    </row>
    <row r="77">
      <c r="D77" s="409"/>
    </row>
    <row r="78">
      <c r="D78" s="409"/>
    </row>
    <row r="79">
      <c r="D79" s="409"/>
    </row>
    <row r="80">
      <c r="D80" s="409"/>
    </row>
    <row r="81">
      <c r="D81" s="409"/>
    </row>
    <row r="82">
      <c r="D82" s="409"/>
    </row>
    <row r="83">
      <c r="D83" s="409"/>
    </row>
    <row r="84">
      <c r="D84" s="409"/>
    </row>
    <row r="85">
      <c r="D85" s="409"/>
    </row>
    <row r="86">
      <c r="D86" s="409"/>
    </row>
    <row r="87">
      <c r="D87" s="409"/>
    </row>
    <row r="88">
      <c r="D88" s="409"/>
    </row>
    <row r="89">
      <c r="D89" s="409"/>
    </row>
    <row r="90">
      <c r="D90" s="409"/>
    </row>
    <row r="91">
      <c r="D91" s="409"/>
    </row>
    <row r="92">
      <c r="D92" s="409"/>
    </row>
    <row r="93">
      <c r="D93" s="409"/>
    </row>
    <row r="94">
      <c r="D94" s="409"/>
    </row>
    <row r="95">
      <c r="D95" s="409"/>
    </row>
    <row r="96">
      <c r="D96" s="409"/>
    </row>
    <row r="97">
      <c r="D97" s="409"/>
    </row>
    <row r="98">
      <c r="D98" s="409"/>
    </row>
    <row r="99">
      <c r="D99" s="409"/>
    </row>
    <row r="100">
      <c r="D100" s="409"/>
    </row>
    <row r="101">
      <c r="D101" s="409"/>
    </row>
    <row r="102">
      <c r="D102" s="409"/>
    </row>
    <row r="103">
      <c r="D103" s="409"/>
    </row>
    <row r="104">
      <c r="D104" s="409"/>
    </row>
    <row r="105">
      <c r="D105" s="409"/>
    </row>
    <row r="106">
      <c r="D106" s="409"/>
    </row>
    <row r="107">
      <c r="D107" s="409"/>
    </row>
    <row r="108">
      <c r="D108" s="409"/>
    </row>
    <row r="109">
      <c r="D109" s="409"/>
    </row>
    <row r="110">
      <c r="D110" s="409"/>
    </row>
    <row r="111">
      <c r="D111" s="409"/>
    </row>
    <row r="112">
      <c r="D112" s="409"/>
    </row>
    <row r="113">
      <c r="D113" s="409"/>
    </row>
    <row r="114">
      <c r="D114" s="409"/>
    </row>
    <row r="115">
      <c r="D115" s="409"/>
    </row>
    <row r="116">
      <c r="D116" s="409"/>
    </row>
    <row r="117">
      <c r="D117" s="409"/>
    </row>
    <row r="118">
      <c r="D118" s="409"/>
    </row>
    <row r="119">
      <c r="D119" s="409"/>
    </row>
    <row r="120">
      <c r="D120" s="409"/>
    </row>
    <row r="121">
      <c r="D121" s="409"/>
    </row>
    <row r="122">
      <c r="D122" s="409"/>
    </row>
    <row r="123">
      <c r="D123" s="409"/>
    </row>
    <row r="124">
      <c r="D124" s="409"/>
    </row>
    <row r="125">
      <c r="D125" s="409"/>
    </row>
    <row r="126">
      <c r="D126" s="409"/>
    </row>
    <row r="127">
      <c r="D127" s="409"/>
    </row>
    <row r="128">
      <c r="D128" s="409"/>
    </row>
    <row r="129">
      <c r="D129" s="409"/>
    </row>
    <row r="130">
      <c r="D130" s="409"/>
    </row>
    <row r="131">
      <c r="D131" s="409"/>
    </row>
    <row r="132">
      <c r="D132" s="409"/>
    </row>
    <row r="133">
      <c r="D133" s="409"/>
    </row>
    <row r="134">
      <c r="D134" s="409"/>
    </row>
    <row r="135">
      <c r="D135" s="409"/>
    </row>
    <row r="136">
      <c r="D136" s="409"/>
    </row>
    <row r="137">
      <c r="D137" s="409"/>
    </row>
    <row r="138">
      <c r="D138" s="409"/>
    </row>
    <row r="139">
      <c r="D139" s="409"/>
    </row>
    <row r="140">
      <c r="D140" s="409"/>
    </row>
    <row r="141">
      <c r="D141" s="409"/>
    </row>
    <row r="142">
      <c r="D142" s="409"/>
    </row>
    <row r="143">
      <c r="D143" s="409"/>
    </row>
    <row r="144">
      <c r="D144" s="409"/>
    </row>
    <row r="145">
      <c r="D145" s="409"/>
    </row>
    <row r="146">
      <c r="D146" s="409"/>
    </row>
    <row r="147">
      <c r="D147" s="409"/>
    </row>
    <row r="148">
      <c r="D148" s="409"/>
    </row>
    <row r="149">
      <c r="D149" s="409"/>
    </row>
    <row r="150">
      <c r="D150" s="409"/>
    </row>
    <row r="151">
      <c r="D151" s="409"/>
    </row>
    <row r="152">
      <c r="D152" s="409"/>
    </row>
    <row r="153">
      <c r="D153" s="409"/>
    </row>
    <row r="154">
      <c r="D154" s="409"/>
    </row>
    <row r="155">
      <c r="D155" s="409"/>
    </row>
    <row r="156">
      <c r="D156" s="409"/>
    </row>
    <row r="157">
      <c r="D157" s="409"/>
    </row>
    <row r="158">
      <c r="D158" s="409"/>
    </row>
    <row r="159">
      <c r="D159" s="409"/>
    </row>
    <row r="160">
      <c r="D160" s="409"/>
    </row>
    <row r="161">
      <c r="D161" s="409"/>
    </row>
    <row r="162">
      <c r="D162" s="409"/>
    </row>
    <row r="163">
      <c r="D163" s="409"/>
    </row>
    <row r="164">
      <c r="D164" s="409"/>
    </row>
    <row r="165">
      <c r="D165" s="409"/>
    </row>
    <row r="166">
      <c r="D166" s="409"/>
    </row>
    <row r="167">
      <c r="D167" s="409"/>
    </row>
    <row r="168">
      <c r="D168" s="409"/>
    </row>
    <row r="169">
      <c r="D169" s="409"/>
    </row>
    <row r="170">
      <c r="D170" s="409"/>
    </row>
    <row r="171">
      <c r="D171" s="409"/>
    </row>
    <row r="172">
      <c r="D172" s="409"/>
    </row>
    <row r="173">
      <c r="D173" s="409"/>
    </row>
    <row r="174">
      <c r="D174" s="409"/>
    </row>
    <row r="175">
      <c r="D175" s="409"/>
    </row>
    <row r="176">
      <c r="D176" s="409"/>
    </row>
    <row r="177">
      <c r="D177" s="409"/>
    </row>
    <row r="178">
      <c r="D178" s="409"/>
    </row>
    <row r="179">
      <c r="D179" s="409"/>
    </row>
    <row r="180">
      <c r="D180" s="409"/>
    </row>
    <row r="181">
      <c r="D181" s="409"/>
    </row>
    <row r="182">
      <c r="D182" s="409"/>
    </row>
    <row r="183">
      <c r="D183" s="409"/>
    </row>
    <row r="184">
      <c r="D184" s="409"/>
    </row>
    <row r="185">
      <c r="D185" s="409"/>
    </row>
    <row r="186">
      <c r="D186" s="409"/>
    </row>
    <row r="187">
      <c r="D187" s="409"/>
    </row>
    <row r="188">
      <c r="D188" s="409"/>
    </row>
    <row r="189">
      <c r="D189" s="409"/>
    </row>
    <row r="190">
      <c r="D190" s="409"/>
    </row>
    <row r="191">
      <c r="D191" s="409"/>
    </row>
    <row r="192">
      <c r="D192" s="409"/>
    </row>
    <row r="193">
      <c r="D193" s="409"/>
    </row>
    <row r="194">
      <c r="D194" s="409"/>
    </row>
    <row r="195">
      <c r="D195" s="409"/>
    </row>
    <row r="196">
      <c r="D196" s="409"/>
    </row>
    <row r="197">
      <c r="D197" s="409"/>
    </row>
    <row r="198">
      <c r="D198" s="409"/>
    </row>
    <row r="199">
      <c r="D199" s="409"/>
    </row>
    <row r="200">
      <c r="D200" s="409"/>
    </row>
    <row r="201">
      <c r="D201" s="409"/>
    </row>
    <row r="202">
      <c r="D202" s="409"/>
    </row>
    <row r="203">
      <c r="D203" s="409"/>
    </row>
    <row r="204">
      <c r="D204" s="409"/>
    </row>
    <row r="205">
      <c r="D205" s="409"/>
    </row>
    <row r="206">
      <c r="D206" s="409"/>
    </row>
    <row r="207">
      <c r="D207" s="409"/>
    </row>
    <row r="208">
      <c r="D208" s="409"/>
    </row>
    <row r="209">
      <c r="D209" s="409"/>
    </row>
    <row r="210">
      <c r="D210" s="409"/>
    </row>
    <row r="211">
      <c r="D211" s="409"/>
    </row>
    <row r="212">
      <c r="D212" s="409"/>
    </row>
    <row r="213">
      <c r="D213" s="409"/>
    </row>
    <row r="214">
      <c r="D214" s="409"/>
    </row>
    <row r="215">
      <c r="D215" s="409"/>
    </row>
    <row r="216">
      <c r="D216" s="409"/>
    </row>
    <row r="217">
      <c r="D217" s="409"/>
    </row>
    <row r="218">
      <c r="D218" s="409"/>
    </row>
    <row r="219">
      <c r="D219" s="409"/>
    </row>
    <row r="220">
      <c r="D220" s="409"/>
    </row>
    <row r="221">
      <c r="D221" s="409"/>
    </row>
    <row r="222">
      <c r="D222" s="409"/>
    </row>
    <row r="223">
      <c r="D223" s="409"/>
    </row>
    <row r="224">
      <c r="D224" s="409"/>
    </row>
    <row r="225">
      <c r="D225" s="409"/>
    </row>
    <row r="226">
      <c r="D226" s="409"/>
    </row>
    <row r="227">
      <c r="D227" s="409"/>
    </row>
    <row r="228">
      <c r="D228" s="409"/>
    </row>
    <row r="229">
      <c r="D229" s="409"/>
    </row>
    <row r="230">
      <c r="D230" s="409"/>
    </row>
    <row r="231">
      <c r="D231" s="409"/>
    </row>
    <row r="232">
      <c r="D232" s="409"/>
    </row>
    <row r="233">
      <c r="D233" s="409"/>
    </row>
    <row r="234">
      <c r="D234" s="409"/>
    </row>
    <row r="235">
      <c r="D235" s="409"/>
    </row>
    <row r="236">
      <c r="D236" s="409"/>
    </row>
    <row r="237">
      <c r="D237" s="409"/>
    </row>
    <row r="238">
      <c r="D238" s="409"/>
    </row>
    <row r="239">
      <c r="D239" s="409"/>
    </row>
    <row r="240">
      <c r="D240" s="409"/>
    </row>
    <row r="241">
      <c r="D241" s="409"/>
    </row>
    <row r="242">
      <c r="D242" s="409"/>
    </row>
    <row r="243">
      <c r="D243" s="409"/>
    </row>
    <row r="244">
      <c r="D244" s="409"/>
    </row>
    <row r="245">
      <c r="D245" s="409"/>
    </row>
    <row r="246">
      <c r="D246" s="409"/>
    </row>
    <row r="247">
      <c r="D247" s="409"/>
    </row>
    <row r="248">
      <c r="D248" s="409"/>
    </row>
    <row r="249">
      <c r="D249" s="409"/>
    </row>
    <row r="250">
      <c r="D250" s="409"/>
    </row>
    <row r="251">
      <c r="D251" s="409"/>
    </row>
    <row r="252">
      <c r="D252" s="409"/>
    </row>
    <row r="253">
      <c r="D253" s="409"/>
    </row>
    <row r="254">
      <c r="D254" s="409"/>
    </row>
    <row r="255">
      <c r="D255" s="409"/>
    </row>
    <row r="256">
      <c r="D256" s="409"/>
    </row>
    <row r="257">
      <c r="D257" s="409"/>
    </row>
    <row r="258">
      <c r="D258" s="409"/>
    </row>
    <row r="259">
      <c r="D259" s="409"/>
    </row>
    <row r="260">
      <c r="D260" s="409"/>
    </row>
    <row r="261">
      <c r="D261" s="409"/>
    </row>
    <row r="262">
      <c r="D262" s="409"/>
    </row>
    <row r="263">
      <c r="D263" s="409"/>
    </row>
    <row r="264">
      <c r="D264" s="409"/>
    </row>
    <row r="265">
      <c r="D265" s="409"/>
    </row>
    <row r="266">
      <c r="D266" s="409"/>
    </row>
    <row r="267">
      <c r="D267" s="409"/>
    </row>
    <row r="268">
      <c r="D268" s="409"/>
    </row>
    <row r="269">
      <c r="D269" s="409"/>
    </row>
    <row r="270">
      <c r="D270" s="409"/>
    </row>
    <row r="271">
      <c r="D271" s="409"/>
    </row>
    <row r="272">
      <c r="D272" s="409"/>
    </row>
    <row r="273">
      <c r="D273" s="409"/>
    </row>
    <row r="274">
      <c r="D274" s="409"/>
    </row>
    <row r="275">
      <c r="D275" s="409"/>
    </row>
    <row r="276">
      <c r="D276" s="409"/>
    </row>
    <row r="277">
      <c r="D277" s="409"/>
    </row>
    <row r="278">
      <c r="D278" s="409"/>
    </row>
    <row r="279">
      <c r="D279" s="409"/>
    </row>
    <row r="280">
      <c r="D280" s="409"/>
    </row>
    <row r="281">
      <c r="D281" s="409"/>
    </row>
    <row r="282">
      <c r="D282" s="409"/>
    </row>
    <row r="283">
      <c r="D283" s="409"/>
    </row>
    <row r="284">
      <c r="D284" s="409"/>
    </row>
    <row r="285">
      <c r="D285" s="409"/>
    </row>
    <row r="286">
      <c r="D286" s="409"/>
    </row>
    <row r="287">
      <c r="D287" s="409"/>
    </row>
    <row r="288">
      <c r="D288" s="409"/>
    </row>
    <row r="289">
      <c r="D289" s="409"/>
    </row>
    <row r="290">
      <c r="D290" s="409"/>
    </row>
    <row r="291">
      <c r="D291" s="409"/>
    </row>
    <row r="292">
      <c r="D292" s="409"/>
    </row>
    <row r="293">
      <c r="D293" s="409"/>
    </row>
    <row r="294">
      <c r="D294" s="409"/>
    </row>
    <row r="295">
      <c r="D295" s="409"/>
    </row>
    <row r="296">
      <c r="D296" s="409"/>
    </row>
    <row r="297">
      <c r="D297" s="409"/>
    </row>
    <row r="298">
      <c r="D298" s="409"/>
    </row>
    <row r="299">
      <c r="D299" s="409"/>
    </row>
    <row r="300">
      <c r="D300" s="409"/>
    </row>
    <row r="301">
      <c r="D301" s="409"/>
    </row>
    <row r="302">
      <c r="D302" s="409"/>
    </row>
    <row r="303">
      <c r="D303" s="409"/>
    </row>
    <row r="304">
      <c r="D304" s="409"/>
    </row>
    <row r="305">
      <c r="D305" s="409"/>
    </row>
    <row r="306">
      <c r="D306" s="409"/>
    </row>
    <row r="307">
      <c r="D307" s="409"/>
    </row>
    <row r="308">
      <c r="D308" s="409"/>
    </row>
    <row r="309">
      <c r="D309" s="409"/>
    </row>
    <row r="310">
      <c r="D310" s="409"/>
    </row>
    <row r="311">
      <c r="D311" s="409"/>
    </row>
    <row r="312">
      <c r="D312" s="409"/>
    </row>
    <row r="313">
      <c r="D313" s="409"/>
    </row>
    <row r="314">
      <c r="D314" s="409"/>
    </row>
    <row r="315">
      <c r="D315" s="409"/>
    </row>
    <row r="316">
      <c r="D316" s="409"/>
    </row>
    <row r="317">
      <c r="D317" s="409"/>
    </row>
    <row r="318">
      <c r="D318" s="409"/>
    </row>
    <row r="319">
      <c r="D319" s="409"/>
    </row>
    <row r="320">
      <c r="D320" s="409"/>
    </row>
    <row r="321">
      <c r="D321" s="409"/>
    </row>
    <row r="322">
      <c r="D322" s="409"/>
    </row>
    <row r="323">
      <c r="D323" s="409"/>
    </row>
    <row r="324">
      <c r="D324" s="409"/>
    </row>
    <row r="325">
      <c r="D325" s="409"/>
    </row>
    <row r="326">
      <c r="D326" s="409"/>
    </row>
    <row r="327">
      <c r="D327" s="409"/>
    </row>
    <row r="328">
      <c r="D328" s="409"/>
    </row>
    <row r="329">
      <c r="D329" s="409"/>
    </row>
    <row r="330">
      <c r="D330" s="409"/>
    </row>
    <row r="331">
      <c r="D331" s="409"/>
    </row>
    <row r="332">
      <c r="D332" s="409"/>
    </row>
    <row r="333">
      <c r="D333" s="409"/>
    </row>
    <row r="334">
      <c r="D334" s="409"/>
    </row>
    <row r="335">
      <c r="D335" s="409"/>
    </row>
    <row r="336">
      <c r="D336" s="409"/>
    </row>
    <row r="337">
      <c r="D337" s="409"/>
    </row>
    <row r="338">
      <c r="D338" s="409"/>
    </row>
    <row r="339">
      <c r="D339" s="409"/>
    </row>
    <row r="340">
      <c r="D340" s="409"/>
    </row>
    <row r="341">
      <c r="D341" s="409"/>
    </row>
    <row r="342">
      <c r="D342" s="409"/>
    </row>
    <row r="343">
      <c r="D343" s="409"/>
    </row>
    <row r="344">
      <c r="D344" s="409"/>
    </row>
    <row r="345">
      <c r="D345" s="409"/>
    </row>
    <row r="346">
      <c r="D346" s="409"/>
    </row>
    <row r="347">
      <c r="D347" s="409"/>
    </row>
    <row r="348">
      <c r="D348" s="409"/>
    </row>
    <row r="349">
      <c r="D349" s="409"/>
    </row>
    <row r="350">
      <c r="D350" s="409"/>
    </row>
    <row r="351">
      <c r="D351" s="409"/>
    </row>
    <row r="352">
      <c r="D352" s="409"/>
    </row>
    <row r="353">
      <c r="D353" s="409"/>
    </row>
    <row r="354">
      <c r="D354" s="409"/>
    </row>
    <row r="355">
      <c r="D355" s="409"/>
    </row>
    <row r="356">
      <c r="D356" s="409"/>
    </row>
    <row r="357">
      <c r="D357" s="409"/>
    </row>
    <row r="358">
      <c r="D358" s="409"/>
    </row>
    <row r="359">
      <c r="D359" s="409"/>
    </row>
    <row r="360">
      <c r="D360" s="409"/>
    </row>
    <row r="361">
      <c r="D361" s="409"/>
    </row>
    <row r="362">
      <c r="D362" s="409"/>
    </row>
    <row r="363">
      <c r="D363" s="409"/>
    </row>
    <row r="364">
      <c r="D364" s="409"/>
    </row>
    <row r="365">
      <c r="D365" s="409"/>
    </row>
    <row r="366">
      <c r="D366" s="409"/>
    </row>
    <row r="367">
      <c r="D367" s="409"/>
    </row>
    <row r="368">
      <c r="D368" s="409"/>
    </row>
    <row r="369">
      <c r="D369" s="409"/>
    </row>
    <row r="370">
      <c r="D370" s="409"/>
    </row>
    <row r="371">
      <c r="D371" s="409"/>
    </row>
    <row r="372">
      <c r="D372" s="409"/>
    </row>
    <row r="373">
      <c r="D373" s="409"/>
    </row>
    <row r="374">
      <c r="D374" s="409"/>
    </row>
    <row r="375">
      <c r="D375" s="409"/>
    </row>
    <row r="376">
      <c r="D376" s="409"/>
    </row>
    <row r="377">
      <c r="D377" s="409"/>
    </row>
    <row r="378">
      <c r="D378" s="409"/>
    </row>
    <row r="379">
      <c r="D379" s="409"/>
    </row>
    <row r="380">
      <c r="D380" s="409"/>
    </row>
    <row r="381">
      <c r="D381" s="409"/>
    </row>
    <row r="382">
      <c r="D382" s="409"/>
    </row>
    <row r="383">
      <c r="D383" s="409"/>
    </row>
    <row r="384">
      <c r="D384" s="409"/>
    </row>
    <row r="385">
      <c r="D385" s="409"/>
    </row>
    <row r="386">
      <c r="D386" s="409"/>
    </row>
    <row r="387">
      <c r="D387" s="409"/>
    </row>
    <row r="388">
      <c r="D388" s="409"/>
    </row>
    <row r="389">
      <c r="D389" s="409"/>
    </row>
    <row r="390">
      <c r="D390" s="409"/>
    </row>
    <row r="391">
      <c r="D391" s="409"/>
    </row>
    <row r="392">
      <c r="D392" s="409"/>
    </row>
    <row r="393">
      <c r="D393" s="409"/>
    </row>
    <row r="394">
      <c r="D394" s="409"/>
    </row>
    <row r="395">
      <c r="D395" s="409"/>
    </row>
    <row r="396">
      <c r="D396" s="409"/>
    </row>
    <row r="397">
      <c r="D397" s="409"/>
    </row>
    <row r="398">
      <c r="D398" s="409"/>
    </row>
    <row r="399">
      <c r="D399" s="409"/>
    </row>
    <row r="400">
      <c r="D400" s="409"/>
    </row>
    <row r="401">
      <c r="D401" s="409"/>
    </row>
    <row r="402">
      <c r="D402" s="409"/>
    </row>
    <row r="403">
      <c r="D403" s="409"/>
    </row>
    <row r="404">
      <c r="D404" s="409"/>
    </row>
    <row r="405">
      <c r="D405" s="409"/>
    </row>
    <row r="406">
      <c r="D406" s="409"/>
    </row>
    <row r="407">
      <c r="D407" s="409"/>
    </row>
    <row r="408">
      <c r="D408" s="409"/>
    </row>
    <row r="409">
      <c r="D409" s="409"/>
    </row>
    <row r="410">
      <c r="D410" s="409"/>
    </row>
    <row r="411">
      <c r="D411" s="409"/>
    </row>
    <row r="412">
      <c r="D412" s="409"/>
    </row>
    <row r="413">
      <c r="D413" s="409"/>
    </row>
    <row r="414">
      <c r="D414" s="409"/>
    </row>
    <row r="415">
      <c r="D415" s="409"/>
    </row>
    <row r="416">
      <c r="D416" s="409"/>
    </row>
    <row r="417">
      <c r="D417" s="409"/>
    </row>
    <row r="418">
      <c r="D418" s="409"/>
    </row>
    <row r="419">
      <c r="D419" s="409"/>
    </row>
    <row r="420">
      <c r="D420" s="409"/>
    </row>
    <row r="421">
      <c r="D421" s="409"/>
    </row>
    <row r="422">
      <c r="D422" s="409"/>
    </row>
    <row r="423">
      <c r="D423" s="409"/>
    </row>
    <row r="424">
      <c r="D424" s="409"/>
    </row>
    <row r="425">
      <c r="D425" s="409"/>
    </row>
    <row r="426">
      <c r="D426" s="409"/>
    </row>
    <row r="427">
      <c r="D427" s="409"/>
    </row>
    <row r="428">
      <c r="D428" s="409"/>
    </row>
    <row r="429">
      <c r="D429" s="409"/>
    </row>
    <row r="430">
      <c r="D430" s="409"/>
    </row>
    <row r="431">
      <c r="D431" s="409"/>
    </row>
    <row r="432">
      <c r="D432" s="409"/>
    </row>
    <row r="433">
      <c r="D433" s="409"/>
    </row>
    <row r="434">
      <c r="D434" s="409"/>
    </row>
    <row r="435">
      <c r="D435" s="409"/>
    </row>
    <row r="436">
      <c r="D436" s="409"/>
    </row>
    <row r="437">
      <c r="D437" s="409"/>
    </row>
    <row r="438">
      <c r="D438" s="409"/>
    </row>
    <row r="439">
      <c r="D439" s="409"/>
    </row>
    <row r="440">
      <c r="D440" s="409"/>
    </row>
    <row r="441">
      <c r="D441" s="409"/>
    </row>
    <row r="442">
      <c r="D442" s="409"/>
    </row>
    <row r="443">
      <c r="D443" s="409"/>
    </row>
    <row r="444">
      <c r="D444" s="409"/>
    </row>
    <row r="445">
      <c r="D445" s="409"/>
    </row>
    <row r="446">
      <c r="D446" s="409"/>
    </row>
    <row r="447">
      <c r="D447" s="409"/>
    </row>
    <row r="448">
      <c r="D448" s="409"/>
    </row>
    <row r="449">
      <c r="D449" s="409"/>
    </row>
    <row r="450">
      <c r="D450" s="409"/>
    </row>
    <row r="451">
      <c r="D451" s="409"/>
    </row>
    <row r="452">
      <c r="D452" s="409"/>
    </row>
    <row r="453">
      <c r="D453" s="409"/>
    </row>
    <row r="454">
      <c r="D454" s="409"/>
    </row>
    <row r="455">
      <c r="D455" s="409"/>
    </row>
    <row r="456">
      <c r="D456" s="409"/>
    </row>
    <row r="457">
      <c r="D457" s="409"/>
    </row>
    <row r="458">
      <c r="D458" s="409"/>
    </row>
    <row r="459">
      <c r="D459" s="409"/>
    </row>
    <row r="460">
      <c r="D460" s="409"/>
    </row>
    <row r="461">
      <c r="D461" s="409"/>
    </row>
    <row r="462">
      <c r="D462" s="409"/>
    </row>
    <row r="463">
      <c r="D463" s="409"/>
    </row>
    <row r="464">
      <c r="D464" s="409"/>
    </row>
    <row r="465">
      <c r="D465" s="409"/>
    </row>
    <row r="466">
      <c r="D466" s="409"/>
    </row>
    <row r="467">
      <c r="D467" s="409"/>
    </row>
    <row r="468">
      <c r="D468" s="409"/>
    </row>
    <row r="469">
      <c r="D469" s="409"/>
    </row>
    <row r="470">
      <c r="D470" s="409"/>
    </row>
    <row r="471">
      <c r="D471" s="409"/>
    </row>
    <row r="472">
      <c r="D472" s="409"/>
    </row>
    <row r="473">
      <c r="D473" s="409"/>
    </row>
    <row r="474">
      <c r="D474" s="409"/>
    </row>
    <row r="475">
      <c r="D475" s="409"/>
    </row>
    <row r="476">
      <c r="D476" s="409"/>
    </row>
    <row r="477">
      <c r="D477" s="409"/>
    </row>
    <row r="478">
      <c r="D478" s="409"/>
    </row>
    <row r="479">
      <c r="D479" s="409"/>
    </row>
    <row r="480">
      <c r="D480" s="409"/>
    </row>
    <row r="481">
      <c r="D481" s="409"/>
    </row>
    <row r="482">
      <c r="D482" s="409"/>
    </row>
    <row r="483">
      <c r="D483" s="409"/>
    </row>
    <row r="484">
      <c r="D484" s="409"/>
    </row>
    <row r="485">
      <c r="D485" s="409"/>
    </row>
    <row r="486">
      <c r="D486" s="409"/>
    </row>
    <row r="487">
      <c r="D487" s="409"/>
    </row>
    <row r="488">
      <c r="D488" s="409"/>
    </row>
    <row r="489">
      <c r="D489" s="409"/>
    </row>
    <row r="490">
      <c r="D490" s="409"/>
    </row>
    <row r="491">
      <c r="D491" s="409"/>
    </row>
    <row r="492">
      <c r="D492" s="409"/>
    </row>
    <row r="493">
      <c r="D493" s="409"/>
    </row>
    <row r="494">
      <c r="D494" s="409"/>
    </row>
    <row r="495">
      <c r="D495" s="409"/>
    </row>
    <row r="496">
      <c r="D496" s="409"/>
    </row>
    <row r="497">
      <c r="D497" s="409"/>
    </row>
    <row r="498">
      <c r="D498" s="409"/>
    </row>
    <row r="499">
      <c r="D499" s="409"/>
    </row>
    <row r="500">
      <c r="D500" s="409"/>
    </row>
    <row r="501">
      <c r="D501" s="409"/>
    </row>
    <row r="502">
      <c r="D502" s="409"/>
    </row>
    <row r="503">
      <c r="D503" s="409"/>
    </row>
    <row r="504">
      <c r="D504" s="409"/>
    </row>
    <row r="505">
      <c r="D505" s="409"/>
    </row>
    <row r="506">
      <c r="D506" s="409"/>
    </row>
    <row r="507">
      <c r="D507" s="409"/>
    </row>
    <row r="508">
      <c r="D508" s="409"/>
    </row>
    <row r="509">
      <c r="D509" s="409"/>
    </row>
    <row r="510">
      <c r="D510" s="409"/>
    </row>
    <row r="511">
      <c r="D511" s="409"/>
    </row>
    <row r="512">
      <c r="D512" s="409"/>
    </row>
    <row r="513">
      <c r="D513" s="409"/>
    </row>
    <row r="514">
      <c r="D514" s="409"/>
    </row>
    <row r="515">
      <c r="D515" s="409"/>
    </row>
    <row r="516">
      <c r="D516" s="409"/>
    </row>
    <row r="517">
      <c r="D517" s="409"/>
    </row>
    <row r="518">
      <c r="D518" s="409"/>
    </row>
    <row r="519">
      <c r="D519" s="409"/>
    </row>
    <row r="520">
      <c r="D520" s="409"/>
    </row>
    <row r="521">
      <c r="D521" s="409"/>
    </row>
    <row r="522">
      <c r="D522" s="409"/>
    </row>
    <row r="523">
      <c r="D523" s="409"/>
    </row>
    <row r="524">
      <c r="D524" s="409"/>
    </row>
    <row r="525">
      <c r="D525" s="409"/>
    </row>
    <row r="526">
      <c r="D526" s="409"/>
    </row>
    <row r="527">
      <c r="D527" s="409"/>
    </row>
    <row r="528">
      <c r="D528" s="409"/>
    </row>
    <row r="529">
      <c r="D529" s="409"/>
    </row>
    <row r="530">
      <c r="D530" s="409"/>
    </row>
    <row r="531">
      <c r="D531" s="409"/>
    </row>
    <row r="532">
      <c r="D532" s="409"/>
    </row>
    <row r="533">
      <c r="D533" s="409"/>
    </row>
    <row r="534">
      <c r="D534" s="409"/>
    </row>
    <row r="535">
      <c r="D535" s="409"/>
    </row>
    <row r="536">
      <c r="D536" s="409"/>
    </row>
    <row r="537">
      <c r="D537" s="409"/>
    </row>
    <row r="538">
      <c r="D538" s="409"/>
    </row>
    <row r="539">
      <c r="D539" s="409"/>
    </row>
    <row r="540">
      <c r="D540" s="409"/>
    </row>
    <row r="541">
      <c r="D541" s="409"/>
    </row>
    <row r="542">
      <c r="D542" s="409"/>
    </row>
    <row r="543">
      <c r="D543" s="409"/>
    </row>
    <row r="544">
      <c r="D544" s="409"/>
    </row>
    <row r="545">
      <c r="D545" s="409"/>
    </row>
    <row r="546">
      <c r="D546" s="409"/>
    </row>
    <row r="547">
      <c r="D547" s="409"/>
    </row>
    <row r="548">
      <c r="D548" s="409"/>
    </row>
    <row r="549">
      <c r="D549" s="409"/>
    </row>
    <row r="550">
      <c r="D550" s="409"/>
    </row>
    <row r="551">
      <c r="D551" s="409"/>
    </row>
    <row r="552">
      <c r="D552" s="409"/>
    </row>
    <row r="553">
      <c r="D553" s="409"/>
    </row>
    <row r="554">
      <c r="D554" s="409"/>
    </row>
    <row r="555">
      <c r="D555" s="409"/>
    </row>
    <row r="556">
      <c r="D556" s="409"/>
    </row>
    <row r="557">
      <c r="D557" s="409"/>
    </row>
    <row r="558">
      <c r="D558" s="409"/>
    </row>
    <row r="559">
      <c r="D559" s="409"/>
    </row>
    <row r="560">
      <c r="D560" s="409"/>
    </row>
    <row r="561">
      <c r="D561" s="409"/>
    </row>
    <row r="562">
      <c r="D562" s="409"/>
    </row>
    <row r="563">
      <c r="D563" s="409"/>
    </row>
    <row r="564">
      <c r="D564" s="409"/>
    </row>
    <row r="565">
      <c r="D565" s="409"/>
    </row>
    <row r="566">
      <c r="D566" s="409"/>
    </row>
    <row r="567">
      <c r="D567" s="409"/>
    </row>
    <row r="568">
      <c r="D568" s="409"/>
    </row>
    <row r="569">
      <c r="D569" s="409"/>
    </row>
    <row r="570">
      <c r="D570" s="409"/>
    </row>
    <row r="571">
      <c r="D571" s="409"/>
    </row>
    <row r="572">
      <c r="D572" s="409"/>
    </row>
    <row r="573">
      <c r="D573" s="409"/>
    </row>
    <row r="574">
      <c r="D574" s="409"/>
    </row>
    <row r="575">
      <c r="D575" s="409"/>
    </row>
    <row r="576">
      <c r="D576" s="409"/>
    </row>
    <row r="577">
      <c r="D577" s="409"/>
    </row>
    <row r="578">
      <c r="D578" s="409"/>
    </row>
    <row r="579">
      <c r="D579" s="409"/>
    </row>
    <row r="580">
      <c r="D580" s="409"/>
    </row>
    <row r="581">
      <c r="D581" s="409"/>
    </row>
    <row r="582">
      <c r="D582" s="409"/>
    </row>
    <row r="583">
      <c r="D583" s="409"/>
    </row>
    <row r="584">
      <c r="D584" s="409"/>
    </row>
    <row r="585">
      <c r="D585" s="409"/>
    </row>
    <row r="586">
      <c r="D586" s="409"/>
    </row>
    <row r="587">
      <c r="D587" s="409"/>
    </row>
    <row r="588">
      <c r="D588" s="409"/>
    </row>
    <row r="589">
      <c r="D589" s="409"/>
    </row>
    <row r="590">
      <c r="D590" s="409"/>
    </row>
    <row r="591">
      <c r="D591" s="409"/>
    </row>
    <row r="592">
      <c r="D592" s="409"/>
    </row>
    <row r="593">
      <c r="D593" s="409"/>
    </row>
    <row r="594">
      <c r="D594" s="409"/>
    </row>
    <row r="595">
      <c r="D595" s="409"/>
    </row>
    <row r="596">
      <c r="D596" s="409"/>
    </row>
    <row r="597">
      <c r="D597" s="409"/>
    </row>
    <row r="598">
      <c r="D598" s="409"/>
    </row>
    <row r="599">
      <c r="D599" s="409"/>
    </row>
    <row r="600">
      <c r="D600" s="409"/>
    </row>
    <row r="601">
      <c r="D601" s="409"/>
    </row>
    <row r="602">
      <c r="D602" s="409"/>
    </row>
    <row r="603">
      <c r="D603" s="409"/>
    </row>
    <row r="604">
      <c r="D604" s="409"/>
    </row>
    <row r="605">
      <c r="D605" s="409"/>
    </row>
    <row r="606">
      <c r="D606" s="409"/>
    </row>
    <row r="607">
      <c r="D607" s="409"/>
    </row>
    <row r="608">
      <c r="D608" s="409"/>
    </row>
    <row r="609">
      <c r="D609" s="409"/>
    </row>
    <row r="610">
      <c r="D610" s="409"/>
    </row>
    <row r="611">
      <c r="D611" s="409"/>
    </row>
    <row r="612">
      <c r="D612" s="409"/>
    </row>
    <row r="613">
      <c r="D613" s="409"/>
    </row>
    <row r="614">
      <c r="D614" s="409"/>
    </row>
    <row r="615">
      <c r="D615" s="409"/>
    </row>
    <row r="616">
      <c r="D616" s="409"/>
    </row>
    <row r="617">
      <c r="D617" s="409"/>
    </row>
    <row r="618">
      <c r="D618" s="409"/>
    </row>
    <row r="619">
      <c r="D619" s="409"/>
    </row>
    <row r="620">
      <c r="D620" s="409"/>
    </row>
    <row r="621">
      <c r="D621" s="409"/>
    </row>
    <row r="622">
      <c r="D622" s="409"/>
    </row>
    <row r="623">
      <c r="D623" s="409"/>
    </row>
    <row r="624">
      <c r="D624" s="409"/>
    </row>
    <row r="625">
      <c r="D625" s="409"/>
    </row>
    <row r="626">
      <c r="D626" s="409"/>
    </row>
    <row r="627">
      <c r="D627" s="409"/>
    </row>
    <row r="628">
      <c r="D628" s="409"/>
    </row>
    <row r="629">
      <c r="D629" s="409"/>
    </row>
    <row r="630">
      <c r="D630" s="409"/>
    </row>
    <row r="631">
      <c r="D631" s="409"/>
    </row>
    <row r="632">
      <c r="D632" s="409"/>
    </row>
    <row r="633">
      <c r="D633" s="409"/>
    </row>
    <row r="634">
      <c r="D634" s="409"/>
    </row>
    <row r="635">
      <c r="D635" s="409"/>
    </row>
    <row r="636">
      <c r="D636" s="409"/>
    </row>
    <row r="637">
      <c r="D637" s="409"/>
    </row>
    <row r="638">
      <c r="D638" s="409"/>
    </row>
    <row r="639">
      <c r="D639" s="409"/>
    </row>
    <row r="640">
      <c r="D640" s="409"/>
    </row>
    <row r="641">
      <c r="D641" s="409"/>
    </row>
    <row r="642">
      <c r="D642" s="409"/>
    </row>
    <row r="643">
      <c r="D643" s="409"/>
    </row>
    <row r="644">
      <c r="D644" s="409"/>
    </row>
    <row r="645">
      <c r="D645" s="409"/>
    </row>
    <row r="646">
      <c r="D646" s="409"/>
    </row>
    <row r="647">
      <c r="D647" s="409"/>
    </row>
    <row r="648">
      <c r="D648" s="409"/>
    </row>
    <row r="649">
      <c r="D649" s="409"/>
    </row>
    <row r="650">
      <c r="D650" s="409"/>
    </row>
    <row r="651">
      <c r="D651" s="409"/>
    </row>
    <row r="652">
      <c r="D652" s="409"/>
    </row>
    <row r="653">
      <c r="D653" s="409"/>
    </row>
    <row r="654">
      <c r="D654" s="409"/>
    </row>
    <row r="655">
      <c r="D655" s="409"/>
    </row>
    <row r="656">
      <c r="D656" s="409"/>
    </row>
    <row r="657">
      <c r="D657" s="409"/>
    </row>
    <row r="658">
      <c r="D658" s="409"/>
    </row>
    <row r="659">
      <c r="D659" s="409"/>
    </row>
    <row r="660">
      <c r="D660" s="409"/>
    </row>
    <row r="661">
      <c r="D661" s="409"/>
    </row>
    <row r="662">
      <c r="D662" s="409"/>
    </row>
    <row r="663">
      <c r="D663" s="409"/>
    </row>
    <row r="664">
      <c r="D664" s="409"/>
    </row>
    <row r="665">
      <c r="D665" s="409"/>
    </row>
    <row r="666">
      <c r="D666" s="409"/>
    </row>
    <row r="667">
      <c r="D667" s="409"/>
    </row>
    <row r="668">
      <c r="D668" s="409"/>
    </row>
    <row r="669">
      <c r="D669" s="409"/>
    </row>
    <row r="670">
      <c r="D670" s="409"/>
    </row>
    <row r="671">
      <c r="D671" s="409"/>
    </row>
    <row r="672">
      <c r="D672" s="409"/>
    </row>
    <row r="673">
      <c r="D673" s="409"/>
    </row>
    <row r="674">
      <c r="D674" s="409"/>
    </row>
    <row r="675">
      <c r="D675" s="409"/>
    </row>
    <row r="676">
      <c r="D676" s="409"/>
    </row>
    <row r="677">
      <c r="D677" s="409"/>
    </row>
    <row r="678">
      <c r="D678" s="409"/>
    </row>
    <row r="679">
      <c r="D679" s="409"/>
    </row>
    <row r="680">
      <c r="D680" s="409"/>
    </row>
    <row r="681">
      <c r="D681" s="409"/>
    </row>
    <row r="682">
      <c r="D682" s="409"/>
    </row>
    <row r="683">
      <c r="D683" s="409"/>
    </row>
    <row r="684">
      <c r="D684" s="409"/>
    </row>
    <row r="685">
      <c r="D685" s="409"/>
    </row>
    <row r="686">
      <c r="D686" s="409"/>
    </row>
    <row r="687">
      <c r="D687" s="409"/>
    </row>
    <row r="688">
      <c r="D688" s="409"/>
    </row>
    <row r="689">
      <c r="D689" s="409"/>
    </row>
    <row r="690">
      <c r="D690" s="409"/>
    </row>
    <row r="691">
      <c r="D691" s="409"/>
    </row>
    <row r="692">
      <c r="D692" s="409"/>
    </row>
    <row r="693">
      <c r="D693" s="409"/>
    </row>
    <row r="694">
      <c r="D694" s="409"/>
    </row>
    <row r="695">
      <c r="D695" s="409"/>
    </row>
    <row r="696">
      <c r="D696" s="409"/>
    </row>
    <row r="697">
      <c r="D697" s="409"/>
    </row>
    <row r="698">
      <c r="D698" s="409"/>
    </row>
    <row r="699">
      <c r="D699" s="409"/>
    </row>
    <row r="700">
      <c r="D700" s="409"/>
    </row>
    <row r="701">
      <c r="D701" s="409"/>
    </row>
    <row r="702">
      <c r="D702" s="409"/>
    </row>
    <row r="703">
      <c r="D703" s="409"/>
    </row>
    <row r="704">
      <c r="D704" s="409"/>
    </row>
    <row r="705">
      <c r="D705" s="409"/>
    </row>
    <row r="706">
      <c r="D706" s="409"/>
    </row>
    <row r="707">
      <c r="D707" s="409"/>
    </row>
    <row r="708">
      <c r="D708" s="409"/>
    </row>
    <row r="709">
      <c r="D709" s="409"/>
    </row>
    <row r="710">
      <c r="D710" s="409"/>
    </row>
    <row r="711">
      <c r="D711" s="409"/>
    </row>
    <row r="712">
      <c r="D712" s="409"/>
    </row>
    <row r="713">
      <c r="D713" s="409"/>
    </row>
    <row r="714">
      <c r="D714" s="409"/>
    </row>
    <row r="715">
      <c r="D715" s="409"/>
    </row>
    <row r="716">
      <c r="D716" s="409"/>
    </row>
    <row r="717">
      <c r="D717" s="409"/>
    </row>
    <row r="718">
      <c r="D718" s="409"/>
    </row>
    <row r="719">
      <c r="D719" s="409"/>
    </row>
    <row r="720">
      <c r="D720" s="409"/>
    </row>
    <row r="721">
      <c r="D721" s="409"/>
    </row>
    <row r="722">
      <c r="D722" s="409"/>
    </row>
    <row r="723">
      <c r="D723" s="409"/>
    </row>
    <row r="724">
      <c r="D724" s="409"/>
    </row>
    <row r="725">
      <c r="D725" s="409"/>
    </row>
    <row r="726">
      <c r="D726" s="409"/>
    </row>
    <row r="727">
      <c r="D727" s="409"/>
    </row>
    <row r="728">
      <c r="D728" s="409"/>
    </row>
    <row r="729">
      <c r="D729" s="409"/>
    </row>
    <row r="730">
      <c r="D730" s="409"/>
    </row>
    <row r="731">
      <c r="D731" s="409"/>
    </row>
    <row r="732">
      <c r="D732" s="409"/>
    </row>
    <row r="733">
      <c r="D733" s="409"/>
    </row>
    <row r="734">
      <c r="D734" s="409"/>
    </row>
    <row r="735">
      <c r="D735" s="409"/>
    </row>
    <row r="736">
      <c r="D736" s="409"/>
    </row>
    <row r="737">
      <c r="D737" s="409"/>
    </row>
    <row r="738">
      <c r="D738" s="409"/>
    </row>
    <row r="739">
      <c r="D739" s="409"/>
    </row>
    <row r="740">
      <c r="D740" s="409"/>
    </row>
    <row r="741">
      <c r="D741" s="409"/>
    </row>
    <row r="742">
      <c r="D742" s="409"/>
    </row>
    <row r="743">
      <c r="D743" s="409"/>
    </row>
    <row r="744">
      <c r="D744" s="409"/>
    </row>
    <row r="745">
      <c r="D745" s="409"/>
    </row>
    <row r="746">
      <c r="D746" s="409"/>
    </row>
    <row r="747">
      <c r="D747" s="409"/>
    </row>
    <row r="748">
      <c r="D748" s="409"/>
    </row>
    <row r="749">
      <c r="D749" s="409"/>
    </row>
    <row r="750">
      <c r="D750" s="409"/>
    </row>
    <row r="751">
      <c r="D751" s="409"/>
    </row>
    <row r="752">
      <c r="D752" s="409"/>
    </row>
    <row r="753">
      <c r="D753" s="409"/>
    </row>
    <row r="754">
      <c r="D754" s="409"/>
    </row>
    <row r="755">
      <c r="D755" s="409"/>
    </row>
    <row r="756">
      <c r="D756" s="409"/>
    </row>
    <row r="757">
      <c r="D757" s="409"/>
    </row>
    <row r="758">
      <c r="D758" s="409"/>
    </row>
    <row r="759">
      <c r="D759" s="409"/>
    </row>
    <row r="760">
      <c r="D760" s="409"/>
    </row>
    <row r="761">
      <c r="D761" s="409"/>
    </row>
    <row r="762">
      <c r="D762" s="409"/>
    </row>
    <row r="763">
      <c r="D763" s="409"/>
    </row>
    <row r="764">
      <c r="D764" s="409"/>
    </row>
    <row r="765">
      <c r="D765" s="409"/>
    </row>
    <row r="766">
      <c r="D766" s="409"/>
    </row>
    <row r="767">
      <c r="D767" s="409"/>
    </row>
    <row r="768">
      <c r="D768" s="409"/>
    </row>
    <row r="769">
      <c r="D769" s="409"/>
    </row>
    <row r="770">
      <c r="D770" s="409"/>
    </row>
    <row r="771">
      <c r="D771" s="409"/>
    </row>
    <row r="772">
      <c r="D772" s="409"/>
    </row>
    <row r="773">
      <c r="D773" s="409"/>
    </row>
    <row r="774">
      <c r="D774" s="409"/>
    </row>
    <row r="775">
      <c r="D775" s="409"/>
    </row>
    <row r="776">
      <c r="D776" s="409"/>
    </row>
    <row r="777">
      <c r="D777" s="409"/>
    </row>
    <row r="778">
      <c r="D778" s="409"/>
    </row>
    <row r="779">
      <c r="D779" s="409"/>
    </row>
    <row r="780">
      <c r="D780" s="409"/>
    </row>
    <row r="781">
      <c r="D781" s="409"/>
    </row>
    <row r="782">
      <c r="D782" s="409"/>
    </row>
    <row r="783">
      <c r="D783" s="409"/>
    </row>
    <row r="784">
      <c r="D784" s="409"/>
    </row>
    <row r="785">
      <c r="D785" s="409"/>
    </row>
    <row r="786">
      <c r="D786" s="409"/>
    </row>
    <row r="787">
      <c r="D787" s="409"/>
    </row>
    <row r="788">
      <c r="D788" s="409"/>
    </row>
    <row r="789">
      <c r="D789" s="409"/>
    </row>
    <row r="790">
      <c r="D790" s="409"/>
    </row>
    <row r="791">
      <c r="D791" s="409"/>
    </row>
    <row r="792">
      <c r="D792" s="409"/>
    </row>
    <row r="793">
      <c r="D793" s="409"/>
    </row>
    <row r="794">
      <c r="D794" s="409"/>
    </row>
    <row r="795">
      <c r="D795" s="409"/>
    </row>
    <row r="796">
      <c r="D796" s="409"/>
    </row>
    <row r="797">
      <c r="D797" s="409"/>
    </row>
    <row r="798">
      <c r="D798" s="409"/>
    </row>
    <row r="799">
      <c r="D799" s="409"/>
    </row>
    <row r="800">
      <c r="D800" s="409"/>
    </row>
    <row r="801">
      <c r="D801" s="409"/>
    </row>
    <row r="802">
      <c r="D802" s="409"/>
    </row>
    <row r="803">
      <c r="D803" s="409"/>
    </row>
    <row r="804">
      <c r="D804" s="409"/>
    </row>
    <row r="805">
      <c r="D805" s="409"/>
    </row>
    <row r="806">
      <c r="D806" s="409"/>
    </row>
    <row r="807">
      <c r="D807" s="409"/>
    </row>
    <row r="808">
      <c r="D808" s="409"/>
    </row>
    <row r="809">
      <c r="D809" s="409"/>
    </row>
    <row r="810">
      <c r="D810" s="409"/>
    </row>
    <row r="811">
      <c r="D811" s="409"/>
    </row>
    <row r="812">
      <c r="D812" s="409"/>
    </row>
    <row r="813">
      <c r="D813" s="409"/>
    </row>
    <row r="814">
      <c r="D814" s="409"/>
    </row>
    <row r="815">
      <c r="D815" s="409"/>
    </row>
    <row r="816">
      <c r="D816" s="409"/>
    </row>
    <row r="817">
      <c r="D817" s="409"/>
    </row>
    <row r="818">
      <c r="D818" s="409"/>
    </row>
    <row r="819">
      <c r="D819" s="409"/>
    </row>
    <row r="820">
      <c r="D820" s="409"/>
    </row>
    <row r="821">
      <c r="D821" s="409"/>
    </row>
    <row r="822">
      <c r="D822" s="409"/>
    </row>
    <row r="823">
      <c r="D823" s="409"/>
    </row>
    <row r="824">
      <c r="D824" s="409"/>
    </row>
    <row r="825">
      <c r="D825" s="409"/>
    </row>
    <row r="826">
      <c r="D826" s="409"/>
    </row>
    <row r="827">
      <c r="D827" s="409"/>
    </row>
    <row r="828">
      <c r="D828" s="409"/>
    </row>
    <row r="829">
      <c r="D829" s="409"/>
    </row>
    <row r="830">
      <c r="D830" s="409"/>
    </row>
    <row r="831">
      <c r="D831" s="409"/>
    </row>
    <row r="832">
      <c r="D832" s="409"/>
    </row>
    <row r="833">
      <c r="D833" s="409"/>
    </row>
    <row r="834">
      <c r="D834" s="409"/>
    </row>
    <row r="835">
      <c r="D835" s="409"/>
    </row>
    <row r="836">
      <c r="D836" s="409"/>
    </row>
    <row r="837">
      <c r="D837" s="409"/>
    </row>
    <row r="838">
      <c r="D838" s="409"/>
    </row>
    <row r="839">
      <c r="D839" s="409"/>
    </row>
    <row r="840">
      <c r="D840" s="409"/>
    </row>
    <row r="841">
      <c r="D841" s="409"/>
    </row>
    <row r="842">
      <c r="D842" s="409"/>
    </row>
    <row r="843">
      <c r="D843" s="409"/>
    </row>
    <row r="844">
      <c r="D844" s="409"/>
    </row>
    <row r="845">
      <c r="D845" s="409"/>
    </row>
    <row r="846">
      <c r="D846" s="409"/>
    </row>
    <row r="847">
      <c r="D847" s="409"/>
    </row>
    <row r="848">
      <c r="D848" s="409"/>
    </row>
    <row r="849">
      <c r="D849" s="409"/>
    </row>
    <row r="850">
      <c r="D850" s="409"/>
    </row>
    <row r="851">
      <c r="D851" s="409"/>
    </row>
    <row r="852">
      <c r="D852" s="409"/>
    </row>
    <row r="853">
      <c r="D853" s="409"/>
    </row>
    <row r="854">
      <c r="D854" s="409"/>
    </row>
    <row r="855">
      <c r="D855" s="409"/>
    </row>
    <row r="856">
      <c r="D856" s="409"/>
    </row>
    <row r="857">
      <c r="D857" s="409"/>
    </row>
    <row r="858">
      <c r="D858" s="409"/>
    </row>
    <row r="859">
      <c r="D859" s="409"/>
    </row>
    <row r="860">
      <c r="D860" s="409"/>
    </row>
    <row r="861">
      <c r="D861" s="409"/>
    </row>
    <row r="862">
      <c r="D862" s="409"/>
    </row>
    <row r="863">
      <c r="D863" s="409"/>
    </row>
    <row r="864">
      <c r="D864" s="409"/>
    </row>
    <row r="865">
      <c r="D865" s="409"/>
    </row>
    <row r="866">
      <c r="D866" s="409"/>
    </row>
    <row r="867">
      <c r="D867" s="409"/>
    </row>
    <row r="868">
      <c r="D868" s="409"/>
    </row>
    <row r="869">
      <c r="D869" s="409"/>
    </row>
    <row r="870">
      <c r="D870" s="409"/>
    </row>
    <row r="871">
      <c r="D871" s="409"/>
    </row>
    <row r="872">
      <c r="D872" s="409"/>
    </row>
    <row r="873">
      <c r="D873" s="409"/>
    </row>
    <row r="874">
      <c r="D874" s="409"/>
    </row>
    <row r="875">
      <c r="D875" s="409"/>
    </row>
    <row r="876">
      <c r="D876" s="409"/>
    </row>
    <row r="877">
      <c r="D877" s="409"/>
    </row>
    <row r="878">
      <c r="D878" s="409"/>
    </row>
    <row r="879">
      <c r="D879" s="409"/>
    </row>
    <row r="880">
      <c r="D880" s="409"/>
    </row>
    <row r="881">
      <c r="D881" s="409"/>
    </row>
    <row r="882">
      <c r="D882" s="409"/>
    </row>
    <row r="883">
      <c r="D883" s="409"/>
    </row>
    <row r="884">
      <c r="D884" s="409"/>
    </row>
    <row r="885">
      <c r="D885" s="409"/>
    </row>
    <row r="886">
      <c r="D886" s="409"/>
    </row>
    <row r="887">
      <c r="D887" s="409"/>
    </row>
    <row r="888">
      <c r="D888" s="409"/>
    </row>
    <row r="889">
      <c r="D889" s="409"/>
    </row>
    <row r="890">
      <c r="D890" s="409"/>
    </row>
    <row r="891">
      <c r="D891" s="409"/>
    </row>
    <row r="892">
      <c r="D892" s="409"/>
    </row>
    <row r="893">
      <c r="D893" s="409"/>
    </row>
    <row r="894">
      <c r="D894" s="409"/>
    </row>
    <row r="895">
      <c r="D895" s="409"/>
    </row>
    <row r="896">
      <c r="D896" s="409"/>
    </row>
    <row r="897">
      <c r="D897" s="409"/>
    </row>
    <row r="898">
      <c r="D898" s="409"/>
    </row>
    <row r="899">
      <c r="D899" s="409"/>
    </row>
    <row r="900">
      <c r="D900" s="409"/>
    </row>
    <row r="901">
      <c r="D901" s="409"/>
    </row>
    <row r="902">
      <c r="D902" s="409"/>
    </row>
    <row r="903">
      <c r="D903" s="409"/>
    </row>
    <row r="904">
      <c r="D904" s="409"/>
    </row>
    <row r="905">
      <c r="D905" s="409"/>
    </row>
    <row r="906">
      <c r="D906" s="409"/>
    </row>
    <row r="907">
      <c r="D907" s="409"/>
    </row>
    <row r="908">
      <c r="D908" s="409"/>
    </row>
    <row r="909">
      <c r="D909" s="409"/>
    </row>
    <row r="910">
      <c r="D910" s="409"/>
    </row>
    <row r="911">
      <c r="D911" s="409"/>
    </row>
    <row r="912">
      <c r="D912" s="409"/>
    </row>
    <row r="913">
      <c r="D913" s="409"/>
    </row>
    <row r="914">
      <c r="D914" s="409"/>
    </row>
    <row r="915">
      <c r="D915" s="409"/>
    </row>
    <row r="916">
      <c r="D916" s="409"/>
    </row>
    <row r="917">
      <c r="D917" s="409"/>
    </row>
    <row r="918">
      <c r="D918" s="409"/>
    </row>
    <row r="919">
      <c r="D919" s="409"/>
    </row>
    <row r="920">
      <c r="D920" s="409"/>
    </row>
    <row r="921">
      <c r="D921" s="409"/>
    </row>
    <row r="922">
      <c r="D922" s="409"/>
    </row>
    <row r="923">
      <c r="D923" s="409"/>
    </row>
    <row r="924">
      <c r="D924" s="409"/>
    </row>
    <row r="925">
      <c r="D925" s="409"/>
    </row>
    <row r="926">
      <c r="D926" s="409"/>
    </row>
    <row r="927">
      <c r="D927" s="409"/>
    </row>
    <row r="928">
      <c r="D928" s="409"/>
    </row>
    <row r="929">
      <c r="D929" s="409"/>
    </row>
    <row r="930">
      <c r="D930" s="409"/>
    </row>
    <row r="931">
      <c r="D931" s="409"/>
    </row>
    <row r="932">
      <c r="D932" s="409"/>
    </row>
    <row r="933">
      <c r="D933" s="409"/>
    </row>
    <row r="934">
      <c r="D934" s="409"/>
    </row>
    <row r="935">
      <c r="D935" s="409"/>
    </row>
    <row r="936">
      <c r="D936" s="409"/>
    </row>
    <row r="937">
      <c r="D937" s="409"/>
    </row>
    <row r="938">
      <c r="D938" s="409"/>
    </row>
    <row r="939">
      <c r="D939" s="409"/>
    </row>
    <row r="940">
      <c r="D940" s="409"/>
    </row>
    <row r="941">
      <c r="D941" s="409"/>
    </row>
    <row r="942">
      <c r="D942" s="409"/>
    </row>
    <row r="943">
      <c r="D943" s="409"/>
    </row>
    <row r="944">
      <c r="D944" s="409"/>
    </row>
    <row r="945">
      <c r="D945" s="409"/>
    </row>
    <row r="946">
      <c r="D946" s="409"/>
    </row>
    <row r="947">
      <c r="D947" s="409"/>
    </row>
    <row r="948">
      <c r="D948" s="409"/>
    </row>
    <row r="949">
      <c r="D949" s="409"/>
    </row>
    <row r="950">
      <c r="D950" s="409"/>
    </row>
    <row r="951">
      <c r="D951" s="409"/>
    </row>
    <row r="952">
      <c r="D952" s="409"/>
    </row>
    <row r="953">
      <c r="D953" s="409"/>
    </row>
    <row r="954">
      <c r="D954" s="409"/>
    </row>
    <row r="955">
      <c r="D955" s="409"/>
    </row>
    <row r="956">
      <c r="D956" s="409"/>
    </row>
    <row r="957">
      <c r="D957" s="409"/>
    </row>
    <row r="958">
      <c r="D958" s="409"/>
    </row>
    <row r="959">
      <c r="D959" s="409"/>
    </row>
    <row r="960">
      <c r="D960" s="409"/>
    </row>
    <row r="961">
      <c r="D961" s="409"/>
    </row>
    <row r="962">
      <c r="D962" s="409"/>
    </row>
    <row r="963">
      <c r="D963" s="409"/>
    </row>
    <row r="964">
      <c r="D964" s="409"/>
    </row>
    <row r="965">
      <c r="D965" s="409"/>
    </row>
    <row r="966">
      <c r="D966" s="409"/>
    </row>
    <row r="967">
      <c r="D967" s="409"/>
    </row>
    <row r="968">
      <c r="D968" s="409"/>
    </row>
    <row r="969">
      <c r="D969" s="409"/>
    </row>
    <row r="970">
      <c r="D970" s="409"/>
    </row>
    <row r="971">
      <c r="D971" s="409"/>
    </row>
    <row r="972">
      <c r="D972" s="409"/>
    </row>
    <row r="973">
      <c r="D973" s="409"/>
    </row>
    <row r="974">
      <c r="D974" s="409"/>
    </row>
    <row r="975">
      <c r="D975" s="409"/>
    </row>
    <row r="976">
      <c r="D976" s="409"/>
    </row>
    <row r="977">
      <c r="D977" s="409"/>
    </row>
    <row r="978">
      <c r="D978" s="409"/>
    </row>
    <row r="979">
      <c r="D979" s="409"/>
    </row>
    <row r="980">
      <c r="D980" s="409"/>
    </row>
    <row r="981">
      <c r="D981" s="409"/>
    </row>
    <row r="982">
      <c r="D982" s="409"/>
    </row>
    <row r="983">
      <c r="D983" s="409"/>
    </row>
    <row r="984">
      <c r="D984" s="409"/>
    </row>
    <row r="985">
      <c r="D985" s="409"/>
    </row>
    <row r="986">
      <c r="D986" s="409"/>
    </row>
    <row r="987">
      <c r="D987" s="409"/>
    </row>
    <row r="988">
      <c r="D988" s="409"/>
    </row>
    <row r="989">
      <c r="D989" s="409"/>
    </row>
    <row r="990">
      <c r="D990" s="409"/>
    </row>
    <row r="991">
      <c r="D991" s="409"/>
    </row>
    <row r="992">
      <c r="D992" s="409"/>
    </row>
    <row r="993">
      <c r="D993" s="409"/>
    </row>
    <row r="994">
      <c r="D994" s="409"/>
    </row>
    <row r="995">
      <c r="D995" s="409"/>
    </row>
    <row r="996">
      <c r="D996" s="409"/>
    </row>
    <row r="997">
      <c r="D997" s="409"/>
    </row>
    <row r="998">
      <c r="D998" s="409"/>
    </row>
    <row r="999">
      <c r="D999" s="409"/>
    </row>
    <row r="1000">
      <c r="D1000" s="409"/>
    </row>
    <row r="1001">
      <c r="D1001" s="409"/>
    </row>
    <row r="1002">
      <c r="D1002" s="409"/>
    </row>
    <row r="1003">
      <c r="D1003" s="409"/>
    </row>
    <row r="1004">
      <c r="D1004" s="409"/>
    </row>
    <row r="1005">
      <c r="D1005" s="409"/>
    </row>
    <row r="1006">
      <c r="D1006" s="409"/>
    </row>
    <row r="1007">
      <c r="D1007" s="409"/>
    </row>
    <row r="1008">
      <c r="D1008" s="409"/>
    </row>
    <row r="1009">
      <c r="D1009" s="409"/>
    </row>
    <row r="1010">
      <c r="D1010" s="409"/>
    </row>
    <row r="1011">
      <c r="D1011" s="409"/>
    </row>
    <row r="1012">
      <c r="D1012" s="409"/>
    </row>
    <row r="1013">
      <c r="D1013" s="409"/>
    </row>
    <row r="1014">
      <c r="D1014" s="409"/>
    </row>
    <row r="1015">
      <c r="D1015" s="409"/>
    </row>
    <row r="1016">
      <c r="D1016" s="409"/>
    </row>
    <row r="1017">
      <c r="D1017" s="409"/>
    </row>
    <row r="1018">
      <c r="D1018" s="409"/>
    </row>
    <row r="1019">
      <c r="D1019" s="409"/>
    </row>
    <row r="1020">
      <c r="D1020" s="409"/>
    </row>
    <row r="1021">
      <c r="D1021" s="409"/>
    </row>
    <row r="1022">
      <c r="D1022" s="409"/>
    </row>
    <row r="1023">
      <c r="D1023" s="409"/>
    </row>
    <row r="1024">
      <c r="D1024" s="409"/>
    </row>
    <row r="1025">
      <c r="D1025" s="409"/>
    </row>
    <row r="1026">
      <c r="D1026" s="409"/>
    </row>
    <row r="1027">
      <c r="D1027" s="409"/>
    </row>
    <row r="1028">
      <c r="D1028" s="409"/>
    </row>
    <row r="1029">
      <c r="D1029" s="409"/>
    </row>
    <row r="1030">
      <c r="D1030" s="409"/>
    </row>
    <row r="1031">
      <c r="D1031" s="409"/>
    </row>
    <row r="1032">
      <c r="D1032" s="409"/>
    </row>
    <row r="1033">
      <c r="D1033" s="409"/>
    </row>
    <row r="1034">
      <c r="D1034" s="409"/>
    </row>
    <row r="1035">
      <c r="D1035" s="409"/>
    </row>
    <row r="1036">
      <c r="D1036" s="409"/>
    </row>
    <row r="1037">
      <c r="D1037" s="409"/>
    </row>
    <row r="1038">
      <c r="D1038" s="409"/>
    </row>
    <row r="1039">
      <c r="D1039" s="40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I11"/>
    <hyperlink r:id="rId12" ref="B12"/>
    <hyperlink r:id="rId13" ref="B13"/>
    <hyperlink r:id="rId14" ref="B14"/>
    <hyperlink r:id="rId15" ref="B15"/>
    <hyperlink r:id="rId16" ref="I15"/>
    <hyperlink r:id="rId17" ref="B16"/>
    <hyperlink r:id="rId18" ref="B17"/>
    <hyperlink r:id="rId19" ref="B18"/>
    <hyperlink r:id="rId20" ref="B19"/>
  </hyperlinks>
  <drawing r:id="rId2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1" max="1" width="6.63"/>
    <col customWidth="1" min="2" max="2" width="15.75"/>
    <col customWidth="1" min="5" max="5" width="81.75"/>
    <col customWidth="1" min="6" max="6" width="28.75"/>
  </cols>
  <sheetData>
    <row r="1">
      <c r="A1" s="515" t="s">
        <v>1029</v>
      </c>
      <c r="B1" s="515" t="s">
        <v>3358</v>
      </c>
      <c r="C1" s="515" t="s">
        <v>1586</v>
      </c>
      <c r="D1" s="515" t="s">
        <v>3359</v>
      </c>
      <c r="E1" s="515" t="s">
        <v>10</v>
      </c>
      <c r="F1" s="515" t="s">
        <v>3360</v>
      </c>
    </row>
    <row r="2">
      <c r="A2" s="534" t="s">
        <v>135</v>
      </c>
      <c r="B2" s="534" t="s">
        <v>3361</v>
      </c>
      <c r="C2" s="596">
        <v>95000.0</v>
      </c>
      <c r="D2" s="534" t="s">
        <v>3362</v>
      </c>
      <c r="E2" s="534" t="s">
        <v>3363</v>
      </c>
      <c r="F2" s="535"/>
    </row>
    <row r="3">
      <c r="A3" s="534" t="s">
        <v>3364</v>
      </c>
      <c r="B3" s="534" t="s">
        <v>3365</v>
      </c>
      <c r="C3" s="596">
        <v>9.8985E7</v>
      </c>
      <c r="D3" s="597" t="s">
        <v>3366</v>
      </c>
      <c r="E3" s="534" t="s">
        <v>3367</v>
      </c>
      <c r="F3" s="535"/>
    </row>
    <row r="4">
      <c r="A4" s="529" t="s">
        <v>84</v>
      </c>
      <c r="B4" s="529" t="s">
        <v>3368</v>
      </c>
      <c r="C4" s="598" t="s">
        <v>3369</v>
      </c>
      <c r="D4" s="529" t="s">
        <v>3370</v>
      </c>
      <c r="E4" s="599" t="s">
        <v>3371</v>
      </c>
      <c r="F4" s="600"/>
    </row>
    <row r="5">
      <c r="A5" s="546" t="s">
        <v>84</v>
      </c>
      <c r="B5" s="546" t="s">
        <v>3372</v>
      </c>
      <c r="C5" s="601">
        <v>1.6182E7</v>
      </c>
      <c r="D5" s="602" t="s">
        <v>3378</v>
      </c>
      <c r="E5" s="545" t="s">
        <v>3379</v>
      </c>
      <c r="F5" s="541"/>
    </row>
    <row r="6">
      <c r="A6" s="546" t="s">
        <v>3381</v>
      </c>
      <c r="B6" s="546" t="s">
        <v>3382</v>
      </c>
      <c r="C6" s="604" t="s">
        <v>3383</v>
      </c>
      <c r="D6" s="602" t="s">
        <v>3386</v>
      </c>
      <c r="E6" s="546" t="s">
        <v>3387</v>
      </c>
      <c r="F6" s="545" t="s">
        <v>3388</v>
      </c>
    </row>
    <row r="7">
      <c r="A7" s="534" t="s">
        <v>55</v>
      </c>
      <c r="B7" s="534" t="s">
        <v>3394</v>
      </c>
      <c r="C7" s="596">
        <v>2999000.0</v>
      </c>
      <c r="D7" s="597" t="s">
        <v>3396</v>
      </c>
      <c r="E7" s="534" t="s">
        <v>3397</v>
      </c>
      <c r="F7" s="608" t="s">
        <v>3399</v>
      </c>
    </row>
    <row r="8">
      <c r="A8" s="534" t="s">
        <v>55</v>
      </c>
      <c r="B8" s="534" t="s">
        <v>3404</v>
      </c>
      <c r="C8" s="596">
        <v>4399000.0</v>
      </c>
      <c r="D8" s="597" t="s">
        <v>3409</v>
      </c>
      <c r="E8" s="534" t="s">
        <v>3411</v>
      </c>
      <c r="F8" s="609" t="s">
        <v>3412</v>
      </c>
    </row>
    <row r="9">
      <c r="A9" s="534" t="s">
        <v>131</v>
      </c>
      <c r="B9" s="610" t="s">
        <v>3414</v>
      </c>
      <c r="C9" s="611" t="s">
        <v>3418</v>
      </c>
      <c r="D9" s="597" t="s">
        <v>3422</v>
      </c>
      <c r="E9" s="534" t="s">
        <v>3423</v>
      </c>
      <c r="F9" s="609" t="s">
        <v>3424</v>
      </c>
    </row>
    <row r="10">
      <c r="A10" s="534" t="s">
        <v>1287</v>
      </c>
      <c r="B10" s="534" t="s">
        <v>3429</v>
      </c>
      <c r="C10" s="611" t="s">
        <v>3431</v>
      </c>
      <c r="D10" s="597" t="s">
        <v>3432</v>
      </c>
      <c r="E10" s="534" t="s">
        <v>3433</v>
      </c>
      <c r="F10" s="535"/>
    </row>
    <row r="11">
      <c r="A11" s="546" t="s">
        <v>207</v>
      </c>
      <c r="B11" s="546" t="s">
        <v>3434</v>
      </c>
      <c r="C11" s="604" t="s">
        <v>3435</v>
      </c>
      <c r="D11" s="602" t="s">
        <v>3437</v>
      </c>
      <c r="E11" s="546" t="s">
        <v>3438</v>
      </c>
      <c r="F11" s="612" t="s">
        <v>3440</v>
      </c>
    </row>
    <row r="12">
      <c r="A12" s="534" t="s">
        <v>188</v>
      </c>
      <c r="B12" s="534" t="s">
        <v>3442</v>
      </c>
      <c r="C12" s="596">
        <v>950000.0</v>
      </c>
      <c r="D12" s="597" t="s">
        <v>3448</v>
      </c>
      <c r="E12" s="534" t="s">
        <v>3449</v>
      </c>
      <c r="F12" s="535"/>
    </row>
    <row r="13">
      <c r="A13" s="534" t="s">
        <v>263</v>
      </c>
      <c r="B13" s="534" t="s">
        <v>3450</v>
      </c>
      <c r="C13" s="596">
        <v>1860000.0</v>
      </c>
      <c r="D13" s="597" t="s">
        <v>3451</v>
      </c>
      <c r="E13" s="534" t="s">
        <v>3453</v>
      </c>
      <c r="F13" s="535"/>
    </row>
    <row r="14">
      <c r="A14" s="546" t="s">
        <v>188</v>
      </c>
      <c r="B14" s="546" t="s">
        <v>3454</v>
      </c>
      <c r="C14" s="601">
        <v>2150000.0</v>
      </c>
      <c r="D14" s="602" t="s">
        <v>3457</v>
      </c>
      <c r="E14" s="545" t="s">
        <v>3458</v>
      </c>
      <c r="F14" s="541"/>
    </row>
    <row r="15">
      <c r="A15" s="563" t="s">
        <v>131</v>
      </c>
      <c r="B15" s="563" t="s">
        <v>3459</v>
      </c>
      <c r="C15" s="614" t="s">
        <v>3460</v>
      </c>
      <c r="D15" s="602" t="s">
        <v>3464</v>
      </c>
      <c r="E15" s="563" t="s">
        <v>3465</v>
      </c>
      <c r="F15" s="564"/>
    </row>
    <row r="16">
      <c r="A16" s="563" t="s">
        <v>207</v>
      </c>
      <c r="B16" s="563" t="s">
        <v>3466</v>
      </c>
      <c r="C16" s="615">
        <v>2010000.0</v>
      </c>
      <c r="D16" s="602" t="s">
        <v>3470</v>
      </c>
      <c r="E16" s="563" t="s">
        <v>3472</v>
      </c>
      <c r="F16" s="616" t="s">
        <v>3473</v>
      </c>
    </row>
    <row r="17">
      <c r="A17" s="535"/>
      <c r="B17" s="535"/>
      <c r="C17" s="617"/>
      <c r="D17" s="535"/>
      <c r="E17" s="535"/>
      <c r="F17" s="535"/>
    </row>
    <row r="18">
      <c r="A18" s="535"/>
      <c r="B18" s="535"/>
      <c r="C18" s="617"/>
      <c r="D18" s="535"/>
      <c r="E18" s="535"/>
      <c r="F18" s="535"/>
    </row>
    <row r="19">
      <c r="A19" s="618"/>
      <c r="B19" s="618"/>
      <c r="C19" s="618"/>
      <c r="D19" s="618"/>
      <c r="E19" s="618"/>
      <c r="F19" s="618"/>
    </row>
    <row r="20">
      <c r="A20" s="618"/>
      <c r="B20" s="618"/>
      <c r="C20" s="618"/>
      <c r="D20" s="618"/>
      <c r="E20" s="618"/>
      <c r="F20" s="618"/>
    </row>
    <row r="21">
      <c r="A21" s="618"/>
      <c r="B21" s="618"/>
      <c r="C21" s="618"/>
      <c r="D21" s="618"/>
      <c r="E21" s="618"/>
      <c r="F21" s="618"/>
    </row>
    <row r="22">
      <c r="A22" s="618"/>
      <c r="B22" s="618"/>
      <c r="C22" s="618"/>
      <c r="D22" s="618"/>
      <c r="E22" s="618"/>
      <c r="F22" s="618"/>
    </row>
    <row r="23">
      <c r="A23" s="618"/>
      <c r="B23" s="618"/>
      <c r="C23" s="618"/>
      <c r="D23" s="618"/>
      <c r="E23" s="618"/>
      <c r="F23" s="618"/>
    </row>
    <row r="24">
      <c r="A24" s="618"/>
      <c r="B24" s="618"/>
      <c r="C24" s="618"/>
      <c r="D24" s="618"/>
      <c r="E24" s="618"/>
      <c r="F24" s="618"/>
    </row>
    <row r="25">
      <c r="A25" s="618"/>
      <c r="B25" s="618"/>
      <c r="C25" s="618"/>
      <c r="D25" s="618"/>
      <c r="E25" s="618"/>
      <c r="F25" s="618"/>
    </row>
    <row r="26">
      <c r="A26" s="618"/>
      <c r="B26" s="618"/>
      <c r="C26" s="618"/>
      <c r="D26" s="618"/>
      <c r="E26" s="618"/>
      <c r="F26" s="618"/>
    </row>
    <row r="27">
      <c r="A27" s="618"/>
      <c r="B27" s="618"/>
      <c r="C27" s="618"/>
      <c r="D27" s="618"/>
      <c r="E27" s="618"/>
      <c r="F27" s="618"/>
    </row>
    <row r="28">
      <c r="A28" s="618"/>
      <c r="B28" s="618"/>
      <c r="C28" s="618"/>
      <c r="D28" s="618"/>
      <c r="E28" s="618"/>
      <c r="F28" s="618"/>
    </row>
    <row r="29">
      <c r="A29" s="618"/>
      <c r="B29" s="618"/>
      <c r="C29" s="618"/>
      <c r="D29" s="618"/>
      <c r="E29" s="618"/>
      <c r="F29" s="618"/>
    </row>
    <row r="30">
      <c r="A30" s="618"/>
      <c r="B30" s="618"/>
      <c r="C30" s="618"/>
      <c r="D30" s="618"/>
      <c r="E30" s="618"/>
      <c r="F30" s="618"/>
    </row>
    <row r="31">
      <c r="A31" s="618"/>
      <c r="B31" s="618"/>
      <c r="C31" s="618"/>
      <c r="D31" s="618"/>
      <c r="E31" s="618"/>
      <c r="F31" s="618"/>
    </row>
    <row r="32">
      <c r="A32" s="618"/>
      <c r="B32" s="618"/>
      <c r="C32" s="618"/>
      <c r="D32" s="618"/>
      <c r="E32" s="618"/>
      <c r="F32" s="618"/>
    </row>
    <row r="33">
      <c r="A33" s="618"/>
      <c r="B33" s="618"/>
      <c r="C33" s="618"/>
      <c r="D33" s="618"/>
      <c r="E33" s="618"/>
      <c r="F33" s="618"/>
    </row>
  </sheetData>
  <hyperlinks>
    <hyperlink r:id="rId1" ref="C2"/>
    <hyperlink r:id="rId2" ref="C3"/>
    <hyperlink r:id="rId3" ref="C4"/>
    <hyperlink r:id="rId4" ref="C5"/>
    <hyperlink r:id="rId5" ref="E5"/>
    <hyperlink r:id="rId6" ref="C6"/>
    <hyperlink r:id="rId7" ref="F6"/>
    <hyperlink r:id="rId8" ref="C7"/>
    <hyperlink r:id="rId9" ref="F7"/>
    <hyperlink r:id="rId10" ref="C8"/>
    <hyperlink r:id="rId11" ref="F8"/>
    <hyperlink r:id="rId12" ref="B9"/>
    <hyperlink r:id="rId13" ref="C9"/>
    <hyperlink r:id="rId14" ref="F9"/>
    <hyperlink r:id="rId15" ref="C10"/>
    <hyperlink r:id="rId16" ref="C11"/>
    <hyperlink r:id="rId17" ref="F11"/>
    <hyperlink r:id="rId18" ref="C12"/>
    <hyperlink r:id="rId19" ref="C13"/>
    <hyperlink r:id="rId20" ref="C14"/>
    <hyperlink r:id="rId21" ref="E14"/>
    <hyperlink r:id="rId22" ref="C15"/>
    <hyperlink r:id="rId23" ref="C16"/>
    <hyperlink r:id="rId24" ref="F16"/>
  </hyperlinks>
  <drawing r:id="rId2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25"/>
    <col customWidth="1" min="6" max="6" width="52.63"/>
    <col customWidth="1" min="7" max="7" width="12.38"/>
    <col customWidth="1" min="10" max="10" width="49.75"/>
  </cols>
  <sheetData>
    <row r="1">
      <c r="A1" s="515" t="s">
        <v>1029</v>
      </c>
      <c r="B1" s="515" t="s">
        <v>2627</v>
      </c>
      <c r="C1" s="516" t="s">
        <v>3373</v>
      </c>
      <c r="D1" s="516" t="s">
        <v>5</v>
      </c>
      <c r="E1" s="515" t="s">
        <v>2821</v>
      </c>
      <c r="F1" s="515" t="s">
        <v>10</v>
      </c>
      <c r="G1" s="516" t="s">
        <v>3374</v>
      </c>
      <c r="H1" s="516" t="s">
        <v>3375</v>
      </c>
      <c r="I1" s="516" t="s">
        <v>3376</v>
      </c>
      <c r="J1" s="515" t="s">
        <v>2823</v>
      </c>
      <c r="K1" s="515"/>
    </row>
    <row r="2">
      <c r="A2" s="536" t="s">
        <v>140</v>
      </c>
      <c r="B2" s="536" t="s">
        <v>3377</v>
      </c>
      <c r="C2" s="537">
        <v>2500000.0</v>
      </c>
      <c r="D2" s="603" t="s">
        <v>3380</v>
      </c>
      <c r="E2" s="536" t="s">
        <v>3384</v>
      </c>
      <c r="F2" s="605" t="s">
        <v>3385</v>
      </c>
      <c r="G2" s="536" t="s">
        <v>3389</v>
      </c>
      <c r="H2" s="536" t="s">
        <v>3390</v>
      </c>
      <c r="I2" s="536" t="s">
        <v>3391</v>
      </c>
      <c r="J2" s="606" t="s">
        <v>3392</v>
      </c>
      <c r="K2" s="541"/>
    </row>
    <row r="3">
      <c r="A3" s="536" t="s">
        <v>53</v>
      </c>
      <c r="B3" s="536" t="s">
        <v>3393</v>
      </c>
      <c r="C3" s="537">
        <v>4999000.0</v>
      </c>
      <c r="D3" s="607"/>
      <c r="E3" s="536" t="s">
        <v>3395</v>
      </c>
      <c r="F3" s="538" t="s">
        <v>3398</v>
      </c>
      <c r="G3" s="536" t="s">
        <v>3400</v>
      </c>
      <c r="H3" s="536" t="s">
        <v>3401</v>
      </c>
      <c r="I3" s="536" t="s">
        <v>603</v>
      </c>
      <c r="J3" s="606" t="s">
        <v>3402</v>
      </c>
      <c r="K3" s="541"/>
    </row>
    <row r="4">
      <c r="A4" s="536" t="s">
        <v>32</v>
      </c>
      <c r="B4" s="536" t="s">
        <v>3403</v>
      </c>
      <c r="C4" s="537">
        <v>2000000.0</v>
      </c>
      <c r="D4" s="537" t="s">
        <v>5</v>
      </c>
      <c r="E4" s="536" t="s">
        <v>3395</v>
      </c>
      <c r="F4" s="536" t="s">
        <v>3405</v>
      </c>
      <c r="G4" s="536" t="s">
        <v>3406</v>
      </c>
      <c r="H4" s="536" t="s">
        <v>3407</v>
      </c>
      <c r="I4" s="536" t="s">
        <v>3408</v>
      </c>
      <c r="J4" s="546"/>
      <c r="K4" s="541"/>
    </row>
    <row r="5">
      <c r="A5" s="536" t="s">
        <v>69</v>
      </c>
      <c r="B5" s="536" t="s">
        <v>3410</v>
      </c>
      <c r="C5" s="537">
        <v>1699000.0</v>
      </c>
      <c r="D5" s="537" t="s">
        <v>5</v>
      </c>
      <c r="E5" s="536" t="s">
        <v>3395</v>
      </c>
      <c r="F5" s="538" t="s">
        <v>3413</v>
      </c>
      <c r="G5" s="536" t="s">
        <v>3389</v>
      </c>
      <c r="H5" s="536" t="s">
        <v>3415</v>
      </c>
      <c r="I5" s="536" t="s">
        <v>3416</v>
      </c>
      <c r="J5" s="546"/>
      <c r="K5" s="541"/>
    </row>
    <row r="6">
      <c r="A6" s="536" t="s">
        <v>69</v>
      </c>
      <c r="B6" s="536" t="s">
        <v>3417</v>
      </c>
      <c r="C6" s="537">
        <v>4300000.0</v>
      </c>
      <c r="D6" s="537" t="s">
        <v>5</v>
      </c>
      <c r="E6" s="536" t="s">
        <v>3395</v>
      </c>
      <c r="F6" s="536" t="s">
        <v>3419</v>
      </c>
      <c r="G6" s="536" t="s">
        <v>3420</v>
      </c>
      <c r="H6" s="536" t="s">
        <v>3390</v>
      </c>
      <c r="I6" s="536" t="s">
        <v>108</v>
      </c>
      <c r="J6" s="546"/>
      <c r="K6" s="541"/>
    </row>
    <row r="7">
      <c r="A7" s="536" t="s">
        <v>177</v>
      </c>
      <c r="B7" s="536" t="s">
        <v>3421</v>
      </c>
      <c r="C7" s="537">
        <v>1400000.0</v>
      </c>
      <c r="D7" s="603" t="s">
        <v>3380</v>
      </c>
      <c r="E7" s="536" t="s">
        <v>3395</v>
      </c>
      <c r="F7" s="538" t="s">
        <v>3425</v>
      </c>
      <c r="G7" s="536" t="s">
        <v>3426</v>
      </c>
      <c r="H7" s="536" t="s">
        <v>3427</v>
      </c>
      <c r="I7" s="536" t="s">
        <v>3408</v>
      </c>
      <c r="J7" s="606" t="s">
        <v>3428</v>
      </c>
      <c r="K7" s="541"/>
    </row>
    <row r="8">
      <c r="A8" s="536" t="s">
        <v>177</v>
      </c>
      <c r="B8" s="536" t="s">
        <v>3430</v>
      </c>
      <c r="C8" s="537">
        <v>1499000.0</v>
      </c>
      <c r="D8" s="537" t="s">
        <v>5</v>
      </c>
      <c r="E8" s="536" t="s">
        <v>3395</v>
      </c>
      <c r="F8" s="538" t="s">
        <v>3436</v>
      </c>
      <c r="G8" s="536" t="s">
        <v>3439</v>
      </c>
      <c r="H8" s="536" t="s">
        <v>3427</v>
      </c>
      <c r="I8" s="536" t="s">
        <v>3408</v>
      </c>
      <c r="J8" s="606"/>
      <c r="K8" s="541"/>
    </row>
    <row r="9">
      <c r="A9" s="536" t="s">
        <v>69</v>
      </c>
      <c r="B9" s="536" t="s">
        <v>3441</v>
      </c>
      <c r="C9" s="537">
        <v>610000.0</v>
      </c>
      <c r="D9" s="603" t="s">
        <v>3380</v>
      </c>
      <c r="E9" s="536" t="s">
        <v>3443</v>
      </c>
      <c r="F9" s="605" t="s">
        <v>3444</v>
      </c>
      <c r="G9" s="536" t="s">
        <v>3445</v>
      </c>
      <c r="H9" s="536" t="s">
        <v>3407</v>
      </c>
      <c r="I9" s="536" t="s">
        <v>3446</v>
      </c>
      <c r="J9" s="606"/>
      <c r="K9" s="541"/>
    </row>
    <row r="10">
      <c r="A10" s="536" t="s">
        <v>131</v>
      </c>
      <c r="B10" s="536" t="s">
        <v>3447</v>
      </c>
      <c r="C10" s="537">
        <v>2400000.0</v>
      </c>
      <c r="D10" s="603" t="s">
        <v>3380</v>
      </c>
      <c r="E10" s="536" t="s">
        <v>3395</v>
      </c>
      <c r="F10" s="538" t="s">
        <v>3452</v>
      </c>
      <c r="G10" s="536" t="s">
        <v>3420</v>
      </c>
      <c r="H10" s="536" t="s">
        <v>3455</v>
      </c>
      <c r="I10" s="536" t="s">
        <v>3408</v>
      </c>
      <c r="J10" s="606"/>
      <c r="K10" s="541"/>
    </row>
    <row r="11">
      <c r="A11" s="536" t="s">
        <v>131</v>
      </c>
      <c r="B11" s="536" t="s">
        <v>3456</v>
      </c>
      <c r="C11" s="537">
        <v>2056000.0</v>
      </c>
      <c r="D11" s="603" t="s">
        <v>3380</v>
      </c>
      <c r="E11" s="536" t="s">
        <v>3395</v>
      </c>
      <c r="F11" s="536" t="s">
        <v>3461</v>
      </c>
      <c r="G11" s="613" t="s">
        <v>3420</v>
      </c>
      <c r="H11" s="613" t="s">
        <v>3427</v>
      </c>
      <c r="I11" s="536" t="s">
        <v>3408</v>
      </c>
      <c r="J11" s="606" t="s">
        <v>3462</v>
      </c>
      <c r="K11" s="541"/>
    </row>
    <row r="12">
      <c r="A12" s="539" t="s">
        <v>131</v>
      </c>
      <c r="B12" s="539" t="s">
        <v>3463</v>
      </c>
      <c r="C12" s="542">
        <v>4290000.0</v>
      </c>
      <c r="D12" s="537" t="s">
        <v>5</v>
      </c>
      <c r="E12" s="536" t="s">
        <v>3467</v>
      </c>
      <c r="F12" s="539" t="s">
        <v>3468</v>
      </c>
      <c r="G12" s="536"/>
      <c r="H12" s="536" t="s">
        <v>3469</v>
      </c>
      <c r="I12" s="536" t="s">
        <v>603</v>
      </c>
      <c r="J12" s="546" t="s">
        <v>3471</v>
      </c>
      <c r="K12" s="541"/>
    </row>
  </sheetData>
  <hyperlinks>
    <hyperlink r:id="rId1" ref="C2"/>
    <hyperlink r:id="rId2" ref="D2"/>
    <hyperlink r:id="rId3" ref="C3"/>
    <hyperlink r:id="rId4" ref="F3"/>
    <hyperlink r:id="rId5" ref="C4"/>
    <hyperlink r:id="rId6" ref="D4"/>
    <hyperlink r:id="rId7" ref="C5"/>
    <hyperlink r:id="rId8" ref="D5"/>
    <hyperlink r:id="rId9" ref="F5"/>
    <hyperlink r:id="rId10" ref="C6"/>
    <hyperlink r:id="rId11" ref="D6"/>
    <hyperlink r:id="rId12" ref="C7"/>
    <hyperlink r:id="rId13" ref="D7"/>
    <hyperlink r:id="rId14" ref="F7"/>
    <hyperlink r:id="rId15" ref="C8"/>
    <hyperlink r:id="rId16" ref="D8"/>
    <hyperlink r:id="rId17" ref="F8"/>
    <hyperlink r:id="rId18" ref="C9"/>
    <hyperlink r:id="rId19" ref="D9"/>
    <hyperlink r:id="rId20" ref="C10"/>
    <hyperlink r:id="rId21" ref="D10"/>
    <hyperlink r:id="rId22" ref="F10"/>
    <hyperlink r:id="rId23" ref="C11"/>
    <hyperlink r:id="rId24" ref="D11"/>
    <hyperlink r:id="rId25" ref="C12"/>
    <hyperlink r:id="rId26" ref="D12"/>
  </hyperlinks>
  <drawing r:id="rId27"/>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10.13"/>
    <col customWidth="1" min="3" max="3" width="9.25"/>
  </cols>
  <sheetData>
    <row r="1">
      <c r="A1" s="619" t="s">
        <v>3474</v>
      </c>
      <c r="B1" s="162" t="s">
        <v>3475</v>
      </c>
      <c r="C1" s="162" t="s">
        <v>3476</v>
      </c>
      <c r="D1" s="241"/>
      <c r="E1" s="241"/>
      <c r="F1" s="241"/>
      <c r="G1" s="241"/>
      <c r="H1" s="241"/>
      <c r="I1" s="241"/>
      <c r="J1" s="241"/>
      <c r="K1" s="241"/>
      <c r="L1" s="241"/>
      <c r="M1" s="241"/>
      <c r="N1" s="241"/>
      <c r="O1" s="241"/>
      <c r="P1" s="241"/>
      <c r="Q1" s="241"/>
      <c r="R1" s="241"/>
      <c r="S1" s="241"/>
      <c r="T1" s="241"/>
      <c r="U1" s="241"/>
      <c r="V1" s="241"/>
      <c r="W1" s="241"/>
      <c r="X1" s="241"/>
      <c r="Y1" s="241"/>
      <c r="Z1" s="241"/>
    </row>
    <row r="2">
      <c r="A2" s="620" t="s">
        <v>3477</v>
      </c>
      <c r="B2" s="621">
        <v>294000.0</v>
      </c>
      <c r="C2" s="622" t="s">
        <v>552</v>
      </c>
    </row>
    <row r="3">
      <c r="A3" s="620" t="s">
        <v>3478</v>
      </c>
      <c r="B3" s="621">
        <v>284000.0</v>
      </c>
      <c r="C3" s="622" t="s">
        <v>552</v>
      </c>
    </row>
    <row r="4">
      <c r="A4" s="620" t="s">
        <v>3479</v>
      </c>
      <c r="B4" s="621">
        <v>729000.0</v>
      </c>
      <c r="C4" s="622" t="s">
        <v>552</v>
      </c>
    </row>
    <row r="5">
      <c r="A5" s="620" t="s">
        <v>3480</v>
      </c>
      <c r="B5" s="621">
        <v>563000.0</v>
      </c>
    </row>
    <row r="6">
      <c r="A6" s="620" t="s">
        <v>3481</v>
      </c>
      <c r="B6" s="621">
        <v>1330000.0</v>
      </c>
    </row>
    <row r="7">
      <c r="A7" s="620" t="s">
        <v>3482</v>
      </c>
      <c r="B7" s="621">
        <v>793000.0</v>
      </c>
      <c r="C7" s="622" t="s">
        <v>552</v>
      </c>
    </row>
    <row r="8">
      <c r="A8" s="620" t="s">
        <v>3483</v>
      </c>
      <c r="B8" s="623" t="s">
        <v>3484</v>
      </c>
    </row>
    <row r="9">
      <c r="A9" s="551"/>
    </row>
    <row r="10">
      <c r="A10" s="551"/>
    </row>
    <row r="11">
      <c r="A11" s="551"/>
    </row>
    <row r="12">
      <c r="A12" s="551"/>
    </row>
    <row r="13">
      <c r="A13" s="551"/>
    </row>
    <row r="14">
      <c r="A14" s="551"/>
    </row>
    <row r="15">
      <c r="A15" s="551"/>
    </row>
    <row r="16">
      <c r="A16" s="551"/>
    </row>
    <row r="17">
      <c r="A17" s="551"/>
    </row>
    <row r="18">
      <c r="A18" s="551"/>
    </row>
    <row r="19">
      <c r="A19" s="551"/>
    </row>
    <row r="20">
      <c r="A20" s="551"/>
    </row>
    <row r="21">
      <c r="A21" s="551"/>
    </row>
    <row r="22">
      <c r="A22" s="551"/>
    </row>
    <row r="23">
      <c r="A23" s="551"/>
    </row>
    <row r="24">
      <c r="A24" s="551"/>
    </row>
    <row r="25">
      <c r="A25" s="551"/>
    </row>
    <row r="26">
      <c r="A26" s="551"/>
    </row>
    <row r="27">
      <c r="A27" s="551"/>
    </row>
    <row r="28">
      <c r="A28" s="551"/>
    </row>
    <row r="29">
      <c r="A29" s="551"/>
    </row>
    <row r="30">
      <c r="A30" s="551"/>
    </row>
    <row r="31">
      <c r="A31" s="551"/>
    </row>
    <row r="32">
      <c r="A32" s="551"/>
    </row>
    <row r="33">
      <c r="A33" s="551"/>
    </row>
    <row r="34">
      <c r="A34" s="551"/>
    </row>
    <row r="35">
      <c r="A35" s="551"/>
    </row>
    <row r="36">
      <c r="A36" s="551"/>
    </row>
    <row r="37">
      <c r="A37" s="551"/>
    </row>
    <row r="38">
      <c r="A38" s="551"/>
    </row>
    <row r="39">
      <c r="A39" s="551"/>
    </row>
    <row r="40">
      <c r="A40" s="551"/>
    </row>
    <row r="41">
      <c r="A41" s="551"/>
    </row>
    <row r="42">
      <c r="A42" s="551"/>
    </row>
    <row r="43">
      <c r="A43" s="551"/>
    </row>
    <row r="44">
      <c r="A44" s="551"/>
    </row>
    <row r="45">
      <c r="A45" s="551"/>
    </row>
    <row r="46">
      <c r="A46" s="551"/>
    </row>
    <row r="47">
      <c r="A47" s="551"/>
    </row>
    <row r="48">
      <c r="A48" s="551"/>
    </row>
    <row r="49">
      <c r="A49" s="551"/>
    </row>
    <row r="50">
      <c r="A50" s="551"/>
    </row>
    <row r="51">
      <c r="A51" s="551"/>
    </row>
    <row r="52">
      <c r="A52" s="551"/>
    </row>
    <row r="53">
      <c r="A53" s="551"/>
    </row>
    <row r="54">
      <c r="A54" s="551"/>
    </row>
    <row r="55">
      <c r="A55" s="551"/>
    </row>
    <row r="56">
      <c r="A56" s="551"/>
    </row>
    <row r="57">
      <c r="A57" s="551"/>
    </row>
    <row r="58">
      <c r="A58" s="551"/>
    </row>
    <row r="59">
      <c r="A59" s="551"/>
    </row>
    <row r="60">
      <c r="A60" s="551"/>
    </row>
    <row r="61">
      <c r="A61" s="551"/>
    </row>
    <row r="62">
      <c r="A62" s="551"/>
    </row>
    <row r="63">
      <c r="A63" s="551"/>
    </row>
    <row r="64">
      <c r="A64" s="551"/>
    </row>
    <row r="65">
      <c r="A65" s="551"/>
    </row>
    <row r="66">
      <c r="A66" s="551"/>
    </row>
    <row r="67">
      <c r="A67" s="551"/>
    </row>
    <row r="68">
      <c r="A68" s="551"/>
    </row>
    <row r="69">
      <c r="A69" s="551"/>
    </row>
    <row r="70">
      <c r="A70" s="551"/>
    </row>
    <row r="71">
      <c r="A71" s="551"/>
    </row>
    <row r="72">
      <c r="A72" s="551"/>
    </row>
    <row r="73">
      <c r="A73" s="551"/>
    </row>
    <row r="74">
      <c r="A74" s="551"/>
    </row>
    <row r="75">
      <c r="A75" s="551"/>
    </row>
    <row r="76">
      <c r="A76" s="551"/>
    </row>
    <row r="77">
      <c r="A77" s="551"/>
    </row>
    <row r="78">
      <c r="A78" s="551"/>
    </row>
    <row r="79">
      <c r="A79" s="551"/>
    </row>
    <row r="80">
      <c r="A80" s="551"/>
    </row>
    <row r="81">
      <c r="A81" s="551"/>
    </row>
    <row r="82">
      <c r="A82" s="551"/>
    </row>
    <row r="83">
      <c r="A83" s="551"/>
    </row>
    <row r="84">
      <c r="A84" s="551"/>
    </row>
    <row r="85">
      <c r="A85" s="551"/>
    </row>
    <row r="86">
      <c r="A86" s="551"/>
    </row>
    <row r="87">
      <c r="A87" s="551"/>
    </row>
    <row r="88">
      <c r="A88" s="551"/>
    </row>
    <row r="89">
      <c r="A89" s="551"/>
    </row>
    <row r="90">
      <c r="A90" s="551"/>
    </row>
    <row r="91">
      <c r="A91" s="551"/>
    </row>
    <row r="92">
      <c r="A92" s="551"/>
    </row>
    <row r="93">
      <c r="A93" s="551"/>
    </row>
    <row r="94">
      <c r="A94" s="551"/>
    </row>
    <row r="95">
      <c r="A95" s="551"/>
    </row>
    <row r="96">
      <c r="A96" s="551"/>
    </row>
    <row r="97">
      <c r="A97" s="551"/>
    </row>
    <row r="98">
      <c r="A98" s="551"/>
    </row>
    <row r="99">
      <c r="A99" s="551"/>
    </row>
    <row r="100">
      <c r="A100" s="551"/>
    </row>
    <row r="101">
      <c r="A101" s="551"/>
    </row>
    <row r="102">
      <c r="A102" s="551"/>
    </row>
    <row r="103">
      <c r="A103" s="551"/>
    </row>
    <row r="104">
      <c r="A104" s="551"/>
    </row>
    <row r="105">
      <c r="A105" s="551"/>
    </row>
    <row r="106">
      <c r="A106" s="551"/>
    </row>
    <row r="107">
      <c r="A107" s="551"/>
    </row>
    <row r="108">
      <c r="A108" s="551"/>
    </row>
    <row r="109">
      <c r="A109" s="551"/>
    </row>
    <row r="110">
      <c r="A110" s="551"/>
    </row>
    <row r="111">
      <c r="A111" s="551"/>
    </row>
    <row r="112">
      <c r="A112" s="551"/>
    </row>
    <row r="113">
      <c r="A113" s="551"/>
    </row>
    <row r="114">
      <c r="A114" s="551"/>
    </row>
    <row r="115">
      <c r="A115" s="551"/>
    </row>
    <row r="116">
      <c r="A116" s="551"/>
    </row>
    <row r="117">
      <c r="A117" s="551"/>
    </row>
    <row r="118">
      <c r="A118" s="551"/>
    </row>
    <row r="119">
      <c r="A119" s="551"/>
    </row>
    <row r="120">
      <c r="A120" s="551"/>
    </row>
    <row r="121">
      <c r="A121" s="551"/>
    </row>
    <row r="122">
      <c r="A122" s="551"/>
    </row>
    <row r="123">
      <c r="A123" s="551"/>
    </row>
    <row r="124">
      <c r="A124" s="551"/>
    </row>
    <row r="125">
      <c r="A125" s="551"/>
    </row>
    <row r="126">
      <c r="A126" s="551"/>
    </row>
    <row r="127">
      <c r="A127" s="551"/>
    </row>
    <row r="128">
      <c r="A128" s="551"/>
    </row>
    <row r="129">
      <c r="A129" s="551"/>
    </row>
    <row r="130">
      <c r="A130" s="551"/>
    </row>
    <row r="131">
      <c r="A131" s="551"/>
    </row>
    <row r="132">
      <c r="A132" s="551"/>
    </row>
    <row r="133">
      <c r="A133" s="551"/>
    </row>
    <row r="134">
      <c r="A134" s="551"/>
    </row>
    <row r="135">
      <c r="A135" s="551"/>
    </row>
    <row r="136">
      <c r="A136" s="551"/>
    </row>
    <row r="137">
      <c r="A137" s="551"/>
    </row>
    <row r="138">
      <c r="A138" s="551"/>
    </row>
    <row r="139">
      <c r="A139" s="551"/>
    </row>
    <row r="140">
      <c r="A140" s="551"/>
    </row>
    <row r="141">
      <c r="A141" s="551"/>
    </row>
    <row r="142">
      <c r="A142" s="551"/>
    </row>
    <row r="143">
      <c r="A143" s="551"/>
    </row>
    <row r="144">
      <c r="A144" s="551"/>
    </row>
    <row r="145">
      <c r="A145" s="551"/>
    </row>
    <row r="146">
      <c r="A146" s="551"/>
    </row>
    <row r="147">
      <c r="A147" s="551"/>
    </row>
    <row r="148">
      <c r="A148" s="551"/>
    </row>
    <row r="149">
      <c r="A149" s="551"/>
    </row>
    <row r="150">
      <c r="A150" s="551"/>
    </row>
    <row r="151">
      <c r="A151" s="551"/>
    </row>
    <row r="152">
      <c r="A152" s="551"/>
    </row>
    <row r="153">
      <c r="A153" s="551"/>
    </row>
    <row r="154">
      <c r="A154" s="551"/>
    </row>
    <row r="155">
      <c r="A155" s="551"/>
    </row>
    <row r="156">
      <c r="A156" s="551"/>
    </row>
    <row r="157">
      <c r="A157" s="551"/>
    </row>
    <row r="158">
      <c r="A158" s="551"/>
    </row>
    <row r="159">
      <c r="A159" s="551"/>
    </row>
    <row r="160">
      <c r="A160" s="551"/>
    </row>
    <row r="161">
      <c r="A161" s="551"/>
    </row>
    <row r="162">
      <c r="A162" s="551"/>
    </row>
    <row r="163">
      <c r="A163" s="551"/>
    </row>
    <row r="164">
      <c r="A164" s="551"/>
    </row>
    <row r="165">
      <c r="A165" s="551"/>
    </row>
    <row r="166">
      <c r="A166" s="551"/>
    </row>
    <row r="167">
      <c r="A167" s="551"/>
    </row>
    <row r="168">
      <c r="A168" s="551"/>
    </row>
    <row r="169">
      <c r="A169" s="551"/>
    </row>
    <row r="170">
      <c r="A170" s="551"/>
    </row>
    <row r="171">
      <c r="A171" s="551"/>
    </row>
    <row r="172">
      <c r="A172" s="551"/>
    </row>
    <row r="173">
      <c r="A173" s="551"/>
    </row>
    <row r="174">
      <c r="A174" s="551"/>
    </row>
    <row r="175">
      <c r="A175" s="551"/>
    </row>
    <row r="176">
      <c r="A176" s="551"/>
    </row>
    <row r="177">
      <c r="A177" s="551"/>
    </row>
    <row r="178">
      <c r="A178" s="551"/>
    </row>
    <row r="179">
      <c r="A179" s="551"/>
    </row>
    <row r="180">
      <c r="A180" s="551"/>
    </row>
    <row r="181">
      <c r="A181" s="551"/>
    </row>
    <row r="182">
      <c r="A182" s="551"/>
    </row>
    <row r="183">
      <c r="A183" s="551"/>
    </row>
    <row r="184">
      <c r="A184" s="551"/>
    </row>
    <row r="185">
      <c r="A185" s="551"/>
    </row>
    <row r="186">
      <c r="A186" s="551"/>
    </row>
    <row r="187">
      <c r="A187" s="551"/>
    </row>
    <row r="188">
      <c r="A188" s="551"/>
    </row>
    <row r="189">
      <c r="A189" s="551"/>
    </row>
    <row r="190">
      <c r="A190" s="551"/>
    </row>
    <row r="191">
      <c r="A191" s="551"/>
    </row>
    <row r="192">
      <c r="A192" s="551"/>
    </row>
    <row r="193">
      <c r="A193" s="551"/>
    </row>
    <row r="194">
      <c r="A194" s="551"/>
    </row>
    <row r="195">
      <c r="A195" s="551"/>
    </row>
    <row r="196">
      <c r="A196" s="551"/>
    </row>
    <row r="197">
      <c r="A197" s="551"/>
    </row>
    <row r="198">
      <c r="A198" s="551"/>
    </row>
    <row r="199">
      <c r="A199" s="551"/>
    </row>
    <row r="200">
      <c r="A200" s="551"/>
    </row>
    <row r="201">
      <c r="A201" s="551"/>
    </row>
    <row r="202">
      <c r="A202" s="551"/>
    </row>
    <row r="203">
      <c r="A203" s="551"/>
    </row>
    <row r="204">
      <c r="A204" s="551"/>
    </row>
    <row r="205">
      <c r="A205" s="551"/>
    </row>
    <row r="206">
      <c r="A206" s="551"/>
    </row>
    <row r="207">
      <c r="A207" s="551"/>
    </row>
    <row r="208">
      <c r="A208" s="551"/>
    </row>
    <row r="209">
      <c r="A209" s="551"/>
    </row>
    <row r="210">
      <c r="A210" s="551"/>
    </row>
    <row r="211">
      <c r="A211" s="551"/>
    </row>
    <row r="212">
      <c r="A212" s="551"/>
    </row>
    <row r="213">
      <c r="A213" s="551"/>
    </row>
    <row r="214">
      <c r="A214" s="551"/>
    </row>
    <row r="215">
      <c r="A215" s="551"/>
    </row>
    <row r="216">
      <c r="A216" s="551"/>
    </row>
    <row r="217">
      <c r="A217" s="551"/>
    </row>
    <row r="218">
      <c r="A218" s="551"/>
    </row>
    <row r="219">
      <c r="A219" s="551"/>
    </row>
    <row r="220">
      <c r="A220" s="551"/>
    </row>
    <row r="221">
      <c r="A221" s="551"/>
    </row>
    <row r="222">
      <c r="A222" s="551"/>
    </row>
    <row r="223">
      <c r="A223" s="551"/>
    </row>
    <row r="224">
      <c r="A224" s="551"/>
    </row>
    <row r="225">
      <c r="A225" s="551"/>
    </row>
    <row r="226">
      <c r="A226" s="551"/>
    </row>
    <row r="227">
      <c r="A227" s="551"/>
    </row>
    <row r="228">
      <c r="A228" s="551"/>
    </row>
    <row r="229">
      <c r="A229" s="551"/>
    </row>
    <row r="230">
      <c r="A230" s="551"/>
    </row>
    <row r="231">
      <c r="A231" s="551"/>
    </row>
    <row r="232">
      <c r="A232" s="551"/>
    </row>
    <row r="233">
      <c r="A233" s="551"/>
    </row>
    <row r="234">
      <c r="A234" s="551"/>
    </row>
    <row r="235">
      <c r="A235" s="551"/>
    </row>
    <row r="236">
      <c r="A236" s="551"/>
    </row>
    <row r="237">
      <c r="A237" s="551"/>
    </row>
    <row r="238">
      <c r="A238" s="551"/>
    </row>
    <row r="239">
      <c r="A239" s="551"/>
    </row>
    <row r="240">
      <c r="A240" s="551"/>
    </row>
    <row r="241">
      <c r="A241" s="551"/>
    </row>
    <row r="242">
      <c r="A242" s="551"/>
    </row>
    <row r="243">
      <c r="A243" s="551"/>
    </row>
    <row r="244">
      <c r="A244" s="551"/>
    </row>
    <row r="245">
      <c r="A245" s="551"/>
    </row>
    <row r="246">
      <c r="A246" s="551"/>
    </row>
    <row r="247">
      <c r="A247" s="551"/>
    </row>
    <row r="248">
      <c r="A248" s="551"/>
    </row>
    <row r="249">
      <c r="A249" s="551"/>
    </row>
    <row r="250">
      <c r="A250" s="551"/>
    </row>
    <row r="251">
      <c r="A251" s="551"/>
    </row>
    <row r="252">
      <c r="A252" s="551"/>
    </row>
    <row r="253">
      <c r="A253" s="551"/>
    </row>
    <row r="254">
      <c r="A254" s="551"/>
    </row>
    <row r="255">
      <c r="A255" s="551"/>
    </row>
    <row r="256">
      <c r="A256" s="551"/>
    </row>
    <row r="257">
      <c r="A257" s="551"/>
    </row>
    <row r="258">
      <c r="A258" s="551"/>
    </row>
    <row r="259">
      <c r="A259" s="551"/>
    </row>
    <row r="260">
      <c r="A260" s="551"/>
    </row>
    <row r="261">
      <c r="A261" s="551"/>
    </row>
    <row r="262">
      <c r="A262" s="551"/>
    </row>
    <row r="263">
      <c r="A263" s="551"/>
    </row>
    <row r="264">
      <c r="A264" s="551"/>
    </row>
    <row r="265">
      <c r="A265" s="551"/>
    </row>
    <row r="266">
      <c r="A266" s="551"/>
    </row>
    <row r="267">
      <c r="A267" s="551"/>
    </row>
    <row r="268">
      <c r="A268" s="551"/>
    </row>
    <row r="269">
      <c r="A269" s="551"/>
    </row>
    <row r="270">
      <c r="A270" s="551"/>
    </row>
    <row r="271">
      <c r="A271" s="551"/>
    </row>
    <row r="272">
      <c r="A272" s="551"/>
    </row>
    <row r="273">
      <c r="A273" s="551"/>
    </row>
    <row r="274">
      <c r="A274" s="551"/>
    </row>
    <row r="275">
      <c r="A275" s="551"/>
    </row>
    <row r="276">
      <c r="A276" s="551"/>
    </row>
    <row r="277">
      <c r="A277" s="551"/>
    </row>
    <row r="278">
      <c r="A278" s="551"/>
    </row>
    <row r="279">
      <c r="A279" s="551"/>
    </row>
    <row r="280">
      <c r="A280" s="551"/>
    </row>
    <row r="281">
      <c r="A281" s="551"/>
    </row>
    <row r="282">
      <c r="A282" s="551"/>
    </row>
    <row r="283">
      <c r="A283" s="551"/>
    </row>
    <row r="284">
      <c r="A284" s="551"/>
    </row>
    <row r="285">
      <c r="A285" s="551"/>
    </row>
    <row r="286">
      <c r="A286" s="551"/>
    </row>
    <row r="287">
      <c r="A287" s="551"/>
    </row>
    <row r="288">
      <c r="A288" s="551"/>
    </row>
    <row r="289">
      <c r="A289" s="551"/>
    </row>
    <row r="290">
      <c r="A290" s="551"/>
    </row>
    <row r="291">
      <c r="A291" s="551"/>
    </row>
    <row r="292">
      <c r="A292" s="551"/>
    </row>
    <row r="293">
      <c r="A293" s="551"/>
    </row>
    <row r="294">
      <c r="A294" s="551"/>
    </row>
    <row r="295">
      <c r="A295" s="551"/>
    </row>
    <row r="296">
      <c r="A296" s="551"/>
    </row>
    <row r="297">
      <c r="A297" s="551"/>
    </row>
    <row r="298">
      <c r="A298" s="551"/>
    </row>
    <row r="299">
      <c r="A299" s="551"/>
    </row>
    <row r="300">
      <c r="A300" s="551"/>
    </row>
    <row r="301">
      <c r="A301" s="551"/>
    </row>
    <row r="302">
      <c r="A302" s="551"/>
    </row>
    <row r="303">
      <c r="A303" s="551"/>
    </row>
    <row r="304">
      <c r="A304" s="551"/>
    </row>
    <row r="305">
      <c r="A305" s="551"/>
    </row>
    <row r="306">
      <c r="A306" s="551"/>
    </row>
    <row r="307">
      <c r="A307" s="551"/>
    </row>
    <row r="308">
      <c r="A308" s="551"/>
    </row>
    <row r="309">
      <c r="A309" s="551"/>
    </row>
    <row r="310">
      <c r="A310" s="551"/>
    </row>
    <row r="311">
      <c r="A311" s="551"/>
    </row>
    <row r="312">
      <c r="A312" s="551"/>
    </row>
    <row r="313">
      <c r="A313" s="551"/>
    </row>
    <row r="314">
      <c r="A314" s="551"/>
    </row>
    <row r="315">
      <c r="A315" s="551"/>
    </row>
    <row r="316">
      <c r="A316" s="551"/>
    </row>
    <row r="317">
      <c r="A317" s="551"/>
    </row>
    <row r="318">
      <c r="A318" s="551"/>
    </row>
    <row r="319">
      <c r="A319" s="551"/>
    </row>
    <row r="320">
      <c r="A320" s="551"/>
    </row>
    <row r="321">
      <c r="A321" s="551"/>
    </row>
    <row r="322">
      <c r="A322" s="551"/>
    </row>
    <row r="323">
      <c r="A323" s="551"/>
    </row>
    <row r="324">
      <c r="A324" s="551"/>
    </row>
    <row r="325">
      <c r="A325" s="551"/>
    </row>
    <row r="326">
      <c r="A326" s="551"/>
    </row>
    <row r="327">
      <c r="A327" s="551"/>
    </row>
    <row r="328">
      <c r="A328" s="551"/>
    </row>
    <row r="329">
      <c r="A329" s="551"/>
    </row>
    <row r="330">
      <c r="A330" s="551"/>
    </row>
    <row r="331">
      <c r="A331" s="551"/>
    </row>
    <row r="332">
      <c r="A332" s="551"/>
    </row>
    <row r="333">
      <c r="A333" s="551"/>
    </row>
    <row r="334">
      <c r="A334" s="551"/>
    </row>
    <row r="335">
      <c r="A335" s="551"/>
    </row>
    <row r="336">
      <c r="A336" s="551"/>
    </row>
    <row r="337">
      <c r="A337" s="551"/>
    </row>
    <row r="338">
      <c r="A338" s="551"/>
    </row>
    <row r="339">
      <c r="A339" s="551"/>
    </row>
    <row r="340">
      <c r="A340" s="551"/>
    </row>
    <row r="341">
      <c r="A341" s="551"/>
    </row>
    <row r="342">
      <c r="A342" s="551"/>
    </row>
    <row r="343">
      <c r="A343" s="551"/>
    </row>
    <row r="344">
      <c r="A344" s="551"/>
    </row>
    <row r="345">
      <c r="A345" s="551"/>
    </row>
    <row r="346">
      <c r="A346" s="551"/>
    </row>
    <row r="347">
      <c r="A347" s="551"/>
    </row>
    <row r="348">
      <c r="A348" s="551"/>
    </row>
    <row r="349">
      <c r="A349" s="551"/>
    </row>
    <row r="350">
      <c r="A350" s="551"/>
    </row>
    <row r="351">
      <c r="A351" s="551"/>
    </row>
    <row r="352">
      <c r="A352" s="551"/>
    </row>
    <row r="353">
      <c r="A353" s="551"/>
    </row>
    <row r="354">
      <c r="A354" s="551"/>
    </row>
    <row r="355">
      <c r="A355" s="551"/>
    </row>
    <row r="356">
      <c r="A356" s="551"/>
    </row>
    <row r="357">
      <c r="A357" s="551"/>
    </row>
    <row r="358">
      <c r="A358" s="551"/>
    </row>
    <row r="359">
      <c r="A359" s="551"/>
    </row>
    <row r="360">
      <c r="A360" s="551"/>
    </row>
    <row r="361">
      <c r="A361" s="551"/>
    </row>
    <row r="362">
      <c r="A362" s="551"/>
    </row>
    <row r="363">
      <c r="A363" s="551"/>
    </row>
    <row r="364">
      <c r="A364" s="551"/>
    </row>
    <row r="365">
      <c r="A365" s="551"/>
    </row>
    <row r="366">
      <c r="A366" s="551"/>
    </row>
    <row r="367">
      <c r="A367" s="551"/>
    </row>
    <row r="368">
      <c r="A368" s="551"/>
    </row>
    <row r="369">
      <c r="A369" s="551"/>
    </row>
    <row r="370">
      <c r="A370" s="551"/>
    </row>
    <row r="371">
      <c r="A371" s="551"/>
    </row>
    <row r="372">
      <c r="A372" s="551"/>
    </row>
    <row r="373">
      <c r="A373" s="551"/>
    </row>
    <row r="374">
      <c r="A374" s="551"/>
    </row>
    <row r="375">
      <c r="A375" s="551"/>
    </row>
    <row r="376">
      <c r="A376" s="551"/>
    </row>
    <row r="377">
      <c r="A377" s="551"/>
    </row>
    <row r="378">
      <c r="A378" s="551"/>
    </row>
    <row r="379">
      <c r="A379" s="551"/>
    </row>
    <row r="380">
      <c r="A380" s="551"/>
    </row>
    <row r="381">
      <c r="A381" s="551"/>
    </row>
    <row r="382">
      <c r="A382" s="551"/>
    </row>
    <row r="383">
      <c r="A383" s="551"/>
    </row>
    <row r="384">
      <c r="A384" s="551"/>
    </row>
    <row r="385">
      <c r="A385" s="551"/>
    </row>
    <row r="386">
      <c r="A386" s="551"/>
    </row>
    <row r="387">
      <c r="A387" s="551"/>
    </row>
    <row r="388">
      <c r="A388" s="551"/>
    </row>
    <row r="389">
      <c r="A389" s="551"/>
    </row>
    <row r="390">
      <c r="A390" s="551"/>
    </row>
    <row r="391">
      <c r="A391" s="551"/>
    </row>
    <row r="392">
      <c r="A392" s="551"/>
    </row>
    <row r="393">
      <c r="A393" s="551"/>
    </row>
    <row r="394">
      <c r="A394" s="551"/>
    </row>
    <row r="395">
      <c r="A395" s="551"/>
    </row>
    <row r="396">
      <c r="A396" s="551"/>
    </row>
    <row r="397">
      <c r="A397" s="551"/>
    </row>
    <row r="398">
      <c r="A398" s="551"/>
    </row>
    <row r="399">
      <c r="A399" s="551"/>
    </row>
    <row r="400">
      <c r="A400" s="551"/>
    </row>
    <row r="401">
      <c r="A401" s="551"/>
    </row>
    <row r="402">
      <c r="A402" s="551"/>
    </row>
    <row r="403">
      <c r="A403" s="551"/>
    </row>
    <row r="404">
      <c r="A404" s="551"/>
    </row>
    <row r="405">
      <c r="A405" s="551"/>
    </row>
    <row r="406">
      <c r="A406" s="551"/>
    </row>
    <row r="407">
      <c r="A407" s="551"/>
    </row>
    <row r="408">
      <c r="A408" s="551"/>
    </row>
    <row r="409">
      <c r="A409" s="551"/>
    </row>
    <row r="410">
      <c r="A410" s="551"/>
    </row>
    <row r="411">
      <c r="A411" s="551"/>
    </row>
    <row r="412">
      <c r="A412" s="551"/>
    </row>
    <row r="413">
      <c r="A413" s="551"/>
    </row>
    <row r="414">
      <c r="A414" s="551"/>
    </row>
    <row r="415">
      <c r="A415" s="551"/>
    </row>
    <row r="416">
      <c r="A416" s="551"/>
    </row>
    <row r="417">
      <c r="A417" s="551"/>
    </row>
    <row r="418">
      <c r="A418" s="551"/>
    </row>
    <row r="419">
      <c r="A419" s="551"/>
    </row>
    <row r="420">
      <c r="A420" s="551"/>
    </row>
    <row r="421">
      <c r="A421" s="551"/>
    </row>
    <row r="422">
      <c r="A422" s="551"/>
    </row>
    <row r="423">
      <c r="A423" s="551"/>
    </row>
    <row r="424">
      <c r="A424" s="551"/>
    </row>
    <row r="425">
      <c r="A425" s="551"/>
    </row>
    <row r="426">
      <c r="A426" s="551"/>
    </row>
    <row r="427">
      <c r="A427" s="551"/>
    </row>
    <row r="428">
      <c r="A428" s="551"/>
    </row>
    <row r="429">
      <c r="A429" s="551"/>
    </row>
    <row r="430">
      <c r="A430" s="551"/>
    </row>
    <row r="431">
      <c r="A431" s="551"/>
    </row>
    <row r="432">
      <c r="A432" s="551"/>
    </row>
    <row r="433">
      <c r="A433" s="551"/>
    </row>
    <row r="434">
      <c r="A434" s="551"/>
    </row>
    <row r="435">
      <c r="A435" s="551"/>
    </row>
    <row r="436">
      <c r="A436" s="551"/>
    </row>
    <row r="437">
      <c r="A437" s="551"/>
    </row>
    <row r="438">
      <c r="A438" s="551"/>
    </row>
    <row r="439">
      <c r="A439" s="551"/>
    </row>
    <row r="440">
      <c r="A440" s="551"/>
    </row>
    <row r="441">
      <c r="A441" s="551"/>
    </row>
    <row r="442">
      <c r="A442" s="551"/>
    </row>
    <row r="443">
      <c r="A443" s="551"/>
    </row>
    <row r="444">
      <c r="A444" s="551"/>
    </row>
    <row r="445">
      <c r="A445" s="551"/>
    </row>
    <row r="446">
      <c r="A446" s="551"/>
    </row>
    <row r="447">
      <c r="A447" s="551"/>
    </row>
    <row r="448">
      <c r="A448" s="551"/>
    </row>
    <row r="449">
      <c r="A449" s="551"/>
    </row>
    <row r="450">
      <c r="A450" s="551"/>
    </row>
    <row r="451">
      <c r="A451" s="551"/>
    </row>
    <row r="452">
      <c r="A452" s="551"/>
    </row>
    <row r="453">
      <c r="A453" s="551"/>
    </row>
    <row r="454">
      <c r="A454" s="551"/>
    </row>
    <row r="455">
      <c r="A455" s="551"/>
    </row>
    <row r="456">
      <c r="A456" s="551"/>
    </row>
    <row r="457">
      <c r="A457" s="551"/>
    </row>
    <row r="458">
      <c r="A458" s="551"/>
    </row>
    <row r="459">
      <c r="A459" s="551"/>
    </row>
    <row r="460">
      <c r="A460" s="551"/>
    </row>
    <row r="461">
      <c r="A461" s="551"/>
    </row>
    <row r="462">
      <c r="A462" s="551"/>
    </row>
    <row r="463">
      <c r="A463" s="551"/>
    </row>
    <row r="464">
      <c r="A464" s="551"/>
    </row>
    <row r="465">
      <c r="A465" s="551"/>
    </row>
    <row r="466">
      <c r="A466" s="551"/>
    </row>
    <row r="467">
      <c r="A467" s="551"/>
    </row>
    <row r="468">
      <c r="A468" s="551"/>
    </row>
    <row r="469">
      <c r="A469" s="551"/>
    </row>
    <row r="470">
      <c r="A470" s="551"/>
    </row>
    <row r="471">
      <c r="A471" s="551"/>
    </row>
    <row r="472">
      <c r="A472" s="551"/>
    </row>
    <row r="473">
      <c r="A473" s="551"/>
    </row>
    <row r="474">
      <c r="A474" s="551"/>
    </row>
    <row r="475">
      <c r="A475" s="551"/>
    </row>
    <row r="476">
      <c r="A476" s="551"/>
    </row>
    <row r="477">
      <c r="A477" s="551"/>
    </row>
    <row r="478">
      <c r="A478" s="551"/>
    </row>
    <row r="479">
      <c r="A479" s="551"/>
    </row>
    <row r="480">
      <c r="A480" s="551"/>
    </row>
    <row r="481">
      <c r="A481" s="551"/>
    </row>
    <row r="482">
      <c r="A482" s="551"/>
    </row>
    <row r="483">
      <c r="A483" s="551"/>
    </row>
    <row r="484">
      <c r="A484" s="551"/>
    </row>
    <row r="485">
      <c r="A485" s="551"/>
    </row>
    <row r="486">
      <c r="A486" s="551"/>
    </row>
    <row r="487">
      <c r="A487" s="551"/>
    </row>
    <row r="488">
      <c r="A488" s="551"/>
    </row>
    <row r="489">
      <c r="A489" s="551"/>
    </row>
    <row r="490">
      <c r="A490" s="551"/>
    </row>
    <row r="491">
      <c r="A491" s="551"/>
    </row>
    <row r="492">
      <c r="A492" s="551"/>
    </row>
    <row r="493">
      <c r="A493" s="551"/>
    </row>
    <row r="494">
      <c r="A494" s="551"/>
    </row>
    <row r="495">
      <c r="A495" s="551"/>
    </row>
    <row r="496">
      <c r="A496" s="551"/>
    </row>
    <row r="497">
      <c r="A497" s="551"/>
    </row>
    <row r="498">
      <c r="A498" s="551"/>
    </row>
    <row r="499">
      <c r="A499" s="551"/>
    </row>
    <row r="500">
      <c r="A500" s="551"/>
    </row>
    <row r="501">
      <c r="A501" s="551"/>
    </row>
    <row r="502">
      <c r="A502" s="551"/>
    </row>
    <row r="503">
      <c r="A503" s="551"/>
    </row>
    <row r="504">
      <c r="A504" s="551"/>
    </row>
    <row r="505">
      <c r="A505" s="551"/>
    </row>
    <row r="506">
      <c r="A506" s="551"/>
    </row>
    <row r="507">
      <c r="A507" s="551"/>
    </row>
    <row r="508">
      <c r="A508" s="551"/>
    </row>
    <row r="509">
      <c r="A509" s="551"/>
    </row>
    <row r="510">
      <c r="A510" s="551"/>
    </row>
    <row r="511">
      <c r="A511" s="551"/>
    </row>
    <row r="512">
      <c r="A512" s="551"/>
    </row>
    <row r="513">
      <c r="A513" s="551"/>
    </row>
    <row r="514">
      <c r="A514" s="551"/>
    </row>
    <row r="515">
      <c r="A515" s="551"/>
    </row>
    <row r="516">
      <c r="A516" s="551"/>
    </row>
    <row r="517">
      <c r="A517" s="551"/>
    </row>
    <row r="518">
      <c r="A518" s="551"/>
    </row>
    <row r="519">
      <c r="A519" s="551"/>
    </row>
    <row r="520">
      <c r="A520" s="551"/>
    </row>
    <row r="521">
      <c r="A521" s="551"/>
    </row>
    <row r="522">
      <c r="A522" s="551"/>
    </row>
    <row r="523">
      <c r="A523" s="551"/>
    </row>
    <row r="524">
      <c r="A524" s="551"/>
    </row>
    <row r="525">
      <c r="A525" s="551"/>
    </row>
    <row r="526">
      <c r="A526" s="551"/>
    </row>
    <row r="527">
      <c r="A527" s="551"/>
    </row>
    <row r="528">
      <c r="A528" s="551"/>
    </row>
    <row r="529">
      <c r="A529" s="551"/>
    </row>
    <row r="530">
      <c r="A530" s="551"/>
    </row>
    <row r="531">
      <c r="A531" s="551"/>
    </row>
    <row r="532">
      <c r="A532" s="551"/>
    </row>
    <row r="533">
      <c r="A533" s="551"/>
    </row>
    <row r="534">
      <c r="A534" s="551"/>
    </row>
    <row r="535">
      <c r="A535" s="551"/>
    </row>
    <row r="536">
      <c r="A536" s="551"/>
    </row>
    <row r="537">
      <c r="A537" s="551"/>
    </row>
    <row r="538">
      <c r="A538" s="551"/>
    </row>
    <row r="539">
      <c r="A539" s="551"/>
    </row>
    <row r="540">
      <c r="A540" s="551"/>
    </row>
    <row r="541">
      <c r="A541" s="551"/>
    </row>
    <row r="542">
      <c r="A542" s="551"/>
    </row>
    <row r="543">
      <c r="A543" s="551"/>
    </row>
    <row r="544">
      <c r="A544" s="551"/>
    </row>
    <row r="545">
      <c r="A545" s="551"/>
    </row>
    <row r="546">
      <c r="A546" s="551"/>
    </row>
    <row r="547">
      <c r="A547" s="551"/>
    </row>
    <row r="548">
      <c r="A548" s="551"/>
    </row>
    <row r="549">
      <c r="A549" s="551"/>
    </row>
    <row r="550">
      <c r="A550" s="551"/>
    </row>
    <row r="551">
      <c r="A551" s="551"/>
    </row>
    <row r="552">
      <c r="A552" s="551"/>
    </row>
    <row r="553">
      <c r="A553" s="551"/>
    </row>
    <row r="554">
      <c r="A554" s="551"/>
    </row>
    <row r="555">
      <c r="A555" s="551"/>
    </row>
    <row r="556">
      <c r="A556" s="551"/>
    </row>
    <row r="557">
      <c r="A557" s="551"/>
    </row>
    <row r="558">
      <c r="A558" s="551"/>
    </row>
    <row r="559">
      <c r="A559" s="551"/>
    </row>
    <row r="560">
      <c r="A560" s="551"/>
    </row>
    <row r="561">
      <c r="A561" s="551"/>
    </row>
    <row r="562">
      <c r="A562" s="551"/>
    </row>
    <row r="563">
      <c r="A563" s="551"/>
    </row>
    <row r="564">
      <c r="A564" s="551"/>
    </row>
    <row r="565">
      <c r="A565" s="551"/>
    </row>
    <row r="566">
      <c r="A566" s="551"/>
    </row>
    <row r="567">
      <c r="A567" s="551"/>
    </row>
    <row r="568">
      <c r="A568" s="551"/>
    </row>
    <row r="569">
      <c r="A569" s="551"/>
    </row>
    <row r="570">
      <c r="A570" s="551"/>
    </row>
    <row r="571">
      <c r="A571" s="551"/>
    </row>
    <row r="572">
      <c r="A572" s="551"/>
    </row>
    <row r="573">
      <c r="A573" s="551"/>
    </row>
    <row r="574">
      <c r="A574" s="551"/>
    </row>
    <row r="575">
      <c r="A575" s="551"/>
    </row>
    <row r="576">
      <c r="A576" s="551"/>
    </row>
    <row r="577">
      <c r="A577" s="551"/>
    </row>
    <row r="578">
      <c r="A578" s="551"/>
    </row>
    <row r="579">
      <c r="A579" s="551"/>
    </row>
    <row r="580">
      <c r="A580" s="551"/>
    </row>
    <row r="581">
      <c r="A581" s="551"/>
    </row>
    <row r="582">
      <c r="A582" s="551"/>
    </row>
    <row r="583">
      <c r="A583" s="551"/>
    </row>
    <row r="584">
      <c r="A584" s="551"/>
    </row>
    <row r="585">
      <c r="A585" s="551"/>
    </row>
    <row r="586">
      <c r="A586" s="551"/>
    </row>
    <row r="587">
      <c r="A587" s="551"/>
    </row>
    <row r="588">
      <c r="A588" s="551"/>
    </row>
    <row r="589">
      <c r="A589" s="551"/>
    </row>
    <row r="590">
      <c r="A590" s="551"/>
    </row>
    <row r="591">
      <c r="A591" s="551"/>
    </row>
    <row r="592">
      <c r="A592" s="551"/>
    </row>
    <row r="593">
      <c r="A593" s="551"/>
    </row>
    <row r="594">
      <c r="A594" s="551"/>
    </row>
    <row r="595">
      <c r="A595" s="551"/>
    </row>
    <row r="596">
      <c r="A596" s="551"/>
    </row>
    <row r="597">
      <c r="A597" s="551"/>
    </row>
    <row r="598">
      <c r="A598" s="551"/>
    </row>
    <row r="599">
      <c r="A599" s="551"/>
    </row>
    <row r="600">
      <c r="A600" s="551"/>
    </row>
    <row r="601">
      <c r="A601" s="551"/>
    </row>
    <row r="602">
      <c r="A602" s="551"/>
    </row>
    <row r="603">
      <c r="A603" s="551"/>
    </row>
    <row r="604">
      <c r="A604" s="551"/>
    </row>
    <row r="605">
      <c r="A605" s="551"/>
    </row>
    <row r="606">
      <c r="A606" s="551"/>
    </row>
    <row r="607">
      <c r="A607" s="551"/>
    </row>
    <row r="608">
      <c r="A608" s="551"/>
    </row>
    <row r="609">
      <c r="A609" s="551"/>
    </row>
    <row r="610">
      <c r="A610" s="551"/>
    </row>
    <row r="611">
      <c r="A611" s="551"/>
    </row>
    <row r="612">
      <c r="A612" s="551"/>
    </row>
    <row r="613">
      <c r="A613" s="551"/>
    </row>
    <row r="614">
      <c r="A614" s="551"/>
    </row>
    <row r="615">
      <c r="A615" s="551"/>
    </row>
    <row r="616">
      <c r="A616" s="551"/>
    </row>
    <row r="617">
      <c r="A617" s="551"/>
    </row>
    <row r="618">
      <c r="A618" s="551"/>
    </row>
    <row r="619">
      <c r="A619" s="551"/>
    </row>
    <row r="620">
      <c r="A620" s="551"/>
    </row>
    <row r="621">
      <c r="A621" s="551"/>
    </row>
    <row r="622">
      <c r="A622" s="551"/>
    </row>
    <row r="623">
      <c r="A623" s="551"/>
    </row>
    <row r="624">
      <c r="A624" s="551"/>
    </row>
    <row r="625">
      <c r="A625" s="551"/>
    </row>
    <row r="626">
      <c r="A626" s="551"/>
    </row>
    <row r="627">
      <c r="A627" s="551"/>
    </row>
    <row r="628">
      <c r="A628" s="551"/>
    </row>
    <row r="629">
      <c r="A629" s="551"/>
    </row>
    <row r="630">
      <c r="A630" s="551"/>
    </row>
    <row r="631">
      <c r="A631" s="551"/>
    </row>
    <row r="632">
      <c r="A632" s="551"/>
    </row>
    <row r="633">
      <c r="A633" s="551"/>
    </row>
    <row r="634">
      <c r="A634" s="551"/>
    </row>
    <row r="635">
      <c r="A635" s="551"/>
    </row>
    <row r="636">
      <c r="A636" s="551"/>
    </row>
    <row r="637">
      <c r="A637" s="551"/>
    </row>
    <row r="638">
      <c r="A638" s="551"/>
    </row>
    <row r="639">
      <c r="A639" s="551"/>
    </row>
    <row r="640">
      <c r="A640" s="551"/>
    </row>
    <row r="641">
      <c r="A641" s="551"/>
    </row>
    <row r="642">
      <c r="A642" s="551"/>
    </row>
    <row r="643">
      <c r="A643" s="551"/>
    </row>
    <row r="644">
      <c r="A644" s="551"/>
    </row>
    <row r="645">
      <c r="A645" s="551"/>
    </row>
    <row r="646">
      <c r="A646" s="551"/>
    </row>
    <row r="647">
      <c r="A647" s="551"/>
    </row>
    <row r="648">
      <c r="A648" s="551"/>
    </row>
    <row r="649">
      <c r="A649" s="551"/>
    </row>
    <row r="650">
      <c r="A650" s="551"/>
    </row>
    <row r="651">
      <c r="A651" s="551"/>
    </row>
    <row r="652">
      <c r="A652" s="551"/>
    </row>
    <row r="653">
      <c r="A653" s="551"/>
    </row>
    <row r="654">
      <c r="A654" s="551"/>
    </row>
    <row r="655">
      <c r="A655" s="551"/>
    </row>
    <row r="656">
      <c r="A656" s="551"/>
    </row>
    <row r="657">
      <c r="A657" s="551"/>
    </row>
    <row r="658">
      <c r="A658" s="551"/>
    </row>
    <row r="659">
      <c r="A659" s="551"/>
    </row>
    <row r="660">
      <c r="A660" s="551"/>
    </row>
    <row r="661">
      <c r="A661" s="551"/>
    </row>
    <row r="662">
      <c r="A662" s="551"/>
    </row>
    <row r="663">
      <c r="A663" s="551"/>
    </row>
    <row r="664">
      <c r="A664" s="551"/>
    </row>
    <row r="665">
      <c r="A665" s="551"/>
    </row>
    <row r="666">
      <c r="A666" s="551"/>
    </row>
    <row r="667">
      <c r="A667" s="551"/>
    </row>
    <row r="668">
      <c r="A668" s="551"/>
    </row>
    <row r="669">
      <c r="A669" s="551"/>
    </row>
    <row r="670">
      <c r="A670" s="551"/>
    </row>
    <row r="671">
      <c r="A671" s="551"/>
    </row>
    <row r="672">
      <c r="A672" s="551"/>
    </row>
    <row r="673">
      <c r="A673" s="551"/>
    </row>
    <row r="674">
      <c r="A674" s="551"/>
    </row>
    <row r="675">
      <c r="A675" s="551"/>
    </row>
    <row r="676">
      <c r="A676" s="551"/>
    </row>
    <row r="677">
      <c r="A677" s="551"/>
    </row>
    <row r="678">
      <c r="A678" s="551"/>
    </row>
    <row r="679">
      <c r="A679" s="551"/>
    </row>
    <row r="680">
      <c r="A680" s="551"/>
    </row>
    <row r="681">
      <c r="A681" s="551"/>
    </row>
    <row r="682">
      <c r="A682" s="551"/>
    </row>
    <row r="683">
      <c r="A683" s="551"/>
    </row>
    <row r="684">
      <c r="A684" s="551"/>
    </row>
    <row r="685">
      <c r="A685" s="551"/>
    </row>
    <row r="686">
      <c r="A686" s="551"/>
    </row>
    <row r="687">
      <c r="A687" s="551"/>
    </row>
    <row r="688">
      <c r="A688" s="551"/>
    </row>
    <row r="689">
      <c r="A689" s="551"/>
    </row>
    <row r="690">
      <c r="A690" s="551"/>
    </row>
    <row r="691">
      <c r="A691" s="551"/>
    </row>
    <row r="692">
      <c r="A692" s="551"/>
    </row>
    <row r="693">
      <c r="A693" s="551"/>
    </row>
    <row r="694">
      <c r="A694" s="551"/>
    </row>
    <row r="695">
      <c r="A695" s="551"/>
    </row>
    <row r="696">
      <c r="A696" s="551"/>
    </row>
    <row r="697">
      <c r="A697" s="551"/>
    </row>
    <row r="698">
      <c r="A698" s="551"/>
    </row>
    <row r="699">
      <c r="A699" s="551"/>
    </row>
    <row r="700">
      <c r="A700" s="551"/>
    </row>
    <row r="701">
      <c r="A701" s="551"/>
    </row>
    <row r="702">
      <c r="A702" s="551"/>
    </row>
    <row r="703">
      <c r="A703" s="551"/>
    </row>
    <row r="704">
      <c r="A704" s="551"/>
    </row>
    <row r="705">
      <c r="A705" s="551"/>
    </row>
    <row r="706">
      <c r="A706" s="551"/>
    </row>
    <row r="707">
      <c r="A707" s="551"/>
    </row>
    <row r="708">
      <c r="A708" s="551"/>
    </row>
    <row r="709">
      <c r="A709" s="551"/>
    </row>
    <row r="710">
      <c r="A710" s="551"/>
    </row>
    <row r="711">
      <c r="A711" s="551"/>
    </row>
    <row r="712">
      <c r="A712" s="551"/>
    </row>
    <row r="713">
      <c r="A713" s="551"/>
    </row>
    <row r="714">
      <c r="A714" s="551"/>
    </row>
    <row r="715">
      <c r="A715" s="551"/>
    </row>
    <row r="716">
      <c r="A716" s="551"/>
    </row>
    <row r="717">
      <c r="A717" s="551"/>
    </row>
    <row r="718">
      <c r="A718" s="551"/>
    </row>
    <row r="719">
      <c r="A719" s="551"/>
    </row>
    <row r="720">
      <c r="A720" s="551"/>
    </row>
    <row r="721">
      <c r="A721" s="551"/>
    </row>
    <row r="722">
      <c r="A722" s="551"/>
    </row>
    <row r="723">
      <c r="A723" s="551"/>
    </row>
    <row r="724">
      <c r="A724" s="551"/>
    </row>
    <row r="725">
      <c r="A725" s="551"/>
    </row>
    <row r="726">
      <c r="A726" s="551"/>
    </row>
    <row r="727">
      <c r="A727" s="551"/>
    </row>
    <row r="728">
      <c r="A728" s="551"/>
    </row>
    <row r="729">
      <c r="A729" s="551"/>
    </row>
    <row r="730">
      <c r="A730" s="551"/>
    </row>
    <row r="731">
      <c r="A731" s="551"/>
    </row>
    <row r="732">
      <c r="A732" s="551"/>
    </row>
    <row r="733">
      <c r="A733" s="551"/>
    </row>
    <row r="734">
      <c r="A734" s="551"/>
    </row>
    <row r="735">
      <c r="A735" s="551"/>
    </row>
    <row r="736">
      <c r="A736" s="551"/>
    </row>
    <row r="737">
      <c r="A737" s="551"/>
    </row>
    <row r="738">
      <c r="A738" s="551"/>
    </row>
    <row r="739">
      <c r="A739" s="551"/>
    </row>
    <row r="740">
      <c r="A740" s="551"/>
    </row>
    <row r="741">
      <c r="A741" s="551"/>
    </row>
    <row r="742">
      <c r="A742" s="551"/>
    </row>
    <row r="743">
      <c r="A743" s="551"/>
    </row>
    <row r="744">
      <c r="A744" s="551"/>
    </row>
    <row r="745">
      <c r="A745" s="551"/>
    </row>
    <row r="746">
      <c r="A746" s="551"/>
    </row>
    <row r="747">
      <c r="A747" s="551"/>
    </row>
    <row r="748">
      <c r="A748" s="551"/>
    </row>
    <row r="749">
      <c r="A749" s="551"/>
    </row>
    <row r="750">
      <c r="A750" s="551"/>
    </row>
    <row r="751">
      <c r="A751" s="551"/>
    </row>
    <row r="752">
      <c r="A752" s="551"/>
    </row>
    <row r="753">
      <c r="A753" s="551"/>
    </row>
    <row r="754">
      <c r="A754" s="551"/>
    </row>
    <row r="755">
      <c r="A755" s="551"/>
    </row>
    <row r="756">
      <c r="A756" s="551"/>
    </row>
    <row r="757">
      <c r="A757" s="551"/>
    </row>
    <row r="758">
      <c r="A758" s="551"/>
    </row>
    <row r="759">
      <c r="A759" s="551"/>
    </row>
    <row r="760">
      <c r="A760" s="551"/>
    </row>
    <row r="761">
      <c r="A761" s="551"/>
    </row>
    <row r="762">
      <c r="A762" s="551"/>
    </row>
    <row r="763">
      <c r="A763" s="551"/>
    </row>
    <row r="764">
      <c r="A764" s="551"/>
    </row>
    <row r="765">
      <c r="A765" s="551"/>
    </row>
    <row r="766">
      <c r="A766" s="551"/>
    </row>
    <row r="767">
      <c r="A767" s="551"/>
    </row>
    <row r="768">
      <c r="A768" s="551"/>
    </row>
    <row r="769">
      <c r="A769" s="551"/>
    </row>
    <row r="770">
      <c r="A770" s="551"/>
    </row>
    <row r="771">
      <c r="A771" s="551"/>
    </row>
    <row r="772">
      <c r="A772" s="551"/>
    </row>
    <row r="773">
      <c r="A773" s="551"/>
    </row>
    <row r="774">
      <c r="A774" s="551"/>
    </row>
    <row r="775">
      <c r="A775" s="551"/>
    </row>
    <row r="776">
      <c r="A776" s="551"/>
    </row>
    <row r="777">
      <c r="A777" s="551"/>
    </row>
    <row r="778">
      <c r="A778" s="551"/>
    </row>
    <row r="779">
      <c r="A779" s="551"/>
    </row>
    <row r="780">
      <c r="A780" s="551"/>
    </row>
    <row r="781">
      <c r="A781" s="551"/>
    </row>
    <row r="782">
      <c r="A782" s="551"/>
    </row>
    <row r="783">
      <c r="A783" s="551"/>
    </row>
    <row r="784">
      <c r="A784" s="551"/>
    </row>
    <row r="785">
      <c r="A785" s="551"/>
    </row>
    <row r="786">
      <c r="A786" s="551"/>
    </row>
    <row r="787">
      <c r="A787" s="551"/>
    </row>
    <row r="788">
      <c r="A788" s="551"/>
    </row>
    <row r="789">
      <c r="A789" s="551"/>
    </row>
    <row r="790">
      <c r="A790" s="551"/>
    </row>
    <row r="791">
      <c r="A791" s="551"/>
    </row>
    <row r="792">
      <c r="A792" s="551"/>
    </row>
    <row r="793">
      <c r="A793" s="551"/>
    </row>
    <row r="794">
      <c r="A794" s="551"/>
    </row>
    <row r="795">
      <c r="A795" s="551"/>
    </row>
    <row r="796">
      <c r="A796" s="551"/>
    </row>
    <row r="797">
      <c r="A797" s="551"/>
    </row>
    <row r="798">
      <c r="A798" s="551"/>
    </row>
    <row r="799">
      <c r="A799" s="551"/>
    </row>
    <row r="800">
      <c r="A800" s="551"/>
    </row>
    <row r="801">
      <c r="A801" s="551"/>
    </row>
    <row r="802">
      <c r="A802" s="551"/>
    </row>
    <row r="803">
      <c r="A803" s="551"/>
    </row>
    <row r="804">
      <c r="A804" s="551"/>
    </row>
    <row r="805">
      <c r="A805" s="551"/>
    </row>
    <row r="806">
      <c r="A806" s="551"/>
    </row>
    <row r="807">
      <c r="A807" s="551"/>
    </row>
    <row r="808">
      <c r="A808" s="551"/>
    </row>
    <row r="809">
      <c r="A809" s="551"/>
    </row>
    <row r="810">
      <c r="A810" s="551"/>
    </row>
    <row r="811">
      <c r="A811" s="551"/>
    </row>
    <row r="812">
      <c r="A812" s="551"/>
    </row>
    <row r="813">
      <c r="A813" s="551"/>
    </row>
    <row r="814">
      <c r="A814" s="551"/>
    </row>
    <row r="815">
      <c r="A815" s="551"/>
    </row>
    <row r="816">
      <c r="A816" s="551"/>
    </row>
    <row r="817">
      <c r="A817" s="551"/>
    </row>
    <row r="818">
      <c r="A818" s="551"/>
    </row>
    <row r="819">
      <c r="A819" s="551"/>
    </row>
    <row r="820">
      <c r="A820" s="551"/>
    </row>
    <row r="821">
      <c r="A821" s="551"/>
    </row>
    <row r="822">
      <c r="A822" s="551"/>
    </row>
    <row r="823">
      <c r="A823" s="551"/>
    </row>
    <row r="824">
      <c r="A824" s="551"/>
    </row>
    <row r="825">
      <c r="A825" s="551"/>
    </row>
    <row r="826">
      <c r="A826" s="551"/>
    </row>
    <row r="827">
      <c r="A827" s="551"/>
    </row>
    <row r="828">
      <c r="A828" s="551"/>
    </row>
    <row r="829">
      <c r="A829" s="551"/>
    </row>
    <row r="830">
      <c r="A830" s="551"/>
    </row>
    <row r="831">
      <c r="A831" s="551"/>
    </row>
    <row r="832">
      <c r="A832" s="551"/>
    </row>
    <row r="833">
      <c r="A833" s="551"/>
    </row>
    <row r="834">
      <c r="A834" s="551"/>
    </row>
    <row r="835">
      <c r="A835" s="551"/>
    </row>
    <row r="836">
      <c r="A836" s="551"/>
    </row>
    <row r="837">
      <c r="A837" s="551"/>
    </row>
    <row r="838">
      <c r="A838" s="551"/>
    </row>
    <row r="839">
      <c r="A839" s="551"/>
    </row>
    <row r="840">
      <c r="A840" s="551"/>
    </row>
    <row r="841">
      <c r="A841" s="551"/>
    </row>
    <row r="842">
      <c r="A842" s="551"/>
    </row>
    <row r="843">
      <c r="A843" s="551"/>
    </row>
    <row r="844">
      <c r="A844" s="551"/>
    </row>
    <row r="845">
      <c r="A845" s="551"/>
    </row>
    <row r="846">
      <c r="A846" s="551"/>
    </row>
    <row r="847">
      <c r="A847" s="551"/>
    </row>
    <row r="848">
      <c r="A848" s="551"/>
    </row>
    <row r="849">
      <c r="A849" s="551"/>
    </row>
    <row r="850">
      <c r="A850" s="551"/>
    </row>
    <row r="851">
      <c r="A851" s="551"/>
    </row>
    <row r="852">
      <c r="A852" s="551"/>
    </row>
    <row r="853">
      <c r="A853" s="551"/>
    </row>
    <row r="854">
      <c r="A854" s="551"/>
    </row>
    <row r="855">
      <c r="A855" s="551"/>
    </row>
    <row r="856">
      <c r="A856" s="551"/>
    </row>
    <row r="857">
      <c r="A857" s="551"/>
    </row>
    <row r="858">
      <c r="A858" s="551"/>
    </row>
    <row r="859">
      <c r="A859" s="551"/>
    </row>
    <row r="860">
      <c r="A860" s="551"/>
    </row>
    <row r="861">
      <c r="A861" s="551"/>
    </row>
    <row r="862">
      <c r="A862" s="551"/>
    </row>
    <row r="863">
      <c r="A863" s="551"/>
    </row>
    <row r="864">
      <c r="A864" s="551"/>
    </row>
    <row r="865">
      <c r="A865" s="551"/>
    </row>
    <row r="866">
      <c r="A866" s="551"/>
    </row>
    <row r="867">
      <c r="A867" s="551"/>
    </row>
    <row r="868">
      <c r="A868" s="551"/>
    </row>
    <row r="869">
      <c r="A869" s="551"/>
    </row>
    <row r="870">
      <c r="A870" s="551"/>
    </row>
    <row r="871">
      <c r="A871" s="551"/>
    </row>
    <row r="872">
      <c r="A872" s="551"/>
    </row>
    <row r="873">
      <c r="A873" s="551"/>
    </row>
    <row r="874">
      <c r="A874" s="551"/>
    </row>
    <row r="875">
      <c r="A875" s="551"/>
    </row>
    <row r="876">
      <c r="A876" s="551"/>
    </row>
    <row r="877">
      <c r="A877" s="551"/>
    </row>
    <row r="878">
      <c r="A878" s="551"/>
    </row>
    <row r="879">
      <c r="A879" s="551"/>
    </row>
    <row r="880">
      <c r="A880" s="551"/>
    </row>
    <row r="881">
      <c r="A881" s="551"/>
    </row>
    <row r="882">
      <c r="A882" s="551"/>
    </row>
    <row r="883">
      <c r="A883" s="551"/>
    </row>
    <row r="884">
      <c r="A884" s="551"/>
    </row>
    <row r="885">
      <c r="A885" s="551"/>
    </row>
    <row r="886">
      <c r="A886" s="551"/>
    </row>
    <row r="887">
      <c r="A887" s="551"/>
    </row>
    <row r="888">
      <c r="A888" s="551"/>
    </row>
    <row r="889">
      <c r="A889" s="551"/>
    </row>
    <row r="890">
      <c r="A890" s="551"/>
    </row>
    <row r="891">
      <c r="A891" s="551"/>
    </row>
    <row r="892">
      <c r="A892" s="551"/>
    </row>
    <row r="893">
      <c r="A893" s="551"/>
    </row>
    <row r="894">
      <c r="A894" s="551"/>
    </row>
    <row r="895">
      <c r="A895" s="551"/>
    </row>
    <row r="896">
      <c r="A896" s="551"/>
    </row>
    <row r="897">
      <c r="A897" s="551"/>
    </row>
    <row r="898">
      <c r="A898" s="551"/>
    </row>
    <row r="899">
      <c r="A899" s="551"/>
    </row>
    <row r="900">
      <c r="A900" s="551"/>
    </row>
    <row r="901">
      <c r="A901" s="551"/>
    </row>
    <row r="902">
      <c r="A902" s="551"/>
    </row>
    <row r="903">
      <c r="A903" s="551"/>
    </row>
    <row r="904">
      <c r="A904" s="551"/>
    </row>
    <row r="905">
      <c r="A905" s="551"/>
    </row>
    <row r="906">
      <c r="A906" s="551"/>
    </row>
    <row r="907">
      <c r="A907" s="551"/>
    </row>
    <row r="908">
      <c r="A908" s="551"/>
    </row>
    <row r="909">
      <c r="A909" s="551"/>
    </row>
    <row r="910">
      <c r="A910" s="551"/>
    </row>
    <row r="911">
      <c r="A911" s="551"/>
    </row>
    <row r="912">
      <c r="A912" s="551"/>
    </row>
    <row r="913">
      <c r="A913" s="551"/>
    </row>
    <row r="914">
      <c r="A914" s="551"/>
    </row>
    <row r="915">
      <c r="A915" s="551"/>
    </row>
    <row r="916">
      <c r="A916" s="551"/>
    </row>
    <row r="917">
      <c r="A917" s="551"/>
    </row>
    <row r="918">
      <c r="A918" s="551"/>
    </row>
    <row r="919">
      <c r="A919" s="551"/>
    </row>
    <row r="920">
      <c r="A920" s="551"/>
    </row>
    <row r="921">
      <c r="A921" s="551"/>
    </row>
    <row r="922">
      <c r="A922" s="551"/>
    </row>
    <row r="923">
      <c r="A923" s="551"/>
    </row>
    <row r="924">
      <c r="A924" s="551"/>
    </row>
    <row r="925">
      <c r="A925" s="551"/>
    </row>
    <row r="926">
      <c r="A926" s="551"/>
    </row>
    <row r="927">
      <c r="A927" s="551"/>
    </row>
    <row r="928">
      <c r="A928" s="551"/>
    </row>
    <row r="929">
      <c r="A929" s="551"/>
    </row>
    <row r="930">
      <c r="A930" s="551"/>
    </row>
    <row r="931">
      <c r="A931" s="551"/>
    </row>
    <row r="932">
      <c r="A932" s="551"/>
    </row>
    <row r="933">
      <c r="A933" s="551"/>
    </row>
    <row r="934">
      <c r="A934" s="551"/>
    </row>
    <row r="935">
      <c r="A935" s="551"/>
    </row>
    <row r="936">
      <c r="A936" s="551"/>
    </row>
    <row r="937">
      <c r="A937" s="551"/>
    </row>
    <row r="938">
      <c r="A938" s="551"/>
    </row>
    <row r="939">
      <c r="A939" s="551"/>
    </row>
    <row r="940">
      <c r="A940" s="551"/>
    </row>
    <row r="941">
      <c r="A941" s="551"/>
    </row>
    <row r="942">
      <c r="A942" s="551"/>
    </row>
    <row r="943">
      <c r="A943" s="551"/>
    </row>
    <row r="944">
      <c r="A944" s="551"/>
    </row>
    <row r="945">
      <c r="A945" s="551"/>
    </row>
    <row r="946">
      <c r="A946" s="551"/>
    </row>
    <row r="947">
      <c r="A947" s="551"/>
    </row>
    <row r="948">
      <c r="A948" s="551"/>
    </row>
    <row r="949">
      <c r="A949" s="551"/>
    </row>
    <row r="950">
      <c r="A950" s="551"/>
    </row>
    <row r="951">
      <c r="A951" s="551"/>
    </row>
    <row r="952">
      <c r="A952" s="551"/>
    </row>
    <row r="953">
      <c r="A953" s="551"/>
    </row>
    <row r="954">
      <c r="A954" s="551"/>
    </row>
    <row r="955">
      <c r="A955" s="551"/>
    </row>
    <row r="956">
      <c r="A956" s="551"/>
    </row>
    <row r="957">
      <c r="A957" s="551"/>
    </row>
    <row r="958">
      <c r="A958" s="551"/>
    </row>
    <row r="959">
      <c r="A959" s="551"/>
    </row>
    <row r="960">
      <c r="A960" s="551"/>
    </row>
    <row r="961">
      <c r="A961" s="551"/>
    </row>
    <row r="962">
      <c r="A962" s="551"/>
    </row>
    <row r="963">
      <c r="A963" s="551"/>
    </row>
    <row r="964">
      <c r="A964" s="551"/>
    </row>
    <row r="965">
      <c r="A965" s="551"/>
    </row>
    <row r="966">
      <c r="A966" s="551"/>
    </row>
    <row r="967">
      <c r="A967" s="551"/>
    </row>
    <row r="968">
      <c r="A968" s="551"/>
    </row>
    <row r="969">
      <c r="A969" s="551"/>
    </row>
    <row r="970">
      <c r="A970" s="551"/>
    </row>
    <row r="971">
      <c r="A971" s="551"/>
    </row>
    <row r="972">
      <c r="A972" s="551"/>
    </row>
    <row r="973">
      <c r="A973" s="551"/>
    </row>
    <row r="974">
      <c r="A974" s="551"/>
    </row>
    <row r="975">
      <c r="A975" s="551"/>
    </row>
    <row r="976">
      <c r="A976" s="551"/>
    </row>
    <row r="977">
      <c r="A977" s="551"/>
    </row>
    <row r="978">
      <c r="A978" s="551"/>
    </row>
    <row r="979">
      <c r="A979" s="551"/>
    </row>
    <row r="980">
      <c r="A980" s="551"/>
    </row>
    <row r="981">
      <c r="A981" s="551"/>
    </row>
    <row r="982">
      <c r="A982" s="551"/>
    </row>
    <row r="983">
      <c r="A983" s="551"/>
    </row>
    <row r="984">
      <c r="A984" s="551"/>
    </row>
    <row r="985">
      <c r="A985" s="551"/>
    </row>
    <row r="986">
      <c r="A986" s="551"/>
    </row>
    <row r="987">
      <c r="A987" s="551"/>
    </row>
    <row r="988">
      <c r="A988" s="551"/>
    </row>
    <row r="989">
      <c r="A989" s="551"/>
    </row>
    <row r="990">
      <c r="A990" s="551"/>
    </row>
    <row r="991">
      <c r="A991" s="551"/>
    </row>
    <row r="992">
      <c r="A992" s="551"/>
    </row>
    <row r="993">
      <c r="A993" s="551"/>
    </row>
    <row r="994">
      <c r="A994" s="551"/>
    </row>
    <row r="995">
      <c r="A995" s="551"/>
    </row>
    <row r="996">
      <c r="A996" s="551"/>
    </row>
    <row r="997">
      <c r="A997" s="551"/>
    </row>
    <row r="998">
      <c r="A998" s="551"/>
    </row>
    <row r="999">
      <c r="A999" s="551"/>
    </row>
    <row r="1000">
      <c r="A1000" s="551"/>
    </row>
  </sheetData>
  <hyperlinks>
    <hyperlink r:id="rId1" ref="B2"/>
    <hyperlink r:id="rId2" ref="C2"/>
    <hyperlink r:id="rId3" ref="B3"/>
    <hyperlink r:id="rId4" ref="C3"/>
    <hyperlink r:id="rId5" ref="B4"/>
    <hyperlink r:id="rId6" ref="C4"/>
    <hyperlink r:id="rId7" ref="B5"/>
    <hyperlink r:id="rId8" ref="B6"/>
    <hyperlink r:id="rId9" ref="B7"/>
    <hyperlink r:id="rId10" ref="C7"/>
    <hyperlink r:id="rId11" ref="B8"/>
  </hyperlinks>
  <drawing r:id="rId12"/>
</worksheet>
</file>