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egor\github\university\3-course-6-semester\financial-mathematics\task-5\"/>
    </mc:Choice>
  </mc:AlternateContent>
  <xr:revisionPtr revIDLastSave="0" documentId="13_ncr:1_{53F8AA26-7541-4C16-A788-43F3890BAAE3}" xr6:coauthVersionLast="47" xr6:coauthVersionMax="47" xr10:uidLastSave="{00000000-0000-0000-0000-000000000000}"/>
  <bookViews>
    <workbookView xWindow="-20610" yWindow="4560" windowWidth="20730" windowHeight="11310" xr2:uid="{1A2E4998-C534-4F71-B3CB-AFC038519D6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1" l="1"/>
  <c r="B38" i="1"/>
  <c r="B35" i="1"/>
  <c r="B34" i="1"/>
  <c r="C29" i="1"/>
  <c r="B29" i="1"/>
  <c r="C27" i="1"/>
  <c r="C26" i="1"/>
</calcChain>
</file>

<file path=xl/sharedStrings.xml><?xml version="1.0" encoding="utf-8"?>
<sst xmlns="http://schemas.openxmlformats.org/spreadsheetml/2006/main" count="33" uniqueCount="29">
  <si>
    <t>Бронников Егор ПМ-1901</t>
  </si>
  <si>
    <t>Кредит (депозит) =</t>
  </si>
  <si>
    <t>Дано:</t>
  </si>
  <si>
    <t>руб</t>
  </si>
  <si>
    <t>года</t>
  </si>
  <si>
    <t>Срок N =</t>
  </si>
  <si>
    <t>Условия 1</t>
  </si>
  <si>
    <t>ставка j1</t>
  </si>
  <si>
    <t>/год</t>
  </si>
  <si>
    <t>Условия 2</t>
  </si>
  <si>
    <t>ставка j2</t>
  </si>
  <si>
    <t>частота m1</t>
  </si>
  <si>
    <t>раз/год</t>
  </si>
  <si>
    <t>частота m2</t>
  </si>
  <si>
    <t>Задачи: iэ1,2 - ?</t>
  </si>
  <si>
    <t>2/12</t>
  </si>
  <si>
    <t>S2</t>
  </si>
  <si>
    <t>3/12</t>
  </si>
  <si>
    <t>S1</t>
  </si>
  <si>
    <t>Решение:</t>
  </si>
  <si>
    <t>Конечный результат</t>
  </si>
  <si>
    <t>S1 =</t>
  </si>
  <si>
    <t>S=P*(1+j/m)^(m*N)</t>
  </si>
  <si>
    <t>S2=</t>
  </si>
  <si>
    <t>по функции БС</t>
  </si>
  <si>
    <t>по формуле</t>
  </si>
  <si>
    <t>Эффективная ставка</t>
  </si>
  <si>
    <t>iэ = (1+j/m)^(m*1)-1</t>
  </si>
  <si>
    <t>по функции ЭФФЕКТ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</si>
</sst>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₽&quot;;[Red]\-#,##0.00\ &quot;₽&quot;"/>
    <numFmt numFmtId="165" formatCode="0.0"/>
    <numFmt numFmtId="167" formatCode="#,##0.0\ &quot;₽&quot;;[Red]\-#,##0.0\ &quot;₽&quot;"/>
    <numFmt numFmtId="168" formatCode="0.0%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3" borderId="0" xfId="0" applyFill="1"/>
    <xf numFmtId="3" fontId="0" fillId="3" borderId="0" xfId="0" applyNumberFormat="1" applyFill="1"/>
    <xf numFmtId="9" fontId="0" fillId="3" borderId="0" xfId="0" applyNumberFormat="1" applyFill="1"/>
    <xf numFmtId="0" fontId="0" fillId="0" borderId="0" xfId="0" applyAlignment="1">
      <alignment horizontal="center"/>
    </xf>
    <xf numFmtId="12" fontId="0" fillId="0" borderId="0" xfId="0" applyNumberFormat="1"/>
    <xf numFmtId="13" fontId="0" fillId="0" borderId="0" xfId="0" applyNumberFormat="1"/>
    <xf numFmtId="49" fontId="0" fillId="0" borderId="0" xfId="0" applyNumberFormat="1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2" xfId="0" applyBorder="1"/>
    <xf numFmtId="165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7" fontId="0" fillId="0" borderId="8" xfId="0" applyNumberFormat="1" applyBorder="1"/>
    <xf numFmtId="8" fontId="0" fillId="0" borderId="9" xfId="0" applyNumberFormat="1" applyBorder="1"/>
    <xf numFmtId="0" fontId="3" fillId="0" borderId="0" xfId="0" applyFont="1"/>
    <xf numFmtId="168" fontId="0" fillId="0" borderId="3" xfId="1" applyNumberFormat="1" applyFont="1" applyBorder="1"/>
    <xf numFmtId="168" fontId="0" fillId="0" borderId="6" xfId="1" applyNumberFormat="1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19051</xdr:colOff>
      <xdr:row>14</xdr:row>
      <xdr:rowOff>9524</xdr:rowOff>
    </xdr:from>
    <xdr:to>
      <xdr:col>17</xdr:col>
      <xdr:colOff>590550</xdr:colOff>
      <xdr:row>25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BFA75A-0A6C-4888-B118-281F15E83C9D}"/>
            </a:ext>
          </a:extLst>
        </xdr:cNvPr>
        <xdr:cNvSpPr txBox="1"/>
      </xdr:nvSpPr>
      <xdr:spPr>
        <a:xfrm>
          <a:off x="3686176" y="2676524"/>
          <a:ext cx="7886699" cy="21050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Сравнить условия кредита с различными номинальными ставками.</a:t>
          </a:r>
        </a:p>
        <a:p>
          <a:r>
            <a:rPr lang="ru-RU" sz="1100"/>
            <a:t>Оценить сравнительную выгодность</a:t>
          </a:r>
          <a:r>
            <a:rPr lang="ru-RU" sz="1100" baseline="0"/>
            <a:t> размещения средств в депозиты разных банков</a:t>
          </a:r>
          <a:r>
            <a:rPr lang="en-US" sz="1100" baseline="0"/>
            <a:t>:</a:t>
          </a:r>
          <a:endParaRPr lang="ru-RU" sz="1100" baseline="0"/>
        </a:p>
        <a:p>
          <a:r>
            <a:rPr lang="ru-RU" sz="1100" baseline="0"/>
            <a:t>Срок инвестирования </a:t>
          </a:r>
          <a:r>
            <a:rPr lang="en-US" sz="1100" baseline="0"/>
            <a:t>N=0.25</a:t>
          </a:r>
          <a:r>
            <a:rPr lang="ru-RU" sz="1100" baseline="0"/>
            <a:t>года (3мес.)</a:t>
          </a:r>
          <a:endParaRPr lang="en-US" sz="1100" baseline="0"/>
        </a:p>
        <a:p>
          <a:endParaRPr lang="ru-RU" sz="1100" baseline="0"/>
        </a:p>
        <a:p>
          <a:r>
            <a:rPr lang="en-US" sz="1100" baseline="0"/>
            <a:t>1. </a:t>
          </a:r>
          <a:r>
            <a:rPr lang="ru-RU" sz="1100" baseline="0"/>
            <a:t>"СберВклад"</a:t>
          </a:r>
          <a:r>
            <a:rPr lang="en-US" sz="1100" baseline="0"/>
            <a:t>: </a:t>
          </a:r>
          <a:r>
            <a:rPr lang="ru-RU" sz="1100" baseline="0"/>
            <a:t>ставка 21%</a:t>
          </a:r>
        </a:p>
        <a:p>
          <a:r>
            <a:rPr lang="ru-RU" sz="1100" baseline="0"/>
            <a:t>(Проценты начисляются в конце срока вклада -</a:t>
          </a:r>
          <a:r>
            <a:rPr lang="en-US" sz="1100" baseline="0"/>
            <a:t>&gt; j=21%, m=4</a:t>
          </a:r>
          <a:r>
            <a:rPr lang="ru-RU" sz="1100" baseline="0"/>
            <a:t>)</a:t>
          </a:r>
          <a:endParaRPr lang="en-US" sz="1100" baseline="0"/>
        </a:p>
        <a:p>
          <a:r>
            <a:rPr lang="ru-RU" sz="1100" baseline="0"/>
            <a:t>Автоматическая пролонгация осуществляется на условиях и под процентную ставку, действующие вкладу на дату пролонгации?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Прибавляется к сумме вклада 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j=21%, m=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en-US" b="1">
            <a:effectLst/>
          </a:endParaRPr>
        </a:p>
        <a:p>
          <a:endParaRPr lang="ru-RU" sz="1100"/>
        </a:p>
        <a:p>
          <a:r>
            <a:rPr lang="ru-RU" sz="1100"/>
            <a:t>2.</a:t>
          </a:r>
          <a:r>
            <a:rPr lang="ru-RU" sz="1100" baseline="0"/>
            <a:t>  "Горячий сезон" Почта Банк</a:t>
          </a:r>
          <a:r>
            <a:rPr lang="en-US" sz="1100" baseline="0"/>
            <a:t>: </a:t>
          </a:r>
          <a:r>
            <a:rPr lang="ru-RU" sz="1100" baseline="0"/>
            <a:t>ставка 22%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Проценты начисляются в конце срока вклада 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j=21%, m=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en-US" b="1">
            <a:effectLst/>
          </a:endParaRPr>
        </a:p>
      </xdr:txBody>
    </xdr:sp>
    <xdr:clientData/>
  </xdr:twoCellAnchor>
  <xdr:twoCellAnchor>
    <xdr:from>
      <xdr:col>4</xdr:col>
      <xdr:colOff>600075</xdr:colOff>
      <xdr:row>11</xdr:row>
      <xdr:rowOff>0</xdr:rowOff>
    </xdr:from>
    <xdr:to>
      <xdr:col>11</xdr:col>
      <xdr:colOff>9525</xdr:colOff>
      <xdr:row>11</xdr:row>
      <xdr:rowOff>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4E212300-9A19-4307-8B66-08F3FF133DEA}"/>
            </a:ext>
          </a:extLst>
        </xdr:cNvPr>
        <xdr:cNvCxnSpPr/>
      </xdr:nvCxnSpPr>
      <xdr:spPr>
        <a:xfrm>
          <a:off x="3657600" y="2095500"/>
          <a:ext cx="3676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7</xdr:row>
      <xdr:rowOff>0</xdr:rowOff>
    </xdr:from>
    <xdr:to>
      <xdr:col>5</xdr:col>
      <xdr:colOff>9525</xdr:colOff>
      <xdr:row>11</xdr:row>
      <xdr:rowOff>9525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11EAB0ED-1A61-4CCB-9DAB-F0FD455654AC}"/>
            </a:ext>
          </a:extLst>
        </xdr:cNvPr>
        <xdr:cNvCxnSpPr/>
      </xdr:nvCxnSpPr>
      <xdr:spPr>
        <a:xfrm>
          <a:off x="3676650" y="1333500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</xdr:row>
      <xdr:rowOff>19050</xdr:rowOff>
    </xdr:from>
    <xdr:to>
      <xdr:col>9</xdr:col>
      <xdr:colOff>9525</xdr:colOff>
      <xdr:row>12</xdr:row>
      <xdr:rowOff>28575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94F70EC1-4DC2-4BEC-9210-D16D7B5176F4}"/>
            </a:ext>
          </a:extLst>
        </xdr:cNvPr>
        <xdr:cNvCxnSpPr/>
      </xdr:nvCxnSpPr>
      <xdr:spPr>
        <a:xfrm>
          <a:off x="6115050" y="209550"/>
          <a:ext cx="0" cy="210502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2</xdr:row>
      <xdr:rowOff>38100</xdr:rowOff>
    </xdr:from>
    <xdr:to>
      <xdr:col>7</xdr:col>
      <xdr:colOff>333375</xdr:colOff>
      <xdr:row>12</xdr:row>
      <xdr:rowOff>28575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F64660FC-DB24-4F84-8D40-228CD7A1BEE6}"/>
            </a:ext>
          </a:extLst>
        </xdr:cNvPr>
        <xdr:cNvCxnSpPr/>
      </xdr:nvCxnSpPr>
      <xdr:spPr>
        <a:xfrm>
          <a:off x="5219700" y="419100"/>
          <a:ext cx="0" cy="189547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2</xdr:row>
      <xdr:rowOff>9525</xdr:rowOff>
    </xdr:from>
    <xdr:to>
      <xdr:col>6</xdr:col>
      <xdr:colOff>190500</xdr:colOff>
      <xdr:row>12</xdr:row>
      <xdr:rowOff>0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278075CC-AEA9-4CD9-A868-55AC242FE7FB}"/>
            </a:ext>
          </a:extLst>
        </xdr:cNvPr>
        <xdr:cNvCxnSpPr/>
      </xdr:nvCxnSpPr>
      <xdr:spPr>
        <a:xfrm>
          <a:off x="4467225" y="390525"/>
          <a:ext cx="0" cy="189547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</xdr:row>
      <xdr:rowOff>76200</xdr:rowOff>
    </xdr:from>
    <xdr:to>
      <xdr:col>9</xdr:col>
      <xdr:colOff>19050</xdr:colOff>
      <xdr:row>7</xdr:row>
      <xdr:rowOff>0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22A84447-643A-473D-BBFF-F4ACDA75D7FB}"/>
            </a:ext>
          </a:extLst>
        </xdr:cNvPr>
        <xdr:cNvCxnSpPr/>
      </xdr:nvCxnSpPr>
      <xdr:spPr>
        <a:xfrm flipV="1">
          <a:off x="3667125" y="457200"/>
          <a:ext cx="245745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</xdr:row>
      <xdr:rowOff>38100</xdr:rowOff>
    </xdr:from>
    <xdr:to>
      <xdr:col>6</xdr:col>
      <xdr:colOff>171450</xdr:colOff>
      <xdr:row>7</xdr:row>
      <xdr:rowOff>9525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AB0806D2-16F0-433B-A61D-B7B2C03E0B45}"/>
            </a:ext>
          </a:extLst>
        </xdr:cNvPr>
        <xdr:cNvCxnSpPr/>
      </xdr:nvCxnSpPr>
      <xdr:spPr>
        <a:xfrm flipV="1">
          <a:off x="3667125" y="1181100"/>
          <a:ext cx="781050" cy="1619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4</xdr:row>
      <xdr:rowOff>95250</xdr:rowOff>
    </xdr:from>
    <xdr:to>
      <xdr:col>7</xdr:col>
      <xdr:colOff>361950</xdr:colOff>
      <xdr:row>6</xdr:row>
      <xdr:rowOff>47625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D08902A-F83C-42E1-B65F-519136F9C5D6}"/>
            </a:ext>
          </a:extLst>
        </xdr:cNvPr>
        <xdr:cNvCxnSpPr/>
      </xdr:nvCxnSpPr>
      <xdr:spPr>
        <a:xfrm flipV="1">
          <a:off x="4457700" y="857250"/>
          <a:ext cx="790575" cy="3333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1</xdr:row>
      <xdr:rowOff>152400</xdr:rowOff>
    </xdr:from>
    <xdr:to>
      <xdr:col>9</xdr:col>
      <xdr:colOff>0</xdr:colOff>
      <xdr:row>4</xdr:row>
      <xdr:rowOff>95250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F9D0C9DC-85A7-4D73-BEE2-B6B681650786}"/>
            </a:ext>
          </a:extLst>
        </xdr:cNvPr>
        <xdr:cNvCxnSpPr/>
      </xdr:nvCxnSpPr>
      <xdr:spPr>
        <a:xfrm flipV="1">
          <a:off x="5219700" y="342900"/>
          <a:ext cx="885825" cy="514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5</xdr:row>
      <xdr:rowOff>19050</xdr:rowOff>
    </xdr:from>
    <xdr:to>
      <xdr:col>7</xdr:col>
      <xdr:colOff>371475</xdr:colOff>
      <xdr:row>6</xdr:row>
      <xdr:rowOff>47625</xdr:rowOff>
    </xdr:to>
    <xdr:cxnSp macro="">
      <xdr:nvCxnSpPr>
        <xdr:cNvPr id="28" name="Прямая со стрелкой 27">
          <a:extLst>
            <a:ext uri="{FF2B5EF4-FFF2-40B4-BE49-F238E27FC236}">
              <a16:creationId xmlns:a16="http://schemas.microsoft.com/office/drawing/2014/main" id="{9A8B61EC-7656-4594-B572-74ADEB55B2EE}"/>
            </a:ext>
          </a:extLst>
        </xdr:cNvPr>
        <xdr:cNvCxnSpPr/>
      </xdr:nvCxnSpPr>
      <xdr:spPr>
        <a:xfrm flipV="1">
          <a:off x="4467225" y="971550"/>
          <a:ext cx="790575" cy="219075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3</xdr:row>
      <xdr:rowOff>66675</xdr:rowOff>
    </xdr:from>
    <xdr:to>
      <xdr:col>8</xdr:col>
      <xdr:colOff>600075</xdr:colOff>
      <xdr:row>5</xdr:row>
      <xdr:rowOff>19050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8FE4711-C5C1-4356-8E7D-808BD2DE4648}"/>
            </a:ext>
          </a:extLst>
        </xdr:cNvPr>
        <xdr:cNvCxnSpPr/>
      </xdr:nvCxnSpPr>
      <xdr:spPr>
        <a:xfrm flipV="1">
          <a:off x="5286375" y="638175"/>
          <a:ext cx="809625" cy="333375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C979-D152-4B85-8685-588CED11E394}">
  <dimension ref="A1:J39"/>
  <sheetViews>
    <sheetView tabSelected="1" topLeftCell="A23" workbookViewId="0">
      <selection activeCell="D37" sqref="D37"/>
    </sheetView>
  </sheetViews>
  <sheetFormatPr defaultRowHeight="15" x14ac:dyDescent="0.25"/>
  <cols>
    <col min="1" max="1" width="20.5703125" customWidth="1"/>
    <col min="2" max="2" width="11.5703125" bestFit="1" customWidth="1"/>
    <col min="3" max="3" width="10.5703125" bestFit="1" customWidth="1"/>
  </cols>
  <sheetData>
    <row r="1" spans="1:10" x14ac:dyDescent="0.25">
      <c r="A1" s="1" t="s">
        <v>0</v>
      </c>
      <c r="B1" s="1"/>
      <c r="C1" s="1"/>
    </row>
    <row r="2" spans="1:10" x14ac:dyDescent="0.25">
      <c r="B2" s="2">
        <v>44634</v>
      </c>
      <c r="C2" s="1"/>
      <c r="J2" s="10" t="s">
        <v>18</v>
      </c>
    </row>
    <row r="3" spans="1:10" x14ac:dyDescent="0.25">
      <c r="J3" t="s">
        <v>16</v>
      </c>
    </row>
    <row r="4" spans="1:10" x14ac:dyDescent="0.25">
      <c r="J4" s="10" t="s">
        <v>18</v>
      </c>
    </row>
    <row r="7" spans="1:10" x14ac:dyDescent="0.25">
      <c r="A7" t="s">
        <v>2</v>
      </c>
    </row>
    <row r="8" spans="1:10" x14ac:dyDescent="0.25">
      <c r="A8" t="s">
        <v>1</v>
      </c>
      <c r="B8" s="4">
        <v>10000</v>
      </c>
      <c r="C8" t="s">
        <v>3</v>
      </c>
    </row>
    <row r="9" spans="1:10" x14ac:dyDescent="0.25">
      <c r="A9" t="s">
        <v>5</v>
      </c>
      <c r="B9" s="3">
        <v>0.25</v>
      </c>
      <c r="C9" t="s">
        <v>4</v>
      </c>
    </row>
    <row r="11" spans="1:10" x14ac:dyDescent="0.25">
      <c r="A11" s="6" t="s">
        <v>6</v>
      </c>
      <c r="B11" s="6"/>
      <c r="C11" s="6"/>
    </row>
    <row r="12" spans="1:10" x14ac:dyDescent="0.25">
      <c r="A12" t="s">
        <v>7</v>
      </c>
      <c r="B12" s="5">
        <v>0.21</v>
      </c>
      <c r="C12" t="s">
        <v>8</v>
      </c>
      <c r="E12">
        <v>0</v>
      </c>
      <c r="F12" s="8">
        <v>8.3333333333333329E-2</v>
      </c>
      <c r="H12" s="9" t="s">
        <v>15</v>
      </c>
      <c r="I12" s="9" t="s">
        <v>17</v>
      </c>
    </row>
    <row r="13" spans="1:10" x14ac:dyDescent="0.25">
      <c r="A13" t="s">
        <v>11</v>
      </c>
      <c r="B13" s="4">
        <v>12</v>
      </c>
      <c r="C13" t="s">
        <v>12</v>
      </c>
      <c r="I13" s="7">
        <v>0.25</v>
      </c>
    </row>
    <row r="14" spans="1:10" x14ac:dyDescent="0.25">
      <c r="A14" s="6" t="s">
        <v>9</v>
      </c>
      <c r="B14" s="6"/>
      <c r="C14" s="6"/>
    </row>
    <row r="15" spans="1:10" x14ac:dyDescent="0.25">
      <c r="A15" t="s">
        <v>10</v>
      </c>
      <c r="B15" s="5">
        <v>0.22</v>
      </c>
      <c r="C15" t="s">
        <v>8</v>
      </c>
    </row>
    <row r="16" spans="1:10" x14ac:dyDescent="0.25">
      <c r="A16" t="s">
        <v>13</v>
      </c>
      <c r="B16" s="4">
        <v>4</v>
      </c>
      <c r="C16" t="s">
        <v>12</v>
      </c>
    </row>
    <row r="18" spans="1:3" x14ac:dyDescent="0.25">
      <c r="A18" t="s">
        <v>14</v>
      </c>
    </row>
    <row r="24" spans="1:3" x14ac:dyDescent="0.25">
      <c r="A24" t="s">
        <v>19</v>
      </c>
    </row>
    <row r="25" spans="1:3" x14ac:dyDescent="0.25">
      <c r="A25" t="s">
        <v>20</v>
      </c>
      <c r="C25" t="s">
        <v>22</v>
      </c>
    </row>
    <row r="26" spans="1:3" x14ac:dyDescent="0.25">
      <c r="A26" s="11" t="s">
        <v>25</v>
      </c>
      <c r="B26" s="12" t="s">
        <v>21</v>
      </c>
      <c r="C26" s="13">
        <f>$B$8*(1+B12/B13)^(B13*B9)</f>
        <v>10534.241093750001</v>
      </c>
    </row>
    <row r="27" spans="1:3" x14ac:dyDescent="0.25">
      <c r="A27" s="14"/>
      <c r="B27" s="15" t="s">
        <v>23</v>
      </c>
      <c r="C27" s="16">
        <f>$B$8*(1+B15/B16)^(B16*B9)</f>
        <v>10550</v>
      </c>
    </row>
    <row r="29" spans="1:3" x14ac:dyDescent="0.25">
      <c r="A29" s="17" t="s">
        <v>24</v>
      </c>
      <c r="B29" s="18">
        <f>FV(B12/B13,B13*B9, ,-B8)</f>
        <v>10534.241093750001</v>
      </c>
      <c r="C29" s="19">
        <f>FV(B15/B16,B16*B9, ,-B8)</f>
        <v>10550</v>
      </c>
    </row>
    <row r="32" spans="1:3" x14ac:dyDescent="0.25">
      <c r="A32" s="20" t="s">
        <v>26</v>
      </c>
    </row>
    <row r="33" spans="1:3" x14ac:dyDescent="0.25">
      <c r="C33" t="s">
        <v>27</v>
      </c>
    </row>
    <row r="34" spans="1:3" x14ac:dyDescent="0.25">
      <c r="A34" s="11" t="s">
        <v>25</v>
      </c>
      <c r="B34" s="21">
        <f>(1+B12/B13)^(B13)-1</f>
        <v>0.23143931494479242</v>
      </c>
    </row>
    <row r="35" spans="1:3" x14ac:dyDescent="0.25">
      <c r="A35" s="14"/>
      <c r="B35" s="22">
        <f>(1+B15/B16)^(B16)-1</f>
        <v>0.2388246506249998</v>
      </c>
    </row>
    <row r="38" spans="1:3" x14ac:dyDescent="0.25">
      <c r="A38" s="11" t="s">
        <v>28</v>
      </c>
      <c r="B38" s="21">
        <f>EFFECT(B12,B13)</f>
        <v>0.23143931494479242</v>
      </c>
    </row>
    <row r="39" spans="1:3" x14ac:dyDescent="0.25">
      <c r="A39" s="14"/>
      <c r="B39" s="22">
        <f>EFFECT(B15,B16)</f>
        <v>0.2388246506249998</v>
      </c>
    </row>
  </sheetData>
  <mergeCells count="4">
    <mergeCell ref="A1:C1"/>
    <mergeCell ref="B2:C2"/>
    <mergeCell ref="A11:C11"/>
    <mergeCell ref="A14:C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Bronnikov Egor</dc:creator>
  <cp:lastModifiedBy>Bronnikov Egor</cp:lastModifiedBy>
  <dcterms:created xsi:type="dcterms:W3CDTF">2022-03-14T11:20:12Z</dcterms:created>
  <dcterms:modified xsi:type="dcterms:W3CDTF">2022-03-14T14:07:52Z</dcterms:modified>
</cp:coreProperties>
</file>