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operations-research\course-work\"/>
    </mc:Choice>
  </mc:AlternateContent>
  <xr:revisionPtr revIDLastSave="0" documentId="13_ncr:1_{32F474C9-71F3-46B3-BC26-D3D4FC4DAFA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Рюкзак" sheetId="1" r:id="rId1"/>
    <sheet name="Инвестиции" sheetId="2" r:id="rId2"/>
  </sheets>
  <definedNames>
    <definedName name="solver_adj" localSheetId="1" hidden="1">Инвестиции!$B$25:$E$25</definedName>
    <definedName name="solver_adj" localSheetId="0" hidden="1">Рюкзак!$B$17:$B$20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1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Инвестиции!$B$25:$E$25</definedName>
    <definedName name="solver_lhs1" localSheetId="0" hidden="1">Рюкзак!$B$17:$B$20</definedName>
    <definedName name="solver_lhs2" localSheetId="1" hidden="1">Инвестиции!$B$25:$E$25</definedName>
    <definedName name="solver_lhs2" localSheetId="0" hidden="1">Рюкзак!$C$21</definedName>
    <definedName name="solver_lhs3" localSheetId="1" hidden="1">Инвестиции!$F$26</definedName>
    <definedName name="solver_lhs4" localSheetId="1" hidden="1">Инвестиции!$F$26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Инвестиции!$F$27</definedName>
    <definedName name="solver_opt" localSheetId="0" hidden="1">Рюкзак!$D$21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1</definedName>
    <definedName name="solver_rel1" localSheetId="0" hidden="1">4</definedName>
    <definedName name="solver_rel2" localSheetId="1" hidden="1">3</definedName>
    <definedName name="solver_rel2" localSheetId="0" hidden="1">1</definedName>
    <definedName name="solver_rel3" localSheetId="1" hidden="1">2</definedName>
    <definedName name="solver_rel4" localSheetId="1" hidden="1">2</definedName>
    <definedName name="solver_rhs1" localSheetId="1" hidden="1">Инвестиции!$C$17</definedName>
    <definedName name="solver_rhs1" localSheetId="0" hidden="1">"целое"</definedName>
    <definedName name="solver_rhs2" localSheetId="1" hidden="1">Инвестиции!$B$17</definedName>
    <definedName name="solver_rhs2" localSheetId="0" hidden="1">Рюкзак!$C$5</definedName>
    <definedName name="solver_rhs3" localSheetId="1" hidden="1">Инвестиции!$B$18</definedName>
    <definedName name="solver_rhs4" localSheetId="1" hidden="1">50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B18" i="2"/>
  <c r="C17" i="2"/>
  <c r="B17" i="2"/>
  <c r="C27" i="2"/>
  <c r="D27" i="2"/>
  <c r="E27" i="2"/>
  <c r="C26" i="2"/>
  <c r="D26" i="2"/>
  <c r="E26" i="2"/>
  <c r="B27" i="2"/>
  <c r="B26" i="2"/>
  <c r="D18" i="1" l="1"/>
  <c r="D19" i="1"/>
  <c r="D20" i="1"/>
  <c r="D17" i="1"/>
  <c r="C18" i="1"/>
  <c r="C19" i="1"/>
  <c r="C20" i="1"/>
  <c r="C17" i="1"/>
  <c r="C21" i="1" l="1"/>
  <c r="D21" i="1"/>
  <c r="F27" i="2" l="1"/>
  <c r="F26" i="2"/>
</calcChain>
</file>

<file path=xl/sharedStrings.xml><?xml version="1.0" encoding="utf-8"?>
<sst xmlns="http://schemas.openxmlformats.org/spreadsheetml/2006/main" count="42" uniqueCount="31">
  <si>
    <t>Задача о рюкзаке</t>
  </si>
  <si>
    <t>Исходные данные</t>
  </si>
  <si>
    <t>Максимальный вес</t>
  </si>
  <si>
    <t>Предметы</t>
  </si>
  <si>
    <t>Вес</t>
  </si>
  <si>
    <t>Ценность</t>
  </si>
  <si>
    <t>Предмет 1</t>
  </si>
  <si>
    <t>Предмет 2</t>
  </si>
  <si>
    <t>Предмет 3</t>
  </si>
  <si>
    <t>Предмет 4</t>
  </si>
  <si>
    <t>Решение</t>
  </si>
  <si>
    <t>Кол-во</t>
  </si>
  <si>
    <t>Итого</t>
  </si>
  <si>
    <t>№</t>
  </si>
  <si>
    <t>Объём капитала</t>
  </si>
  <si>
    <t>А1</t>
  </si>
  <si>
    <t>А2</t>
  </si>
  <si>
    <t>А3</t>
  </si>
  <si>
    <t>А4</t>
  </si>
  <si>
    <t>Задача оптимального распределения инвестиций</t>
  </si>
  <si>
    <t>A1</t>
  </si>
  <si>
    <t>A2</t>
  </si>
  <si>
    <t>A3</t>
  </si>
  <si>
    <t>A4</t>
  </si>
  <si>
    <t>Предприятия</t>
  </si>
  <si>
    <t>Прибыль</t>
  </si>
  <si>
    <t>Переменные</t>
  </si>
  <si>
    <t>-</t>
  </si>
  <si>
    <t>Ограничения</t>
  </si>
  <si>
    <t>Интервал значений</t>
  </si>
  <si>
    <t>Капитал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</si>
</sst>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20"/>
      <color rgb="FFFF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5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5" borderId="1" xfId="0" applyFont="1" applyFill="1" applyBorder="1"/>
    <xf numFmtId="0" fontId="2" fillId="0" borderId="2" xfId="0" applyFont="1" applyBorder="1"/>
    <xf numFmtId="0" fontId="2" fillId="5" borderId="2" xfId="0" applyFont="1" applyFill="1" applyBorder="1"/>
    <xf numFmtId="0" fontId="2" fillId="5" borderId="12" xfId="0" applyFont="1" applyFill="1" applyBorder="1"/>
    <xf numFmtId="0" fontId="2" fillId="0" borderId="12" xfId="0" applyFont="1" applyBorder="1"/>
    <xf numFmtId="0" fontId="2" fillId="0" borderId="6" xfId="0" applyFont="1" applyBorder="1"/>
    <xf numFmtId="0" fontId="4" fillId="3" borderId="14" xfId="0" applyFont="1" applyFill="1" applyBorder="1" applyAlignment="1">
      <alignment wrapText="1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2" borderId="17" xfId="0" applyFont="1" applyFill="1" applyBorder="1"/>
    <xf numFmtId="0" fontId="2" fillId="0" borderId="18" xfId="0" applyFont="1" applyBorder="1"/>
    <xf numFmtId="0" fontId="2" fillId="2" borderId="19" xfId="0" applyFont="1" applyFill="1" applyBorder="1"/>
    <xf numFmtId="0" fontId="2" fillId="2" borderId="20" xfId="0" applyFont="1" applyFill="1" applyBorder="1"/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2" fillId="0" borderId="24" xfId="0" applyFont="1" applyBorder="1"/>
    <xf numFmtId="0" fontId="2" fillId="2" borderId="25" xfId="0" applyFont="1" applyFill="1" applyBorder="1"/>
    <xf numFmtId="0" fontId="4" fillId="4" borderId="21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2" fillId="0" borderId="25" xfId="0" applyFont="1" applyBorder="1"/>
    <xf numFmtId="0" fontId="2" fillId="0" borderId="17" xfId="0" applyFont="1" applyBorder="1"/>
    <xf numFmtId="0" fontId="2" fillId="0" borderId="26" xfId="0" applyFont="1" applyBorder="1"/>
    <xf numFmtId="0" fontId="2" fillId="0" borderId="27" xfId="0" applyFont="1" applyBorder="1"/>
    <xf numFmtId="0" fontId="5" fillId="6" borderId="31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center" wrapText="1"/>
    </xf>
    <xf numFmtId="0" fontId="2" fillId="5" borderId="32" xfId="0" applyFont="1" applyFill="1" applyBorder="1"/>
    <xf numFmtId="1" fontId="2" fillId="5" borderId="33" xfId="0" applyNumberFormat="1" applyFont="1" applyFill="1" applyBorder="1"/>
    <xf numFmtId="0" fontId="2" fillId="0" borderId="30" xfId="0" applyFont="1" applyBorder="1" applyAlignment="1">
      <alignment horizontal="right"/>
    </xf>
    <xf numFmtId="0" fontId="4" fillId="7" borderId="13" xfId="0" applyFont="1" applyFill="1" applyBorder="1"/>
    <xf numFmtId="0" fontId="4" fillId="7" borderId="18" xfId="0" applyFont="1" applyFill="1" applyBorder="1"/>
    <xf numFmtId="0" fontId="2" fillId="8" borderId="14" xfId="0" applyFont="1" applyFill="1" applyBorder="1"/>
    <xf numFmtId="0" fontId="2" fillId="8" borderId="15" xfId="0" applyFont="1" applyFill="1" applyBorder="1"/>
    <xf numFmtId="0" fontId="2" fillId="8" borderId="19" xfId="0" applyFont="1" applyFill="1" applyBorder="1"/>
    <xf numFmtId="0" fontId="4" fillId="4" borderId="34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4" fillId="4" borderId="36" xfId="0" applyFont="1" applyFill="1" applyBorder="1"/>
    <xf numFmtId="0" fontId="2" fillId="0" borderId="37" xfId="0" applyFont="1" applyBorder="1" applyAlignment="1">
      <alignment horizontal="center"/>
    </xf>
    <xf numFmtId="0" fontId="4" fillId="4" borderId="38" xfId="0" applyFont="1" applyFill="1" applyBorder="1"/>
    <xf numFmtId="0" fontId="4" fillId="4" borderId="40" xfId="0" applyFont="1" applyFill="1" applyBorder="1"/>
    <xf numFmtId="0" fontId="2" fillId="5" borderId="41" xfId="0" applyFont="1" applyFill="1" applyBorder="1"/>
    <xf numFmtId="0" fontId="5" fillId="6" borderId="42" xfId="0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0" borderId="20" xfId="0" applyFont="1" applyFill="1" applyBorder="1"/>
    <xf numFmtId="0" fontId="4" fillId="3" borderId="10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29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J10" sqref="J10"/>
    </sheetView>
  </sheetViews>
  <sheetFormatPr defaultRowHeight="15" x14ac:dyDescent="0.25"/>
  <cols>
    <col min="1" max="1" width="11.5703125" style="1" customWidth="1"/>
    <col min="2" max="2" width="9.140625" style="1"/>
    <col min="3" max="3" width="11" style="1" customWidth="1"/>
    <col min="4" max="4" width="10.85546875" style="1" bestFit="1" customWidth="1"/>
    <col min="5" max="16384" width="9.140625" style="1"/>
  </cols>
  <sheetData>
    <row r="1" spans="1:10" ht="25.5" x14ac:dyDescent="0.35">
      <c r="A1" s="61" t="s">
        <v>0</v>
      </c>
      <c r="B1" s="61"/>
      <c r="C1" s="61"/>
      <c r="D1" s="61"/>
    </row>
    <row r="2" spans="1:10" ht="15.75" thickBot="1" x14ac:dyDescent="0.3"/>
    <row r="3" spans="1:10" ht="21" thickTop="1" x14ac:dyDescent="0.35">
      <c r="A3" s="59" t="s">
        <v>1</v>
      </c>
      <c r="B3" s="60"/>
      <c r="C3" s="60"/>
      <c r="D3" s="7"/>
    </row>
    <row r="4" spans="1:10" ht="15.75" thickBot="1" x14ac:dyDescent="0.3">
      <c r="A4" s="8"/>
      <c r="B4" s="6"/>
      <c r="C4" s="6"/>
      <c r="D4" s="9"/>
    </row>
    <row r="5" spans="1:10" ht="15.75" thickBot="1" x14ac:dyDescent="0.3">
      <c r="A5" s="57" t="s">
        <v>2</v>
      </c>
      <c r="B5" s="58"/>
      <c r="C5" s="5">
        <v>228</v>
      </c>
      <c r="D5" s="9"/>
    </row>
    <row r="6" spans="1:10" x14ac:dyDescent="0.25">
      <c r="A6" s="8"/>
      <c r="B6" s="6"/>
      <c r="C6" s="6"/>
      <c r="D6" s="9"/>
    </row>
    <row r="7" spans="1:10" ht="15.75" thickBot="1" x14ac:dyDescent="0.3">
      <c r="A7" s="8"/>
      <c r="B7" s="6"/>
      <c r="C7" s="6"/>
      <c r="D7" s="9"/>
    </row>
    <row r="8" spans="1:10" ht="16.5" thickTop="1" thickBot="1" x14ac:dyDescent="0.3">
      <c r="A8" s="25" t="s">
        <v>3</v>
      </c>
      <c r="B8" s="26" t="s">
        <v>4</v>
      </c>
      <c r="C8" s="27" t="s">
        <v>5</v>
      </c>
      <c r="D8" s="9"/>
    </row>
    <row r="9" spans="1:10" x14ac:dyDescent="0.25">
      <c r="A9" s="28" t="s">
        <v>6</v>
      </c>
      <c r="B9" s="4">
        <v>20</v>
      </c>
      <c r="C9" s="29">
        <v>220</v>
      </c>
      <c r="D9" s="9"/>
      <c r="J9" s="1">
        <f>228/20</f>
        <v>11.4</v>
      </c>
    </row>
    <row r="10" spans="1:10" x14ac:dyDescent="0.25">
      <c r="A10" s="20" t="s">
        <v>7</v>
      </c>
      <c r="B10" s="3">
        <v>12</v>
      </c>
      <c r="C10" s="21">
        <v>130</v>
      </c>
      <c r="D10" s="9"/>
    </row>
    <row r="11" spans="1:10" x14ac:dyDescent="0.25">
      <c r="A11" s="20" t="s">
        <v>8</v>
      </c>
      <c r="B11" s="3">
        <v>16</v>
      </c>
      <c r="C11" s="21">
        <v>170</v>
      </c>
      <c r="D11" s="9"/>
    </row>
    <row r="12" spans="1:10" ht="15.75" thickBot="1" x14ac:dyDescent="0.3">
      <c r="A12" s="22" t="s">
        <v>9</v>
      </c>
      <c r="B12" s="23">
        <v>5</v>
      </c>
      <c r="C12" s="24">
        <v>55</v>
      </c>
      <c r="D12" s="10"/>
    </row>
    <row r="13" spans="1:10" ht="16.5" thickTop="1" thickBot="1" x14ac:dyDescent="0.3"/>
    <row r="14" spans="1:10" ht="21" thickTop="1" x14ac:dyDescent="0.35">
      <c r="A14" s="59" t="s">
        <v>10</v>
      </c>
      <c r="B14" s="60"/>
      <c r="C14" s="60"/>
      <c r="D14" s="16"/>
      <c r="E14" s="7"/>
    </row>
    <row r="15" spans="1:10" ht="15.75" thickBot="1" x14ac:dyDescent="0.3">
      <c r="A15" s="8"/>
      <c r="B15" s="6"/>
      <c r="C15" s="6"/>
      <c r="D15" s="6"/>
      <c r="E15" s="9"/>
    </row>
    <row r="16" spans="1:10" ht="16.5" thickTop="1" thickBot="1" x14ac:dyDescent="0.3">
      <c r="A16" s="30" t="s">
        <v>3</v>
      </c>
      <c r="B16" s="31" t="s">
        <v>11</v>
      </c>
      <c r="C16" s="31" t="s">
        <v>4</v>
      </c>
      <c r="D16" s="32" t="s">
        <v>5</v>
      </c>
      <c r="E16" s="9"/>
    </row>
    <row r="17" spans="1:5" x14ac:dyDescent="0.25">
      <c r="A17" s="28" t="s">
        <v>6</v>
      </c>
      <c r="B17" s="13">
        <v>10</v>
      </c>
      <c r="C17" s="12">
        <f>B17*B9</f>
        <v>200</v>
      </c>
      <c r="D17" s="33">
        <f>B17*C9</f>
        <v>2200</v>
      </c>
      <c r="E17" s="9"/>
    </row>
    <row r="18" spans="1:5" x14ac:dyDescent="0.25">
      <c r="A18" s="20" t="s">
        <v>7</v>
      </c>
      <c r="B18" s="11">
        <v>1</v>
      </c>
      <c r="C18" s="2">
        <f>B18*B10</f>
        <v>12</v>
      </c>
      <c r="D18" s="34">
        <f>B18*C10</f>
        <v>130</v>
      </c>
      <c r="E18" s="9"/>
    </row>
    <row r="19" spans="1:5" x14ac:dyDescent="0.25">
      <c r="A19" s="20" t="s">
        <v>8</v>
      </c>
      <c r="B19" s="11">
        <v>0</v>
      </c>
      <c r="C19" s="2">
        <f>B19*B11</f>
        <v>0</v>
      </c>
      <c r="D19" s="34">
        <f>B19*C11</f>
        <v>0</v>
      </c>
      <c r="E19" s="9"/>
    </row>
    <row r="20" spans="1:5" ht="15.75" thickBot="1" x14ac:dyDescent="0.3">
      <c r="A20" s="35" t="s">
        <v>9</v>
      </c>
      <c r="B20" s="14">
        <v>3</v>
      </c>
      <c r="C20" s="15">
        <f>B20*B12</f>
        <v>15</v>
      </c>
      <c r="D20" s="36">
        <f>B20*C12</f>
        <v>165</v>
      </c>
      <c r="E20" s="9"/>
    </row>
    <row r="21" spans="1:5" ht="16.5" thickBot="1" x14ac:dyDescent="0.3">
      <c r="A21" s="62" t="s">
        <v>12</v>
      </c>
      <c r="B21" s="63"/>
      <c r="C21" s="41">
        <f>SUM(C17:C20)</f>
        <v>227</v>
      </c>
      <c r="D21" s="37">
        <f>SUM(D17:D20)</f>
        <v>2495</v>
      </c>
      <c r="E21" s="10"/>
    </row>
    <row r="22" spans="1:5" ht="15.75" thickTop="1" x14ac:dyDescent="0.25"/>
  </sheetData>
  <mergeCells count="5">
    <mergeCell ref="A5:B5"/>
    <mergeCell ref="A3:C3"/>
    <mergeCell ref="A1:D1"/>
    <mergeCell ref="A14:C14"/>
    <mergeCell ref="A21:B2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A2DE-9EA0-457A-A6EA-CA990C889876}">
  <dimension ref="A1:J28"/>
  <sheetViews>
    <sheetView tabSelected="1" workbookViewId="0">
      <selection activeCell="H26" sqref="H26"/>
    </sheetView>
  </sheetViews>
  <sheetFormatPr defaultRowHeight="15" x14ac:dyDescent="0.25"/>
  <cols>
    <col min="1" max="1" width="20.7109375" style="1" customWidth="1"/>
    <col min="2" max="2" width="10.5703125" style="1" customWidth="1"/>
    <col min="3" max="3" width="9.140625" style="1"/>
    <col min="4" max="4" width="10.140625" style="1" customWidth="1"/>
    <col min="5" max="16384" width="9.140625" style="1"/>
  </cols>
  <sheetData>
    <row r="1" spans="1:10" ht="25.5" x14ac:dyDescent="0.3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15.75" thickBot="1" x14ac:dyDescent="0.3"/>
    <row r="3" spans="1:10" ht="21" thickTop="1" x14ac:dyDescent="0.35">
      <c r="A3" s="59" t="s">
        <v>1</v>
      </c>
      <c r="B3" s="60"/>
      <c r="C3" s="60"/>
      <c r="D3" s="16"/>
      <c r="E3" s="16"/>
      <c r="F3" s="16"/>
      <c r="G3" s="7"/>
    </row>
    <row r="4" spans="1:10" ht="15.75" thickBot="1" x14ac:dyDescent="0.3">
      <c r="A4" s="8"/>
      <c r="B4" s="6"/>
      <c r="C4" s="6"/>
      <c r="D4" s="6"/>
      <c r="E4" s="6"/>
      <c r="F4" s="6"/>
      <c r="G4" s="9"/>
    </row>
    <row r="5" spans="1:10" ht="30" thickTop="1" x14ac:dyDescent="0.25">
      <c r="A5" s="38" t="s">
        <v>13</v>
      </c>
      <c r="B5" s="17" t="s">
        <v>14</v>
      </c>
      <c r="C5" s="18" t="s">
        <v>15</v>
      </c>
      <c r="D5" s="18" t="s">
        <v>16</v>
      </c>
      <c r="E5" s="18" t="s">
        <v>17</v>
      </c>
      <c r="F5" s="19" t="s">
        <v>18</v>
      </c>
      <c r="G5" s="9"/>
    </row>
    <row r="6" spans="1:10" x14ac:dyDescent="0.25">
      <c r="A6" s="3">
        <v>1</v>
      </c>
      <c r="B6" s="3">
        <v>0</v>
      </c>
      <c r="C6" s="3">
        <v>0</v>
      </c>
      <c r="D6" s="3">
        <v>0</v>
      </c>
      <c r="E6" s="3">
        <v>0</v>
      </c>
      <c r="F6" s="21">
        <v>0</v>
      </c>
      <c r="G6" s="9"/>
    </row>
    <row r="7" spans="1:10" x14ac:dyDescent="0.25">
      <c r="A7" s="3">
        <v>2</v>
      </c>
      <c r="B7" s="3">
        <v>10</v>
      </c>
      <c r="C7" s="3">
        <v>8</v>
      </c>
      <c r="D7" s="3">
        <v>12</v>
      </c>
      <c r="E7" s="3">
        <v>10</v>
      </c>
      <c r="F7" s="21">
        <v>9</v>
      </c>
      <c r="G7" s="9"/>
    </row>
    <row r="8" spans="1:10" x14ac:dyDescent="0.25">
      <c r="A8" s="3">
        <v>3</v>
      </c>
      <c r="B8" s="3">
        <v>20</v>
      </c>
      <c r="C8" s="3">
        <v>16</v>
      </c>
      <c r="D8" s="3">
        <v>22</v>
      </c>
      <c r="E8" s="3">
        <v>19</v>
      </c>
      <c r="F8" s="21">
        <v>17</v>
      </c>
      <c r="G8" s="9"/>
    </row>
    <row r="9" spans="1:10" x14ac:dyDescent="0.25">
      <c r="A9" s="3">
        <v>4</v>
      </c>
      <c r="B9" s="3">
        <v>30</v>
      </c>
      <c r="C9" s="3">
        <v>24</v>
      </c>
      <c r="D9" s="3">
        <v>30</v>
      </c>
      <c r="E9" s="3">
        <v>26</v>
      </c>
      <c r="F9" s="21">
        <v>25</v>
      </c>
      <c r="G9" s="9"/>
    </row>
    <row r="10" spans="1:10" x14ac:dyDescent="0.25">
      <c r="A10" s="3">
        <v>5</v>
      </c>
      <c r="B10" s="3">
        <v>40</v>
      </c>
      <c r="C10" s="3">
        <v>28</v>
      </c>
      <c r="D10" s="3">
        <v>35</v>
      </c>
      <c r="E10" s="3">
        <v>32</v>
      </c>
      <c r="F10" s="21">
        <v>32</v>
      </c>
      <c r="G10" s="9"/>
    </row>
    <row r="11" spans="1:10" ht="15.75" thickBot="1" x14ac:dyDescent="0.3">
      <c r="A11" s="23">
        <v>6</v>
      </c>
      <c r="B11" s="23">
        <v>50</v>
      </c>
      <c r="C11" s="23">
        <v>32</v>
      </c>
      <c r="D11" s="23">
        <v>37</v>
      </c>
      <c r="E11" s="23">
        <v>36</v>
      </c>
      <c r="F11" s="24">
        <v>38</v>
      </c>
      <c r="G11" s="10"/>
    </row>
    <row r="12" spans="1:10" ht="15.75" thickTop="1" x14ac:dyDescent="0.25"/>
    <row r="13" spans="1:10" x14ac:dyDescent="0.25">
      <c r="A13"/>
      <c r="B13"/>
      <c r="C13"/>
      <c r="D13"/>
      <c r="E13"/>
    </row>
    <row r="14" spans="1:10" ht="15.75" thickBot="1" x14ac:dyDescent="0.3">
      <c r="A14"/>
      <c r="B14"/>
      <c r="C14"/>
      <c r="D14"/>
      <c r="E14"/>
    </row>
    <row r="15" spans="1:10" ht="21" thickTop="1" x14ac:dyDescent="0.35">
      <c r="A15" s="59" t="s">
        <v>28</v>
      </c>
      <c r="B15" s="60"/>
      <c r="C15" s="60"/>
      <c r="D15" s="7"/>
    </row>
    <row r="16" spans="1:10" ht="15.75" thickBot="1" x14ac:dyDescent="0.3">
      <c r="A16" s="8"/>
      <c r="B16" s="6"/>
      <c r="C16" s="6"/>
      <c r="D16" s="9"/>
    </row>
    <row r="17" spans="1:7" ht="15.75" thickTop="1" x14ac:dyDescent="0.25">
      <c r="A17" s="42" t="s">
        <v>29</v>
      </c>
      <c r="B17" s="44">
        <f>A6</f>
        <v>1</v>
      </c>
      <c r="C17" s="45">
        <f>A11</f>
        <v>6</v>
      </c>
      <c r="D17" s="9"/>
    </row>
    <row r="18" spans="1:7" ht="15.75" thickBot="1" x14ac:dyDescent="0.3">
      <c r="A18" s="43" t="s">
        <v>30</v>
      </c>
      <c r="B18" s="46">
        <f>B11</f>
        <v>50</v>
      </c>
      <c r="C18" s="56"/>
      <c r="D18" s="10"/>
    </row>
    <row r="19" spans="1:7" ht="15.75" thickTop="1" x14ac:dyDescent="0.25"/>
    <row r="21" spans="1:7" ht="15.75" thickBot="1" x14ac:dyDescent="0.3"/>
    <row r="22" spans="1:7" ht="21" thickTop="1" x14ac:dyDescent="0.35">
      <c r="A22" s="59" t="s">
        <v>10</v>
      </c>
      <c r="B22" s="60"/>
      <c r="C22" s="60"/>
      <c r="D22" s="16"/>
      <c r="E22" s="16"/>
      <c r="F22" s="16"/>
      <c r="G22" s="7"/>
    </row>
    <row r="23" spans="1:7" ht="15.75" thickBot="1" x14ac:dyDescent="0.3">
      <c r="A23" s="8"/>
      <c r="B23" s="6"/>
      <c r="C23" s="6"/>
      <c r="D23" s="6"/>
      <c r="E23" s="6"/>
      <c r="F23" s="6"/>
      <c r="G23" s="9"/>
    </row>
    <row r="24" spans="1:7" ht="16.5" thickTop="1" thickBot="1" x14ac:dyDescent="0.3">
      <c r="A24" s="30" t="s">
        <v>24</v>
      </c>
      <c r="B24" s="31" t="s">
        <v>20</v>
      </c>
      <c r="C24" s="31" t="s">
        <v>21</v>
      </c>
      <c r="D24" s="31" t="s">
        <v>22</v>
      </c>
      <c r="E24" s="47" t="s">
        <v>23</v>
      </c>
      <c r="F24" s="48" t="s">
        <v>12</v>
      </c>
      <c r="G24" s="9"/>
    </row>
    <row r="25" spans="1:7" x14ac:dyDescent="0.25">
      <c r="A25" s="49" t="s">
        <v>26</v>
      </c>
      <c r="B25" s="40">
        <v>1.0000020000000001</v>
      </c>
      <c r="C25" s="40">
        <v>3</v>
      </c>
      <c r="D25" s="40">
        <v>3</v>
      </c>
      <c r="E25" s="40">
        <v>2</v>
      </c>
      <c r="F25" s="50" t="s">
        <v>27</v>
      </c>
      <c r="G25" s="9"/>
    </row>
    <row r="26" spans="1:7" x14ac:dyDescent="0.25">
      <c r="A26" s="51" t="s">
        <v>14</v>
      </c>
      <c r="B26" s="39">
        <f>INDEX($B$6:$B$11,MATCH(ROUND(B25,1),$A$6:$A$11,0))</f>
        <v>0</v>
      </c>
      <c r="C26" s="39">
        <f t="shared" ref="C26:E26" si="0">INDEX($B$6:$B$11,MATCH(ROUND(C25,1),$A$6:$A$11,0))</f>
        <v>20</v>
      </c>
      <c r="D26" s="39">
        <f t="shared" si="0"/>
        <v>20</v>
      </c>
      <c r="E26" s="39">
        <f t="shared" si="0"/>
        <v>10</v>
      </c>
      <c r="F26" s="55">
        <f>SUM(B26:E26)</f>
        <v>50</v>
      </c>
      <c r="G26" s="9"/>
    </row>
    <row r="27" spans="1:7" ht="16.5" thickBot="1" x14ac:dyDescent="0.3">
      <c r="A27" s="52" t="s">
        <v>25</v>
      </c>
      <c r="B27" s="53">
        <f>INDEX(C$6:C$11,MATCH(ROUND(B25,1),$A$6:$A$11,0))</f>
        <v>0</v>
      </c>
      <c r="C27" s="53">
        <f>INDEX(D$6:D$11,MATCH(ROUND(C25,1),$A$6:$A$11,0))</f>
        <v>22</v>
      </c>
      <c r="D27" s="53">
        <f>INDEX(E$6:E$11,MATCH(ROUND(D25,1),$A$6:$A$11,0))</f>
        <v>19</v>
      </c>
      <c r="E27" s="53">
        <f>INDEX(F$6:F$11,MATCH(ROUND(E25,1),$A$6:$A$11,0))</f>
        <v>9</v>
      </c>
      <c r="F27" s="54">
        <f>SUM(B27:E27)</f>
        <v>50</v>
      </c>
      <c r="G27" s="10"/>
    </row>
    <row r="28" spans="1:7" ht="15.75" thickTop="1" x14ac:dyDescent="0.25"/>
  </sheetData>
  <mergeCells count="4">
    <mergeCell ref="A22:C22"/>
    <mergeCell ref="A1:J1"/>
    <mergeCell ref="A3:C3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Рюкзак</vt:lpstr>
      <vt:lpstr>Инвестиции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2022-05-15T16:13:13Z</dcterms:modified>
</cp:coreProperties>
</file>