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egor\github\university\3-course-6-semester\econometrics\task-2\"/>
    </mc:Choice>
  </mc:AlternateContent>
  <xr:revisionPtr revIDLastSave="0" documentId="13_ncr:1_{59763CA4-58C8-44DE-9CE2-BEE37A313013}" xr6:coauthVersionLast="47" xr6:coauthVersionMax="47" xr10:uidLastSave="{00000000-0000-0000-0000-000000000000}"/>
  <bookViews>
    <workbookView xWindow="-120" yWindow="-120" windowWidth="29040" windowHeight="15990" xr2:uid="{E7C37711-55B5-4D4C-B546-27CE64F57E1C}"/>
  </bookViews>
  <sheets>
    <sheet name="ДЗ №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2" i="1" l="1"/>
  <c r="N31" i="1"/>
  <c r="D36" i="1"/>
  <c r="F21" i="1"/>
  <c r="F20" i="1"/>
  <c r="F23" i="1"/>
  <c r="D6" i="1" l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<sst xmlns="http://schemas.openxmlformats.org/spreadsheetml/2006/main" count="46" uniqueCount="43">
  <si>
    <t>y</t>
  </si>
  <si>
    <t>x</t>
  </si>
  <si>
    <t>Задание №1</t>
  </si>
  <si>
    <t>1/x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</si>
  <si>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</si>
  <si>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</si>
  <si>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</si>
  <si>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</si>
  <si>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</si>
  <si>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</si>
  <si>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</si>
  <si>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</si>
  <si>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</si>
  <si>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</si>
  <si>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</si>
  <si>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</si>
  <si>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</si>
  <si>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</si>
  <si>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</si>
  <si>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</si>
  <si>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</si>
  <si>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</si>
  <si>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</si>
  <si>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</si>
  <si>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</si>
  <si>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</si>
  <si>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</si>
  <si>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</si>
  <si>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</si>
  <si>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</si>
  <si>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Предсказанное y</t>
  </si>
  <si>
    <t>Остатки</t>
  </si>
  <si>
    <t>a =</t>
  </si>
  <si>
    <t>b =</t>
  </si>
  <si>
    <t>R =</t>
  </si>
  <si>
    <t>1)</t>
  </si>
  <si>
    <t>2)</t>
  </si>
  <si>
    <t>3)</t>
  </si>
  <si>
    <t>Э =</t>
  </si>
  <si>
    <t>n =</t>
  </si>
  <si>
    <t>4)</t>
  </si>
  <si>
    <t>F (факт.) =</t>
  </si>
  <si>
    <t>F (табл.)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</si>
</sst>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2" borderId="3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 applyAlignment="1">
      <alignment horizontal="right"/>
    </xf>
    <xf numFmtId="0" fontId="1" fillId="2" borderId="7" xfId="0" applyFont="1" applyFill="1" applyBorder="1" applyAlignment="1">
      <alignment horizontal="right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right"/>
    </xf>
    <xf numFmtId="0" fontId="0" fillId="0" borderId="8" xfId="0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171449</xdr:colOff>
      <xdr:row>15</xdr:row>
      <xdr:rowOff>104776</xdr:rowOff>
    </xdr:from>
    <xdr:to>
      <xdr:col>6</xdr:col>
      <xdr:colOff>276224</xdr:colOff>
      <xdr:row>18</xdr:row>
      <xdr:rowOff>66676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A1FA90D-9331-4060-9EAF-89F9BB237E7E}"/>
                </a:ext>
              </a:extLst>
            </xdr:cNvPr>
            <xdr:cNvSpPr txBox="1"/>
          </xdr:nvSpPr>
          <xdr:spPr>
            <a:xfrm>
              <a:off x="1390649" y="2990851"/>
              <a:ext cx="2543175" cy="5524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=2.468893+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592.2973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A1FA90D-9331-4060-9EAF-89F9BB237E7E}"/>
                </a:ext>
              </a:extLst>
            </xdr:cNvPr>
            <xdr:cNvSpPr txBox="1"/>
          </xdr:nvSpPr>
          <xdr:spPr>
            <a:xfrm>
              <a:off x="1390649" y="2990851"/>
              <a:ext cx="2543175" cy="5524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𝑦=2.468893+592.2973/𝑥</a:t>
              </a:r>
              <a:endParaRPr lang="en-US" sz="1400"/>
            </a:p>
          </xdr:txBody>
        </xdr:sp>
      </mc:Fallback>
    </mc:AlternateContent>
    <xdr:clientData/>
  </xdr:twoCellAnchor>
  <xdr:twoCellAnchor>
    <xdr:from>
      <xdr:col>0</xdr:col>
      <xdr:colOff>419101</xdr:colOff>
      <xdr:row>24</xdr:row>
      <xdr:rowOff>38099</xdr:rowOff>
    </xdr:from>
    <xdr:to>
      <xdr:col>4</xdr:col>
      <xdr:colOff>66675</xdr:colOff>
      <xdr:row>28</xdr:row>
      <xdr:rowOff>95250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42DE38F-8036-40B2-AD29-459924905DBA}"/>
                </a:ext>
              </a:extLst>
            </xdr:cNvPr>
            <xdr:cNvSpPr txBox="1"/>
          </xdr:nvSpPr>
          <xdr:spPr>
            <a:xfrm>
              <a:off x="419101" y="4743449"/>
              <a:ext cx="2085974" cy="8286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𝑦𝑥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ru-RU" sz="14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42DE38F-8036-40B2-AD29-459924905DBA}"/>
                </a:ext>
              </a:extLst>
            </xdr:cNvPr>
            <xdr:cNvSpPr txBox="1"/>
          </xdr:nvSpPr>
          <xdr:spPr>
            <a:xfrm>
              <a:off x="419101" y="4743449"/>
              <a:ext cx="2085974" cy="8286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𝑅_𝑦𝑥=√((𝑆𝑆_𝑅)/(𝑆𝑆_𝑇 ))</a:t>
              </a:r>
              <a:r>
                <a:rPr lang="ru-RU" sz="1400" b="0" i="0"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panose="02040503050406030204" pitchFamily="18" charset="0"/>
                </a:rPr>
                <a:t>√(1−(𝑆𝑆_𝐸)/(𝑆𝑆_𝑇 ))</a:t>
              </a:r>
              <a:endParaRPr lang="en-US" sz="1400"/>
            </a:p>
          </xdr:txBody>
        </xdr:sp>
      </mc:Fallback>
    </mc:AlternateContent>
    <xdr:clientData/>
  </xdr:twoCellAnchor>
  <xdr:twoCellAnchor>
    <xdr:from>
      <xdr:col>0</xdr:col>
      <xdr:colOff>38100</xdr:colOff>
      <xdr:row>28</xdr:row>
      <xdr:rowOff>66675</xdr:rowOff>
    </xdr:from>
    <xdr:to>
      <xdr:col>6</xdr:col>
      <xdr:colOff>504825</xdr:colOff>
      <xdr:row>32</xdr:row>
      <xdr:rowOff>133351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5F88541-7CD6-4971-B5C6-6FB9902FADA9}"/>
                </a:ext>
              </a:extLst>
            </xdr:cNvPr>
            <xdr:cNvSpPr txBox="1"/>
          </xdr:nvSpPr>
          <xdr:spPr>
            <a:xfrm>
              <a:off x="38100" y="5543550"/>
              <a:ext cx="4124325" cy="8286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𝑆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𝐸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sz="1400" b="0" i="1">
                        <a:latin typeface="Cambria Math" panose="02040503050406030204" pitchFamily="18" charset="0"/>
                      </a:rPr>
                      <m:t>остаточная сумма квадратов отклонений</m:t>
                    </m:r>
                  </m:oMath>
                </m:oMathPara>
              </a14:m>
              <a:endParaRPr lang="ru-RU" sz="1400"/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𝑆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sz="1400" b="0" i="1">
                        <a:latin typeface="Cambria Math" panose="02040503050406030204" pitchFamily="18" charset="0"/>
                      </a:rPr>
                      <m:t>общая сумма квадратов отклонений</m:t>
                    </m:r>
                  </m:oMath>
                </m:oMathPara>
              </a14:m>
              <a:endParaRPr lang="ru-RU" sz="1400" b="0"/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𝑆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sz="1400" b="0" i="1">
                        <a:latin typeface="Cambria Math" panose="02040503050406030204" pitchFamily="18" charset="0"/>
                      </a:rPr>
                      <m:t>факторная сумма квадратов отклонений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5F88541-7CD6-4971-B5C6-6FB9902FADA9}"/>
                </a:ext>
              </a:extLst>
            </xdr:cNvPr>
            <xdr:cNvSpPr txBox="1"/>
          </xdr:nvSpPr>
          <xdr:spPr>
            <a:xfrm>
              <a:off x="38100" y="5543550"/>
              <a:ext cx="4124325" cy="8286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US" sz="1400" b="0" i="0">
                  <a:latin typeface="Cambria Math" panose="02040503050406030204" pitchFamily="18" charset="0"/>
                </a:rPr>
                <a:t>𝑆𝑆_𝐸−</a:t>
              </a:r>
              <a:r>
                <a:rPr lang="ru-RU" sz="1400" b="0" i="0">
                  <a:latin typeface="Cambria Math" panose="02040503050406030204" pitchFamily="18" charset="0"/>
                </a:rPr>
                <a:t>остаточная сумма квадратов отклонений</a:t>
              </a:r>
              <a:endParaRPr lang="ru-RU" sz="1400"/>
            </a:p>
            <a:p>
              <a:pPr algn="l"/>
              <a:r>
                <a:rPr lang="en-US" sz="1400" b="0" i="0">
                  <a:latin typeface="Cambria Math" panose="02040503050406030204" pitchFamily="18" charset="0"/>
                </a:rPr>
                <a:t>𝑆𝑆_𝑇−</a:t>
              </a:r>
              <a:r>
                <a:rPr lang="ru-RU" sz="1400" b="0" i="0">
                  <a:latin typeface="Cambria Math" panose="02040503050406030204" pitchFamily="18" charset="0"/>
                </a:rPr>
                <a:t>общая сумма квадратов отклонений</a:t>
              </a:r>
              <a:endParaRPr lang="ru-RU" sz="1400" b="0"/>
            </a:p>
            <a:p>
              <a:pPr algn="l"/>
              <a:r>
                <a:rPr lang="en-US" sz="1400" b="0" i="0">
                  <a:latin typeface="Cambria Math" panose="02040503050406030204" pitchFamily="18" charset="0"/>
                </a:rPr>
                <a:t>𝑆𝑆_𝑅−</a:t>
              </a:r>
              <a:r>
                <a:rPr lang="ru-RU" sz="1400" b="0" i="0">
                  <a:latin typeface="Cambria Math" panose="02040503050406030204" pitchFamily="18" charset="0"/>
                </a:rPr>
                <a:t>факторная сумма квадратов отклонений</a:t>
              </a:r>
              <a:endParaRPr lang="en-US" sz="1400"/>
            </a:p>
          </xdr:txBody>
        </xdr:sp>
      </mc:Fallback>
    </mc:AlternateContent>
    <xdr:clientData/>
  </xdr:twoCellAnchor>
  <xdr:twoCellAnchor>
    <xdr:from>
      <xdr:col>4</xdr:col>
      <xdr:colOff>152400</xdr:colOff>
      <xdr:row>33</xdr:row>
      <xdr:rowOff>85725</xdr:rowOff>
    </xdr:from>
    <xdr:to>
      <xdr:col>6</xdr:col>
      <xdr:colOff>180975</xdr:colOff>
      <xdr:row>36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8FD845D-9435-4D45-BC3C-1311CF5B9DB8}"/>
                </a:ext>
              </a:extLst>
            </xdr:cNvPr>
            <xdr:cNvSpPr txBox="1"/>
          </xdr:nvSpPr>
          <xdr:spPr>
            <a:xfrm>
              <a:off x="2590800" y="6515100"/>
              <a:ext cx="1247775" cy="581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b="0" i="1">
                        <a:latin typeface="Cambria Math" panose="02040503050406030204" pitchFamily="18" charset="0"/>
                      </a:rPr>
                      <m:t>Э=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𝑎</m:t>
                        </m:r>
                        <m:acc>
                          <m:accPr>
                            <m:chr m:val="̅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8FD845D-9435-4D45-BC3C-1311CF5B9DB8}"/>
                </a:ext>
              </a:extLst>
            </xdr:cNvPr>
            <xdr:cNvSpPr txBox="1"/>
          </xdr:nvSpPr>
          <xdr:spPr>
            <a:xfrm>
              <a:off x="2590800" y="6515100"/>
              <a:ext cx="1247775" cy="581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400" b="0" i="0">
                  <a:latin typeface="Cambria Math" panose="02040503050406030204" pitchFamily="18" charset="0"/>
                </a:rPr>
                <a:t>Э=</a:t>
              </a:r>
              <a:r>
                <a:rPr lang="en-US" sz="1400" b="0" i="0">
                  <a:latin typeface="Cambria Math" panose="02040503050406030204" pitchFamily="18" charset="0"/>
                </a:rPr>
                <a:t>−𝑏/(𝑎𝑥 ̅+𝑏)</a:t>
              </a:r>
              <a:endParaRPr lang="en-US" sz="1400"/>
            </a:p>
          </xdr:txBody>
        </xdr:sp>
      </mc:Fallback>
    </mc:AlternateContent>
    <xdr:clientData/>
  </xdr:twoCellAnchor>
  <xdr:twoCellAnchor>
    <xdr:from>
      <xdr:col>0</xdr:col>
      <xdr:colOff>123824</xdr:colOff>
      <xdr:row>38</xdr:row>
      <xdr:rowOff>19050</xdr:rowOff>
    </xdr:from>
    <xdr:to>
      <xdr:col>8</xdr:col>
      <xdr:colOff>476250</xdr:colOff>
      <xdr:row>40</xdr:row>
      <xdr:rowOff>123825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5C7FEF6-9752-4A7F-B99A-0A0A82B7613C}"/>
            </a:ext>
          </a:extLst>
        </xdr:cNvPr>
        <xdr:cNvSpPr txBox="1"/>
      </xdr:nvSpPr>
      <xdr:spPr>
        <a:xfrm>
          <a:off x="123824" y="7429500"/>
          <a:ext cx="6315076" cy="4857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ru-RU" sz="1200" b="1" i="1">
              <a:latin typeface="+mj-lt"/>
            </a:rPr>
            <a:t>Ответ</a:t>
          </a:r>
          <a:r>
            <a:rPr lang="en-US" sz="1200" b="1" i="1">
              <a:latin typeface="+mj-lt"/>
            </a:rPr>
            <a:t>:</a:t>
          </a:r>
          <a:r>
            <a:rPr lang="en-US" sz="1200" i="1">
              <a:latin typeface="+mj-lt"/>
            </a:rPr>
            <a:t> </a:t>
          </a:r>
          <a:r>
            <a:rPr lang="ru-RU" sz="1200" i="1">
              <a:latin typeface="+mj-lt"/>
            </a:rPr>
            <a:t>Коэффициент</a:t>
          </a:r>
          <a:r>
            <a:rPr lang="ru-RU" sz="1200" i="1" baseline="0">
              <a:latin typeface="+mj-lt"/>
            </a:rPr>
            <a:t> эластичности меньше 1. При изменении выпуска продукции </a:t>
          </a:r>
          <a:r>
            <a:rPr lang="en-US" sz="1200" i="1" baseline="0">
              <a:latin typeface="+mj-lt"/>
            </a:rPr>
            <a:t>(X) </a:t>
          </a:r>
          <a:r>
            <a:rPr lang="ru-RU" sz="1200" i="1" baseline="0">
              <a:latin typeface="+mj-lt"/>
            </a:rPr>
            <a:t>на 1%, материалоёмкость (</a:t>
          </a:r>
          <a:r>
            <a:rPr lang="en-US" sz="1200" i="1" baseline="0">
              <a:latin typeface="+mj-lt"/>
            </a:rPr>
            <a:t>Y) </a:t>
          </a:r>
          <a:r>
            <a:rPr lang="ru-RU" sz="1200" i="1" baseline="0">
              <a:latin typeface="+mj-lt"/>
            </a:rPr>
            <a:t>уменьшится менее чем на 1%. Влияние </a:t>
          </a:r>
          <a:r>
            <a:rPr lang="en-US" sz="1200" i="1" baseline="0">
              <a:latin typeface="+mj-lt"/>
            </a:rPr>
            <a:t>X </a:t>
          </a:r>
          <a:r>
            <a:rPr lang="ru-RU" sz="1200" i="1" baseline="0">
              <a:latin typeface="+mj-lt"/>
            </a:rPr>
            <a:t>на </a:t>
          </a:r>
          <a:r>
            <a:rPr lang="en-US" sz="1200" i="1" baseline="0">
              <a:latin typeface="+mj-lt"/>
            </a:rPr>
            <a:t>Y </a:t>
          </a:r>
          <a:r>
            <a:rPr lang="ru-RU" sz="1200" i="1" baseline="0">
              <a:latin typeface="+mj-lt"/>
            </a:rPr>
            <a:t>не существенно</a:t>
          </a:r>
          <a:r>
            <a:rPr lang="en-US" sz="1200" i="1" baseline="0">
              <a:latin typeface="+mj-lt"/>
            </a:rPr>
            <a:t>.</a:t>
          </a:r>
          <a:endParaRPr lang="en-US" sz="1200" i="1">
            <a:latin typeface="+mj-lt"/>
          </a:endParaRPr>
        </a:p>
      </xdr:txBody>
    </xdr:sp>
    <xdr:clientData/>
  </xdr:twoCellAnchor>
  <xdr:twoCellAnchor>
    <xdr:from>
      <xdr:col>10</xdr:col>
      <xdr:colOff>1028700</xdr:colOff>
      <xdr:row>26</xdr:row>
      <xdr:rowOff>9525</xdr:rowOff>
    </xdr:from>
    <xdr:to>
      <xdr:col>13</xdr:col>
      <xdr:colOff>247649</xdr:colOff>
      <xdr:row>29</xdr:row>
      <xdr:rowOff>95250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1A477E2-C13E-43B2-BEDF-4F499BD8D133}"/>
                </a:ext>
              </a:extLst>
            </xdr:cNvPr>
            <xdr:cNvSpPr txBox="1"/>
          </xdr:nvSpPr>
          <xdr:spPr>
            <a:xfrm>
              <a:off x="9696450" y="5105400"/>
              <a:ext cx="2085974" cy="657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1A477E2-C13E-43B2-BEDF-4F499BD8D133}"/>
                </a:ext>
              </a:extLst>
            </xdr:cNvPr>
            <xdr:cNvSpPr txBox="1"/>
          </xdr:nvSpPr>
          <xdr:spPr>
            <a:xfrm>
              <a:off x="9696450" y="5105400"/>
              <a:ext cx="2085974" cy="657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𝐹=𝑅^2/(1−𝑅^2 )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×(𝑛−𝑚−1)/𝑚</a:t>
              </a:r>
              <a:endParaRPr lang="en-US" sz="1400"/>
            </a:p>
          </xdr:txBody>
        </xdr:sp>
      </mc:Fallback>
    </mc:AlternateContent>
    <xdr:clientData/>
  </xdr:twoCellAnchor>
  <xdr:twoCellAnchor>
    <xdr:from>
      <xdr:col>11</xdr:col>
      <xdr:colOff>19049</xdr:colOff>
      <xdr:row>33</xdr:row>
      <xdr:rowOff>9525</xdr:rowOff>
    </xdr:from>
    <xdr:to>
      <xdr:col>18</xdr:col>
      <xdr:colOff>361949</xdr:colOff>
      <xdr:row>35</xdr:row>
      <xdr:rowOff>104775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6E68FA3-4228-4534-B9B1-6623400C70F5}"/>
                </a:ext>
              </a:extLst>
            </xdr:cNvPr>
            <xdr:cNvSpPr txBox="1"/>
          </xdr:nvSpPr>
          <xdr:spPr>
            <a:xfrm>
              <a:off x="9725024" y="6477000"/>
              <a:ext cx="6162675" cy="48577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ru-RU" sz="1200" b="1" i="1">
                  <a:latin typeface="+mj-lt"/>
                </a:rPr>
                <a:t>Ответ</a:t>
              </a:r>
              <a:r>
                <a:rPr lang="en-US" sz="1200" b="1" i="1">
                  <a:latin typeface="+mj-lt"/>
                </a:rPr>
                <a:t>:</a:t>
              </a:r>
              <a:r>
                <a:rPr lang="en-US" sz="1200" i="1">
                  <a:latin typeface="+mj-lt"/>
                </a:rPr>
                <a:t> </a:t>
              </a:r>
              <a:r>
                <a:rPr lang="ru-RU" sz="1200" i="1">
                  <a:latin typeface="+mj-lt"/>
                </a:rPr>
                <a:t>Так как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ru-RU" sz="1200" b="0" i="1">
                          <a:latin typeface="Cambria Math" panose="02040503050406030204" pitchFamily="18" charset="0"/>
                        </a:rPr>
                        <m:t>факт</m:t>
                      </m:r>
                    </m:sub>
                  </m:sSub>
                  <m:r>
                    <a:rPr lang="en-US" sz="1200" b="0" i="1">
                      <a:latin typeface="Cambria Math" panose="02040503050406030204" pitchFamily="18" charset="0"/>
                    </a:rPr>
                    <m:t>&gt;</m:t>
                  </m:r>
                  <m:sSub>
                    <m:sSub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ru-RU" sz="1200" b="0" i="1">
                          <a:latin typeface="Cambria Math" panose="02040503050406030204" pitchFamily="18" charset="0"/>
                        </a:rPr>
                        <m:t>табл</m:t>
                      </m:r>
                    </m:sub>
                  </m:sSub>
                </m:oMath>
              </a14:m>
              <a:r>
                <a:rPr lang="ru-RU" sz="1200" i="1">
                  <a:latin typeface="+mj-lt"/>
                </a:rPr>
                <a:t>,</a:t>
              </a:r>
              <a:r>
                <a:rPr lang="ru-RU" sz="1200" i="1" baseline="0">
                  <a:latin typeface="+mj-lt"/>
                </a:rPr>
                <a:t> получается найденная оценка уравнения регрессии </a:t>
              </a:r>
              <a14:m>
                <m:oMath xmlns:m="http://schemas.openxmlformats.org/officeDocument/2006/math">
                  <m:r>
                    <a:rPr lang="ru-RU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</m:oMath>
              </a14:m>
              <a:r>
                <a:rPr lang="ru-RU" sz="1200" i="1" baseline="0">
                  <a:latin typeface="+mj-lt"/>
                </a:rPr>
                <a:t> важна и коэффициент детерминации статистически значим.</a:t>
              </a:r>
              <a:endParaRPr lang="en-US" sz="1200" i="1">
                <a:latin typeface="+mj-lt"/>
              </a:endParaRPr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6E68FA3-4228-4534-B9B1-6623400C70F5}"/>
                </a:ext>
              </a:extLst>
            </xdr:cNvPr>
            <xdr:cNvSpPr txBox="1"/>
          </xdr:nvSpPr>
          <xdr:spPr>
            <a:xfrm>
              <a:off x="9725024" y="6477000"/>
              <a:ext cx="6162675" cy="48577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ru-RU" sz="1200" b="1" i="1">
                  <a:latin typeface="+mj-lt"/>
                </a:rPr>
                <a:t>Ответ</a:t>
              </a:r>
              <a:r>
                <a:rPr lang="en-US" sz="1200" b="1" i="1">
                  <a:latin typeface="+mj-lt"/>
                </a:rPr>
                <a:t>:</a:t>
              </a:r>
              <a:r>
                <a:rPr lang="en-US" sz="1200" i="1">
                  <a:latin typeface="+mj-lt"/>
                </a:rPr>
                <a:t> </a:t>
              </a:r>
              <a:r>
                <a:rPr lang="ru-RU" sz="1200" i="1">
                  <a:latin typeface="+mj-lt"/>
                </a:rPr>
                <a:t>Так как </a:t>
              </a:r>
              <a:r>
                <a:rPr lang="en-US" sz="1200" b="0" i="0">
                  <a:latin typeface="Cambria Math" panose="02040503050406030204" pitchFamily="18" charset="0"/>
                </a:rPr>
                <a:t>𝐹_</a:t>
              </a:r>
              <a:r>
                <a:rPr lang="ru-RU" sz="1200" b="0" i="0">
                  <a:latin typeface="Cambria Math" panose="02040503050406030204" pitchFamily="18" charset="0"/>
                </a:rPr>
                <a:t>факт</a:t>
              </a:r>
              <a:r>
                <a:rPr lang="en-US" sz="1200" b="0" i="0">
                  <a:latin typeface="Cambria Math" panose="02040503050406030204" pitchFamily="18" charset="0"/>
                </a:rPr>
                <a:t>&gt;𝐹_</a:t>
              </a:r>
              <a:r>
                <a:rPr lang="ru-RU" sz="1200" b="0" i="0">
                  <a:latin typeface="Cambria Math" panose="02040503050406030204" pitchFamily="18" charset="0"/>
                </a:rPr>
                <a:t>табл</a:t>
              </a:r>
              <a:r>
                <a:rPr lang="ru-RU" sz="1200" i="1">
                  <a:latin typeface="+mj-lt"/>
                </a:rPr>
                <a:t>,</a:t>
              </a:r>
              <a:r>
                <a:rPr lang="ru-RU" sz="1200" i="1" baseline="0">
                  <a:latin typeface="+mj-lt"/>
                </a:rPr>
                <a:t> получается найденная оценка уравнения регрессии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ru-RU" sz="1200" i="1" baseline="0">
                  <a:latin typeface="+mj-lt"/>
                </a:rPr>
                <a:t> важна и коэффициент детерминации статистически значим.</a:t>
              </a:r>
              <a:endParaRPr lang="en-US" sz="1200" i="1">
                <a:latin typeface="+mj-lt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CC0-2A40-4A99-B552-5B4C7BB519A8}">
  <dimension ref="A1:P37"/>
  <sheetViews>
    <sheetView tabSelected="1" topLeftCell="A10" workbookViewId="0">
      <selection activeCell="E1" sqref="E1"/>
    </sheetView>
  </sheetViews>
  <sheetFormatPr defaultRowHeight="15" x14ac:dyDescent="0.25"/>
  <cols>
    <col min="8" max="8" width="25.42578125" customWidth="1"/>
    <col min="9" max="9" width="17.42578125" customWidth="1"/>
    <col min="10" max="10" width="23.140625" customWidth="1"/>
    <col min="11" max="11" width="15.5703125" customWidth="1"/>
    <col min="12" max="12" width="12.5703125" customWidth="1"/>
    <col min="13" max="13" width="14.85546875" customWidth="1"/>
    <col min="14" max="14" width="13.140625" customWidth="1"/>
    <col min="15" max="15" width="14.7109375" customWidth="1"/>
    <col min="16" max="16" width="13.7109375" customWidth="1"/>
  </cols>
  <sheetData>
    <row r="1" spans="1:13" ht="15.75" thickBot="1" x14ac:dyDescent="0.3"/>
    <row r="2" spans="1:13" ht="19.5" thickBot="1" x14ac:dyDescent="0.35">
      <c r="A2" s="23" t="s">
        <v>2</v>
      </c>
      <c r="B2" s="24"/>
    </row>
    <row r="3" spans="1:13" ht="15.75" thickBot="1" x14ac:dyDescent="0.3"/>
    <row r="4" spans="1:13" ht="15.75" thickBot="1" x14ac:dyDescent="0.3">
      <c r="A4" s="19" t="s">
        <v>1</v>
      </c>
      <c r="B4" s="20" t="s">
        <v>0</v>
      </c>
      <c r="D4" s="19" t="s">
        <v>3</v>
      </c>
      <c r="E4" s="20" t="s">
        <v>0</v>
      </c>
      <c r="H4" t="s">
        <v>4</v>
      </c>
    </row>
    <row r="5" spans="1:13" ht="15.75" thickBot="1" x14ac:dyDescent="0.3">
      <c r="A5" s="15">
        <v>100</v>
      </c>
      <c r="B5" s="16">
        <v>9</v>
      </c>
      <c r="D5" s="15">
        <f>1/A5</f>
        <v>0.01</v>
      </c>
      <c r="E5" s="16">
        <v>9</v>
      </c>
    </row>
    <row r="6" spans="1:13" x14ac:dyDescent="0.25">
      <c r="A6" s="11">
        <v>200</v>
      </c>
      <c r="B6" s="12">
        <v>6</v>
      </c>
      <c r="D6" s="11">
        <f t="shared" ref="D6:D14" si="0">1/A6</f>
        <v>5.0000000000000001E-3</v>
      </c>
      <c r="E6" s="12">
        <v>6</v>
      </c>
      <c r="H6" s="4" t="s">
        <v>5</v>
      </c>
      <c r="I6" s="4"/>
    </row>
    <row r="7" spans="1:13" x14ac:dyDescent="0.25">
      <c r="A7" s="11">
        <v>300</v>
      </c>
      <c r="B7" s="12">
        <v>5</v>
      </c>
      <c r="D7" s="11">
        <f t="shared" si="0"/>
        <v>3.3333333333333335E-3</v>
      </c>
      <c r="E7" s="12">
        <v>5</v>
      </c>
      <c r="H7" s="1" t="s">
        <v>6</v>
      </c>
      <c r="I7" s="1">
        <v>0.94707558850407558</v>
      </c>
    </row>
    <row r="8" spans="1:13" x14ac:dyDescent="0.25">
      <c r="A8" s="11">
        <v>400</v>
      </c>
      <c r="B8" s="12">
        <v>4</v>
      </c>
      <c r="D8" s="11">
        <f t="shared" si="0"/>
        <v>2.5000000000000001E-3</v>
      </c>
      <c r="E8" s="12">
        <v>4</v>
      </c>
      <c r="H8" s="1" t="s">
        <v>7</v>
      </c>
      <c r="I8" s="1">
        <v>0.89695217034034103</v>
      </c>
    </row>
    <row r="9" spans="1:13" x14ac:dyDescent="0.25">
      <c r="A9" s="11">
        <v>500</v>
      </c>
      <c r="B9" s="12">
        <v>3.7</v>
      </c>
      <c r="D9" s="11">
        <f t="shared" si="0"/>
        <v>2E-3</v>
      </c>
      <c r="E9" s="12">
        <v>3.7</v>
      </c>
      <c r="H9" s="1" t="s">
        <v>8</v>
      </c>
      <c r="I9" s="1">
        <v>0.88407119163288361</v>
      </c>
    </row>
    <row r="10" spans="1:13" x14ac:dyDescent="0.25">
      <c r="A10" s="11">
        <v>600</v>
      </c>
      <c r="B10" s="12">
        <v>3.6</v>
      </c>
      <c r="D10" s="11">
        <f t="shared" si="0"/>
        <v>1.6666666666666668E-3</v>
      </c>
      <c r="E10" s="12">
        <v>3.6</v>
      </c>
      <c r="H10" s="1" t="s">
        <v>9</v>
      </c>
      <c r="I10" s="1">
        <v>0.63171639311936256</v>
      </c>
    </row>
    <row r="11" spans="1:13" ht="15.75" thickBot="1" x14ac:dyDescent="0.3">
      <c r="A11" s="11">
        <v>700</v>
      </c>
      <c r="B11" s="12">
        <v>3.5</v>
      </c>
      <c r="D11" s="11">
        <f t="shared" si="0"/>
        <v>1.4285714285714286E-3</v>
      </c>
      <c r="E11" s="12">
        <v>3.5</v>
      </c>
      <c r="H11" s="2" t="s">
        <v>10</v>
      </c>
      <c r="I11" s="2">
        <v>10</v>
      </c>
    </row>
    <row r="12" spans="1:13" x14ac:dyDescent="0.25">
      <c r="A12" s="11">
        <v>150</v>
      </c>
      <c r="B12" s="12">
        <v>6</v>
      </c>
      <c r="D12" s="11">
        <f t="shared" si="0"/>
        <v>6.6666666666666671E-3</v>
      </c>
      <c r="E12" s="12">
        <v>6</v>
      </c>
    </row>
    <row r="13" spans="1:13" ht="15.75" thickBot="1" x14ac:dyDescent="0.3">
      <c r="A13" s="11">
        <v>120</v>
      </c>
      <c r="B13" s="12">
        <v>7</v>
      </c>
      <c r="D13" s="11">
        <f t="shared" si="0"/>
        <v>8.3333333333333332E-3</v>
      </c>
      <c r="E13" s="12">
        <v>7</v>
      </c>
      <c r="H13" t="s">
        <v>11</v>
      </c>
    </row>
    <row r="14" spans="1:13" ht="15.75" thickBot="1" x14ac:dyDescent="0.3">
      <c r="A14" s="13">
        <v>250</v>
      </c>
      <c r="B14" s="14">
        <v>3.5</v>
      </c>
      <c r="D14" s="13">
        <f t="shared" si="0"/>
        <v>4.0000000000000001E-3</v>
      </c>
      <c r="E14" s="14">
        <v>3.5</v>
      </c>
      <c r="H14" s="3"/>
      <c r="I14" s="3" t="s">
        <v>16</v>
      </c>
      <c r="J14" s="3" t="s">
        <v>17</v>
      </c>
      <c r="K14" s="3" t="s">
        <v>18</v>
      </c>
      <c r="L14" s="3" t="s">
        <v>19</v>
      </c>
      <c r="M14" s="3" t="s">
        <v>20</v>
      </c>
    </row>
    <row r="15" spans="1:13" ht="15.75" thickBot="1" x14ac:dyDescent="0.3">
      <c r="H15" s="1" t="s">
        <v>12</v>
      </c>
      <c r="I15" s="1">
        <v>1</v>
      </c>
      <c r="J15" s="1">
        <v>27.788475189314102</v>
      </c>
      <c r="K15" s="1">
        <v>27.788475189314102</v>
      </c>
      <c r="L15" s="1">
        <v>69.633852420007102</v>
      </c>
      <c r="M15" s="1">
        <v>3.2192133978511573E-5</v>
      </c>
    </row>
    <row r="16" spans="1:13" ht="15.75" thickBot="1" x14ac:dyDescent="0.3">
      <c r="A16" s="21" t="s">
        <v>39</v>
      </c>
      <c r="B16" s="22">
        <v>10</v>
      </c>
      <c r="H16" s="1" t="s">
        <v>13</v>
      </c>
      <c r="I16" s="1">
        <v>8</v>
      </c>
      <c r="J16" s="1">
        <v>3.1925248106858963</v>
      </c>
      <c r="K16" s="1">
        <v>0.39906560133573704</v>
      </c>
      <c r="L16" s="1"/>
      <c r="M16" s="1"/>
    </row>
    <row r="17" spans="4:16" ht="15.75" thickBot="1" x14ac:dyDescent="0.3">
      <c r="H17" s="2" t="s">
        <v>14</v>
      </c>
      <c r="I17" s="2">
        <v>9</v>
      </c>
      <c r="J17" s="2">
        <v>30.980999999999998</v>
      </c>
      <c r="K17" s="2"/>
      <c r="L17" s="2"/>
      <c r="M17" s="2"/>
    </row>
    <row r="18" spans="4:16" ht="15.75" thickBot="1" x14ac:dyDescent="0.3"/>
    <row r="19" spans="4:16" ht="15.75" thickBot="1" x14ac:dyDescent="0.3">
      <c r="H19" s="3"/>
      <c r="I19" s="3" t="s">
        <v>21</v>
      </c>
      <c r="J19" s="3" t="s">
        <v>9</v>
      </c>
      <c r="K19" s="3" t="s">
        <v>22</v>
      </c>
      <c r="L19" s="3" t="s">
        <v>23</v>
      </c>
      <c r="M19" s="3" t="s">
        <v>24</v>
      </c>
      <c r="N19" s="3" t="s">
        <v>25</v>
      </c>
      <c r="O19" s="3" t="s">
        <v>26</v>
      </c>
      <c r="P19" s="3" t="s">
        <v>27</v>
      </c>
    </row>
    <row r="20" spans="4:16" x14ac:dyDescent="0.25">
      <c r="D20" s="17" t="s">
        <v>35</v>
      </c>
      <c r="E20" s="5" t="s">
        <v>32</v>
      </c>
      <c r="F20" s="8">
        <f>$I$20</f>
        <v>2.4688927280912001</v>
      </c>
      <c r="H20" s="1" t="s">
        <v>15</v>
      </c>
      <c r="I20" s="1">
        <v>2.4688927280912001</v>
      </c>
      <c r="J20" s="1">
        <v>0.37630130227390168</v>
      </c>
      <c r="K20" s="1">
        <v>6.5609465424973354</v>
      </c>
      <c r="L20" s="1">
        <v>1.7643966233588112E-4</v>
      </c>
      <c r="M20" s="1">
        <v>1.6011403689648696</v>
      </c>
      <c r="N20" s="1">
        <v>3.3366450872175308</v>
      </c>
      <c r="O20" s="1">
        <v>1.6011403689648696</v>
      </c>
      <c r="P20" s="1">
        <v>3.3366450872175308</v>
      </c>
    </row>
    <row r="21" spans="4:16" ht="15.75" thickBot="1" x14ac:dyDescent="0.3">
      <c r="E21" s="6" t="s">
        <v>33</v>
      </c>
      <c r="F21" s="9">
        <f>$I$21</f>
        <v>592.2973260210365</v>
      </c>
      <c r="H21" s="2" t="s">
        <v>3</v>
      </c>
      <c r="I21" s="2">
        <v>592.2973260210365</v>
      </c>
      <c r="J21" s="2">
        <v>70.978948387037946</v>
      </c>
      <c r="K21" s="2">
        <v>8.3446900733344886</v>
      </c>
      <c r="L21" s="2">
        <v>3.2192133978511505E-5</v>
      </c>
      <c r="M21" s="2">
        <v>428.61957752808382</v>
      </c>
      <c r="N21" s="2">
        <v>755.97507451398917</v>
      </c>
      <c r="O21" s="2">
        <v>428.61957752808382</v>
      </c>
      <c r="P21" s="2">
        <v>755.97507451398917</v>
      </c>
    </row>
    <row r="22" spans="4:16" ht="15.75" thickBot="1" x14ac:dyDescent="0.3"/>
    <row r="23" spans="4:16" ht="15.75" thickBot="1" x14ac:dyDescent="0.3">
      <c r="D23" s="17" t="s">
        <v>36</v>
      </c>
      <c r="E23" s="7" t="s">
        <v>34</v>
      </c>
      <c r="F23" s="10">
        <f>SQRT(1-$J$16/$J$17)</f>
        <v>0.94707558850407547</v>
      </c>
    </row>
    <row r="25" spans="4:16" x14ac:dyDescent="0.25">
      <c r="H25" t="s">
        <v>28</v>
      </c>
    </row>
    <row r="26" spans="4:16" ht="15.75" thickBot="1" x14ac:dyDescent="0.3"/>
    <row r="27" spans="4:16" x14ac:dyDescent="0.25">
      <c r="H27" s="3" t="s">
        <v>29</v>
      </c>
      <c r="I27" s="3" t="s">
        <v>30</v>
      </c>
      <c r="J27" s="3" t="s">
        <v>31</v>
      </c>
    </row>
    <row r="28" spans="4:16" x14ac:dyDescent="0.25">
      <c r="H28" s="1">
        <v>1</v>
      </c>
      <c r="I28" s="1">
        <v>8.3918659883015643</v>
      </c>
      <c r="J28" s="1">
        <v>0.60813401169843573</v>
      </c>
    </row>
    <row r="29" spans="4:16" x14ac:dyDescent="0.25">
      <c r="H29" s="1">
        <v>2</v>
      </c>
      <c r="I29" s="1">
        <v>5.4303793581963831</v>
      </c>
      <c r="J29" s="1">
        <v>0.56962064180361693</v>
      </c>
    </row>
    <row r="30" spans="4:16" ht="15.75" thickBot="1" x14ac:dyDescent="0.3">
      <c r="H30" s="1">
        <v>3</v>
      </c>
      <c r="I30" s="1">
        <v>4.4432171481613221</v>
      </c>
      <c r="J30" s="1">
        <v>0.55678285183867793</v>
      </c>
    </row>
    <row r="31" spans="4:16" x14ac:dyDescent="0.25">
      <c r="H31" s="1">
        <v>4</v>
      </c>
      <c r="I31" s="1">
        <v>3.9496360431437916</v>
      </c>
      <c r="J31" s="1">
        <v>5.0363956856208425E-2</v>
      </c>
      <c r="L31" s="17" t="s">
        <v>40</v>
      </c>
      <c r="M31" s="5" t="s">
        <v>41</v>
      </c>
      <c r="N31" s="8">
        <f>$F$23^2/(1-$F$23^2)*(($B$16-$I$15-1)/$I$15)</f>
        <v>69.633852420007059</v>
      </c>
    </row>
    <row r="32" spans="4:16" ht="15.75" thickBot="1" x14ac:dyDescent="0.3">
      <c r="H32" s="1">
        <v>5</v>
      </c>
      <c r="I32" s="1">
        <v>3.653487380133273</v>
      </c>
      <c r="J32" s="1">
        <v>4.6512619866727167E-2</v>
      </c>
      <c r="M32" s="6" t="s">
        <v>42</v>
      </c>
      <c r="N32" s="9">
        <f>_xlfn.F.INV.RT(0.05,1,8)</f>
        <v>5.3176550715787174</v>
      </c>
    </row>
    <row r="33" spans="2:10" x14ac:dyDescent="0.25">
      <c r="H33" s="1">
        <v>6</v>
      </c>
      <c r="I33" s="1">
        <v>3.4560549381262611</v>
      </c>
      <c r="J33" s="1">
        <v>0.14394506187373901</v>
      </c>
    </row>
    <row r="34" spans="2:10" x14ac:dyDescent="0.25">
      <c r="H34" s="1">
        <v>7</v>
      </c>
      <c r="I34" s="1">
        <v>3.3150317652641093</v>
      </c>
      <c r="J34" s="1">
        <v>0.18496823473589075</v>
      </c>
    </row>
    <row r="35" spans="2:10" ht="15.75" thickBot="1" x14ac:dyDescent="0.3">
      <c r="H35" s="1">
        <v>8</v>
      </c>
      <c r="I35" s="1">
        <v>6.4175415682314441</v>
      </c>
      <c r="J35" s="1">
        <v>-0.41754156823144406</v>
      </c>
    </row>
    <row r="36" spans="2:10" ht="15.75" thickBot="1" x14ac:dyDescent="0.3">
      <c r="B36" s="17" t="s">
        <v>37</v>
      </c>
      <c r="C36" s="18" t="s">
        <v>38</v>
      </c>
      <c r="D36" s="10">
        <f>-$F$21/($F$20*AVERAGE(D5:D14)+$F$21)</f>
        <v>-0.99998127262422132</v>
      </c>
      <c r="H36" s="1">
        <v>9</v>
      </c>
      <c r="I36" s="1">
        <v>7.4047037782665042</v>
      </c>
      <c r="J36" s="1">
        <v>-0.40470377826650417</v>
      </c>
    </row>
    <row r="37" spans="2:10" ht="15.75" thickBot="1" x14ac:dyDescent="0.3">
      <c r="H37" s="2">
        <v>10</v>
      </c>
      <c r="I37" s="2">
        <v>4.8380820321753459</v>
      </c>
      <c r="J37" s="2">
        <v>-1.3380820321753459</v>
      </c>
    </row>
  </sheetData>
  <mergeCells count="1"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ДЗ №2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Bronnikov Egor</dc:creator>
  <cp:lastModifiedBy>Bronnikov Egor</cp:lastModifiedBy>
  <dcterms:created xsi:type="dcterms:W3CDTF">2022-02-28T15:21:41Z</dcterms:created>
  <dcterms:modified xsi:type="dcterms:W3CDTF">2022-02-28T17:42:33Z</dcterms:modified>
</cp:coreProperties>
</file>