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eneotu/Desktop/NLNG science prize 2024/"/>
    </mc:Choice>
  </mc:AlternateContent>
  <xr:revisionPtr revIDLastSave="0" documentId="13_ncr:1_{2E91FFCF-E8D4-704E-946A-5E5442EA9943}" xr6:coauthVersionLast="43" xr6:coauthVersionMax="47" xr10:uidLastSave="{00000000-0000-0000-0000-000000000000}"/>
  <bookViews>
    <workbookView xWindow="0" yWindow="500" windowWidth="23260" windowHeight="15860" xr2:uid="{FD83316B-DBE9-45D5-9C68-A07EE10BF323}"/>
  </bookViews>
  <sheets>
    <sheet name="Sheet1" sheetId="1" r:id="rId1"/>
  </sheets>
  <definedNames>
    <definedName name="_Hlk162184588" localSheetId="0">Sheet1!$AZ$6</definedName>
    <definedName name="_Hlk162184653" localSheetId="0">Sheet1!$AZ$8</definedName>
    <definedName name="_Hlk162184677" localSheetId="0">Sheet1!$AZ$10</definedName>
    <definedName name="_Hlk163259807" localSheetId="0">Sheet1!$AZ$3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5" i="1"/>
  <c r="D15" i="1"/>
  <c r="F15" i="1"/>
  <c r="B17" i="1"/>
  <c r="D17" i="1"/>
  <c r="F17" i="1"/>
  <c r="B20" i="1"/>
  <c r="F20" i="1"/>
  <c r="D20" i="1"/>
  <c r="B23" i="1"/>
  <c r="D23" i="1"/>
  <c r="F23" i="1"/>
  <c r="B25" i="1"/>
  <c r="D25" i="1"/>
  <c r="F25" i="1"/>
  <c r="B27" i="1"/>
  <c r="D27" i="1"/>
  <c r="F27" i="1"/>
  <c r="B29" i="1"/>
  <c r="D29" i="1"/>
  <c r="F29" i="1"/>
  <c r="B31" i="1"/>
  <c r="D31" i="1"/>
  <c r="F31" i="1"/>
  <c r="B33" i="1"/>
  <c r="D33" i="1"/>
  <c r="F33" i="1"/>
  <c r="B35" i="1"/>
  <c r="D35" i="1"/>
  <c r="F35" i="1"/>
  <c r="B37" i="1"/>
  <c r="D37" i="1"/>
  <c r="F37" i="1"/>
  <c r="B39" i="1"/>
  <c r="D39" i="1"/>
  <c r="F39" i="1"/>
  <c r="B41" i="1"/>
  <c r="D41" i="1"/>
  <c r="F41" i="1"/>
  <c r="B43" i="1"/>
  <c r="D43" i="1"/>
  <c r="F43" i="1"/>
  <c r="B45" i="1"/>
  <c r="D45" i="1"/>
  <c r="F45" i="1"/>
  <c r="Z22" i="1"/>
  <c r="Z23" i="1"/>
  <c r="Z24" i="1"/>
  <c r="Z25" i="1"/>
  <c r="Z21" i="1"/>
</calcChain>
</file>

<file path=xl/sharedStrings.xml><?xml version="1.0" encoding="utf-8"?>
<sst xmlns="http://schemas.openxmlformats.org/spreadsheetml/2006/main" count="70" uniqueCount="46">
  <si>
    <t>Time (h)</t>
  </si>
  <si>
    <t>100 µmolm^-2 s^-1</t>
  </si>
  <si>
    <t>200µmolm^-2 s^-1</t>
  </si>
  <si>
    <t>300µmolm^-2 s^-1</t>
  </si>
  <si>
    <t>Time</t>
  </si>
  <si>
    <t>Photoperiods</t>
  </si>
  <si>
    <t>COD removed (mg/L)</t>
  </si>
  <si>
    <t>Ammoniacal nitrogen removed (mg/L (10^-2))</t>
  </si>
  <si>
    <t>Time (h)/cycle</t>
  </si>
  <si>
    <t>Cycle</t>
  </si>
  <si>
    <t>COD (mg/L)</t>
  </si>
  <si>
    <t>Ammoniacal-nitrogen (mg/L (10^-2))</t>
  </si>
  <si>
    <t>Parameters</t>
  </si>
  <si>
    <t>Initial</t>
  </si>
  <si>
    <t>Final</t>
  </si>
  <si>
    <t>removed</t>
  </si>
  <si>
    <t>% removed</t>
  </si>
  <si>
    <t>COD</t>
  </si>
  <si>
    <r>
      <t>BOD</t>
    </r>
    <r>
      <rPr>
        <vertAlign val="subscript"/>
        <sz val="12"/>
        <color theme="1"/>
        <rFont val="Times New Roman"/>
        <family val="1"/>
      </rPr>
      <t>5</t>
    </r>
  </si>
  <si>
    <t>Nitrate-nitrogen (NO_3 - N)</t>
  </si>
  <si>
    <t>Nitrite-nitrogen (NO_2 - N)</t>
  </si>
  <si>
    <t>Ammoniacal-nitrogen (NH_4 - N)</t>
  </si>
  <si>
    <t>Municipal Wastewater</t>
  </si>
  <si>
    <t>Synthetic Wastewater</t>
  </si>
  <si>
    <t>mL/g</t>
  </si>
  <si>
    <t>mL</t>
  </si>
  <si>
    <t>Comparison at 12:12</t>
  </si>
  <si>
    <t>Hydrogen (mL/g)</t>
  </si>
  <si>
    <t>Removed waste during remediation</t>
  </si>
  <si>
    <t>Waste removed waste at different cycles</t>
  </si>
  <si>
    <t>Max. Hydrogen produced at different cycles</t>
  </si>
  <si>
    <t>Removed waste at different photoperiods</t>
  </si>
  <si>
    <t>Hydrogen Produced (mL/g) at different photoperiods</t>
  </si>
  <si>
    <t>Hydrogen Produced at different Light Intensities</t>
  </si>
  <si>
    <t>loss</t>
  </si>
  <si>
    <t>mae</t>
  </si>
  <si>
    <t>val loss</t>
  </si>
  <si>
    <t>val mae</t>
  </si>
  <si>
    <t>04:20</t>
  </si>
  <si>
    <t>18:06</t>
  </si>
  <si>
    <t>24:00</t>
  </si>
  <si>
    <t>12:12</t>
  </si>
  <si>
    <t>08:16</t>
  </si>
  <si>
    <t>Training</t>
  </si>
  <si>
    <t>Test</t>
  </si>
  <si>
    <t>photoperiod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</si>
</sst>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20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20" fontId="1" fillId="0" borderId="3" xfId="0" applyNumberFormat="1" applyFont="1" applyBorder="1" applyAlignment="1">
      <alignment horizontal="justify" vertical="center" wrapText="1"/>
    </xf>
    <xf numFmtId="46" fontId="1" fillId="0" borderId="3" xfId="0" applyNumberFormat="1" applyFont="1" applyBorder="1" applyAlignment="1">
      <alignment horizontal="justify" vertical="center" wrapText="1"/>
    </xf>
    <xf numFmtId="3" fontId="1" fillId="0" borderId="5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0" fillId="0" borderId="1" xfId="0" applyBorder="1"/>
    <xf numFmtId="20" fontId="1" fillId="0" borderId="1" xfId="0" applyNumberFormat="1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5" xfId="0" applyFont="1" applyFill="1" applyBorder="1" applyAlignment="1">
      <alignment horizontal="justify"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5467589451687E-2"/>
          <c:y val="5.1014483439099222E-2"/>
          <c:w val="0.8939759207108503"/>
          <c:h val="0.74342818789397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100 µmolm^-2 s^-1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10">
                  <c:v>66</c:v>
                </c:pt>
                <c:pt idx="12">
                  <c:v>69</c:v>
                </c:pt>
                <c:pt idx="15">
                  <c:v>73</c:v>
                </c:pt>
                <c:pt idx="18">
                  <c:v>78</c:v>
                </c:pt>
                <c:pt idx="20">
                  <c:v>90</c:v>
                </c:pt>
                <c:pt idx="22">
                  <c:v>93</c:v>
                </c:pt>
                <c:pt idx="24">
                  <c:v>97</c:v>
                </c:pt>
                <c:pt idx="26">
                  <c:v>102</c:v>
                </c:pt>
                <c:pt idx="28">
                  <c:v>114</c:v>
                </c:pt>
                <c:pt idx="30">
                  <c:v>117</c:v>
                </c:pt>
                <c:pt idx="32">
                  <c:v>121</c:v>
                </c:pt>
                <c:pt idx="34">
                  <c:v>126</c:v>
                </c:pt>
                <c:pt idx="36">
                  <c:v>138</c:v>
                </c:pt>
                <c:pt idx="38">
                  <c:v>141</c:v>
                </c:pt>
                <c:pt idx="40">
                  <c:v>144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1.7812499999999998</c:v>
                </c:pt>
                <c:pt idx="10">
                  <c:v>9.3125</c:v>
                </c:pt>
                <c:pt idx="12">
                  <c:v>12.125</c:v>
                </c:pt>
                <c:pt idx="15">
                  <c:v>18.375</c:v>
                </c:pt>
                <c:pt idx="18">
                  <c:v>17.75</c:v>
                </c:pt>
                <c:pt idx="20">
                  <c:v>32.65625</c:v>
                </c:pt>
                <c:pt idx="22">
                  <c:v>68.59375</c:v>
                </c:pt>
                <c:pt idx="24">
                  <c:v>84.375</c:v>
                </c:pt>
                <c:pt idx="26">
                  <c:v>81.1875</c:v>
                </c:pt>
                <c:pt idx="28">
                  <c:v>97.59375</c:v>
                </c:pt>
                <c:pt idx="30">
                  <c:v>113.09374999999999</c:v>
                </c:pt>
                <c:pt idx="32">
                  <c:v>153.03125</c:v>
                </c:pt>
                <c:pt idx="34">
                  <c:v>145.71875</c:v>
                </c:pt>
                <c:pt idx="36">
                  <c:v>165.25</c:v>
                </c:pt>
                <c:pt idx="38">
                  <c:v>180.03125</c:v>
                </c:pt>
                <c:pt idx="40">
                  <c:v>211.1875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7-4FE6-A32F-8CAEF6529A1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200µmolm^-2 s^-1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10">
                  <c:v>66</c:v>
                </c:pt>
                <c:pt idx="12">
                  <c:v>69</c:v>
                </c:pt>
                <c:pt idx="15">
                  <c:v>73</c:v>
                </c:pt>
                <c:pt idx="18">
                  <c:v>78</c:v>
                </c:pt>
                <c:pt idx="20">
                  <c:v>90</c:v>
                </c:pt>
                <c:pt idx="22">
                  <c:v>93</c:v>
                </c:pt>
                <c:pt idx="24">
                  <c:v>97</c:v>
                </c:pt>
                <c:pt idx="26">
                  <c:v>102</c:v>
                </c:pt>
                <c:pt idx="28">
                  <c:v>114</c:v>
                </c:pt>
                <c:pt idx="30">
                  <c:v>117</c:v>
                </c:pt>
                <c:pt idx="32">
                  <c:v>121</c:v>
                </c:pt>
                <c:pt idx="34">
                  <c:v>126</c:v>
                </c:pt>
                <c:pt idx="36">
                  <c:v>138</c:v>
                </c:pt>
                <c:pt idx="38">
                  <c:v>141</c:v>
                </c:pt>
                <c:pt idx="40">
                  <c:v>144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6.5937499999999991</c:v>
                </c:pt>
                <c:pt idx="10">
                  <c:v>10.40625</c:v>
                </c:pt>
                <c:pt idx="12">
                  <c:v>14.71875</c:v>
                </c:pt>
                <c:pt idx="15">
                  <c:v>19.625</c:v>
                </c:pt>
                <c:pt idx="18">
                  <c:v>19.21875</c:v>
                </c:pt>
                <c:pt idx="20">
                  <c:v>37.5625</c:v>
                </c:pt>
                <c:pt idx="22">
                  <c:v>91.0625</c:v>
                </c:pt>
                <c:pt idx="24">
                  <c:v>105.34375</c:v>
                </c:pt>
                <c:pt idx="26">
                  <c:v>105.15625</c:v>
                </c:pt>
                <c:pt idx="28">
                  <c:v>118.5</c:v>
                </c:pt>
                <c:pt idx="30">
                  <c:v>138.6875</c:v>
                </c:pt>
                <c:pt idx="32">
                  <c:v>157.125</c:v>
                </c:pt>
                <c:pt idx="34">
                  <c:v>157.875</c:v>
                </c:pt>
                <c:pt idx="36">
                  <c:v>188.6875</c:v>
                </c:pt>
                <c:pt idx="38">
                  <c:v>246.49999999999997</c:v>
                </c:pt>
                <c:pt idx="40">
                  <c:v>324.875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7-4FE6-A32F-8CAEF6529A1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300µmolm^-2 s^-1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10">
                  <c:v>66</c:v>
                </c:pt>
                <c:pt idx="12">
                  <c:v>69</c:v>
                </c:pt>
                <c:pt idx="15">
                  <c:v>73</c:v>
                </c:pt>
                <c:pt idx="18">
                  <c:v>78</c:v>
                </c:pt>
                <c:pt idx="20">
                  <c:v>90</c:v>
                </c:pt>
                <c:pt idx="22">
                  <c:v>93</c:v>
                </c:pt>
                <c:pt idx="24">
                  <c:v>97</c:v>
                </c:pt>
                <c:pt idx="26">
                  <c:v>102</c:v>
                </c:pt>
                <c:pt idx="28">
                  <c:v>114</c:v>
                </c:pt>
                <c:pt idx="30">
                  <c:v>117</c:v>
                </c:pt>
                <c:pt idx="32">
                  <c:v>121</c:v>
                </c:pt>
                <c:pt idx="34">
                  <c:v>126</c:v>
                </c:pt>
                <c:pt idx="36">
                  <c:v>138</c:v>
                </c:pt>
                <c:pt idx="38">
                  <c:v>141</c:v>
                </c:pt>
                <c:pt idx="40">
                  <c:v>144</c:v>
                </c:pt>
              </c:numCache>
            </c:numRef>
          </c:xVal>
          <c:y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6.90625</c:v>
                </c:pt>
                <c:pt idx="10">
                  <c:v>18.5</c:v>
                </c:pt>
                <c:pt idx="12">
                  <c:v>22.625</c:v>
                </c:pt>
                <c:pt idx="15">
                  <c:v>37.21875</c:v>
                </c:pt>
                <c:pt idx="18">
                  <c:v>53.625</c:v>
                </c:pt>
                <c:pt idx="20">
                  <c:v>66.03125</c:v>
                </c:pt>
                <c:pt idx="22">
                  <c:v>70.8125</c:v>
                </c:pt>
                <c:pt idx="24">
                  <c:v>85.96875</c:v>
                </c:pt>
                <c:pt idx="26">
                  <c:v>99.4375</c:v>
                </c:pt>
                <c:pt idx="28">
                  <c:v>111.96874999999999</c:v>
                </c:pt>
                <c:pt idx="30">
                  <c:v>115.65624999999999</c:v>
                </c:pt>
                <c:pt idx="32">
                  <c:v>129.875</c:v>
                </c:pt>
                <c:pt idx="34">
                  <c:v>144.125</c:v>
                </c:pt>
                <c:pt idx="36">
                  <c:v>154.375</c:v>
                </c:pt>
                <c:pt idx="38">
                  <c:v>149.375</c:v>
                </c:pt>
                <c:pt idx="40">
                  <c:v>145.125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7-4FE6-A32F-8CAEF652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26752"/>
        <c:axId val="868225312"/>
      </c:scatterChart>
      <c:valAx>
        <c:axId val="868226752"/>
        <c:scaling>
          <c:orientation val="minMax"/>
          <c:max val="15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25312"/>
        <c:crosses val="autoZero"/>
        <c:crossBetween val="midCat"/>
      </c:valAx>
      <c:valAx>
        <c:axId val="8682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Hydrogen Production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09208223972008"/>
          <c:y val="6.3367235345581807E-2"/>
          <c:w val="0.34213013998250219"/>
          <c:h val="0.18808034412365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8341229221347317"/>
          <c:h val="0.82775444736074655"/>
        </c:manualLayout>
      </c:layout>
      <c:bubbleChart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4:20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Sheet1!$I$4:$I$22</c:f>
              <c:numCache>
                <c:formatCode>General</c:formatCode>
                <c:ptCount val="19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54</c:v>
                </c:pt>
                <c:pt idx="9">
                  <c:v>66</c:v>
                </c:pt>
                <c:pt idx="10">
                  <c:v>70</c:v>
                </c:pt>
                <c:pt idx="11">
                  <c:v>74</c:v>
                </c:pt>
                <c:pt idx="12">
                  <c:v>78</c:v>
                </c:pt>
                <c:pt idx="13">
                  <c:v>82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  <c:pt idx="17">
                  <c:v>114</c:v>
                </c:pt>
                <c:pt idx="18">
                  <c:v>118</c:v>
                </c:pt>
              </c:numCache>
            </c:numRef>
          </c:xVal>
          <c:yVal>
            <c:numRef>
              <c:f>Sheet1!$J$4:$J$10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3D99-4B54-8F75-12604417695E}"/>
            </c:ext>
          </c:extLst>
        </c:ser>
        <c:ser>
          <c:idx val="1"/>
          <c:order val="1"/>
          <c:tx>
            <c:v>8:16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Sheet1!$K$4:$K$25</c:f>
              <c:numCache>
                <c:formatCode>General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42</c:v>
                </c:pt>
                <c:pt idx="6">
                  <c:v>47</c:v>
                </c:pt>
                <c:pt idx="7">
                  <c:v>50</c:v>
                </c:pt>
                <c:pt idx="8">
                  <c:v>54</c:v>
                </c:pt>
                <c:pt idx="9">
                  <c:v>66</c:v>
                </c:pt>
                <c:pt idx="10">
                  <c:v>71</c:v>
                </c:pt>
                <c:pt idx="11">
                  <c:v>74</c:v>
                </c:pt>
                <c:pt idx="12">
                  <c:v>78</c:v>
                </c:pt>
                <c:pt idx="13">
                  <c:v>90</c:v>
                </c:pt>
                <c:pt idx="14">
                  <c:v>95</c:v>
                </c:pt>
                <c:pt idx="15">
                  <c:v>98</c:v>
                </c:pt>
                <c:pt idx="16">
                  <c:v>102</c:v>
                </c:pt>
                <c:pt idx="17">
                  <c:v>114</c:v>
                </c:pt>
                <c:pt idx="18">
                  <c:v>119</c:v>
                </c:pt>
                <c:pt idx="19">
                  <c:v>122</c:v>
                </c:pt>
                <c:pt idx="20">
                  <c:v>126</c:v>
                </c:pt>
                <c:pt idx="21">
                  <c:v>138</c:v>
                </c:pt>
              </c:numCache>
            </c:numRef>
          </c:xVal>
          <c:yVal>
            <c:numRef>
              <c:f>Sheet1!$L$4:$L$25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6.5937499999999991</c:v>
                </c:pt>
                <c:pt idx="8">
                  <c:v>14.21875</c:v>
                </c:pt>
                <c:pt idx="9">
                  <c:v>34.78125</c:v>
                </c:pt>
                <c:pt idx="10">
                  <c:v>37.3125</c:v>
                </c:pt>
                <c:pt idx="11">
                  <c:v>37.5</c:v>
                </c:pt>
                <c:pt idx="12">
                  <c:v>70.6875</c:v>
                </c:pt>
                <c:pt idx="13">
                  <c:v>121.78125</c:v>
                </c:pt>
                <c:pt idx="14">
                  <c:v>125.5625</c:v>
                </c:pt>
                <c:pt idx="15">
                  <c:v>125.03124999999999</c:v>
                </c:pt>
                <c:pt idx="16">
                  <c:v>175.28125</c:v>
                </c:pt>
                <c:pt idx="17">
                  <c:v>176</c:v>
                </c:pt>
                <c:pt idx="18">
                  <c:v>177.59375</c:v>
                </c:pt>
                <c:pt idx="19">
                  <c:v>205.9375</c:v>
                </c:pt>
                <c:pt idx="20">
                  <c:v>256.15625</c:v>
                </c:pt>
                <c:pt idx="21">
                  <c:v>253.125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3D99-4B54-8F75-12604417695E}"/>
            </c:ext>
          </c:extLst>
        </c:ser>
        <c:ser>
          <c:idx val="2"/>
          <c:order val="2"/>
          <c:tx>
            <c:v>12:12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Sheet1!$M$4:$M$27</c:f>
              <c:numCache>
                <c:formatCode>General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78</c:v>
                </c:pt>
                <c:pt idx="13">
                  <c:v>90</c:v>
                </c:pt>
                <c:pt idx="14">
                  <c:v>93</c:v>
                </c:pt>
                <c:pt idx="15">
                  <c:v>97</c:v>
                </c:pt>
                <c:pt idx="16">
                  <c:v>102</c:v>
                </c:pt>
                <c:pt idx="17">
                  <c:v>114</c:v>
                </c:pt>
                <c:pt idx="18">
                  <c:v>117</c:v>
                </c:pt>
                <c:pt idx="19">
                  <c:v>121</c:v>
                </c:pt>
                <c:pt idx="20">
                  <c:v>126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</c:numCache>
            </c:numRef>
          </c:xVal>
          <c:yVal>
            <c:numRef>
              <c:f>Sheet1!$N$4:$N$27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6.5937499999999991</c:v>
                </c:pt>
                <c:pt idx="9">
                  <c:v>10.40625</c:v>
                </c:pt>
                <c:pt idx="10">
                  <c:v>14.71875</c:v>
                </c:pt>
                <c:pt idx="11">
                  <c:v>19.625</c:v>
                </c:pt>
                <c:pt idx="12">
                  <c:v>19.21875</c:v>
                </c:pt>
                <c:pt idx="13">
                  <c:v>37.5625</c:v>
                </c:pt>
                <c:pt idx="14">
                  <c:v>91.0625</c:v>
                </c:pt>
                <c:pt idx="15">
                  <c:v>105.34375</c:v>
                </c:pt>
                <c:pt idx="16">
                  <c:v>105.15625</c:v>
                </c:pt>
                <c:pt idx="17">
                  <c:v>118.5</c:v>
                </c:pt>
                <c:pt idx="18">
                  <c:v>138.6875</c:v>
                </c:pt>
                <c:pt idx="19">
                  <c:v>157.125</c:v>
                </c:pt>
                <c:pt idx="20">
                  <c:v>157.875</c:v>
                </c:pt>
                <c:pt idx="21">
                  <c:v>188.6875</c:v>
                </c:pt>
                <c:pt idx="22">
                  <c:v>246.49999999999997</c:v>
                </c:pt>
                <c:pt idx="23">
                  <c:v>324.875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3D99-4B54-8F75-12604417695E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18:06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xVal>
            <c:numRef>
              <c:f>Sheet1!$O$4:$O$27</c:f>
              <c:numCache>
                <c:formatCode>General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48</c:v>
                </c:pt>
                <c:pt idx="8">
                  <c:v>54</c:v>
                </c:pt>
                <c:pt idx="9">
                  <c:v>66</c:v>
                </c:pt>
                <c:pt idx="10">
                  <c:v>69</c:v>
                </c:pt>
                <c:pt idx="11">
                  <c:v>72</c:v>
                </c:pt>
                <c:pt idx="12">
                  <c:v>78</c:v>
                </c:pt>
                <c:pt idx="13">
                  <c:v>90</c:v>
                </c:pt>
                <c:pt idx="14">
                  <c:v>93</c:v>
                </c:pt>
                <c:pt idx="15">
                  <c:v>96</c:v>
                </c:pt>
                <c:pt idx="16">
                  <c:v>102</c:v>
                </c:pt>
                <c:pt idx="17">
                  <c:v>114</c:v>
                </c:pt>
                <c:pt idx="18">
                  <c:v>117</c:v>
                </c:pt>
                <c:pt idx="19">
                  <c:v>120</c:v>
                </c:pt>
                <c:pt idx="20">
                  <c:v>126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</c:numCache>
            </c:numRef>
          </c:xVal>
          <c:yVal>
            <c:numRef>
              <c:f>Sheet1!$P$4:$P$27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8.34375</c:v>
                </c:pt>
                <c:pt idx="9">
                  <c:v>25.656250000000004</c:v>
                </c:pt>
                <c:pt idx="10">
                  <c:v>31.312499999999996</c:v>
                </c:pt>
                <c:pt idx="11">
                  <c:v>45.3125</c:v>
                </c:pt>
                <c:pt idx="12">
                  <c:v>59.21875</c:v>
                </c:pt>
                <c:pt idx="13">
                  <c:v>65.15625</c:v>
                </c:pt>
                <c:pt idx="14">
                  <c:v>75.03125</c:v>
                </c:pt>
                <c:pt idx="15">
                  <c:v>95.34375</c:v>
                </c:pt>
                <c:pt idx="16">
                  <c:v>108.125</c:v>
                </c:pt>
                <c:pt idx="17">
                  <c:v>112.125</c:v>
                </c:pt>
                <c:pt idx="18">
                  <c:v>126.59374999999999</c:v>
                </c:pt>
                <c:pt idx="19">
                  <c:v>146.5625</c:v>
                </c:pt>
                <c:pt idx="20">
                  <c:v>152</c:v>
                </c:pt>
                <c:pt idx="21">
                  <c:v>163.25</c:v>
                </c:pt>
                <c:pt idx="22">
                  <c:v>168.8125</c:v>
                </c:pt>
                <c:pt idx="23">
                  <c:v>175.34375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3D99-4B54-8F75-12604417695E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24:00:00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Sheet1!$Q$4:$Q$27</c:f>
              <c:numCache>
                <c:formatCode>General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78</c:v>
                </c:pt>
                <c:pt idx="13">
                  <c:v>90</c:v>
                </c:pt>
                <c:pt idx="14">
                  <c:v>93</c:v>
                </c:pt>
                <c:pt idx="15">
                  <c:v>97</c:v>
                </c:pt>
                <c:pt idx="16">
                  <c:v>102</c:v>
                </c:pt>
                <c:pt idx="17">
                  <c:v>114</c:v>
                </c:pt>
                <c:pt idx="18">
                  <c:v>117</c:v>
                </c:pt>
                <c:pt idx="19">
                  <c:v>121</c:v>
                </c:pt>
                <c:pt idx="20">
                  <c:v>126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</c:numCache>
            </c:numRef>
          </c:xVal>
          <c:yVal>
            <c:numRef>
              <c:f>Sheet1!$R$4:$R$27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3.78125</c:v>
                </c:pt>
                <c:pt idx="9">
                  <c:v>8</c:v>
                </c:pt>
                <c:pt idx="10">
                  <c:v>14.28125</c:v>
                </c:pt>
                <c:pt idx="11">
                  <c:v>18.6875</c:v>
                </c:pt>
                <c:pt idx="12">
                  <c:v>21.25</c:v>
                </c:pt>
                <c:pt idx="13">
                  <c:v>26.75</c:v>
                </c:pt>
                <c:pt idx="14">
                  <c:v>30.531249999999996</c:v>
                </c:pt>
                <c:pt idx="15">
                  <c:v>37.46875</c:v>
                </c:pt>
                <c:pt idx="16">
                  <c:v>51</c:v>
                </c:pt>
                <c:pt idx="17">
                  <c:v>58.03125</c:v>
                </c:pt>
                <c:pt idx="18">
                  <c:v>66.3125</c:v>
                </c:pt>
                <c:pt idx="19">
                  <c:v>75.59375</c:v>
                </c:pt>
                <c:pt idx="20">
                  <c:v>87.125</c:v>
                </c:pt>
                <c:pt idx="21">
                  <c:v>105.9375</c:v>
                </c:pt>
                <c:pt idx="22">
                  <c:v>119.34374999999999</c:v>
                </c:pt>
                <c:pt idx="23">
                  <c:v>136.15625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4-3D99-4B54-8F75-12604417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0044255"/>
        <c:axId val="1230041375"/>
      </c:bubbleChart>
      <c:valAx>
        <c:axId val="12300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1375"/>
        <c:crosses val="autoZero"/>
        <c:crossBetween val="midCat"/>
      </c:valAx>
      <c:valAx>
        <c:axId val="123004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Hydrogen Production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09295713035876"/>
          <c:y val="4.5426873724117849E-2"/>
          <c:w val="0.13312926509186351"/>
          <c:h val="0.38527666918347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0603674540683"/>
          <c:y val="5.0925925925925923E-2"/>
          <c:w val="0.7806360454943132"/>
          <c:h val="0.74387357830271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COD removed (mg/L)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Sheet1!$T$4:$T$8</c:f>
              <c:numCache>
                <c:formatCode>h:mm</c:formatCode>
                <c:ptCount val="5"/>
                <c:pt idx="0">
                  <c:v>0.18055555555555555</c:v>
                </c:pt>
                <c:pt idx="1">
                  <c:v>0.34444444444444444</c:v>
                </c:pt>
                <c:pt idx="2">
                  <c:v>0.5083333333333333</c:v>
                </c:pt>
                <c:pt idx="3">
                  <c:v>0.75416666666666665</c:v>
                </c:pt>
                <c:pt idx="4" formatCode="[h]:mm:ss">
                  <c:v>1</c:v>
                </c:pt>
              </c:numCache>
            </c:numRef>
          </c:cat>
          <c:val>
            <c:numRef>
              <c:f>Sheet1!$U$4:$U$8</c:f>
              <c:numCache>
                <c:formatCode>General</c:formatCode>
                <c:ptCount val="5"/>
                <c:pt idx="0">
                  <c:v>1247.74</c:v>
                </c:pt>
                <c:pt idx="1">
                  <c:v>1344.5550000000001</c:v>
                </c:pt>
                <c:pt idx="2">
                  <c:v>1416.1</c:v>
                </c:pt>
                <c:pt idx="3">
                  <c:v>1281.06</c:v>
                </c:pt>
                <c:pt idx="4">
                  <c:v>1164.7750000000001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444-8FEE-BBB0460BF678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Ammoniacal nitrogen removed (mg/L (10^-2))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Sheet1!$T$4:$T$8</c:f>
              <c:numCache>
                <c:formatCode>h:mm</c:formatCode>
                <c:ptCount val="5"/>
                <c:pt idx="0">
                  <c:v>0.18055555555555555</c:v>
                </c:pt>
                <c:pt idx="1">
                  <c:v>0.34444444444444444</c:v>
                </c:pt>
                <c:pt idx="2">
                  <c:v>0.5083333333333333</c:v>
                </c:pt>
                <c:pt idx="3">
                  <c:v>0.75416666666666665</c:v>
                </c:pt>
                <c:pt idx="4" formatCode="[h]:mm:ss">
                  <c:v>1</c:v>
                </c:pt>
              </c:numCache>
            </c:numRef>
          </c:cat>
          <c:val>
            <c:numRef>
              <c:f>Sheet1!$V$4:$V$8</c:f>
              <c:numCache>
                <c:formatCode>General</c:formatCode>
                <c:ptCount val="5"/>
                <c:pt idx="0">
                  <c:v>3188</c:v>
                </c:pt>
                <c:pt idx="1">
                  <c:v>3453.5</c:v>
                </c:pt>
                <c:pt idx="2">
                  <c:v>3732.5</c:v>
                </c:pt>
                <c:pt idx="3">
                  <c:v>4105.5</c:v>
                </c:pt>
                <c:pt idx="4">
                  <c:v>4415.5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E-4444-8FEE-BBB0460B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36137232"/>
        <c:axId val="1036137712"/>
      </c:barChart>
      <c:catAx>
        <c:axId val="103613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37712"/>
        <c:crosses val="autoZero"/>
        <c:auto val="1"/>
        <c:lblAlgn val="ctr"/>
        <c:lblOffset val="100"/>
        <c:noMultiLvlLbl val="0"/>
      </c:catAx>
      <c:valAx>
        <c:axId val="103613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</a:t>
                </a:r>
                <a:r>
                  <a:rPr lang="en-GB" baseline="0"/>
                  <a:t> removal during hydrogen production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319553805774278E-2"/>
              <c:y val="0.11918197725284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37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1633180227471564"/>
          <c:y val="2.7777777777777776E-2"/>
          <c:w val="0.86178083989501308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Cycle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Sheet1!$Y$4:$Y$16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1.075</c:v>
                </c:pt>
                <c:pt idx="6">
                  <c:v>3.55</c:v>
                </c:pt>
                <c:pt idx="7">
                  <c:v>11.31</c:v>
                </c:pt>
                <c:pt idx="8">
                  <c:v>14.795</c:v>
                </c:pt>
                <c:pt idx="9">
                  <c:v>27.925000000000001</c:v>
                </c:pt>
                <c:pt idx="10">
                  <c:v>32.744999999999997</c:v>
                </c:pt>
                <c:pt idx="11">
                  <c:v>49.064999999999998</c:v>
                </c:pt>
                <c:pt idx="12">
                  <c:v>50.204999999999998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5-4D3B-B80B-8BD5EAF364F4}"/>
            </c:ext>
          </c:extLst>
        </c:ser>
        <c:ser>
          <c:idx val="1"/>
          <c:order val="1"/>
          <c:tx>
            <c:v>Cycle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Sheet1!$X$4:$X$16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Sheet1!$Z$4:$Z$16</c:f>
              <c:numCache>
                <c:formatCode>General</c:formatCode>
                <c:ptCount val="13"/>
                <c:pt idx="0">
                  <c:v>0</c:v>
                </c:pt>
                <c:pt idx="1">
                  <c:v>1.135</c:v>
                </c:pt>
                <c:pt idx="2">
                  <c:v>4.1349999999999998</c:v>
                </c:pt>
                <c:pt idx="3">
                  <c:v>12.895</c:v>
                </c:pt>
                <c:pt idx="4">
                  <c:v>15.75</c:v>
                </c:pt>
                <c:pt idx="5">
                  <c:v>30.864999999999998</c:v>
                </c:pt>
                <c:pt idx="6">
                  <c:v>34.835000000000001</c:v>
                </c:pt>
                <c:pt idx="7">
                  <c:v>51.83</c:v>
                </c:pt>
                <c:pt idx="8">
                  <c:v>51.314999999999998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5-4D3B-B80B-8BD5EAF364F4}"/>
            </c:ext>
          </c:extLst>
        </c:ser>
        <c:ser>
          <c:idx val="2"/>
          <c:order val="2"/>
          <c:tx>
            <c:v>Cycle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Sheet1!$X$4:$X$16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Sheet1!$AA$4:$AA$16</c:f>
              <c:numCache>
                <c:formatCode>General</c:formatCode>
                <c:ptCount val="13"/>
                <c:pt idx="0">
                  <c:v>0</c:v>
                </c:pt>
                <c:pt idx="1">
                  <c:v>1.0349999999999999</c:v>
                </c:pt>
                <c:pt idx="2">
                  <c:v>3.22</c:v>
                </c:pt>
                <c:pt idx="3">
                  <c:v>12.51</c:v>
                </c:pt>
                <c:pt idx="4">
                  <c:v>15.14</c:v>
                </c:pt>
                <c:pt idx="5">
                  <c:v>31.405000000000001</c:v>
                </c:pt>
                <c:pt idx="6">
                  <c:v>35.299999999999997</c:v>
                </c:pt>
                <c:pt idx="7">
                  <c:v>49.954999999999998</c:v>
                </c:pt>
                <c:pt idx="8">
                  <c:v>49.255000000000003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5-4D3B-B80B-8BD5EAF364F4}"/>
            </c:ext>
          </c:extLst>
        </c:ser>
        <c:ser>
          <c:idx val="3"/>
          <c:order val="3"/>
          <c:tx>
            <c:v>Cycle 4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Sheet1!$X$4:$X$16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Sheet1!$AA$3:$AA$16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1.0349999999999999</c:v>
                </c:pt>
                <c:pt idx="3">
                  <c:v>3.22</c:v>
                </c:pt>
                <c:pt idx="4">
                  <c:v>12.51</c:v>
                </c:pt>
                <c:pt idx="5">
                  <c:v>15.14</c:v>
                </c:pt>
                <c:pt idx="6">
                  <c:v>31.405000000000001</c:v>
                </c:pt>
                <c:pt idx="7">
                  <c:v>35.299999999999997</c:v>
                </c:pt>
                <c:pt idx="8">
                  <c:v>49.954999999999998</c:v>
                </c:pt>
                <c:pt idx="9">
                  <c:v>49.255000000000003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5-4D3B-B80B-8BD5EAF364F4}"/>
            </c:ext>
          </c:extLst>
        </c:ser>
        <c:ser>
          <c:idx val="4"/>
          <c:order val="4"/>
          <c:tx>
            <c:v>Cycle 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Sheet1!$X$4:$X$16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0.98</c:v>
                </c:pt>
                <c:pt idx="2">
                  <c:v>2.82</c:v>
                </c:pt>
                <c:pt idx="3">
                  <c:v>9.8650000000000002</c:v>
                </c:pt>
                <c:pt idx="4">
                  <c:v>11.965</c:v>
                </c:pt>
                <c:pt idx="5">
                  <c:v>27.5</c:v>
                </c:pt>
                <c:pt idx="6">
                  <c:v>32.484999999999999</c:v>
                </c:pt>
                <c:pt idx="7">
                  <c:v>49.155000000000001</c:v>
                </c:pt>
                <c:pt idx="8">
                  <c:v>48.534999999999997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75-4D3B-B80B-8BD5EAF3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55808"/>
        <c:axId val="1025253888"/>
      </c:scatterChart>
      <c:valAx>
        <c:axId val="10252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53888"/>
        <c:crosses val="autoZero"/>
        <c:crossBetween val="midCat"/>
      </c:valAx>
      <c:valAx>
        <c:axId val="1025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094925634295706E-2"/>
          <c:y val="5.0925925925925923E-2"/>
          <c:w val="0.83177252843394578"/>
          <c:h val="0.84204505686789155"/>
        </c:manualLayout>
      </c:layout>
      <c:bar3DChart>
        <c:barDir val="col"/>
        <c:grouping val="standard"/>
        <c:varyColors val="0"/>
        <c:ser>
          <c:idx val="0"/>
          <c:order val="0"/>
          <c:tx>
            <c:v>Cycle 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Sheet1!$Y$3:$AC$3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Sheet1!$Y$16</c:f>
              <c:numCache>
                <c:formatCode>General</c:formatCode>
                <c:ptCount val="1"/>
                <c:pt idx="0">
                  <c:v>50.204999999999998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E34-85AD-AA99818348A5}"/>
            </c:ext>
          </c:extLst>
        </c:ser>
        <c:ser>
          <c:idx val="1"/>
          <c:order val="1"/>
          <c:tx>
            <c:v>Cycle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Sheet1!$Y$3:$AC$3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Sheet1!$Z$11</c:f>
              <c:numCache>
                <c:formatCode>General</c:formatCode>
                <c:ptCount val="1"/>
                <c:pt idx="0">
                  <c:v>51.83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E34-85AD-AA99818348A5}"/>
            </c:ext>
          </c:extLst>
        </c:ser>
        <c:ser>
          <c:idx val="2"/>
          <c:order val="2"/>
          <c:tx>
            <c:v>Cycle 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Sheet1!$Y$3:$AC$3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Sheet1!$AA$11</c:f>
              <c:numCache>
                <c:formatCode>General</c:formatCode>
                <c:ptCount val="1"/>
                <c:pt idx="0">
                  <c:v>49.954999999999998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3-4E34-85AD-AA99818348A5}"/>
            </c:ext>
          </c:extLst>
        </c:ser>
        <c:ser>
          <c:idx val="3"/>
          <c:order val="3"/>
          <c:tx>
            <c:v>Cycle 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Sheet1!$Y$3:$AC$3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Sheet1!$AB$11</c:f>
              <c:numCache>
                <c:formatCode>General</c:formatCode>
                <c:ptCount val="1"/>
                <c:pt idx="0">
                  <c:v>49.99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3-4E34-85AD-AA99818348A5}"/>
            </c:ext>
          </c:extLst>
        </c:ser>
        <c:ser>
          <c:idx val="4"/>
          <c:order val="4"/>
          <c:tx>
            <c:v>Cycle 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Sheet1!$Y$3:$AC$3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Sheet1!$AC$11</c:f>
              <c:numCache>
                <c:formatCode>General</c:formatCode>
                <c:ptCount val="1"/>
                <c:pt idx="0">
                  <c:v>49.155000000000001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3-4E34-85AD-AA998183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909872"/>
        <c:axId val="1072906512"/>
        <c:axId val="950186047"/>
      </c:bar3DChart>
      <c:catAx>
        <c:axId val="1072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06512"/>
        <c:crosses val="autoZero"/>
        <c:auto val="1"/>
        <c:lblAlgn val="ctr"/>
        <c:lblOffset val="100"/>
        <c:noMultiLvlLbl val="0"/>
      </c:catAx>
      <c:valAx>
        <c:axId val="10729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Max. Hydrogen Produced (mL)</a:t>
                </a:r>
              </a:p>
            </c:rich>
          </c:tx>
          <c:layout>
            <c:manualLayout>
              <c:xMode val="edge"/>
              <c:yMode val="edge"/>
              <c:x val="0.18049365704286965"/>
              <c:y val="0.2446237970253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09872"/>
        <c:crosses val="autoZero"/>
        <c:crossBetween val="between"/>
      </c:valAx>
      <c:serAx>
        <c:axId val="95018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065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Sheet1!$X$21:$X$25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Sheet1!$Z$21:$Z$25</c:f>
              <c:numCache>
                <c:formatCode>General</c:formatCode>
                <c:ptCount val="5"/>
                <c:pt idx="0">
                  <c:v>313.78125</c:v>
                </c:pt>
                <c:pt idx="1">
                  <c:v>320.71875</c:v>
                </c:pt>
                <c:pt idx="2">
                  <c:v>307.84375</c:v>
                </c:pt>
                <c:pt idx="3">
                  <c:v>308.09375</c:v>
                </c:pt>
                <c:pt idx="4">
                  <c:v>303.34375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2-4A3D-858D-DB5BEA92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85296"/>
        <c:axId val="1068984336"/>
      </c:scatterChart>
      <c:valAx>
        <c:axId val="1068985296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84336"/>
        <c:crosses val="autoZero"/>
        <c:crossBetween val="midCat"/>
        <c:majorUnit val="1"/>
      </c:valAx>
      <c:valAx>
        <c:axId val="106898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Max.</a:t>
                </a:r>
                <a:r>
                  <a:rPr lang="en-GB" baseline="0"/>
                  <a:t> Hydrogen Production (mL)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Sheet1!$AM$3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Sheet1!$AM$4:$AM$8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2C8-8E80-B6144C75059B}"/>
            </c:ext>
          </c:extLst>
        </c:ser>
        <c:ser>
          <c:idx val="1"/>
          <c:order val="1"/>
          <c:tx>
            <c:strRef>
              <c:f>Sheet1!$AN$3</c:f>
              <c:strCache>
                <c:ptCount val="1"/>
                <c:pt idx="0">
                  <c:v>COD (mg/L)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Sheet1!$AN$4:$AN$8</c:f>
              <c:numCache>
                <c:formatCode>General</c:formatCode>
                <c:ptCount val="5"/>
                <c:pt idx="0">
                  <c:v>1425.63</c:v>
                </c:pt>
                <c:pt idx="1">
                  <c:v>1440.1849999999999</c:v>
                </c:pt>
                <c:pt idx="2">
                  <c:v>1409.5350000000001</c:v>
                </c:pt>
                <c:pt idx="3">
                  <c:v>1405.325</c:v>
                </c:pt>
                <c:pt idx="4">
                  <c:v>1400.4649999999999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42C8-8E80-B6144C75059B}"/>
            </c:ext>
          </c:extLst>
        </c:ser>
        <c:ser>
          <c:idx val="2"/>
          <c:order val="2"/>
          <c:tx>
            <c:strRef>
              <c:f>Sheet1!$AO$3</c:f>
              <c:strCache>
                <c:ptCount val="1"/>
                <c:pt idx="0">
                  <c:v>Ammoniacal-nitrogen (mg/L (10^-2))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Sheet1!$AO$4:$AO$8</c:f>
              <c:numCache>
                <c:formatCode>General</c:formatCode>
                <c:ptCount val="5"/>
                <c:pt idx="0">
                  <c:v>3745</c:v>
                </c:pt>
                <c:pt idx="1">
                  <c:v>3751.5</c:v>
                </c:pt>
                <c:pt idx="2">
                  <c:v>3728.5</c:v>
                </c:pt>
                <c:pt idx="3">
                  <c:v>3848.5</c:v>
                </c:pt>
                <c:pt idx="4">
                  <c:v>3722.5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0-42C8-8E80-B6144C75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149679"/>
        <c:axId val="1231276495"/>
      </c:barChart>
      <c:catAx>
        <c:axId val="122314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76495"/>
        <c:crosses val="autoZero"/>
        <c:auto val="1"/>
        <c:lblAlgn val="ctr"/>
        <c:lblOffset val="100"/>
        <c:noMultiLvlLbl val="0"/>
      </c:catAx>
      <c:valAx>
        <c:axId val="123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56561679790027"/>
          <c:y val="0.91261519393409141"/>
          <c:w val="0.744868766404199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270341207349"/>
          <c:y val="5.0925925925925923E-2"/>
          <c:w val="0.78338998250218728"/>
          <c:h val="0.74387357830271217"/>
        </c:manualLayout>
      </c:layout>
      <c:scatterChart>
        <c:scatterStyle val="smoothMarker"/>
        <c:varyColors val="0"/>
        <c:ser>
          <c:idx val="0"/>
          <c:order val="0"/>
          <c:tx>
            <c:v>Municipal Wastewater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Sheet1!$AT$4:$AT$30</c:f>
              <c:numCache>
                <c:formatCode>General</c:formatCode>
                <c:ptCount val="27"/>
                <c:pt idx="0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  <c:pt idx="12">
                  <c:v>132</c:v>
                </c:pt>
                <c:pt idx="13">
                  <c:v>144</c:v>
                </c:pt>
                <c:pt idx="14">
                  <c:v>156</c:v>
                </c:pt>
                <c:pt idx="15">
                  <c:v>168</c:v>
                </c:pt>
                <c:pt idx="16">
                  <c:v>180</c:v>
                </c:pt>
                <c:pt idx="17">
                  <c:v>192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240</c:v>
                </c:pt>
                <c:pt idx="22">
                  <c:v>252</c:v>
                </c:pt>
                <c:pt idx="23">
                  <c:v>264</c:v>
                </c:pt>
              </c:numCache>
            </c:numRef>
          </c:xVal>
          <c:yVal>
            <c:numRef>
              <c:f>Sheet1!$AU$4:$AU$30</c:f>
              <c:numCache>
                <c:formatCode>General</c:formatCode>
                <c:ptCount val="27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9.0625</c:v>
                </c:pt>
                <c:pt idx="6">
                  <c:v>22.875</c:v>
                </c:pt>
                <c:pt idx="7">
                  <c:v>71.4375</c:v>
                </c:pt>
                <c:pt idx="8">
                  <c:v>93.8125</c:v>
                </c:pt>
                <c:pt idx="9">
                  <c:v>111.125</c:v>
                </c:pt>
                <c:pt idx="10">
                  <c:v>209.375</c:v>
                </c:pt>
                <c:pt idx="11">
                  <c:v>319</c:v>
                </c:pt>
                <c:pt idx="12">
                  <c:v>357.125</c:v>
                </c:pt>
                <c:pt idx="13">
                  <c:v>552.6875</c:v>
                </c:pt>
                <c:pt idx="14">
                  <c:v>565.1875</c:v>
                </c:pt>
                <c:pt idx="15">
                  <c:v>602.8125</c:v>
                </c:pt>
                <c:pt idx="16">
                  <c:v>626.25</c:v>
                </c:pt>
                <c:pt idx="17">
                  <c:v>698.5</c:v>
                </c:pt>
                <c:pt idx="18">
                  <c:v>723.5</c:v>
                </c:pt>
                <c:pt idx="19">
                  <c:v>800.50000000000011</c:v>
                </c:pt>
                <c:pt idx="20">
                  <c:v>831.93750000000011</c:v>
                </c:pt>
                <c:pt idx="21">
                  <c:v>943.125</c:v>
                </c:pt>
                <c:pt idx="22">
                  <c:v>968.75</c:v>
                </c:pt>
                <c:pt idx="23">
                  <c:v>1040.625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E-4A75-901C-B022943A987C}"/>
            </c:ext>
          </c:extLst>
        </c:ser>
        <c:ser>
          <c:idx val="1"/>
          <c:order val="1"/>
          <c:tx>
            <c:v>Synthetic Wastewater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Sheet1!$AV$4:$AV$27</c:f>
              <c:numCache>
                <c:formatCode>General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42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78</c:v>
                </c:pt>
                <c:pt idx="13">
                  <c:v>90</c:v>
                </c:pt>
                <c:pt idx="14">
                  <c:v>93</c:v>
                </c:pt>
                <c:pt idx="15">
                  <c:v>97</c:v>
                </c:pt>
                <c:pt idx="16">
                  <c:v>102</c:v>
                </c:pt>
                <c:pt idx="17">
                  <c:v>114</c:v>
                </c:pt>
                <c:pt idx="18">
                  <c:v>117</c:v>
                </c:pt>
                <c:pt idx="19">
                  <c:v>121</c:v>
                </c:pt>
                <c:pt idx="20">
                  <c:v>126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</c:numCache>
            </c:numRef>
          </c:xVal>
          <c:yVal>
            <c:numRef>
              <c:f>Sheet1!$AW$4:$AW$27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6.5937499999999991</c:v>
                </c:pt>
                <c:pt idx="9">
                  <c:v>10.40625</c:v>
                </c:pt>
                <c:pt idx="10">
                  <c:v>14.71875</c:v>
                </c:pt>
                <c:pt idx="11">
                  <c:v>19.625</c:v>
                </c:pt>
                <c:pt idx="12">
                  <c:v>19.21875</c:v>
                </c:pt>
                <c:pt idx="13">
                  <c:v>37.5625</c:v>
                </c:pt>
                <c:pt idx="14">
                  <c:v>91.0625</c:v>
                </c:pt>
                <c:pt idx="15">
                  <c:v>105.34375</c:v>
                </c:pt>
                <c:pt idx="16">
                  <c:v>105.15625</c:v>
                </c:pt>
                <c:pt idx="17">
                  <c:v>118.5</c:v>
                </c:pt>
                <c:pt idx="18">
                  <c:v>138.6875</c:v>
                </c:pt>
                <c:pt idx="19">
                  <c:v>157.125</c:v>
                </c:pt>
                <c:pt idx="20">
                  <c:v>157.875</c:v>
                </c:pt>
                <c:pt idx="21">
                  <c:v>188.6875</c:v>
                </c:pt>
                <c:pt idx="22">
                  <c:v>246.49999999999997</c:v>
                </c:pt>
                <c:pt idx="23">
                  <c:v>324.875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E-4A75-901C-B022943A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83856"/>
        <c:axId val="1068985296"/>
      </c:scatterChart>
      <c:valAx>
        <c:axId val="1068983856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85296"/>
        <c:crosses val="autoZero"/>
        <c:crossBetween val="midCat"/>
      </c:valAx>
      <c:valAx>
        <c:axId val="1068985296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Production  (mL/g)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096019247594"/>
          <c:y val="8.8541119860017517E-2"/>
          <c:w val="0.303084864391950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%Waste removed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Sheet1!$AZ$4:$AZ$11</c:f>
              <c:strCache>
                <c:ptCount val="7"/>
                <c:pt idx="0">
                  <c:v>COD</c:v>
                </c:pt>
                <c:pt idx="1">
                  <c:v>BOD5</c:v>
                </c:pt>
                <c:pt idx="2">
                  <c:v>Ammoniacal-nitrogen (NH_4 - N)</c:v>
                </c:pt>
                <c:pt idx="4">
                  <c:v>Nitrite-nitrogen (NO_2 - N)</c:v>
                </c:pt>
                <c:pt idx="6">
                  <c:v>Nitrate-nitrogen (NO_3 - N)</c:v>
                </c:pt>
              </c:strCache>
            </c:strRef>
          </c:cat>
          <c:val>
            <c:numRef>
              <c:f>Sheet1!$BA$4:$BA$11</c:f>
              <c:numCache>
                <c:formatCode>General</c:formatCode>
                <c:ptCount val="8"/>
                <c:pt idx="0" formatCode="#,##0">
                  <c:v>14421</c:v>
                </c:pt>
                <c:pt idx="1">
                  <c:v>2571</c:v>
                </c:pt>
                <c:pt idx="2">
                  <c:v>19.04</c:v>
                </c:pt>
                <c:pt idx="4">
                  <c:v>6.96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0-4EF8-8FA8-D80C73154CA8}"/>
            </c:ext>
          </c:extLst>
        </c:ser>
        <c:ser>
          <c:idx val="1"/>
          <c:order val="1"/>
          <c:tx>
            <c:v>%Waste remaining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Sheet1!$AZ$4:$AZ$11</c:f>
              <c:strCache>
                <c:ptCount val="7"/>
                <c:pt idx="0">
                  <c:v>COD</c:v>
                </c:pt>
                <c:pt idx="1">
                  <c:v>BOD5</c:v>
                </c:pt>
                <c:pt idx="2">
                  <c:v>Ammoniacal-nitrogen (NH_4 - N)</c:v>
                </c:pt>
                <c:pt idx="4">
                  <c:v>Nitrite-nitrogen (NO_2 - N)</c:v>
                </c:pt>
                <c:pt idx="6">
                  <c:v>Nitrate-nitrogen (NO_3 - N)</c:v>
                </c:pt>
              </c:strCache>
            </c:strRef>
          </c:cat>
          <c:val>
            <c:numRef>
              <c:f>Sheet1!$BB$4:$BB$11</c:f>
              <c:numCache>
                <c:formatCode>General</c:formatCode>
                <c:ptCount val="8"/>
                <c:pt idx="0" formatCode="#,##0">
                  <c:v>10314</c:v>
                </c:pt>
                <c:pt idx="1">
                  <c:v>76.75</c:v>
                </c:pt>
                <c:pt idx="2">
                  <c:v>2.2599999999999998</c:v>
                </c:pt>
                <c:pt idx="4">
                  <c:v>1.82</c:v>
                </c:pt>
                <c:pt idx="6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0-4EF8-8FA8-D80C7315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6012592"/>
        <c:axId val="1246013072"/>
      </c:barChart>
      <c:catAx>
        <c:axId val="124601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13072"/>
        <c:crosses val="autoZero"/>
        <c:auto val="1"/>
        <c:lblAlgn val="ctr"/>
        <c:lblOffset val="100"/>
        <c:noMultiLvlLbl val="0"/>
      </c:catAx>
      <c:valAx>
        <c:axId val="1246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12592"/>
        <c:crosses val="autoZero"/>
        <c:crossBetween val="between"/>
      </c:valAx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13230</xdr:rowOff>
    </xdr:from>
    <xdr:to>
      <xdr:col>8</xdr:col>
      <xdr:colOff>330728</xdr:colOff>
      <xdr:row>61</xdr:row>
      <xdr:rowOff>108902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07659-41CD-1938-C332-D58AC92E9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563245</xdr:colOff>
      <xdr:row>44</xdr:row>
      <xdr:rowOff>210289</xdr:rowOff>
    </xdr:from>
    <xdr:to>
      <xdr:col>16</xdr:col>
      <xdr:colOff>193357</xdr:colOff>
      <xdr:row>60</xdr:row>
      <xdr:rowOff>170179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3FB8B-EB58-B904-3AC3-38461D4C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586740</xdr:colOff>
      <xdr:row>28</xdr:row>
      <xdr:rowOff>34290</xdr:rowOff>
    </xdr:from>
    <xdr:to>
      <xdr:col>23</xdr:col>
      <xdr:colOff>563880</xdr:colOff>
      <xdr:row>42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7A2-6407-D98A-891A-CEF28D0E7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518160</xdr:colOff>
      <xdr:row>2</xdr:row>
      <xdr:rowOff>247650</xdr:rowOff>
    </xdr:from>
    <xdr:to>
      <xdr:col>37</xdr:col>
      <xdr:colOff>213360</xdr:colOff>
      <xdr:row>11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FD7612-1970-47C8-1E3D-DAD154481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472440</xdr:colOff>
      <xdr:row>11</xdr:row>
      <xdr:rowOff>186690</xdr:rowOff>
    </xdr:from>
    <xdr:to>
      <xdr:col>37</xdr:col>
      <xdr:colOff>167640</xdr:colOff>
      <xdr:row>25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C3B1B-E063-086E-0E6B-5AD30212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373380</xdr:colOff>
      <xdr:row>26</xdr:row>
      <xdr:rowOff>3810</xdr:rowOff>
    </xdr:from>
    <xdr:to>
      <xdr:col>37</xdr:col>
      <xdr:colOff>68580</xdr:colOff>
      <xdr:row>40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C4361-EE8F-2459-632F-305C307B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182880</xdr:colOff>
      <xdr:row>9</xdr:row>
      <xdr:rowOff>19050</xdr:rowOff>
    </xdr:from>
    <xdr:to>
      <xdr:col>44</xdr:col>
      <xdr:colOff>487680</xdr:colOff>
      <xdr:row>22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578452-1DB0-3093-D5CC-0EDAAA22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410210</xdr:colOff>
      <xdr:row>31</xdr:row>
      <xdr:rowOff>17463</xdr:rowOff>
    </xdr:from>
    <xdr:to>
      <xdr:col>51</xdr:col>
      <xdr:colOff>409574</xdr:colOff>
      <xdr:row>45</xdr:row>
      <xdr:rowOff>162878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F530C-79CA-E997-D0D7-408E9E9A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426402</xdr:colOff>
      <xdr:row>12</xdr:row>
      <xdr:rowOff>74929</xdr:rowOff>
    </xdr:from>
    <xdr:to>
      <xdr:col>55</xdr:col>
      <xdr:colOff>415290</xdr:colOff>
      <xdr:row>25</xdr:row>
      <xdr:rowOff>142557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0C526-BFC8-CB34-13B1-8E62B9D1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D0D8-B1CA-4DAE-B238-8C4F8EEAC817}">
  <dimension ref="A1:BD45"/>
  <sheetViews>
    <sheetView tabSelected="1" topLeftCell="A19" zoomScale="90" zoomScaleNormal="90" workbookViewId="0">
      <selection activeCell="M41" sqref="M41"/>
    </sheetView>
  </sheetViews>
  <sheetFormatPr baseColWidth="10" defaultColWidth="8.83203125" defaultRowHeight="15"/>
  <cols>
    <col min="2" max="2" width="8.83203125" style="17"/>
    <col min="4" max="4" width="8.83203125" style="17"/>
    <col min="6" max="6" width="8.83203125" style="17"/>
    <col min="9" max="9" width="11.1640625" bestFit="1" customWidth="1"/>
    <col min="20" max="20" width="14.83203125" customWidth="1"/>
    <col min="21" max="21" width="12.5" customWidth="1"/>
    <col min="22" max="22" width="23.1640625" customWidth="1"/>
    <col min="25" max="29" width="9" bestFit="1" customWidth="1"/>
    <col min="39" max="39" width="9" bestFit="1" customWidth="1"/>
    <col min="40" max="40" width="9.33203125" bestFit="1" customWidth="1"/>
    <col min="41" max="41" width="20.33203125" customWidth="1"/>
    <col min="46" max="46" width="9.83203125" customWidth="1"/>
    <col min="47" max="47" width="10.33203125" customWidth="1"/>
    <col min="48" max="48" width="9" bestFit="1" customWidth="1"/>
    <col min="49" max="49" width="11.1640625" customWidth="1"/>
    <col min="50" max="51" width="9" bestFit="1" customWidth="1"/>
    <col min="52" max="52" width="30.83203125" customWidth="1"/>
    <col min="53" max="56" width="9" bestFit="1" customWidth="1"/>
  </cols>
  <sheetData>
    <row r="1" spans="1:56" ht="16" thickBot="1">
      <c r="A1" s="20" t="s">
        <v>33</v>
      </c>
      <c r="B1" s="20"/>
      <c r="C1" s="20"/>
      <c r="D1" s="20"/>
      <c r="E1" s="20"/>
      <c r="F1" s="20"/>
      <c r="G1" s="20"/>
      <c r="I1" s="21" t="s">
        <v>32</v>
      </c>
      <c r="J1" s="22"/>
      <c r="K1" s="22"/>
      <c r="L1" s="22"/>
      <c r="M1" s="22"/>
      <c r="N1" s="22"/>
      <c r="O1" s="22"/>
      <c r="P1" s="22"/>
      <c r="Q1" s="22"/>
      <c r="R1" s="23"/>
      <c r="T1" s="28" t="s">
        <v>31</v>
      </c>
      <c r="U1" s="29"/>
      <c r="V1" s="30"/>
      <c r="X1" s="34"/>
      <c r="Y1" s="34"/>
      <c r="Z1" s="34"/>
      <c r="AA1" s="34"/>
      <c r="AB1" s="34"/>
      <c r="AC1" s="34"/>
      <c r="AM1" s="21" t="s">
        <v>29</v>
      </c>
      <c r="AN1" s="22"/>
      <c r="AO1" s="23"/>
      <c r="AT1" s="20" t="s">
        <v>26</v>
      </c>
      <c r="AU1" s="20"/>
      <c r="AV1" s="20"/>
      <c r="AW1" s="20"/>
      <c r="AZ1" s="21" t="s">
        <v>28</v>
      </c>
      <c r="BA1" s="22"/>
      <c r="BB1" s="22"/>
      <c r="BC1" s="22"/>
      <c r="BD1" s="23"/>
    </row>
    <row r="2" spans="1:56" ht="16" thickBot="1">
      <c r="A2" s="13"/>
      <c r="B2" s="19" t="s">
        <v>24</v>
      </c>
      <c r="C2" s="13" t="s">
        <v>25</v>
      </c>
      <c r="D2" s="19" t="s">
        <v>24</v>
      </c>
      <c r="E2" s="13" t="s">
        <v>25</v>
      </c>
      <c r="F2" s="19" t="s">
        <v>24</v>
      </c>
      <c r="G2" s="13" t="s">
        <v>25</v>
      </c>
      <c r="I2" s="24"/>
      <c r="J2" s="25"/>
      <c r="K2" s="25"/>
      <c r="L2" s="25"/>
      <c r="M2" s="25"/>
      <c r="N2" s="25"/>
      <c r="O2" s="25"/>
      <c r="P2" s="25"/>
      <c r="Q2" s="25"/>
      <c r="R2" s="26"/>
      <c r="T2" s="31"/>
      <c r="U2" s="32"/>
      <c r="V2" s="33"/>
      <c r="X2" s="25"/>
      <c r="Y2" s="25"/>
      <c r="Z2" s="25"/>
      <c r="AA2" s="25"/>
      <c r="AB2" s="25"/>
      <c r="AC2" s="25"/>
      <c r="AM2" s="24"/>
      <c r="AN2" s="25"/>
      <c r="AO2" s="26"/>
      <c r="AT2" s="20" t="s">
        <v>22</v>
      </c>
      <c r="AU2" s="20"/>
      <c r="AV2" s="20" t="s">
        <v>23</v>
      </c>
      <c r="AW2" s="20"/>
      <c r="AZ2" s="24"/>
      <c r="BA2" s="25"/>
      <c r="BB2" s="25"/>
      <c r="BC2" s="25"/>
      <c r="BD2" s="26"/>
    </row>
    <row r="3" spans="1:56" ht="50.5" customHeight="1" thickBot="1">
      <c r="A3" s="41" t="s">
        <v>0</v>
      </c>
      <c r="B3" s="40" t="s">
        <v>1</v>
      </c>
      <c r="C3" s="41" t="s">
        <v>1</v>
      </c>
      <c r="D3" s="40" t="s">
        <v>2</v>
      </c>
      <c r="E3" s="41" t="s">
        <v>2</v>
      </c>
      <c r="F3" s="40" t="s">
        <v>3</v>
      </c>
      <c r="G3" s="41" t="s">
        <v>3</v>
      </c>
      <c r="I3" s="10" t="s">
        <v>4</v>
      </c>
      <c r="J3" s="14">
        <v>0.18055555555555555</v>
      </c>
      <c r="K3" s="10" t="s">
        <v>4</v>
      </c>
      <c r="L3" s="14">
        <v>0.34444444444444444</v>
      </c>
      <c r="M3" s="10" t="s">
        <v>4</v>
      </c>
      <c r="N3" s="14">
        <v>0.5083333333333333</v>
      </c>
      <c r="O3" s="10" t="s">
        <v>4</v>
      </c>
      <c r="P3" s="14">
        <v>0.75416666666666665</v>
      </c>
      <c r="Q3" s="10" t="s">
        <v>4</v>
      </c>
      <c r="R3" s="15">
        <v>1</v>
      </c>
      <c r="T3" s="3" t="s">
        <v>5</v>
      </c>
      <c r="U3" s="5" t="s">
        <v>6</v>
      </c>
      <c r="V3" s="5" t="s">
        <v>7</v>
      </c>
      <c r="X3" s="3" t="s">
        <v>8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M3" s="3" t="s">
        <v>9</v>
      </c>
      <c r="AN3" s="5" t="s">
        <v>10</v>
      </c>
      <c r="AO3" s="5" t="s">
        <v>11</v>
      </c>
      <c r="AT3" s="3" t="s">
        <v>0</v>
      </c>
      <c r="AU3" s="5" t="s">
        <v>27</v>
      </c>
      <c r="AV3" s="3" t="s">
        <v>4</v>
      </c>
      <c r="AW3" s="4" t="s">
        <v>27</v>
      </c>
      <c r="AZ3" s="10" t="s">
        <v>12</v>
      </c>
      <c r="BA3" s="5" t="s">
        <v>13</v>
      </c>
      <c r="BB3" s="5" t="s">
        <v>14</v>
      </c>
      <c r="BC3" s="5" t="s">
        <v>15</v>
      </c>
      <c r="BD3" s="5" t="s">
        <v>16</v>
      </c>
    </row>
    <row r="4" spans="1:56" ht="18" thickBot="1">
      <c r="A4" s="41"/>
      <c r="B4" s="40"/>
      <c r="C4" s="41"/>
      <c r="D4" s="40"/>
      <c r="E4" s="41"/>
      <c r="F4" s="40"/>
      <c r="G4" s="41"/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T4" s="6">
        <v>0.18055555555555555</v>
      </c>
      <c r="U4" s="2">
        <v>1247.74</v>
      </c>
      <c r="V4" s="2">
        <v>3188</v>
      </c>
      <c r="X4" s="1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M4" s="1">
        <v>1</v>
      </c>
      <c r="AN4" s="2">
        <v>1425.63</v>
      </c>
      <c r="AO4" s="2">
        <v>3745</v>
      </c>
      <c r="AT4" s="42">
        <v>0</v>
      </c>
      <c r="AU4" s="42">
        <v>0</v>
      </c>
      <c r="AV4" s="1">
        <v>0</v>
      </c>
      <c r="AW4" s="2">
        <v>0</v>
      </c>
      <c r="AZ4" s="9" t="s">
        <v>17</v>
      </c>
      <c r="BA4" s="8">
        <v>14421</v>
      </c>
      <c r="BB4" s="8">
        <v>10314</v>
      </c>
      <c r="BC4" s="2">
        <v>4106.76</v>
      </c>
      <c r="BD4" s="2">
        <v>28.48</v>
      </c>
    </row>
    <row r="5" spans="1:56" ht="20" thickBot="1">
      <c r="A5" s="1">
        <v>0</v>
      </c>
      <c r="B5" s="18">
        <f>C5/0.16</f>
        <v>0</v>
      </c>
      <c r="C5" s="2">
        <v>0</v>
      </c>
      <c r="D5" s="18">
        <f>E5/0.16</f>
        <v>0</v>
      </c>
      <c r="E5" s="2">
        <v>0</v>
      </c>
      <c r="F5" s="18">
        <f>G5/0.16</f>
        <v>0</v>
      </c>
      <c r="G5" s="2">
        <v>0</v>
      </c>
      <c r="I5" s="10">
        <v>18</v>
      </c>
      <c r="J5" s="10">
        <v>0</v>
      </c>
      <c r="K5" s="10">
        <v>18</v>
      </c>
      <c r="L5" s="10">
        <v>0</v>
      </c>
      <c r="M5" s="10">
        <v>18</v>
      </c>
      <c r="N5" s="10">
        <v>0</v>
      </c>
      <c r="O5" s="10">
        <v>18</v>
      </c>
      <c r="P5" s="10">
        <v>0</v>
      </c>
      <c r="Q5" s="10">
        <v>18</v>
      </c>
      <c r="R5" s="10">
        <v>0</v>
      </c>
      <c r="T5" s="6">
        <v>0.34444444444444444</v>
      </c>
      <c r="U5" s="2">
        <v>1344.5550000000001</v>
      </c>
      <c r="V5" s="2">
        <v>3453.5</v>
      </c>
      <c r="X5" s="1">
        <v>12</v>
      </c>
      <c r="Y5" s="2">
        <v>0</v>
      </c>
      <c r="Z5" s="2">
        <v>1.135</v>
      </c>
      <c r="AA5" s="2">
        <v>1.0349999999999999</v>
      </c>
      <c r="AB5" s="2">
        <v>0.89500000000000002</v>
      </c>
      <c r="AC5" s="2">
        <v>0.98</v>
      </c>
      <c r="AM5" s="1">
        <v>2</v>
      </c>
      <c r="AN5" s="2">
        <v>1440.1849999999999</v>
      </c>
      <c r="AO5" s="2">
        <v>3751.5</v>
      </c>
      <c r="AT5" s="43"/>
      <c r="AU5" s="43"/>
      <c r="AV5" s="1">
        <v>18</v>
      </c>
      <c r="AW5" s="2">
        <v>0</v>
      </c>
      <c r="AZ5" s="9" t="s">
        <v>18</v>
      </c>
      <c r="BA5" s="2">
        <v>2571</v>
      </c>
      <c r="BB5" s="2">
        <v>76.75</v>
      </c>
      <c r="BC5" s="2">
        <v>2494.25</v>
      </c>
      <c r="BD5" s="2">
        <v>97.01</v>
      </c>
    </row>
    <row r="6" spans="1:56" ht="17" thickBot="1">
      <c r="A6" s="1">
        <v>18</v>
      </c>
      <c r="B6" s="18">
        <f t="shared" ref="B6:B45" si="0">C6/0.16</f>
        <v>0</v>
      </c>
      <c r="C6" s="2">
        <v>0</v>
      </c>
      <c r="D6" s="18">
        <f t="shared" ref="D6:D45" si="1">E6/0.16</f>
        <v>0</v>
      </c>
      <c r="E6" s="2">
        <v>0</v>
      </c>
      <c r="F6" s="18">
        <f t="shared" ref="F6:F45" si="2">G6/0.16</f>
        <v>0</v>
      </c>
      <c r="G6" s="2">
        <v>0</v>
      </c>
      <c r="I6" s="10">
        <v>22</v>
      </c>
      <c r="J6" s="10">
        <v>0</v>
      </c>
      <c r="K6" s="10">
        <v>23</v>
      </c>
      <c r="L6" s="10">
        <v>0</v>
      </c>
      <c r="M6" s="10">
        <v>21</v>
      </c>
      <c r="N6" s="10">
        <v>0</v>
      </c>
      <c r="O6" s="10">
        <v>21</v>
      </c>
      <c r="P6" s="10">
        <v>0</v>
      </c>
      <c r="Q6" s="10">
        <v>21</v>
      </c>
      <c r="R6" s="10">
        <v>0</v>
      </c>
      <c r="T6" s="6">
        <v>0.5083333333333333</v>
      </c>
      <c r="U6" s="2">
        <v>1416.1</v>
      </c>
      <c r="V6" s="2">
        <v>3732.5</v>
      </c>
      <c r="X6" s="1">
        <v>24</v>
      </c>
      <c r="Y6" s="2">
        <v>0</v>
      </c>
      <c r="Z6" s="2">
        <v>4.1349999999999998</v>
      </c>
      <c r="AA6" s="2">
        <v>3.22</v>
      </c>
      <c r="AB6" s="2">
        <v>2.88</v>
      </c>
      <c r="AC6" s="2">
        <v>2.82</v>
      </c>
      <c r="AM6" s="1">
        <v>3</v>
      </c>
      <c r="AN6" s="2">
        <v>1409.5350000000001</v>
      </c>
      <c r="AO6" s="2">
        <v>3728.5</v>
      </c>
      <c r="AT6" s="1">
        <v>12</v>
      </c>
      <c r="AU6" s="2">
        <v>0</v>
      </c>
      <c r="AV6" s="1">
        <v>21</v>
      </c>
      <c r="AW6" s="2">
        <v>0</v>
      </c>
      <c r="AZ6" s="35" t="s">
        <v>21</v>
      </c>
      <c r="BA6" s="42">
        <v>19.04</v>
      </c>
      <c r="BB6" s="42">
        <v>2.2599999999999998</v>
      </c>
      <c r="BC6" s="42">
        <v>16.78</v>
      </c>
      <c r="BD6" s="42">
        <v>88.13</v>
      </c>
    </row>
    <row r="7" spans="1:56" ht="17" thickBot="1">
      <c r="A7" s="1">
        <v>21</v>
      </c>
      <c r="B7" s="18">
        <f t="shared" si="0"/>
        <v>0</v>
      </c>
      <c r="C7" s="2">
        <v>0</v>
      </c>
      <c r="D7" s="18">
        <f t="shared" si="1"/>
        <v>0</v>
      </c>
      <c r="E7" s="2">
        <v>0</v>
      </c>
      <c r="F7" s="18">
        <f t="shared" si="2"/>
        <v>0</v>
      </c>
      <c r="G7" s="2">
        <v>0</v>
      </c>
      <c r="I7" s="10">
        <v>26</v>
      </c>
      <c r="J7" s="10">
        <v>0</v>
      </c>
      <c r="K7" s="10">
        <v>26</v>
      </c>
      <c r="L7" s="10">
        <v>0</v>
      </c>
      <c r="M7" s="10">
        <v>25</v>
      </c>
      <c r="N7" s="10">
        <v>0</v>
      </c>
      <c r="O7" s="10">
        <v>24</v>
      </c>
      <c r="P7" s="10">
        <v>0</v>
      </c>
      <c r="Q7" s="10">
        <v>25</v>
      </c>
      <c r="R7" s="10">
        <v>0</v>
      </c>
      <c r="T7" s="6">
        <v>0.75416666666666665</v>
      </c>
      <c r="U7" s="2">
        <v>1281.06</v>
      </c>
      <c r="V7" s="2">
        <v>4105.5</v>
      </c>
      <c r="X7" s="1">
        <v>36</v>
      </c>
      <c r="Y7" s="2">
        <v>0</v>
      </c>
      <c r="Z7" s="2">
        <v>12.895</v>
      </c>
      <c r="AA7" s="2">
        <v>12.51</v>
      </c>
      <c r="AB7" s="2">
        <v>10.92</v>
      </c>
      <c r="AC7" s="2">
        <v>9.8650000000000002</v>
      </c>
      <c r="AM7" s="1">
        <v>4</v>
      </c>
      <c r="AN7" s="2">
        <v>1405.325</v>
      </c>
      <c r="AO7" s="2">
        <v>3848.5</v>
      </c>
      <c r="AT7" s="1">
        <v>24</v>
      </c>
      <c r="AU7" s="2">
        <v>0</v>
      </c>
      <c r="AV7" s="1">
        <v>25</v>
      </c>
      <c r="AW7" s="2">
        <v>0</v>
      </c>
      <c r="AZ7" s="37"/>
      <c r="BA7" s="43"/>
      <c r="BB7" s="43"/>
      <c r="BC7" s="43"/>
      <c r="BD7" s="43"/>
    </row>
    <row r="8" spans="1:56" ht="17" thickBot="1">
      <c r="A8" s="1">
        <v>25</v>
      </c>
      <c r="B8" s="18">
        <f t="shared" si="0"/>
        <v>0</v>
      </c>
      <c r="C8" s="2">
        <v>0</v>
      </c>
      <c r="D8" s="18">
        <f t="shared" si="1"/>
        <v>0</v>
      </c>
      <c r="E8" s="2">
        <v>0</v>
      </c>
      <c r="F8" s="18">
        <f t="shared" si="2"/>
        <v>0</v>
      </c>
      <c r="G8" s="2">
        <v>0</v>
      </c>
      <c r="I8" s="10">
        <v>30</v>
      </c>
      <c r="J8" s="10">
        <v>0</v>
      </c>
      <c r="K8" s="10">
        <v>30</v>
      </c>
      <c r="L8" s="10">
        <v>0</v>
      </c>
      <c r="M8" s="10">
        <v>30</v>
      </c>
      <c r="N8" s="10">
        <v>0</v>
      </c>
      <c r="O8" s="10">
        <v>30</v>
      </c>
      <c r="P8" s="10">
        <v>0</v>
      </c>
      <c r="Q8" s="10">
        <v>30</v>
      </c>
      <c r="R8" s="10">
        <v>0</v>
      </c>
      <c r="T8" s="7">
        <v>1</v>
      </c>
      <c r="U8" s="2">
        <v>1164.7750000000001</v>
      </c>
      <c r="V8" s="2">
        <v>4415.5</v>
      </c>
      <c r="X8" s="1">
        <v>48</v>
      </c>
      <c r="Y8" s="2">
        <v>0</v>
      </c>
      <c r="Z8" s="2">
        <v>15.75</v>
      </c>
      <c r="AA8" s="2">
        <v>15.14</v>
      </c>
      <c r="AB8" s="2">
        <v>15.04</v>
      </c>
      <c r="AC8" s="2">
        <v>11.965</v>
      </c>
      <c r="AM8" s="1">
        <v>5</v>
      </c>
      <c r="AN8" s="2">
        <v>1400.4649999999999</v>
      </c>
      <c r="AO8" s="2">
        <v>3722.5</v>
      </c>
      <c r="AT8" s="1">
        <v>36</v>
      </c>
      <c r="AU8" s="2">
        <v>0</v>
      </c>
      <c r="AV8" s="1">
        <v>30</v>
      </c>
      <c r="AW8" s="2">
        <v>0</v>
      </c>
      <c r="AZ8" s="35" t="s">
        <v>20</v>
      </c>
      <c r="BA8" s="42">
        <v>6.96</v>
      </c>
      <c r="BB8" s="42">
        <v>1.82</v>
      </c>
      <c r="BC8" s="42">
        <v>5.15</v>
      </c>
      <c r="BD8" s="42">
        <v>73.989999999999995</v>
      </c>
    </row>
    <row r="9" spans="1:56" ht="17" thickBot="1">
      <c r="A9" s="1">
        <v>30</v>
      </c>
      <c r="B9" s="18">
        <f t="shared" si="0"/>
        <v>0</v>
      </c>
      <c r="C9" s="2">
        <v>0</v>
      </c>
      <c r="D9" s="18">
        <f t="shared" si="1"/>
        <v>0</v>
      </c>
      <c r="E9" s="2">
        <v>0</v>
      </c>
      <c r="F9" s="18">
        <f t="shared" si="2"/>
        <v>0</v>
      </c>
      <c r="G9" s="2">
        <v>0</v>
      </c>
      <c r="I9" s="10">
        <v>42</v>
      </c>
      <c r="J9" s="10">
        <v>0</v>
      </c>
      <c r="K9" s="10">
        <v>42</v>
      </c>
      <c r="L9" s="10">
        <v>0</v>
      </c>
      <c r="M9" s="10">
        <v>42</v>
      </c>
      <c r="N9" s="10">
        <v>0</v>
      </c>
      <c r="O9" s="10">
        <v>42</v>
      </c>
      <c r="P9" s="10">
        <v>0</v>
      </c>
      <c r="Q9" s="10">
        <v>42</v>
      </c>
      <c r="R9" s="10">
        <v>0</v>
      </c>
      <c r="X9" s="1">
        <v>60</v>
      </c>
      <c r="Y9" s="2">
        <v>1.075</v>
      </c>
      <c r="Z9" s="2">
        <v>30.864999999999998</v>
      </c>
      <c r="AA9" s="2">
        <v>31.405000000000001</v>
      </c>
      <c r="AB9" s="2">
        <v>29.055</v>
      </c>
      <c r="AC9" s="2">
        <v>27.5</v>
      </c>
      <c r="AT9" s="1">
        <v>48</v>
      </c>
      <c r="AU9" s="2">
        <v>9.0625</v>
      </c>
      <c r="AV9" s="1">
        <v>42</v>
      </c>
      <c r="AW9" s="2">
        <v>0</v>
      </c>
      <c r="AZ9" s="37"/>
      <c r="BA9" s="43"/>
      <c r="BB9" s="43"/>
      <c r="BC9" s="43"/>
      <c r="BD9" s="43"/>
    </row>
    <row r="10" spans="1:56" ht="17" thickBot="1">
      <c r="A10" s="1">
        <v>42</v>
      </c>
      <c r="B10" s="18">
        <f t="shared" si="0"/>
        <v>0</v>
      </c>
      <c r="C10" s="2">
        <v>0</v>
      </c>
      <c r="D10" s="18">
        <f t="shared" si="1"/>
        <v>0</v>
      </c>
      <c r="E10" s="2">
        <v>0</v>
      </c>
      <c r="F10" s="18">
        <f t="shared" si="2"/>
        <v>0</v>
      </c>
      <c r="G10" s="2">
        <v>0</v>
      </c>
      <c r="I10" s="10">
        <v>46</v>
      </c>
      <c r="J10" s="10">
        <v>0</v>
      </c>
      <c r="K10" s="10">
        <v>47</v>
      </c>
      <c r="L10" s="10">
        <v>0</v>
      </c>
      <c r="M10" s="10">
        <v>45</v>
      </c>
      <c r="N10" s="10">
        <v>0</v>
      </c>
      <c r="O10" s="10">
        <v>45</v>
      </c>
      <c r="P10" s="10">
        <v>0</v>
      </c>
      <c r="Q10" s="10">
        <v>45</v>
      </c>
      <c r="R10" s="10">
        <v>0</v>
      </c>
      <c r="X10" s="1">
        <v>72</v>
      </c>
      <c r="Y10" s="2">
        <v>3.55</v>
      </c>
      <c r="Z10" s="2">
        <v>34.835000000000001</v>
      </c>
      <c r="AA10" s="2">
        <v>35.299999999999997</v>
      </c>
      <c r="AB10" s="2">
        <v>32.799999999999997</v>
      </c>
      <c r="AC10" s="2">
        <v>32.484999999999999</v>
      </c>
      <c r="AT10" s="1">
        <v>60</v>
      </c>
      <c r="AU10" s="2">
        <v>22.875</v>
      </c>
      <c r="AV10" s="1">
        <v>45</v>
      </c>
      <c r="AW10" s="2">
        <v>0</v>
      </c>
      <c r="AZ10" s="35" t="s">
        <v>19</v>
      </c>
      <c r="BA10" s="42">
        <v>4.8</v>
      </c>
      <c r="BB10" s="42">
        <v>1.03</v>
      </c>
      <c r="BC10" s="42">
        <v>3.77</v>
      </c>
      <c r="BD10" s="42">
        <v>78.540000000000006</v>
      </c>
    </row>
    <row r="11" spans="1:56" ht="17" thickBot="1">
      <c r="A11" s="1">
        <v>45</v>
      </c>
      <c r="B11" s="18">
        <f t="shared" si="0"/>
        <v>0</v>
      </c>
      <c r="C11" s="2">
        <v>0</v>
      </c>
      <c r="D11" s="18">
        <f t="shared" si="1"/>
        <v>0</v>
      </c>
      <c r="E11" s="2">
        <v>0</v>
      </c>
      <c r="F11" s="18">
        <f t="shared" si="2"/>
        <v>0</v>
      </c>
      <c r="G11" s="2">
        <v>0</v>
      </c>
      <c r="I11" s="10">
        <v>50</v>
      </c>
      <c r="J11" s="16">
        <v>7.59375</v>
      </c>
      <c r="K11" s="10">
        <v>50</v>
      </c>
      <c r="L11" s="16">
        <v>6.5937499999999991</v>
      </c>
      <c r="M11" s="10">
        <v>49</v>
      </c>
      <c r="N11" s="16">
        <v>0</v>
      </c>
      <c r="O11" s="10">
        <v>48</v>
      </c>
      <c r="P11" s="10">
        <v>0</v>
      </c>
      <c r="Q11" s="10">
        <v>49</v>
      </c>
      <c r="R11" s="10">
        <v>0</v>
      </c>
      <c r="X11" s="1">
        <v>84</v>
      </c>
      <c r="Y11" s="2">
        <v>11.31</v>
      </c>
      <c r="Z11" s="2">
        <v>51.83</v>
      </c>
      <c r="AA11" s="2">
        <v>49.954999999999998</v>
      </c>
      <c r="AB11" s="2">
        <v>49.99</v>
      </c>
      <c r="AC11" s="2">
        <v>49.155000000000001</v>
      </c>
      <c r="AT11" s="1">
        <v>72</v>
      </c>
      <c r="AU11" s="2">
        <v>71.4375</v>
      </c>
      <c r="AV11" s="1">
        <v>49</v>
      </c>
      <c r="AW11" s="2">
        <v>0</v>
      </c>
      <c r="AZ11" s="37"/>
      <c r="BA11" s="43"/>
      <c r="BB11" s="43"/>
      <c r="BC11" s="43"/>
      <c r="BD11" s="43"/>
    </row>
    <row r="12" spans="1:56" ht="17" thickBot="1">
      <c r="A12" s="1">
        <v>49</v>
      </c>
      <c r="B12" s="18">
        <f t="shared" si="0"/>
        <v>0</v>
      </c>
      <c r="C12" s="2">
        <v>0</v>
      </c>
      <c r="D12" s="18">
        <f t="shared" si="1"/>
        <v>0</v>
      </c>
      <c r="E12" s="2">
        <v>0</v>
      </c>
      <c r="F12" s="18">
        <f t="shared" si="2"/>
        <v>0</v>
      </c>
      <c r="G12" s="2">
        <v>0</v>
      </c>
      <c r="I12" s="10">
        <v>54</v>
      </c>
      <c r="J12" s="16">
        <v>16.46875</v>
      </c>
      <c r="K12" s="10">
        <v>54</v>
      </c>
      <c r="L12" s="16">
        <v>14.21875</v>
      </c>
      <c r="M12" s="10">
        <v>54</v>
      </c>
      <c r="N12" s="16">
        <v>6.5937499999999991</v>
      </c>
      <c r="O12" s="10">
        <v>54</v>
      </c>
      <c r="P12" s="10">
        <v>8.34375</v>
      </c>
      <c r="Q12" s="10">
        <v>54</v>
      </c>
      <c r="R12" s="10">
        <v>3.78125</v>
      </c>
      <c r="X12" s="1">
        <v>96</v>
      </c>
      <c r="Y12" s="2">
        <v>14.795</v>
      </c>
      <c r="Z12" s="2">
        <v>51.314999999999998</v>
      </c>
      <c r="AA12" s="2">
        <v>49.255000000000003</v>
      </c>
      <c r="AB12" s="2">
        <v>49.295000000000002</v>
      </c>
      <c r="AC12" s="2">
        <v>48.534999999999997</v>
      </c>
      <c r="AT12" s="1">
        <v>84</v>
      </c>
      <c r="AU12" s="2">
        <v>93.8125</v>
      </c>
      <c r="AV12" s="1">
        <v>54</v>
      </c>
      <c r="AW12" s="2">
        <v>6.5937499999999991</v>
      </c>
    </row>
    <row r="13" spans="1:56" ht="17" thickBot="1">
      <c r="A13" s="42">
        <v>54</v>
      </c>
      <c r="B13" s="38">
        <f t="shared" si="0"/>
        <v>1.7812499999999998</v>
      </c>
      <c r="C13" s="42">
        <v>0.28499999999999998</v>
      </c>
      <c r="D13" s="38">
        <f t="shared" si="1"/>
        <v>6.5937499999999991</v>
      </c>
      <c r="E13" s="42">
        <v>1.0549999999999999</v>
      </c>
      <c r="F13" s="38">
        <f t="shared" si="2"/>
        <v>6.90625</v>
      </c>
      <c r="G13" s="42">
        <v>1.105</v>
      </c>
      <c r="I13" s="10">
        <v>66</v>
      </c>
      <c r="J13" s="16">
        <v>37.375</v>
      </c>
      <c r="K13" s="10">
        <v>66</v>
      </c>
      <c r="L13" s="16">
        <v>34.78125</v>
      </c>
      <c r="M13" s="10">
        <v>66</v>
      </c>
      <c r="N13" s="16">
        <v>10.40625</v>
      </c>
      <c r="O13" s="10">
        <v>66</v>
      </c>
      <c r="P13" s="10">
        <v>25.656250000000004</v>
      </c>
      <c r="Q13" s="10">
        <v>66</v>
      </c>
      <c r="R13" s="10">
        <v>8</v>
      </c>
      <c r="X13" s="1">
        <v>108</v>
      </c>
      <c r="Y13" s="2">
        <v>27.925000000000001</v>
      </c>
      <c r="Z13" s="2"/>
      <c r="AA13" s="2"/>
      <c r="AB13" s="2"/>
      <c r="AC13" s="2"/>
      <c r="AT13" s="1">
        <v>96</v>
      </c>
      <c r="AU13" s="2">
        <v>111.125</v>
      </c>
      <c r="AV13" s="1">
        <v>66</v>
      </c>
      <c r="AW13" s="2">
        <v>10.40625</v>
      </c>
    </row>
    <row r="14" spans="1:56" ht="17" thickBot="1">
      <c r="A14" s="43"/>
      <c r="B14" s="39"/>
      <c r="C14" s="43"/>
      <c r="D14" s="39"/>
      <c r="E14" s="43"/>
      <c r="F14" s="39"/>
      <c r="G14" s="43"/>
      <c r="I14" s="10">
        <v>70</v>
      </c>
      <c r="J14" s="16">
        <v>38.90625</v>
      </c>
      <c r="K14" s="10">
        <v>71</v>
      </c>
      <c r="L14" s="16">
        <v>37.3125</v>
      </c>
      <c r="M14" s="10">
        <v>69</v>
      </c>
      <c r="N14" s="16">
        <v>14.71875</v>
      </c>
      <c r="O14" s="10">
        <v>69</v>
      </c>
      <c r="P14" s="10">
        <v>31.312499999999996</v>
      </c>
      <c r="Q14" s="10">
        <v>69</v>
      </c>
      <c r="R14" s="10">
        <v>14.28125</v>
      </c>
      <c r="X14" s="1">
        <v>120</v>
      </c>
      <c r="Y14" s="2">
        <v>32.744999999999997</v>
      </c>
      <c r="Z14" s="2"/>
      <c r="AA14" s="2"/>
      <c r="AB14" s="2"/>
      <c r="AC14" s="2"/>
      <c r="AT14" s="1">
        <v>108</v>
      </c>
      <c r="AU14" s="2">
        <v>209.375</v>
      </c>
      <c r="AV14" s="1">
        <v>69</v>
      </c>
      <c r="AW14" s="2">
        <v>14.71875</v>
      </c>
    </row>
    <row r="15" spans="1:56" ht="17" thickBot="1">
      <c r="A15" s="42">
        <v>66</v>
      </c>
      <c r="B15" s="38">
        <f t="shared" si="0"/>
        <v>9.3125</v>
      </c>
      <c r="C15" s="42">
        <v>1.49</v>
      </c>
      <c r="D15" s="38">
        <f t="shared" si="1"/>
        <v>10.40625</v>
      </c>
      <c r="E15" s="42">
        <v>1.665</v>
      </c>
      <c r="F15" s="38">
        <f t="shared" si="2"/>
        <v>18.5</v>
      </c>
      <c r="G15" s="42">
        <v>2.96</v>
      </c>
      <c r="I15" s="10">
        <v>74</v>
      </c>
      <c r="J15" s="16">
        <v>55.218750000000007</v>
      </c>
      <c r="K15" s="10">
        <v>74</v>
      </c>
      <c r="L15" s="16">
        <v>37.5</v>
      </c>
      <c r="M15" s="10">
        <v>73</v>
      </c>
      <c r="N15" s="16">
        <v>19.625</v>
      </c>
      <c r="O15" s="10">
        <v>72</v>
      </c>
      <c r="P15" s="10">
        <v>45.3125</v>
      </c>
      <c r="Q15" s="10">
        <v>73</v>
      </c>
      <c r="R15" s="10">
        <v>18.6875</v>
      </c>
      <c r="X15" s="1">
        <v>132</v>
      </c>
      <c r="Y15" s="2">
        <v>49.064999999999998</v>
      </c>
      <c r="Z15" s="2"/>
      <c r="AA15" s="2"/>
      <c r="AB15" s="2"/>
      <c r="AC15" s="2"/>
      <c r="AT15" s="1">
        <v>120</v>
      </c>
      <c r="AU15" s="2">
        <v>319</v>
      </c>
      <c r="AV15" s="1">
        <v>73</v>
      </c>
      <c r="AW15" s="2">
        <v>19.625</v>
      </c>
    </row>
    <row r="16" spans="1:56" ht="17" thickBot="1">
      <c r="A16" s="43"/>
      <c r="B16" s="39"/>
      <c r="C16" s="43"/>
      <c r="D16" s="39"/>
      <c r="E16" s="43"/>
      <c r="F16" s="39"/>
      <c r="G16" s="43"/>
      <c r="I16" s="10">
        <v>78</v>
      </c>
      <c r="J16" s="16">
        <v>84.9375</v>
      </c>
      <c r="K16" s="10">
        <v>78</v>
      </c>
      <c r="L16" s="16">
        <v>70.6875</v>
      </c>
      <c r="M16" s="10">
        <v>78</v>
      </c>
      <c r="N16" s="16">
        <v>19.21875</v>
      </c>
      <c r="O16" s="10">
        <v>78</v>
      </c>
      <c r="P16" s="10">
        <v>59.21875</v>
      </c>
      <c r="Q16" s="10">
        <v>78</v>
      </c>
      <c r="R16" s="10">
        <v>21.25</v>
      </c>
      <c r="X16" s="1">
        <v>144</v>
      </c>
      <c r="Y16" s="2">
        <v>50.204999999999998</v>
      </c>
      <c r="Z16" s="2"/>
      <c r="AA16" s="2"/>
      <c r="AB16" s="2"/>
      <c r="AC16" s="2"/>
      <c r="AT16" s="1">
        <v>132</v>
      </c>
      <c r="AU16" s="2">
        <v>357.125</v>
      </c>
      <c r="AV16" s="1">
        <v>78</v>
      </c>
      <c r="AW16" s="2">
        <v>19.21875</v>
      </c>
    </row>
    <row r="17" spans="1:49" ht="17" thickBot="1">
      <c r="A17" s="42">
        <v>69</v>
      </c>
      <c r="B17" s="38">
        <f t="shared" si="0"/>
        <v>12.125</v>
      </c>
      <c r="C17" s="42">
        <v>1.94</v>
      </c>
      <c r="D17" s="38">
        <f t="shared" si="1"/>
        <v>14.71875</v>
      </c>
      <c r="E17" s="42">
        <v>2.355</v>
      </c>
      <c r="F17" s="38">
        <f>G17/0.16</f>
        <v>22.625</v>
      </c>
      <c r="G17" s="35">
        <v>3.62</v>
      </c>
      <c r="I17" s="10">
        <v>82</v>
      </c>
      <c r="J17" s="16">
        <v>98.4375</v>
      </c>
      <c r="K17" s="10">
        <v>90</v>
      </c>
      <c r="L17" s="16">
        <v>121.78125</v>
      </c>
      <c r="M17" s="10">
        <v>90</v>
      </c>
      <c r="N17" s="16">
        <v>37.5625</v>
      </c>
      <c r="O17" s="10">
        <v>90</v>
      </c>
      <c r="P17" s="10">
        <v>65.15625</v>
      </c>
      <c r="Q17" s="10">
        <v>90</v>
      </c>
      <c r="R17" s="10">
        <v>26.75</v>
      </c>
      <c r="AT17" s="1">
        <v>144</v>
      </c>
      <c r="AU17" s="2">
        <v>552.6875</v>
      </c>
      <c r="AV17" s="1">
        <v>90</v>
      </c>
      <c r="AW17" s="2">
        <v>37.5625</v>
      </c>
    </row>
    <row r="18" spans="1:49" ht="17" thickBot="1">
      <c r="A18" s="44"/>
      <c r="B18" s="45"/>
      <c r="C18" s="44"/>
      <c r="D18" s="45"/>
      <c r="E18" s="44"/>
      <c r="F18" s="45"/>
      <c r="G18" s="36"/>
      <c r="I18" s="10">
        <v>94</v>
      </c>
      <c r="J18" s="16">
        <v>113.71875</v>
      </c>
      <c r="K18" s="10">
        <v>95</v>
      </c>
      <c r="L18" s="16">
        <v>125.5625</v>
      </c>
      <c r="M18" s="10">
        <v>93</v>
      </c>
      <c r="N18" s="16">
        <v>91.0625</v>
      </c>
      <c r="O18" s="10">
        <v>93</v>
      </c>
      <c r="P18" s="10">
        <v>75.03125</v>
      </c>
      <c r="Q18" s="10">
        <v>93</v>
      </c>
      <c r="R18" s="10">
        <v>30.531249999999996</v>
      </c>
      <c r="X18" s="27" t="s">
        <v>30</v>
      </c>
      <c r="Y18" s="27"/>
      <c r="Z18" s="27"/>
      <c r="AT18" s="1">
        <v>156</v>
      </c>
      <c r="AU18" s="2">
        <v>565.1875</v>
      </c>
      <c r="AV18" s="1">
        <v>93</v>
      </c>
      <c r="AW18" s="2">
        <v>91.0625</v>
      </c>
    </row>
    <row r="19" spans="1:49" ht="17" thickBot="1">
      <c r="A19" s="43"/>
      <c r="B19" s="39"/>
      <c r="C19" s="43"/>
      <c r="D19" s="39"/>
      <c r="E19" s="43"/>
      <c r="F19" s="39"/>
      <c r="G19" s="37"/>
      <c r="I19" s="10">
        <v>98</v>
      </c>
      <c r="J19" s="16">
        <v>117.43749999999999</v>
      </c>
      <c r="K19" s="10">
        <v>98</v>
      </c>
      <c r="L19" s="16">
        <v>125.03124999999999</v>
      </c>
      <c r="M19" s="10">
        <v>97</v>
      </c>
      <c r="N19" s="16">
        <v>105.34375</v>
      </c>
      <c r="O19" s="10">
        <v>96</v>
      </c>
      <c r="P19" s="10">
        <v>95.34375</v>
      </c>
      <c r="Q19" s="10">
        <v>97</v>
      </c>
      <c r="R19" s="10">
        <v>37.46875</v>
      </c>
      <c r="X19" s="27"/>
      <c r="Y19" s="27"/>
      <c r="Z19" s="27"/>
      <c r="AT19" s="1">
        <v>168</v>
      </c>
      <c r="AU19" s="2">
        <v>602.8125</v>
      </c>
      <c r="AV19" s="1">
        <v>97</v>
      </c>
      <c r="AW19" s="2">
        <v>105.34375</v>
      </c>
    </row>
    <row r="20" spans="1:49" ht="17" thickBot="1">
      <c r="A20" s="42">
        <v>73</v>
      </c>
      <c r="B20" s="38">
        <f t="shared" si="0"/>
        <v>18.375</v>
      </c>
      <c r="C20" s="42">
        <v>2.94</v>
      </c>
      <c r="D20" s="38">
        <f>E20/0.16</f>
        <v>19.625</v>
      </c>
      <c r="E20" s="35">
        <v>3.14</v>
      </c>
      <c r="F20" s="38">
        <f t="shared" si="2"/>
        <v>37.21875</v>
      </c>
      <c r="G20" s="42">
        <v>5.9550000000000001</v>
      </c>
      <c r="I20" s="10">
        <v>102</v>
      </c>
      <c r="J20" s="16">
        <v>134.5625</v>
      </c>
      <c r="K20" s="10">
        <v>102</v>
      </c>
      <c r="L20" s="16">
        <v>175.28125</v>
      </c>
      <c r="M20" s="10">
        <v>102</v>
      </c>
      <c r="N20" s="16">
        <v>105.15625</v>
      </c>
      <c r="O20" s="10">
        <v>102</v>
      </c>
      <c r="P20" s="10">
        <v>108.125</v>
      </c>
      <c r="Q20" s="10">
        <v>102</v>
      </c>
      <c r="R20" s="10">
        <v>51</v>
      </c>
      <c r="X20" s="13"/>
      <c r="Y20" s="13" t="s">
        <v>25</v>
      </c>
      <c r="Z20" s="13" t="s">
        <v>24</v>
      </c>
      <c r="AT20" s="1">
        <v>180</v>
      </c>
      <c r="AU20" s="2">
        <v>626.25</v>
      </c>
      <c r="AV20" s="1">
        <v>102</v>
      </c>
      <c r="AW20" s="2">
        <v>105.15625</v>
      </c>
    </row>
    <row r="21" spans="1:49" ht="17" thickBot="1">
      <c r="A21" s="44"/>
      <c r="B21" s="45"/>
      <c r="C21" s="44"/>
      <c r="D21" s="45"/>
      <c r="E21" s="36"/>
      <c r="F21" s="45"/>
      <c r="G21" s="44"/>
      <c r="I21" s="10">
        <v>114</v>
      </c>
      <c r="J21" s="16">
        <v>174.6875</v>
      </c>
      <c r="K21" s="10">
        <v>114</v>
      </c>
      <c r="L21" s="16">
        <v>176</v>
      </c>
      <c r="M21" s="10">
        <v>114</v>
      </c>
      <c r="N21" s="16">
        <v>118.5</v>
      </c>
      <c r="O21" s="10">
        <v>114</v>
      </c>
      <c r="P21" s="10">
        <v>112.125</v>
      </c>
      <c r="Q21" s="10">
        <v>114</v>
      </c>
      <c r="R21" s="10">
        <v>58.03125</v>
      </c>
      <c r="X21" s="3">
        <v>1</v>
      </c>
      <c r="Y21" s="3">
        <v>50.204999999999998</v>
      </c>
      <c r="Z21" s="13">
        <f>Y21/0.16</f>
        <v>313.78125</v>
      </c>
      <c r="AT21" s="1">
        <v>192</v>
      </c>
      <c r="AU21" s="2">
        <v>698.5</v>
      </c>
      <c r="AV21" s="1">
        <v>114</v>
      </c>
      <c r="AW21" s="2">
        <v>118.5</v>
      </c>
    </row>
    <row r="22" spans="1:49" ht="17" thickBot="1">
      <c r="A22" s="43"/>
      <c r="B22" s="39"/>
      <c r="C22" s="43"/>
      <c r="D22" s="39"/>
      <c r="E22" s="37"/>
      <c r="F22" s="39"/>
      <c r="G22" s="43"/>
      <c r="I22" s="10">
        <v>118</v>
      </c>
      <c r="J22" s="16">
        <v>172.0625</v>
      </c>
      <c r="K22" s="10">
        <v>119</v>
      </c>
      <c r="L22" s="16">
        <v>177.59375</v>
      </c>
      <c r="M22" s="10">
        <v>117</v>
      </c>
      <c r="N22" s="16">
        <v>138.6875</v>
      </c>
      <c r="O22" s="10">
        <v>117</v>
      </c>
      <c r="P22" s="10">
        <v>126.59374999999999</v>
      </c>
      <c r="Q22" s="10">
        <v>117</v>
      </c>
      <c r="R22" s="10">
        <v>66.3125</v>
      </c>
      <c r="X22" s="3">
        <v>2</v>
      </c>
      <c r="Y22" s="3">
        <v>51.314999999999998</v>
      </c>
      <c r="Z22" s="13">
        <f t="shared" ref="Z22:Z25" si="3">Y22/0.16</f>
        <v>320.71875</v>
      </c>
      <c r="AT22" s="1">
        <v>204</v>
      </c>
      <c r="AU22" s="2">
        <v>723.5</v>
      </c>
      <c r="AV22" s="1">
        <v>117</v>
      </c>
      <c r="AW22" s="2">
        <v>138.6875</v>
      </c>
    </row>
    <row r="23" spans="1:49" ht="17" thickBot="1">
      <c r="A23" s="42">
        <v>78</v>
      </c>
      <c r="B23" s="38">
        <f t="shared" si="0"/>
        <v>17.75</v>
      </c>
      <c r="C23" s="42">
        <v>2.84</v>
      </c>
      <c r="D23" s="38">
        <f t="shared" si="1"/>
        <v>19.21875</v>
      </c>
      <c r="E23" s="42">
        <v>3.0750000000000002</v>
      </c>
      <c r="F23" s="38">
        <f t="shared" si="2"/>
        <v>53.625</v>
      </c>
      <c r="G23" s="42">
        <v>8.58</v>
      </c>
      <c r="I23" s="10"/>
      <c r="J23" s="16"/>
      <c r="K23" s="10">
        <v>122</v>
      </c>
      <c r="L23" s="16">
        <v>205.9375</v>
      </c>
      <c r="M23" s="10">
        <v>121</v>
      </c>
      <c r="N23" s="16">
        <v>157.125</v>
      </c>
      <c r="O23" s="10">
        <v>120</v>
      </c>
      <c r="P23" s="10">
        <v>146.5625</v>
      </c>
      <c r="Q23" s="10">
        <v>121</v>
      </c>
      <c r="R23" s="10">
        <v>75.59375</v>
      </c>
      <c r="X23" s="3">
        <v>3</v>
      </c>
      <c r="Y23" s="3">
        <v>49.255000000000003</v>
      </c>
      <c r="Z23" s="13">
        <f t="shared" si="3"/>
        <v>307.84375</v>
      </c>
      <c r="AT23" s="1">
        <v>216</v>
      </c>
      <c r="AU23" s="2">
        <v>800.50000000000011</v>
      </c>
      <c r="AV23" s="1">
        <v>121</v>
      </c>
      <c r="AW23" s="2">
        <v>157.125</v>
      </c>
    </row>
    <row r="24" spans="1:49" ht="17" thickBot="1">
      <c r="A24" s="43"/>
      <c r="B24" s="39"/>
      <c r="C24" s="43"/>
      <c r="D24" s="39"/>
      <c r="E24" s="43"/>
      <c r="F24" s="39"/>
      <c r="G24" s="43"/>
      <c r="I24" s="10"/>
      <c r="J24" s="16"/>
      <c r="K24" s="10">
        <v>126</v>
      </c>
      <c r="L24" s="16">
        <v>256.15625</v>
      </c>
      <c r="M24" s="10">
        <v>126</v>
      </c>
      <c r="N24" s="16">
        <v>157.875</v>
      </c>
      <c r="O24" s="10">
        <v>126</v>
      </c>
      <c r="P24" s="10">
        <v>152</v>
      </c>
      <c r="Q24" s="10">
        <v>126</v>
      </c>
      <c r="R24" s="10">
        <v>87.125</v>
      </c>
      <c r="X24" s="3">
        <v>4</v>
      </c>
      <c r="Y24" s="3">
        <v>49.295000000000002</v>
      </c>
      <c r="Z24" s="13">
        <f t="shared" si="3"/>
        <v>308.09375</v>
      </c>
      <c r="AT24" s="1">
        <v>228</v>
      </c>
      <c r="AU24" s="2">
        <v>831.93750000000011</v>
      </c>
      <c r="AV24" s="1">
        <v>126</v>
      </c>
      <c r="AW24" s="2">
        <v>157.875</v>
      </c>
    </row>
    <row r="25" spans="1:49" ht="17" thickBot="1">
      <c r="A25" s="42">
        <v>90</v>
      </c>
      <c r="B25" s="38">
        <f t="shared" si="0"/>
        <v>32.65625</v>
      </c>
      <c r="C25" s="42">
        <v>5.2249999999999996</v>
      </c>
      <c r="D25" s="38">
        <f t="shared" si="1"/>
        <v>37.5625</v>
      </c>
      <c r="E25" s="42">
        <v>6.01</v>
      </c>
      <c r="F25" s="38">
        <f t="shared" si="2"/>
        <v>66.03125</v>
      </c>
      <c r="G25" s="42">
        <v>10.565</v>
      </c>
      <c r="I25" s="10"/>
      <c r="J25" s="10"/>
      <c r="K25" s="10">
        <v>138</v>
      </c>
      <c r="L25" s="16">
        <v>253.125</v>
      </c>
      <c r="M25" s="10">
        <v>138</v>
      </c>
      <c r="N25" s="16">
        <v>188.6875</v>
      </c>
      <c r="O25" s="10">
        <v>138</v>
      </c>
      <c r="P25" s="10">
        <v>163.25</v>
      </c>
      <c r="Q25" s="10">
        <v>138</v>
      </c>
      <c r="R25" s="10">
        <v>105.9375</v>
      </c>
      <c r="X25" s="3">
        <v>5</v>
      </c>
      <c r="Y25" s="3">
        <v>48.534999999999997</v>
      </c>
      <c r="Z25" s="13">
        <f t="shared" si="3"/>
        <v>303.34375</v>
      </c>
      <c r="AT25" s="1">
        <v>240</v>
      </c>
      <c r="AU25" s="2">
        <v>943.125</v>
      </c>
      <c r="AV25" s="1">
        <v>138</v>
      </c>
      <c r="AW25" s="2">
        <v>188.6875</v>
      </c>
    </row>
    <row r="26" spans="1:49" ht="17" thickBot="1">
      <c r="A26" s="43"/>
      <c r="B26" s="39"/>
      <c r="C26" s="43"/>
      <c r="D26" s="39"/>
      <c r="E26" s="43"/>
      <c r="F26" s="39"/>
      <c r="G26" s="43"/>
      <c r="I26" s="10"/>
      <c r="J26" s="10"/>
      <c r="K26" s="10"/>
      <c r="L26" s="10"/>
      <c r="M26" s="10">
        <v>141</v>
      </c>
      <c r="N26" s="16">
        <v>246.49999999999997</v>
      </c>
      <c r="O26" s="10">
        <v>141</v>
      </c>
      <c r="P26" s="10">
        <v>168.8125</v>
      </c>
      <c r="Q26" s="10">
        <v>141</v>
      </c>
      <c r="R26" s="10">
        <v>119.34374999999999</v>
      </c>
      <c r="AT26" s="1">
        <v>252</v>
      </c>
      <c r="AU26" s="2">
        <v>968.75</v>
      </c>
      <c r="AV26" s="1">
        <v>141</v>
      </c>
      <c r="AW26" s="2">
        <v>246.49999999999997</v>
      </c>
    </row>
    <row r="27" spans="1:49" ht="17" thickBot="1">
      <c r="A27" s="42">
        <v>93</v>
      </c>
      <c r="B27" s="38">
        <f t="shared" si="0"/>
        <v>68.59375</v>
      </c>
      <c r="C27" s="42">
        <v>10.975</v>
      </c>
      <c r="D27" s="38">
        <f t="shared" si="1"/>
        <v>91.0625</v>
      </c>
      <c r="E27" s="42">
        <v>14.57</v>
      </c>
      <c r="F27" s="38">
        <f t="shared" si="2"/>
        <v>70.8125</v>
      </c>
      <c r="G27" s="42">
        <v>11.33</v>
      </c>
      <c r="I27" s="10"/>
      <c r="J27" s="10"/>
      <c r="K27" s="10"/>
      <c r="L27" s="10"/>
      <c r="M27" s="10">
        <v>144</v>
      </c>
      <c r="N27" s="16">
        <v>324.875</v>
      </c>
      <c r="O27" s="10">
        <v>144</v>
      </c>
      <c r="P27" s="10">
        <v>175.34375</v>
      </c>
      <c r="Q27" s="10">
        <v>144</v>
      </c>
      <c r="R27" s="10">
        <v>136.15625</v>
      </c>
      <c r="AT27" s="1">
        <v>264</v>
      </c>
      <c r="AU27" s="2">
        <v>1040.625</v>
      </c>
      <c r="AV27" s="1">
        <v>144</v>
      </c>
      <c r="AW27" s="2">
        <v>324.875</v>
      </c>
    </row>
    <row r="28" spans="1:49" ht="17" thickBot="1">
      <c r="A28" s="43"/>
      <c r="B28" s="39"/>
      <c r="C28" s="43"/>
      <c r="D28" s="39"/>
      <c r="E28" s="43"/>
      <c r="F28" s="39"/>
      <c r="G28" s="43"/>
      <c r="AT28" s="11"/>
      <c r="AU28" s="12"/>
    </row>
    <row r="29" spans="1:49" ht="17" thickBot="1">
      <c r="A29" s="42">
        <v>97</v>
      </c>
      <c r="B29" s="38">
        <f t="shared" si="0"/>
        <v>84.375</v>
      </c>
      <c r="C29" s="42">
        <v>13.5</v>
      </c>
      <c r="D29" s="38">
        <f t="shared" si="1"/>
        <v>105.34375</v>
      </c>
      <c r="E29" s="42">
        <v>16.855</v>
      </c>
      <c r="F29" s="38">
        <f t="shared" si="2"/>
        <v>85.96875</v>
      </c>
      <c r="G29" s="42">
        <v>13.755000000000001</v>
      </c>
      <c r="K29" s="55" t="s">
        <v>43</v>
      </c>
      <c r="AT29" s="11"/>
      <c r="AU29" s="12"/>
    </row>
    <row r="30" spans="1:49" ht="17" thickBot="1">
      <c r="A30" s="43"/>
      <c r="B30" s="39"/>
      <c r="C30" s="43"/>
      <c r="D30" s="39"/>
      <c r="E30" s="43"/>
      <c r="F30" s="39"/>
      <c r="G30" s="43"/>
      <c r="I30" s="52" t="s">
        <v>45</v>
      </c>
      <c r="J30" s="53" t="s">
        <v>34</v>
      </c>
      <c r="K30" s="53" t="s">
        <v>35</v>
      </c>
      <c r="L30" s="53" t="s">
        <v>36</v>
      </c>
      <c r="M30" s="54" t="s">
        <v>37</v>
      </c>
      <c r="AT30" s="11"/>
      <c r="AU30" s="12"/>
    </row>
    <row r="31" spans="1:49" ht="16.25" customHeight="1">
      <c r="A31" s="42">
        <v>102</v>
      </c>
      <c r="B31" s="38">
        <f t="shared" si="0"/>
        <v>81.1875</v>
      </c>
      <c r="C31" s="42">
        <v>12.99</v>
      </c>
      <c r="D31" s="38">
        <f t="shared" si="1"/>
        <v>105.15625</v>
      </c>
      <c r="E31" s="42">
        <v>16.824999999999999</v>
      </c>
      <c r="F31" s="38">
        <f t="shared" si="2"/>
        <v>99.4375</v>
      </c>
      <c r="G31" s="42">
        <v>15.91</v>
      </c>
      <c r="I31" s="46" t="s">
        <v>38</v>
      </c>
      <c r="J31" s="50">
        <v>1.1532000000000001E-2</v>
      </c>
      <c r="K31" s="50">
        <v>6.3587000000000005E-2</v>
      </c>
      <c r="L31" s="50">
        <v>2.7181E-2</v>
      </c>
      <c r="M31" s="48">
        <v>8.8447999999999999E-2</v>
      </c>
    </row>
    <row r="32" spans="1:49" ht="16" thickBot="1">
      <c r="A32" s="43"/>
      <c r="B32" s="39"/>
      <c r="C32" s="43"/>
      <c r="D32" s="39"/>
      <c r="E32" s="43"/>
      <c r="F32" s="39"/>
      <c r="G32" s="43"/>
      <c r="I32" s="46" t="s">
        <v>42</v>
      </c>
      <c r="J32" s="50">
        <v>7.136E-3</v>
      </c>
      <c r="K32" s="50">
        <v>5.4281000000000003E-2</v>
      </c>
      <c r="L32" s="50">
        <v>1.8686000000000001E-2</v>
      </c>
      <c r="M32" s="48">
        <v>0.103339</v>
      </c>
    </row>
    <row r="33" spans="1:13" ht="16.25" customHeight="1">
      <c r="A33" s="42">
        <v>114</v>
      </c>
      <c r="B33" s="38">
        <f t="shared" si="0"/>
        <v>97.59375</v>
      </c>
      <c r="C33" s="42">
        <v>15.615</v>
      </c>
      <c r="D33" s="38">
        <f t="shared" si="1"/>
        <v>118.5</v>
      </c>
      <c r="E33" s="42">
        <v>18.96</v>
      </c>
      <c r="F33" s="38">
        <f t="shared" si="2"/>
        <v>111.96874999999999</v>
      </c>
      <c r="G33" s="42">
        <v>17.914999999999999</v>
      </c>
      <c r="I33" s="46" t="s">
        <v>41</v>
      </c>
      <c r="J33" s="50">
        <v>1.954E-3</v>
      </c>
      <c r="K33" s="50">
        <v>2.6335000000000001E-2</v>
      </c>
      <c r="L33" s="50">
        <v>4.5589999999999997E-3</v>
      </c>
      <c r="M33" s="48">
        <v>4.5523000000000001E-2</v>
      </c>
    </row>
    <row r="34" spans="1:13" ht="16" thickBot="1">
      <c r="A34" s="43"/>
      <c r="B34" s="39"/>
      <c r="C34" s="43"/>
      <c r="D34" s="39"/>
      <c r="E34" s="43"/>
      <c r="F34" s="39"/>
      <c r="G34" s="43"/>
      <c r="I34" s="46" t="s">
        <v>39</v>
      </c>
      <c r="J34" s="50">
        <v>5.2469999999999999E-3</v>
      </c>
      <c r="K34" s="50">
        <v>4.2617000000000002E-2</v>
      </c>
      <c r="L34" s="50">
        <v>1.5442000000000001E-2</v>
      </c>
      <c r="M34" s="48">
        <v>9.9626999999999993E-2</v>
      </c>
    </row>
    <row r="35" spans="1:13" ht="16.25" customHeight="1" thickBot="1">
      <c r="A35" s="42">
        <v>117</v>
      </c>
      <c r="B35" s="38">
        <f t="shared" si="0"/>
        <v>113.09374999999999</v>
      </c>
      <c r="C35" s="42">
        <v>18.094999999999999</v>
      </c>
      <c r="D35" s="38">
        <f t="shared" si="1"/>
        <v>138.6875</v>
      </c>
      <c r="E35" s="42">
        <v>22.19</v>
      </c>
      <c r="F35" s="38">
        <f t="shared" si="2"/>
        <v>115.65624999999999</v>
      </c>
      <c r="G35" s="42">
        <v>18.504999999999999</v>
      </c>
      <c r="I35" s="47" t="s">
        <v>40</v>
      </c>
      <c r="J35" s="51">
        <v>1.92E-3</v>
      </c>
      <c r="K35" s="51">
        <v>2.5759000000000001E-2</v>
      </c>
      <c r="L35" s="51">
        <v>1.2364999999999999E-2</v>
      </c>
      <c r="M35" s="49">
        <v>9.6761E-2</v>
      </c>
    </row>
    <row r="36" spans="1:13" ht="16" thickBot="1">
      <c r="A36" s="43"/>
      <c r="B36" s="39"/>
      <c r="C36" s="43"/>
      <c r="D36" s="39"/>
      <c r="E36" s="43"/>
      <c r="F36" s="39"/>
      <c r="G36" s="43"/>
      <c r="K36" s="55" t="s">
        <v>44</v>
      </c>
    </row>
    <row r="37" spans="1:13" ht="16.25" customHeight="1" thickBot="1">
      <c r="A37" s="42">
        <v>121</v>
      </c>
      <c r="B37" s="38">
        <f t="shared" si="0"/>
        <v>153.03125</v>
      </c>
      <c r="C37" s="42">
        <v>24.484999999999999</v>
      </c>
      <c r="D37" s="38">
        <f t="shared" si="1"/>
        <v>157.125</v>
      </c>
      <c r="E37" s="42">
        <v>25.14</v>
      </c>
      <c r="F37" s="38">
        <f t="shared" si="2"/>
        <v>129.875</v>
      </c>
      <c r="G37" s="42">
        <v>20.78</v>
      </c>
      <c r="I37" s="52" t="s">
        <v>45</v>
      </c>
      <c r="J37" s="53" t="s">
        <v>34</v>
      </c>
      <c r="K37" s="54" t="s">
        <v>35</v>
      </c>
    </row>
    <row r="38" spans="1:13" ht="17" thickTop="1" thickBot="1">
      <c r="A38" s="43"/>
      <c r="B38" s="39"/>
      <c r="C38" s="43"/>
      <c r="D38" s="39"/>
      <c r="E38" s="43"/>
      <c r="F38" s="39"/>
      <c r="G38" s="43"/>
      <c r="I38" s="46" t="s">
        <v>38</v>
      </c>
      <c r="J38" s="50">
        <v>2.562E-3</v>
      </c>
      <c r="K38" s="48">
        <v>5.0257999999999997E-2</v>
      </c>
    </row>
    <row r="39" spans="1:13" ht="16.25" customHeight="1">
      <c r="A39" s="42">
        <v>126</v>
      </c>
      <c r="B39" s="38">
        <f t="shared" si="0"/>
        <v>145.71875</v>
      </c>
      <c r="C39" s="42">
        <v>23.315000000000001</v>
      </c>
      <c r="D39" s="38">
        <f t="shared" si="1"/>
        <v>157.875</v>
      </c>
      <c r="E39" s="42">
        <v>25.26</v>
      </c>
      <c r="F39" s="38">
        <f t="shared" si="2"/>
        <v>144.125</v>
      </c>
      <c r="G39" s="42">
        <v>23.06</v>
      </c>
      <c r="I39" s="46" t="s">
        <v>42</v>
      </c>
      <c r="J39" s="50">
        <v>7.0800000000000004E-3</v>
      </c>
      <c r="K39" s="48">
        <v>7.5689999999999993E-2</v>
      </c>
    </row>
    <row r="40" spans="1:13" ht="16" thickBot="1">
      <c r="A40" s="43"/>
      <c r="B40" s="39"/>
      <c r="C40" s="43"/>
      <c r="D40" s="39"/>
      <c r="E40" s="43"/>
      <c r="F40" s="39"/>
      <c r="G40" s="43"/>
      <c r="I40" s="46" t="s">
        <v>41</v>
      </c>
      <c r="J40" s="50">
        <v>8.7690000000000004E-2</v>
      </c>
      <c r="K40" s="48">
        <v>0.28837000000000002</v>
      </c>
    </row>
    <row r="41" spans="1:13" ht="16.25" customHeight="1">
      <c r="A41" s="42">
        <v>138</v>
      </c>
      <c r="B41" s="38">
        <f t="shared" si="0"/>
        <v>165.25</v>
      </c>
      <c r="C41" s="42">
        <v>26.44</v>
      </c>
      <c r="D41" s="38">
        <f t="shared" si="1"/>
        <v>188.6875</v>
      </c>
      <c r="E41" s="42">
        <v>30.19</v>
      </c>
      <c r="F41" s="38">
        <f t="shared" si="2"/>
        <v>154.375</v>
      </c>
      <c r="G41" s="42">
        <v>24.7</v>
      </c>
      <c r="I41" s="46" t="s">
        <v>39</v>
      </c>
      <c r="J41" s="50">
        <v>6.0682E-2</v>
      </c>
      <c r="K41" s="48">
        <v>0.24606</v>
      </c>
    </row>
    <row r="42" spans="1:13" ht="16" thickBot="1">
      <c r="A42" s="43"/>
      <c r="B42" s="39"/>
      <c r="C42" s="43"/>
      <c r="D42" s="39"/>
      <c r="E42" s="43"/>
      <c r="F42" s="39"/>
      <c r="G42" s="43"/>
      <c r="I42" s="47" t="s">
        <v>40</v>
      </c>
      <c r="J42" s="51">
        <v>3.2959000000000002E-2</v>
      </c>
      <c r="K42" s="49">
        <v>0.179118</v>
      </c>
    </row>
    <row r="43" spans="1:13" ht="16.25" customHeight="1">
      <c r="A43" s="42">
        <v>141</v>
      </c>
      <c r="B43" s="38">
        <f t="shared" si="0"/>
        <v>180.03125</v>
      </c>
      <c r="C43" s="42">
        <v>28.805</v>
      </c>
      <c r="D43" s="38">
        <f t="shared" si="1"/>
        <v>246.49999999999997</v>
      </c>
      <c r="E43" s="42">
        <v>39.44</v>
      </c>
      <c r="F43" s="38">
        <f t="shared" si="2"/>
        <v>149.375</v>
      </c>
      <c r="G43" s="42">
        <v>23.9</v>
      </c>
    </row>
    <row r="44" spans="1:13" ht="16" thickBot="1">
      <c r="A44" s="43"/>
      <c r="B44" s="39"/>
      <c r="C44" s="43"/>
      <c r="D44" s="39"/>
      <c r="E44" s="43"/>
      <c r="F44" s="39"/>
      <c r="G44" s="43"/>
    </row>
    <row r="45" spans="1:13" ht="17" thickBot="1">
      <c r="A45" s="1">
        <v>144</v>
      </c>
      <c r="B45" s="18">
        <f t="shared" si="0"/>
        <v>211.1875</v>
      </c>
      <c r="C45" s="2">
        <v>33.79</v>
      </c>
      <c r="D45" s="18">
        <f t="shared" si="1"/>
        <v>324.875</v>
      </c>
      <c r="E45" s="2">
        <v>51.98</v>
      </c>
      <c r="F45" s="18">
        <f t="shared" si="2"/>
        <v>145.125</v>
      </c>
      <c r="G45" s="2">
        <v>23.22</v>
      </c>
    </row>
  </sheetData>
  <mergeCells count="139">
    <mergeCell ref="AT4:AT5"/>
    <mergeCell ref="AU4:AU5"/>
    <mergeCell ref="BA6:BA7"/>
    <mergeCell ref="BB6:BB7"/>
    <mergeCell ref="BA10:BA11"/>
    <mergeCell ref="BB10:BB11"/>
    <mergeCell ref="BC10:BC11"/>
    <mergeCell ref="BD10:BD11"/>
    <mergeCell ref="AZ6:AZ7"/>
    <mergeCell ref="AZ8:AZ9"/>
    <mergeCell ref="AZ10:AZ11"/>
    <mergeCell ref="BC6:BC7"/>
    <mergeCell ref="BD6:BD7"/>
    <mergeCell ref="BA8:BA9"/>
    <mergeCell ref="BB8:BB9"/>
    <mergeCell ref="BC8:BC9"/>
    <mergeCell ref="BD8:BD9"/>
    <mergeCell ref="A41:A42"/>
    <mergeCell ref="C41:C42"/>
    <mergeCell ref="E41:E42"/>
    <mergeCell ref="G41:G42"/>
    <mergeCell ref="A43:A44"/>
    <mergeCell ref="C43:C44"/>
    <mergeCell ref="E43:E44"/>
    <mergeCell ref="G43:G44"/>
    <mergeCell ref="B41:B42"/>
    <mergeCell ref="B43:B44"/>
    <mergeCell ref="F41:F42"/>
    <mergeCell ref="D41:D42"/>
    <mergeCell ref="D43:D44"/>
    <mergeCell ref="F43:F44"/>
    <mergeCell ref="A37:A38"/>
    <mergeCell ref="C37:C38"/>
    <mergeCell ref="E37:E38"/>
    <mergeCell ref="G37:G38"/>
    <mergeCell ref="A39:A40"/>
    <mergeCell ref="C39:C40"/>
    <mergeCell ref="E39:E40"/>
    <mergeCell ref="G39:G40"/>
    <mergeCell ref="B37:B38"/>
    <mergeCell ref="B39:B40"/>
    <mergeCell ref="F37:F38"/>
    <mergeCell ref="D37:D38"/>
    <mergeCell ref="D39:D40"/>
    <mergeCell ref="F39:F40"/>
    <mergeCell ref="A35:A36"/>
    <mergeCell ref="C35:C36"/>
    <mergeCell ref="E35:E36"/>
    <mergeCell ref="G35:G36"/>
    <mergeCell ref="B33:B34"/>
    <mergeCell ref="B35:B36"/>
    <mergeCell ref="D33:D34"/>
    <mergeCell ref="D35:D36"/>
    <mergeCell ref="F33:F34"/>
    <mergeCell ref="F35:F36"/>
    <mergeCell ref="A31:A32"/>
    <mergeCell ref="C31:C32"/>
    <mergeCell ref="E31:E32"/>
    <mergeCell ref="G31:G32"/>
    <mergeCell ref="B31:B32"/>
    <mergeCell ref="D31:D32"/>
    <mergeCell ref="F31:F32"/>
    <mergeCell ref="A33:A34"/>
    <mergeCell ref="C33:C34"/>
    <mergeCell ref="E33:E34"/>
    <mergeCell ref="G33:G34"/>
    <mergeCell ref="A25:A26"/>
    <mergeCell ref="C25:C26"/>
    <mergeCell ref="E25:E26"/>
    <mergeCell ref="G25:G26"/>
    <mergeCell ref="A27:A28"/>
    <mergeCell ref="C27:C28"/>
    <mergeCell ref="E27:E28"/>
    <mergeCell ref="G27:G28"/>
    <mergeCell ref="A29:A30"/>
    <mergeCell ref="C29:C30"/>
    <mergeCell ref="E29:E30"/>
    <mergeCell ref="G29:G30"/>
    <mergeCell ref="A20:A22"/>
    <mergeCell ref="C20:C22"/>
    <mergeCell ref="G20:G22"/>
    <mergeCell ref="A23:A24"/>
    <mergeCell ref="C23:C24"/>
    <mergeCell ref="E23:E24"/>
    <mergeCell ref="G23:G24"/>
    <mergeCell ref="F20:F22"/>
    <mergeCell ref="D20:D22"/>
    <mergeCell ref="E20:E22"/>
    <mergeCell ref="B20:B22"/>
    <mergeCell ref="G13:G14"/>
    <mergeCell ref="A15:A16"/>
    <mergeCell ref="C15:C16"/>
    <mergeCell ref="E15:E16"/>
    <mergeCell ref="G15:G16"/>
    <mergeCell ref="A17:A19"/>
    <mergeCell ref="C17:C19"/>
    <mergeCell ref="E17:E19"/>
    <mergeCell ref="F15:F16"/>
    <mergeCell ref="D15:D16"/>
    <mergeCell ref="B15:B16"/>
    <mergeCell ref="B17:B19"/>
    <mergeCell ref="D17:D19"/>
    <mergeCell ref="F17:F19"/>
    <mergeCell ref="B23:B24"/>
    <mergeCell ref="B25:B26"/>
    <mergeCell ref="B27:B28"/>
    <mergeCell ref="B29:B30"/>
    <mergeCell ref="D23:D24"/>
    <mergeCell ref="D25:D26"/>
    <mergeCell ref="D27:D28"/>
    <mergeCell ref="D29:D30"/>
    <mergeCell ref="F23:F24"/>
    <mergeCell ref="F25:F26"/>
    <mergeCell ref="F27:F28"/>
    <mergeCell ref="F29:F30"/>
    <mergeCell ref="AT1:AW1"/>
    <mergeCell ref="AZ1:BD2"/>
    <mergeCell ref="X18:Z19"/>
    <mergeCell ref="A1:G1"/>
    <mergeCell ref="I1:R2"/>
    <mergeCell ref="T1:V2"/>
    <mergeCell ref="X1:AC2"/>
    <mergeCell ref="AM1:AO2"/>
    <mergeCell ref="G17:G19"/>
    <mergeCell ref="AT2:AU2"/>
    <mergeCell ref="AV2:AW2"/>
    <mergeCell ref="B13:B14"/>
    <mergeCell ref="D13:D14"/>
    <mergeCell ref="F13:F14"/>
    <mergeCell ref="B3:B4"/>
    <mergeCell ref="D3:D4"/>
    <mergeCell ref="F3:F4"/>
    <mergeCell ref="A3:A4"/>
    <mergeCell ref="C3:C4"/>
    <mergeCell ref="E3:E4"/>
    <mergeCell ref="G3:G4"/>
    <mergeCell ref="A13:A14"/>
    <mergeCell ref="C13:C14"/>
    <mergeCell ref="E13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Sheet1!_Hlk162184588</vt:lpstr>
      <vt:lpstr>Sheet1!_Hlk162184653</vt:lpstr>
      <vt:lpstr>Sheet1!_Hlk162184677</vt:lpstr>
      <vt:lpstr>Sheet1!_Hlk163259807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Azubuike Hope Amadi</dc:creator>
  <cp:lastModifiedBy>Eneotu Joe</cp:lastModifiedBy>
  <dcterms:created xsi:type="dcterms:W3CDTF">2024-04-08T06:34:39Z</dcterms:created>
  <dcterms:modified xsi:type="dcterms:W3CDTF">2024-04-22T01:09:59Z</dcterms:modified>
</cp:coreProperties>
</file>