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1075" windowHeight="9000"/>
  </bookViews>
  <sheets>
    <sheet name="Nomenclature" sheetId="1" r:id="rId1"/>
  </sheets>
  <calcPr calcId="145621" calcMode="manual" calcCompleted="0" calcOnSave="0"/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P31" i="1" l="1"/>
  <c r="P30" i="1"/>
  <c r="P29" i="1"/>
  <c r="P28" i="1"/>
  <c r="P27" i="1"/>
  <c r="P26" i="1"/>
  <c r="B25" i="1"/>
  <c r="B24" i="1"/>
  <c r="B23" i="1"/>
  <c r="P22" i="1"/>
  <c r="E22" i="1"/>
  <c r="P21" i="1"/>
  <c r="E21" i="1"/>
  <c r="P20" i="1"/>
  <c r="E20" i="1"/>
  <c r="P19" i="1"/>
  <c r="E19" i="1"/>
  <c r="B19" i="1"/>
  <c r="P18" i="1"/>
  <c r="E18" i="1"/>
  <c r="B18" i="1"/>
  <c r="P17" i="1"/>
  <c r="E17" i="1"/>
  <c r="B17" i="1"/>
  <c r="P16" i="1"/>
  <c r="E16" i="1"/>
  <c r="B16" i="1"/>
  <c r="E15" i="1"/>
  <c r="B15" i="1"/>
  <c r="E14" i="1"/>
  <c r="B14" i="1"/>
  <c r="P10" i="1"/>
  <c r="K10" i="1"/>
  <c r="H10" i="1"/>
  <c r="B10" i="1"/>
  <c r="P9" i="1"/>
  <c r="K9" i="1"/>
  <c r="H9" i="1"/>
  <c r="E9" i="1"/>
  <c r="B9" i="1"/>
  <c r="P8" i="1"/>
  <c r="K8" i="1"/>
  <c r="H8" i="1"/>
  <c r="E8" i="1"/>
  <c r="B8" i="1"/>
  <c r="P7" i="1"/>
  <c r="K7" i="1"/>
  <c r="H7" i="1"/>
  <c r="E7" i="1"/>
  <c r="B7" i="1"/>
  <c r="P6" i="1"/>
  <c r="K6" i="1"/>
  <c r="H6" i="1"/>
  <c r="E6" i="1"/>
  <c r="B6" i="1"/>
  <c r="P5" i="1"/>
  <c r="K5" i="1"/>
  <c r="H5" i="1"/>
  <c r="E5" i="1"/>
  <c r="B5" i="1"/>
  <c r="P4" i="1"/>
  <c r="K4" i="1"/>
  <c r="H4" i="1"/>
  <c r="E4" i="1"/>
  <c r="B4" i="1"/>
  <c r="P3" i="1"/>
  <c r="K3" i="1"/>
  <c r="H3" i="1"/>
  <c r="E3" i="1"/>
  <c r="B3" i="1"/>
  <c r="P2" i="1"/>
  <c r="K2" i="1"/>
  <c r="H2" i="1"/>
  <c r="E2" i="1"/>
  <c r="B2" i="1"/>
</calcChain>
</file>

<file path=xl/sharedStrings.xml><?xml version="1.0" encoding="utf-8"?>
<sst xmlns="http://schemas.openxmlformats.org/spreadsheetml/2006/main" count="400" uniqueCount="314">
  <si>
    <t>ZONE_CLIMAT</t>
  </si>
  <si>
    <t>Code</t>
  </si>
  <si>
    <t>BRANCHE</t>
  </si>
  <si>
    <t>SS_BRANCHE</t>
  </si>
  <si>
    <t>BAT_TYPE</t>
  </si>
  <si>
    <t>SYSTEME_CHAUD</t>
  </si>
  <si>
    <t>USAGE</t>
  </si>
  <si>
    <t>H1a</t>
  </si>
  <si>
    <t>Bureaux Administration</t>
  </si>
  <si>
    <t>Administration</t>
  </si>
  <si>
    <t>Cabinet médical</t>
  </si>
  <si>
    <t>Autre système centralisé</t>
  </si>
  <si>
    <t>Autre</t>
  </si>
  <si>
    <t>H1b</t>
  </si>
  <si>
    <t>Café Hôtel Restaurant</t>
  </si>
  <si>
    <t>Bureaux</t>
  </si>
  <si>
    <t>Cantine collége</t>
  </si>
  <si>
    <t>Cassette rayonnante</t>
  </si>
  <si>
    <t>Auxiliaires</t>
  </si>
  <si>
    <t>H1c</t>
  </si>
  <si>
    <t>Commerce</t>
  </si>
  <si>
    <t>Cantine élémentaire</t>
  </si>
  <si>
    <t>Chaudière fioul</t>
  </si>
  <si>
    <t>Bureautique</t>
  </si>
  <si>
    <t>H2a</t>
  </si>
  <si>
    <t>Enseignement Recherche</t>
  </si>
  <si>
    <t>Café, cantine, traiteur</t>
  </si>
  <si>
    <t>Cantine LEGT</t>
  </si>
  <si>
    <t>Chaudière gaz</t>
  </si>
  <si>
    <t>Chauffage</t>
  </si>
  <si>
    <t>H2b</t>
  </si>
  <si>
    <t>Habitat Communautaire</t>
  </si>
  <si>
    <t>Centre accueil</t>
  </si>
  <si>
    <t>Cantine LP</t>
  </si>
  <si>
    <t>DRV</t>
  </si>
  <si>
    <t>Climatisation</t>
  </si>
  <si>
    <t>H2c</t>
  </si>
  <si>
    <t>Santé Action Sociale</t>
  </si>
  <si>
    <t>Commerce de détail non alimentaire</t>
  </si>
  <si>
    <t>Cantine préélémentaire</t>
  </si>
  <si>
    <t>Electrique direct</t>
  </si>
  <si>
    <t>Cuisson</t>
  </si>
  <si>
    <t>H2d</t>
  </si>
  <si>
    <t>Sport Loisir Culture</t>
  </si>
  <si>
    <t>Commerce de gros</t>
  </si>
  <si>
    <t>Non chauffé</t>
  </si>
  <si>
    <t>Eclairage</t>
  </si>
  <si>
    <t>H3</t>
  </si>
  <si>
    <t>Transport</t>
  </si>
  <si>
    <t>Culture</t>
  </si>
  <si>
    <t>Collège</t>
  </si>
  <si>
    <t>nr</t>
  </si>
  <si>
    <t>ECS</t>
  </si>
  <si>
    <t>Enseignement primaire</t>
  </si>
  <si>
    <t>Complexe brico</t>
  </si>
  <si>
    <t>PAC</t>
  </si>
  <si>
    <t>Froid_alimentaire</t>
  </si>
  <si>
    <t>Enseignement secondaire</t>
  </si>
  <si>
    <t>10</t>
  </si>
  <si>
    <t>école</t>
  </si>
  <si>
    <t>Rooftop</t>
  </si>
  <si>
    <t>Parc</t>
  </si>
  <si>
    <t>Enseignement supérieur et recherche</t>
  </si>
  <si>
    <t>11</t>
  </si>
  <si>
    <t>Elémentaire</t>
  </si>
  <si>
    <t>Tube radiant</t>
  </si>
  <si>
    <t>Process</t>
  </si>
  <si>
    <t>OCCUPANT</t>
  </si>
  <si>
    <t>PERIODE_DETAIL</t>
  </si>
  <si>
    <t>Entrepôt</t>
  </si>
  <si>
    <t>12</t>
  </si>
  <si>
    <t>Autre système centralisé performant</t>
  </si>
  <si>
    <t>Ventilation</t>
  </si>
  <si>
    <t>Bloc communal</t>
  </si>
  <si>
    <t>1916-1948</t>
  </si>
  <si>
    <t>Equipement collectif</t>
  </si>
  <si>
    <t>13</t>
  </si>
  <si>
    <t>Foyers</t>
  </si>
  <si>
    <t>Chaudière condensation fioul</t>
  </si>
  <si>
    <t>Départements</t>
  </si>
  <si>
    <t>1949-1978</t>
  </si>
  <si>
    <t>Foyer</t>
  </si>
  <si>
    <t>14</t>
  </si>
  <si>
    <t>Garderie</t>
  </si>
  <si>
    <t>Chaudière condensation gaz</t>
  </si>
  <si>
    <t>SYSTEME_FROID</t>
  </si>
  <si>
    <t>Etat</t>
  </si>
  <si>
    <t>1961-1980</t>
  </si>
  <si>
    <t>15</t>
  </si>
  <si>
    <t>Grand alimentaire</t>
  </si>
  <si>
    <t>DRV performant</t>
  </si>
  <si>
    <t>Aucun</t>
  </si>
  <si>
    <t>Para public</t>
  </si>
  <si>
    <t>1975-1982</t>
  </si>
  <si>
    <t>Grand commerce alimentaire</t>
  </si>
  <si>
    <t>16</t>
  </si>
  <si>
    <t>Grand bar café tabac</t>
  </si>
  <si>
    <t>Electrique direct performant</t>
  </si>
  <si>
    <t>Privé</t>
  </si>
  <si>
    <t>1979-1999</t>
  </si>
  <si>
    <t>Hôpital</t>
  </si>
  <si>
    <t>17</t>
  </si>
  <si>
    <t>Grand brico</t>
  </si>
  <si>
    <t>PAC performant</t>
  </si>
  <si>
    <t>Groupe ancien</t>
  </si>
  <si>
    <t>Régions</t>
  </si>
  <si>
    <t>1980-1999</t>
  </si>
  <si>
    <t>Hôtel avec restaurant</t>
  </si>
  <si>
    <t>18</t>
  </si>
  <si>
    <t>Grand cinéma</t>
  </si>
  <si>
    <t>Rooftop performant</t>
  </si>
  <si>
    <t>1981-1998</t>
  </si>
  <si>
    <t>Hôtel sans restaurant</t>
  </si>
  <si>
    <t>19</t>
  </si>
  <si>
    <t>Grand commerce de gros</t>
  </si>
  <si>
    <t>Cassette rayonnante performant</t>
  </si>
  <si>
    <t>1981-1999</t>
  </si>
  <si>
    <t>Loisir</t>
  </si>
  <si>
    <t>20</t>
  </si>
  <si>
    <t>Grand Hotel avec restaurant Bas de gamme</t>
  </si>
  <si>
    <t>Tube radiant performant</t>
  </si>
  <si>
    <t>PERIODE_SIMPLE</t>
  </si>
  <si>
    <t>1983-1988</t>
  </si>
  <si>
    <t>Maison de pré-retraite</t>
  </si>
  <si>
    <t>21</t>
  </si>
  <si>
    <t>Grand Hotel avec restaurant Haut de gamme</t>
  </si>
  <si>
    <t>1989-1999</t>
  </si>
  <si>
    <t>Maison retraite médicalisée</t>
  </si>
  <si>
    <t>22</t>
  </si>
  <si>
    <t>Grand Hotel avec restaurant Luxe</t>
  </si>
  <si>
    <t>1999-2008</t>
  </si>
  <si>
    <t>Petit commerce alimentaire</t>
  </si>
  <si>
    <t>23</t>
  </si>
  <si>
    <t>Grand Hotel sans restaurant Bas de gamme</t>
  </si>
  <si>
    <t>Av 1980</t>
  </si>
  <si>
    <t>2000-2007</t>
  </si>
  <si>
    <t>24</t>
  </si>
  <si>
    <t>Grand Hotel sans restaurant Haut de gamme</t>
  </si>
  <si>
    <t>ENERGIE</t>
  </si>
  <si>
    <t>Av 1915</t>
  </si>
  <si>
    <t>Résidence universitaire</t>
  </si>
  <si>
    <t>25</t>
  </si>
  <si>
    <t>Grand Hotel sans restaurant Luxe</t>
  </si>
  <si>
    <t>Autres</t>
  </si>
  <si>
    <t>Av 1948</t>
  </si>
  <si>
    <t>Restaurant</t>
  </si>
  <si>
    <t>26</t>
  </si>
  <si>
    <t>Grand librairie</t>
  </si>
  <si>
    <t>Electricité</t>
  </si>
  <si>
    <t>Av 1960</t>
  </si>
  <si>
    <t>Service</t>
  </si>
  <si>
    <t>27</t>
  </si>
  <si>
    <t>Grand Mode</t>
  </si>
  <si>
    <t>Fioul</t>
  </si>
  <si>
    <t>Av 1974</t>
  </si>
  <si>
    <t>Service à la personne</t>
  </si>
  <si>
    <t>28</t>
  </si>
  <si>
    <t>Grand process</t>
  </si>
  <si>
    <t>Gaz</t>
  </si>
  <si>
    <t>Sport</t>
  </si>
  <si>
    <t>29</t>
  </si>
  <si>
    <t>Grand restaurant rapide</t>
  </si>
  <si>
    <t>avant 1960</t>
  </si>
  <si>
    <t>Transport aérien</t>
  </si>
  <si>
    <t>30</t>
  </si>
  <si>
    <t>Grand restaurant traditionnel</t>
  </si>
  <si>
    <t>Urbain</t>
  </si>
  <si>
    <t>Transport autre</t>
  </si>
  <si>
    <t>31</t>
  </si>
  <si>
    <t>Grande cantine</t>
  </si>
  <si>
    <t>Transport ferroviaire</t>
  </si>
  <si>
    <t>32</t>
  </si>
  <si>
    <t>Grande salle de spectacle</t>
  </si>
  <si>
    <t>Transport maritime et fluvial</t>
  </si>
  <si>
    <t>33</t>
  </si>
  <si>
    <t>Grande salle multisport</t>
  </si>
  <si>
    <t>Transport routier</t>
  </si>
  <si>
    <t>34</t>
  </si>
  <si>
    <t>Hopital bloc</t>
  </si>
  <si>
    <t>Transport urbain</t>
  </si>
  <si>
    <t>35</t>
  </si>
  <si>
    <t>Hopital maison</t>
  </si>
  <si>
    <t>Hopital pavillonnaire</t>
  </si>
  <si>
    <t>36</t>
  </si>
  <si>
    <t>Hotel d'affaire avec restaurant Haut de gamme</t>
  </si>
  <si>
    <t>37</t>
  </si>
  <si>
    <t>Hotel d'affaire avec restaurant Luxe</t>
  </si>
  <si>
    <t>38</t>
  </si>
  <si>
    <t>Hotel d'affaire sans restaurant Haut de Gamme</t>
  </si>
  <si>
    <t>39</t>
  </si>
  <si>
    <t>Hotel d'affaire sans restaurant Luxe</t>
  </si>
  <si>
    <t>40</t>
  </si>
  <si>
    <t>Hypermarché</t>
  </si>
  <si>
    <t>41</t>
  </si>
  <si>
    <t>immeuble peri urbain</t>
  </si>
  <si>
    <t>42</t>
  </si>
  <si>
    <t>Immeuble péri urbain</t>
  </si>
  <si>
    <t>43</t>
  </si>
  <si>
    <t>immeuble rénové</t>
  </si>
  <si>
    <t>44</t>
  </si>
  <si>
    <t>immeuble résidentiel</t>
  </si>
  <si>
    <t>45</t>
  </si>
  <si>
    <t>Internat college</t>
  </si>
  <si>
    <t>46</t>
  </si>
  <si>
    <t>Internat LEGT</t>
  </si>
  <si>
    <t>47</t>
  </si>
  <si>
    <t>Internat LP</t>
  </si>
  <si>
    <t>48</t>
  </si>
  <si>
    <t>Lycée d’enseignement général et technologique (LEGT)</t>
  </si>
  <si>
    <t>49</t>
  </si>
  <si>
    <t>Lycée professionnel (LP)</t>
  </si>
  <si>
    <t>50</t>
  </si>
  <si>
    <t>51</t>
  </si>
  <si>
    <t>52</t>
  </si>
  <si>
    <t>Moyen Hotel avec restaurant Bas de gamme</t>
  </si>
  <si>
    <t>53</t>
  </si>
  <si>
    <t>Moyen Hotel avec restaurant Haut de gamme</t>
  </si>
  <si>
    <t>54</t>
  </si>
  <si>
    <t>Moyen Hotel avec restaurant Luxe</t>
  </si>
  <si>
    <t>55</t>
  </si>
  <si>
    <t>Moyen Hotel sans restaurant Bas de gamme</t>
  </si>
  <si>
    <t>56</t>
  </si>
  <si>
    <t>Moyen Hotel sans restaurant Haut de gamme</t>
  </si>
  <si>
    <t>57</t>
  </si>
  <si>
    <t>Moyen Hotel sans restaurant Luxe</t>
  </si>
  <si>
    <t>58</t>
  </si>
  <si>
    <t>Musée</t>
  </si>
  <si>
    <t>59</t>
  </si>
  <si>
    <t>60</t>
  </si>
  <si>
    <t>Patinoire</t>
  </si>
  <si>
    <t>61</t>
  </si>
  <si>
    <t>Petit bar café tabac</t>
  </si>
  <si>
    <t>62</t>
  </si>
  <si>
    <t>Petit boulangerie</t>
  </si>
  <si>
    <t>63</t>
  </si>
  <si>
    <t>Petit brico</t>
  </si>
  <si>
    <t>64</t>
  </si>
  <si>
    <t>Petit cinéma</t>
  </si>
  <si>
    <t>65</t>
  </si>
  <si>
    <t>Petit commerce de gros</t>
  </si>
  <si>
    <t>66</t>
  </si>
  <si>
    <t>Petit Hotel avec restaurant Bas de gamme</t>
  </si>
  <si>
    <t>67</t>
  </si>
  <si>
    <t>Petit Hotel avec restaurant Haut de gamme</t>
  </si>
  <si>
    <t>68</t>
  </si>
  <si>
    <t>Petit Hotel avec restaurant Luxe</t>
  </si>
  <si>
    <t>69</t>
  </si>
  <si>
    <t>Petit Hotel sans restaurant Bas de gamme</t>
  </si>
  <si>
    <t>70</t>
  </si>
  <si>
    <t>Petit Hotel sans restaurant Haut de gamme</t>
  </si>
  <si>
    <t>71</t>
  </si>
  <si>
    <t>Petit Hotel sans restaurant Luxe</t>
  </si>
  <si>
    <t>72</t>
  </si>
  <si>
    <t>Petit librairie</t>
  </si>
  <si>
    <t>73</t>
  </si>
  <si>
    <t>Petit mode</t>
  </si>
  <si>
    <t>74</t>
  </si>
  <si>
    <t>Petit poissonnerie</t>
  </si>
  <si>
    <t>75</t>
  </si>
  <si>
    <t>Petit process</t>
  </si>
  <si>
    <t>76</t>
  </si>
  <si>
    <t>Petit restaurant rapide</t>
  </si>
  <si>
    <t>77</t>
  </si>
  <si>
    <t>Petit restaurant traditionnel</t>
  </si>
  <si>
    <t>78</t>
  </si>
  <si>
    <t>Petite cantine</t>
  </si>
  <si>
    <t>79</t>
  </si>
  <si>
    <t>Petite salle de spectacle</t>
  </si>
  <si>
    <t>80</t>
  </si>
  <si>
    <t>Petite salle multisport</t>
  </si>
  <si>
    <t>81</t>
  </si>
  <si>
    <t>Piscine</t>
  </si>
  <si>
    <t>82</t>
  </si>
  <si>
    <t>plateau large bureau paysagés</t>
  </si>
  <si>
    <t>83</t>
  </si>
  <si>
    <t>plateau large bureaux cloisonnés</t>
  </si>
  <si>
    <t>84</t>
  </si>
  <si>
    <t>plateau mince</t>
  </si>
  <si>
    <t>85</t>
  </si>
  <si>
    <t>Préélémentaire</t>
  </si>
  <si>
    <t>86</t>
  </si>
  <si>
    <t>R&amp;D en sciences humaines et sociales</t>
  </si>
  <si>
    <t>87</t>
  </si>
  <si>
    <t>R&amp;D sciences physiques et naturelles</t>
  </si>
  <si>
    <t>88</t>
  </si>
  <si>
    <t>89</t>
  </si>
  <si>
    <t>Résidentiel</t>
  </si>
  <si>
    <t>90</t>
  </si>
  <si>
    <t>Salle non spécialisée</t>
  </si>
  <si>
    <t>91</t>
  </si>
  <si>
    <t>Superette</t>
  </si>
  <si>
    <t>92</t>
  </si>
  <si>
    <t>Supermarché</t>
  </si>
  <si>
    <t>93</t>
  </si>
  <si>
    <t>université</t>
  </si>
  <si>
    <t>94</t>
  </si>
  <si>
    <t>Vestiaire et rangement</t>
  </si>
  <si>
    <t>95</t>
  </si>
  <si>
    <t>ZAC Mode</t>
  </si>
  <si>
    <t>96</t>
  </si>
  <si>
    <t>2009-2015</t>
  </si>
  <si>
    <t>2016-2020</t>
  </si>
  <si>
    <t>2021-2030</t>
  </si>
  <si>
    <t>2031-2040</t>
  </si>
  <si>
    <t>2041-2050</t>
  </si>
  <si>
    <t>01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</si>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</sst>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topLeftCell="B1" zoomScale="85" zoomScaleNormal="85" workbookViewId="0">
      <selection activeCell="M22" sqref="M22"/>
    </sheetView>
  </sheetViews>
  <sheetFormatPr baseColWidth="10" defaultRowHeight="15" x14ac:dyDescent="0.25"/>
  <cols>
    <col min="7" max="7" width="36.140625" bestFit="1" customWidth="1"/>
    <col min="13" max="13" width="35.28515625" bestFit="1" customWidth="1"/>
  </cols>
  <sheetData>
    <row r="1" spans="1:16" x14ac:dyDescent="0.25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J1" t="s">
        <v>4</v>
      </c>
      <c r="K1" t="s">
        <v>1</v>
      </c>
      <c r="M1" t="s">
        <v>5</v>
      </c>
      <c r="N1" t="s">
        <v>1</v>
      </c>
      <c r="O1" t="s">
        <v>6</v>
      </c>
      <c r="P1" t="s">
        <v>1</v>
      </c>
    </row>
    <row r="2" spans="1:16" x14ac:dyDescent="0.25">
      <c r="A2" t="s">
        <v>7</v>
      </c>
      <c r="B2" s="1" t="str">
        <f ca="1">CONCATENATE("01")</f>
        <v>01</v>
      </c>
      <c r="D2" t="s">
        <v>8</v>
      </c>
      <c r="E2" s="1" t="str">
        <f ca="1">CONCATENATE("01")</f>
        <v>01</v>
      </c>
      <c r="G2" t="s">
        <v>9</v>
      </c>
      <c r="H2" s="1" t="str">
        <f ca="1">CONCATENATE("01")</f>
        <v>01</v>
      </c>
      <c r="J2" t="s">
        <v>10</v>
      </c>
      <c r="K2" s="1" t="str">
        <f ca="1">CONCATENATE("01")</f>
        <v>01</v>
      </c>
      <c r="M2" t="s">
        <v>11</v>
      </c>
      <c r="N2" s="1" t="s">
        <v>305</v>
      </c>
      <c r="O2" t="s">
        <v>12</v>
      </c>
      <c r="P2" s="1" t="str">
        <f ca="1">CONCATENATE("01")</f>
        <v>01</v>
      </c>
    </row>
    <row r="3" spans="1:16" x14ac:dyDescent="0.25">
      <c r="A3" t="s">
        <v>13</v>
      </c>
      <c r="B3" t="str">
        <f ca="1">CONCATENATE("02")</f>
        <v>02</v>
      </c>
      <c r="D3" t="s">
        <v>14</v>
      </c>
      <c r="E3" t="str">
        <f ca="1">CONCATENATE("02")</f>
        <v>02</v>
      </c>
      <c r="G3" t="s">
        <v>15</v>
      </c>
      <c r="H3" t="str">
        <f ca="1">CONCATENATE("02")</f>
        <v>02</v>
      </c>
      <c r="J3" t="s">
        <v>16</v>
      </c>
      <c r="K3" t="str">
        <f ca="1">CONCATENATE("02")</f>
        <v>02</v>
      </c>
      <c r="M3" t="s">
        <v>17</v>
      </c>
      <c r="N3" t="s">
        <v>306</v>
      </c>
      <c r="O3" t="s">
        <v>18</v>
      </c>
      <c r="P3" t="str">
        <f ca="1">CONCATENATE("02")</f>
        <v>02</v>
      </c>
    </row>
    <row r="4" spans="1:16" x14ac:dyDescent="0.25">
      <c r="A4" t="s">
        <v>19</v>
      </c>
      <c r="B4" t="str">
        <f ca="1">CONCATENATE("03")</f>
        <v>03</v>
      </c>
      <c r="D4" t="s">
        <v>20</v>
      </c>
      <c r="E4" t="str">
        <f ca="1">CONCATENATE("03")</f>
        <v>03</v>
      </c>
      <c r="G4" t="s">
        <v>10</v>
      </c>
      <c r="H4" t="str">
        <f ca="1">CONCATENATE("03")</f>
        <v>03</v>
      </c>
      <c r="J4" t="s">
        <v>21</v>
      </c>
      <c r="K4" t="str">
        <f ca="1">CONCATENATE("03")</f>
        <v>03</v>
      </c>
      <c r="M4" t="s">
        <v>22</v>
      </c>
      <c r="N4" t="s">
        <v>307</v>
      </c>
      <c r="O4" t="s">
        <v>23</v>
      </c>
      <c r="P4" t="str">
        <f ca="1">CONCATENATE("03")</f>
        <v>03</v>
      </c>
    </row>
    <row r="5" spans="1:16" x14ac:dyDescent="0.25">
      <c r="A5" t="s">
        <v>24</v>
      </c>
      <c r="B5" t="str">
        <f ca="1">CONCATENATE("04")</f>
        <v>04</v>
      </c>
      <c r="D5" t="s">
        <v>25</v>
      </c>
      <c r="E5" t="str">
        <f ca="1">CONCATENATE("04")</f>
        <v>04</v>
      </c>
      <c r="G5" t="s">
        <v>26</v>
      </c>
      <c r="H5" t="str">
        <f ca="1">CONCATENATE("04")</f>
        <v>04</v>
      </c>
      <c r="J5" t="s">
        <v>27</v>
      </c>
      <c r="K5" t="str">
        <f ca="1">CONCATENATE("04")</f>
        <v>04</v>
      </c>
      <c r="M5" t="s">
        <v>28</v>
      </c>
      <c r="N5" t="s">
        <v>308</v>
      </c>
      <c r="O5" t="s">
        <v>29</v>
      </c>
      <c r="P5" t="str">
        <f ca="1">CONCATENATE("04")</f>
        <v>04</v>
      </c>
    </row>
    <row r="6" spans="1:16" x14ac:dyDescent="0.25">
      <c r="A6" t="s">
        <v>30</v>
      </c>
      <c r="B6" t="str">
        <f ca="1">CONCATENATE("05")</f>
        <v>05</v>
      </c>
      <c r="D6" t="s">
        <v>31</v>
      </c>
      <c r="E6" t="str">
        <f ca="1">CONCATENATE("05")</f>
        <v>05</v>
      </c>
      <c r="G6" t="s">
        <v>32</v>
      </c>
      <c r="H6" t="str">
        <f ca="1">CONCATENATE("05")</f>
        <v>05</v>
      </c>
      <c r="J6" t="s">
        <v>33</v>
      </c>
      <c r="K6" t="str">
        <f ca="1">CONCATENATE("05")</f>
        <v>05</v>
      </c>
      <c r="M6" t="s">
        <v>34</v>
      </c>
      <c r="N6" t="s">
        <v>309</v>
      </c>
      <c r="O6" t="s">
        <v>35</v>
      </c>
      <c r="P6" t="str">
        <f ca="1">CONCATENATE("05")</f>
        <v>05</v>
      </c>
    </row>
    <row r="7" spans="1:16" x14ac:dyDescent="0.25">
      <c r="A7" t="s">
        <v>36</v>
      </c>
      <c r="B7" t="str">
        <f ca="1">CONCATENATE("06")</f>
        <v>06</v>
      </c>
      <c r="D7" t="s">
        <v>37</v>
      </c>
      <c r="E7" t="str">
        <f ca="1">CONCATENATE("06")</f>
        <v>06</v>
      </c>
      <c r="G7" t="s">
        <v>38</v>
      </c>
      <c r="H7" t="str">
        <f ca="1">CONCATENATE("06")</f>
        <v>06</v>
      </c>
      <c r="J7" t="s">
        <v>39</v>
      </c>
      <c r="K7" t="str">
        <f ca="1">CONCATENATE("06")</f>
        <v>06</v>
      </c>
      <c r="M7" t="s">
        <v>40</v>
      </c>
      <c r="N7" t="s">
        <v>310</v>
      </c>
      <c r="O7" t="s">
        <v>41</v>
      </c>
      <c r="P7" t="str">
        <f ca="1">CONCATENATE("06")</f>
        <v>06</v>
      </c>
    </row>
    <row r="8" spans="1:16" x14ac:dyDescent="0.25">
      <c r="A8" t="s">
        <v>42</v>
      </c>
      <c r="B8" t="str">
        <f ca="1">CONCATENATE("07")</f>
        <v>07</v>
      </c>
      <c r="D8" t="s">
        <v>43</v>
      </c>
      <c r="E8" t="str">
        <f ca="1">CONCATENATE("07")</f>
        <v>07</v>
      </c>
      <c r="G8" t="s">
        <v>44</v>
      </c>
      <c r="H8" t="str">
        <f ca="1">CONCATENATE("07")</f>
        <v>07</v>
      </c>
      <c r="J8" t="s">
        <v>32</v>
      </c>
      <c r="K8" t="str">
        <f ca="1">CONCATENATE("07")</f>
        <v>07</v>
      </c>
      <c r="M8" t="s">
        <v>45</v>
      </c>
      <c r="N8" t="s">
        <v>311</v>
      </c>
      <c r="O8" t="s">
        <v>46</v>
      </c>
      <c r="P8" t="str">
        <f ca="1">CONCATENATE("07")</f>
        <v>07</v>
      </c>
    </row>
    <row r="9" spans="1:16" x14ac:dyDescent="0.25">
      <c r="A9" t="s">
        <v>47</v>
      </c>
      <c r="B9" t="str">
        <f ca="1">CONCATENATE("08")</f>
        <v>08</v>
      </c>
      <c r="D9" t="s">
        <v>48</v>
      </c>
      <c r="E9" t="str">
        <f ca="1">CONCATENATE("08")</f>
        <v>08</v>
      </c>
      <c r="G9" t="s">
        <v>49</v>
      </c>
      <c r="H9" t="str">
        <f ca="1">CONCATENATE("08")</f>
        <v>08</v>
      </c>
      <c r="J9" t="s">
        <v>50</v>
      </c>
      <c r="K9" t="str">
        <f ca="1">CONCATENATE("08")</f>
        <v>08</v>
      </c>
      <c r="M9" t="s">
        <v>51</v>
      </c>
      <c r="N9" t="s">
        <v>312</v>
      </c>
      <c r="O9" t="s">
        <v>52</v>
      </c>
      <c r="P9" t="str">
        <f ca="1">CONCATENATE("08")</f>
        <v>08</v>
      </c>
    </row>
    <row r="10" spans="1:16" x14ac:dyDescent="0.25">
      <c r="B10" t="str">
        <f ca="1">CONCATENATE("09")</f>
        <v>09</v>
      </c>
      <c r="G10" t="s">
        <v>53</v>
      </c>
      <c r="H10" t="str">
        <f ca="1">CONCATENATE("09")</f>
        <v>09</v>
      </c>
      <c r="J10" t="s">
        <v>54</v>
      </c>
      <c r="K10" t="str">
        <f ca="1">CONCATENATE("09")</f>
        <v>09</v>
      </c>
      <c r="M10" t="s">
        <v>55</v>
      </c>
      <c r="N10" t="s">
        <v>313</v>
      </c>
      <c r="O10" t="s">
        <v>56</v>
      </c>
      <c r="P10" t="str">
        <f ca="1">CONCATENATE("09")</f>
        <v>09</v>
      </c>
    </row>
    <row r="11" spans="1:16" x14ac:dyDescent="0.25">
      <c r="G11" t="s">
        <v>57</v>
      </c>
      <c r="H11" t="s">
        <v>58</v>
      </c>
      <c r="J11" t="s">
        <v>59</v>
      </c>
      <c r="K11" t="s">
        <v>58</v>
      </c>
      <c r="M11" t="s">
        <v>60</v>
      </c>
      <c r="N11" t="s">
        <v>58</v>
      </c>
      <c r="O11" t="s">
        <v>61</v>
      </c>
      <c r="P11" t="s">
        <v>58</v>
      </c>
    </row>
    <row r="12" spans="1:16" x14ac:dyDescent="0.25">
      <c r="G12" t="s">
        <v>62</v>
      </c>
      <c r="H12" t="s">
        <v>63</v>
      </c>
      <c r="J12" t="s">
        <v>64</v>
      </c>
      <c r="K12" t="s">
        <v>63</v>
      </c>
      <c r="M12" t="s">
        <v>65</v>
      </c>
      <c r="N12" t="s">
        <v>63</v>
      </c>
      <c r="O12" t="s">
        <v>66</v>
      </c>
      <c r="P12" t="s">
        <v>63</v>
      </c>
    </row>
    <row r="13" spans="1:16" x14ac:dyDescent="0.25">
      <c r="A13" t="s">
        <v>67</v>
      </c>
      <c r="B13" t="s">
        <v>1</v>
      </c>
      <c r="D13" t="s">
        <v>68</v>
      </c>
      <c r="E13" t="s">
        <v>1</v>
      </c>
      <c r="G13" t="s">
        <v>69</v>
      </c>
      <c r="H13" t="s">
        <v>70</v>
      </c>
      <c r="J13" t="s">
        <v>69</v>
      </c>
      <c r="K13" t="s">
        <v>70</v>
      </c>
      <c r="M13" t="s">
        <v>71</v>
      </c>
      <c r="N13" t="s">
        <v>124</v>
      </c>
      <c r="O13" t="s">
        <v>72</v>
      </c>
      <c r="P13" t="s">
        <v>70</v>
      </c>
    </row>
    <row r="14" spans="1:16" x14ac:dyDescent="0.25">
      <c r="A14" t="s">
        <v>73</v>
      </c>
      <c r="B14" s="1" t="str">
        <f ca="1">CONCATENATE("01")</f>
        <v>01</v>
      </c>
      <c r="D14" t="s">
        <v>74</v>
      </c>
      <c r="E14" s="1" t="str">
        <f ca="1">CONCATENATE("01")</f>
        <v>01</v>
      </c>
      <c r="G14" t="s">
        <v>75</v>
      </c>
      <c r="H14" t="s">
        <v>76</v>
      </c>
      <c r="J14" t="s">
        <v>77</v>
      </c>
      <c r="K14" t="s">
        <v>76</v>
      </c>
      <c r="M14" t="s">
        <v>115</v>
      </c>
      <c r="N14" t="s">
        <v>128</v>
      </c>
    </row>
    <row r="15" spans="1:16" x14ac:dyDescent="0.25">
      <c r="A15" t="s">
        <v>79</v>
      </c>
      <c r="B15" t="str">
        <f ca="1">CONCATENATE("02")</f>
        <v>02</v>
      </c>
      <c r="D15" t="s">
        <v>80</v>
      </c>
      <c r="E15" t="str">
        <f ca="1">CONCATENATE("02")</f>
        <v>02</v>
      </c>
      <c r="G15" t="s">
        <v>81</v>
      </c>
      <c r="H15" t="s">
        <v>82</v>
      </c>
      <c r="J15" t="s">
        <v>83</v>
      </c>
      <c r="K15" t="s">
        <v>82</v>
      </c>
      <c r="M15" t="s">
        <v>78</v>
      </c>
      <c r="N15" t="s">
        <v>132</v>
      </c>
      <c r="O15" t="s">
        <v>85</v>
      </c>
      <c r="P15" t="s">
        <v>1</v>
      </c>
    </row>
    <row r="16" spans="1:16" x14ac:dyDescent="0.25">
      <c r="A16" t="s">
        <v>86</v>
      </c>
      <c r="B16" t="str">
        <f ca="1">CONCATENATE("03")</f>
        <v>03</v>
      </c>
      <c r="D16" t="s">
        <v>87</v>
      </c>
      <c r="E16" t="str">
        <f ca="1">CONCATENATE("03")</f>
        <v>03</v>
      </c>
      <c r="G16" t="s">
        <v>83</v>
      </c>
      <c r="H16" t="s">
        <v>88</v>
      </c>
      <c r="J16" t="s">
        <v>89</v>
      </c>
      <c r="K16" t="s">
        <v>88</v>
      </c>
      <c r="M16" t="s">
        <v>84</v>
      </c>
      <c r="N16" t="s">
        <v>136</v>
      </c>
      <c r="O16" t="s">
        <v>91</v>
      </c>
      <c r="P16" s="1" t="str">
        <f ca="1">CONCATENATE("01")</f>
        <v>01</v>
      </c>
    </row>
    <row r="17" spans="1:17" x14ac:dyDescent="0.25">
      <c r="A17" t="s">
        <v>92</v>
      </c>
      <c r="B17" t="str">
        <f ca="1">CONCATENATE("04")</f>
        <v>04</v>
      </c>
      <c r="D17" t="s">
        <v>93</v>
      </c>
      <c r="E17" t="str">
        <f ca="1">CONCATENATE("04")</f>
        <v>04</v>
      </c>
      <c r="G17" t="s">
        <v>94</v>
      </c>
      <c r="H17" t="s">
        <v>95</v>
      </c>
      <c r="J17" t="s">
        <v>96</v>
      </c>
      <c r="K17" t="s">
        <v>95</v>
      </c>
      <c r="M17" t="s">
        <v>90</v>
      </c>
      <c r="N17" t="s">
        <v>141</v>
      </c>
      <c r="O17" t="s">
        <v>34</v>
      </c>
      <c r="P17" t="str">
        <f ca="1">CONCATENATE("02")</f>
        <v>02</v>
      </c>
    </row>
    <row r="18" spans="1:17" x14ac:dyDescent="0.25">
      <c r="A18" t="s">
        <v>98</v>
      </c>
      <c r="B18" t="str">
        <f ca="1">CONCATENATE("05")</f>
        <v>05</v>
      </c>
      <c r="D18" t="s">
        <v>99</v>
      </c>
      <c r="E18" t="str">
        <f ca="1">CONCATENATE("05")</f>
        <v>05</v>
      </c>
      <c r="G18" t="s">
        <v>100</v>
      </c>
      <c r="H18" t="s">
        <v>101</v>
      </c>
      <c r="J18" t="s">
        <v>102</v>
      </c>
      <c r="K18" t="s">
        <v>101</v>
      </c>
      <c r="M18" t="s">
        <v>97</v>
      </c>
      <c r="N18" t="s">
        <v>146</v>
      </c>
      <c r="O18" t="s">
        <v>104</v>
      </c>
      <c r="P18" t="str">
        <f ca="1">CONCATENATE("03")</f>
        <v>03</v>
      </c>
      <c r="Q18" t="s">
        <v>71</v>
      </c>
    </row>
    <row r="19" spans="1:17" x14ac:dyDescent="0.25">
      <c r="A19" t="s">
        <v>105</v>
      </c>
      <c r="B19" t="str">
        <f ca="1">CONCATENATE("06")</f>
        <v>06</v>
      </c>
      <c r="D19" t="s">
        <v>106</v>
      </c>
      <c r="E19" t="str">
        <f ca="1">CONCATENATE("06")</f>
        <v>06</v>
      </c>
      <c r="G19" t="s">
        <v>107</v>
      </c>
      <c r="H19" t="s">
        <v>108</v>
      </c>
      <c r="J19" t="s">
        <v>109</v>
      </c>
      <c r="K19" t="s">
        <v>108</v>
      </c>
      <c r="M19" t="s">
        <v>103</v>
      </c>
      <c r="N19" t="s">
        <v>160</v>
      </c>
      <c r="O19" t="s">
        <v>45</v>
      </c>
      <c r="P19" t="str">
        <f ca="1">CONCATENATE("04")</f>
        <v>04</v>
      </c>
      <c r="Q19" t="s">
        <v>78</v>
      </c>
    </row>
    <row r="20" spans="1:17" x14ac:dyDescent="0.25">
      <c r="D20" t="s">
        <v>111</v>
      </c>
      <c r="E20" t="str">
        <f ca="1">CONCATENATE("07")</f>
        <v>07</v>
      </c>
      <c r="G20" t="s">
        <v>112</v>
      </c>
      <c r="H20" t="s">
        <v>113</v>
      </c>
      <c r="J20" t="s">
        <v>114</v>
      </c>
      <c r="K20" t="s">
        <v>113</v>
      </c>
      <c r="M20" t="s">
        <v>110</v>
      </c>
      <c r="N20" t="s">
        <v>164</v>
      </c>
      <c r="O20" t="s">
        <v>51</v>
      </c>
      <c r="P20" t="str">
        <f ca="1">CONCATENATE("05")</f>
        <v>05</v>
      </c>
      <c r="Q20" t="s">
        <v>84</v>
      </c>
    </row>
    <row r="21" spans="1:17" x14ac:dyDescent="0.25">
      <c r="D21" t="s">
        <v>116</v>
      </c>
      <c r="E21" t="str">
        <f ca="1">CONCATENATE("08")</f>
        <v>08</v>
      </c>
      <c r="G21" t="s">
        <v>117</v>
      </c>
      <c r="H21" t="s">
        <v>118</v>
      </c>
      <c r="J21" t="s">
        <v>119</v>
      </c>
      <c r="K21" t="s">
        <v>118</v>
      </c>
      <c r="M21" t="s">
        <v>120</v>
      </c>
      <c r="N21" t="s">
        <v>168</v>
      </c>
      <c r="O21" t="s">
        <v>55</v>
      </c>
      <c r="P21" t="str">
        <f ca="1">CONCATENATE("06")</f>
        <v>06</v>
      </c>
      <c r="Q21" t="s">
        <v>90</v>
      </c>
    </row>
    <row r="22" spans="1:17" x14ac:dyDescent="0.25">
      <c r="A22" t="s">
        <v>121</v>
      </c>
      <c r="B22" t="s">
        <v>1</v>
      </c>
      <c r="D22" t="s">
        <v>122</v>
      </c>
      <c r="E22" t="str">
        <f ca="1">CONCATENATE("09")</f>
        <v>09</v>
      </c>
      <c r="G22" t="s">
        <v>123</v>
      </c>
      <c r="H22" t="s">
        <v>124</v>
      </c>
      <c r="J22" t="s">
        <v>125</v>
      </c>
      <c r="K22" t="s">
        <v>124</v>
      </c>
      <c r="O22" t="s">
        <v>60</v>
      </c>
      <c r="P22" t="str">
        <f ca="1">CONCATENATE("07")</f>
        <v>07</v>
      </c>
      <c r="Q22" t="s">
        <v>97</v>
      </c>
    </row>
    <row r="23" spans="1:17" x14ac:dyDescent="0.25">
      <c r="A23" t="s">
        <v>111</v>
      </c>
      <c r="B23" s="1" t="str">
        <f ca="1">CONCATENATE("01")</f>
        <v>01</v>
      </c>
      <c r="D23" t="s">
        <v>126</v>
      </c>
      <c r="E23" t="s">
        <v>58</v>
      </c>
      <c r="G23" t="s">
        <v>127</v>
      </c>
      <c r="H23" t="s">
        <v>128</v>
      </c>
      <c r="J23" t="s">
        <v>129</v>
      </c>
      <c r="K23" t="s">
        <v>128</v>
      </c>
      <c r="Q23" t="s">
        <v>103</v>
      </c>
    </row>
    <row r="24" spans="1:17" x14ac:dyDescent="0.25">
      <c r="A24" t="s">
        <v>130</v>
      </c>
      <c r="B24" t="str">
        <f ca="1">CONCATENATE("02")</f>
        <v>02</v>
      </c>
      <c r="D24" t="s">
        <v>130</v>
      </c>
      <c r="E24" t="s">
        <v>63</v>
      </c>
      <c r="G24" t="s">
        <v>131</v>
      </c>
      <c r="H24" t="s">
        <v>132</v>
      </c>
      <c r="J24" t="s">
        <v>133</v>
      </c>
      <c r="K24" t="s">
        <v>132</v>
      </c>
      <c r="Q24" t="s">
        <v>110</v>
      </c>
    </row>
    <row r="25" spans="1:17" x14ac:dyDescent="0.25">
      <c r="A25" t="s">
        <v>134</v>
      </c>
      <c r="B25" t="str">
        <f ca="1">CONCATENATE("03")</f>
        <v>03</v>
      </c>
      <c r="D25" t="s">
        <v>135</v>
      </c>
      <c r="E25" t="s">
        <v>70</v>
      </c>
      <c r="G25" t="s">
        <v>66</v>
      </c>
      <c r="H25" t="s">
        <v>136</v>
      </c>
      <c r="J25" t="s">
        <v>137</v>
      </c>
      <c r="K25" t="s">
        <v>136</v>
      </c>
      <c r="O25" t="s">
        <v>138</v>
      </c>
      <c r="P25" t="s">
        <v>1</v>
      </c>
      <c r="Q25" t="s">
        <v>115</v>
      </c>
    </row>
    <row r="26" spans="1:17" x14ac:dyDescent="0.25">
      <c r="A26" t="s">
        <v>300</v>
      </c>
      <c r="B26" t="str">
        <f>CONCATENATE("04")</f>
        <v>04</v>
      </c>
      <c r="D26" t="s">
        <v>139</v>
      </c>
      <c r="E26" t="s">
        <v>76</v>
      </c>
      <c r="G26" t="s">
        <v>140</v>
      </c>
      <c r="H26" t="s">
        <v>141</v>
      </c>
      <c r="J26" t="s">
        <v>142</v>
      </c>
      <c r="K26" t="s">
        <v>141</v>
      </c>
      <c r="O26" t="s">
        <v>143</v>
      </c>
      <c r="P26" s="1" t="str">
        <f ca="1">CONCATENATE("01")</f>
        <v>01</v>
      </c>
      <c r="Q26" t="s">
        <v>120</v>
      </c>
    </row>
    <row r="27" spans="1:17" x14ac:dyDescent="0.25">
      <c r="A27" t="s">
        <v>301</v>
      </c>
      <c r="B27" t="str">
        <f>CONCATENATE("05")</f>
        <v>05</v>
      </c>
      <c r="D27" t="s">
        <v>144</v>
      </c>
      <c r="E27" t="s">
        <v>82</v>
      </c>
      <c r="G27" t="s">
        <v>145</v>
      </c>
      <c r="H27" t="s">
        <v>146</v>
      </c>
      <c r="J27" t="s">
        <v>147</v>
      </c>
      <c r="K27" t="s">
        <v>146</v>
      </c>
      <c r="O27" t="s">
        <v>148</v>
      </c>
      <c r="P27" t="str">
        <f ca="1">CONCATENATE("02")</f>
        <v>02</v>
      </c>
    </row>
    <row r="28" spans="1:17" x14ac:dyDescent="0.25">
      <c r="A28" t="s">
        <v>302</v>
      </c>
      <c r="B28" t="str">
        <f>CONCATENATE("06")</f>
        <v>06</v>
      </c>
      <c r="D28" t="s">
        <v>149</v>
      </c>
      <c r="E28" t="s">
        <v>88</v>
      </c>
      <c r="G28" t="s">
        <v>150</v>
      </c>
      <c r="H28" t="s">
        <v>151</v>
      </c>
      <c r="J28" t="s">
        <v>152</v>
      </c>
      <c r="K28" t="s">
        <v>151</v>
      </c>
      <c r="O28" t="s">
        <v>153</v>
      </c>
      <c r="P28" t="str">
        <f ca="1">CONCATENATE("03")</f>
        <v>03</v>
      </c>
    </row>
    <row r="29" spans="1:17" x14ac:dyDescent="0.25">
      <c r="A29" t="s">
        <v>303</v>
      </c>
      <c r="B29" t="str">
        <f>CONCATENATE("07")</f>
        <v>07</v>
      </c>
      <c r="D29" t="s">
        <v>154</v>
      </c>
      <c r="E29" t="s">
        <v>95</v>
      </c>
      <c r="G29" t="s">
        <v>155</v>
      </c>
      <c r="H29" t="s">
        <v>156</v>
      </c>
      <c r="J29" t="s">
        <v>157</v>
      </c>
      <c r="K29" t="s">
        <v>156</v>
      </c>
      <c r="O29" t="s">
        <v>158</v>
      </c>
      <c r="P29" t="str">
        <f ca="1">CONCATENATE("04")</f>
        <v>04</v>
      </c>
    </row>
    <row r="30" spans="1:17" x14ac:dyDescent="0.25">
      <c r="A30" t="s">
        <v>304</v>
      </c>
      <c r="B30" t="str">
        <f>CONCATENATE("08")</f>
        <v>08</v>
      </c>
      <c r="D30" t="s">
        <v>134</v>
      </c>
      <c r="E30" t="s">
        <v>101</v>
      </c>
      <c r="G30" t="s">
        <v>159</v>
      </c>
      <c r="H30" t="s">
        <v>160</v>
      </c>
      <c r="J30" t="s">
        <v>161</v>
      </c>
      <c r="K30" t="s">
        <v>160</v>
      </c>
      <c r="O30" t="s">
        <v>45</v>
      </c>
      <c r="P30" t="str">
        <f ca="1">CONCATENATE("05")</f>
        <v>05</v>
      </c>
    </row>
    <row r="31" spans="1:17" x14ac:dyDescent="0.25">
      <c r="D31" t="s">
        <v>162</v>
      </c>
      <c r="E31" t="s">
        <v>108</v>
      </c>
      <c r="G31" t="s">
        <v>163</v>
      </c>
      <c r="H31" t="s">
        <v>164</v>
      </c>
      <c r="J31" t="s">
        <v>165</v>
      </c>
      <c r="K31" t="s">
        <v>164</v>
      </c>
      <c r="O31" t="s">
        <v>166</v>
      </c>
      <c r="P31" t="str">
        <f ca="1">CONCATENATE("06")</f>
        <v>06</v>
      </c>
    </row>
    <row r="32" spans="1:17" x14ac:dyDescent="0.25">
      <c r="G32" t="s">
        <v>167</v>
      </c>
      <c r="H32" t="s">
        <v>168</v>
      </c>
      <c r="J32" t="s">
        <v>169</v>
      </c>
      <c r="K32" t="s">
        <v>168</v>
      </c>
    </row>
    <row r="33" spans="7:11" x14ac:dyDescent="0.25">
      <c r="G33" t="s">
        <v>170</v>
      </c>
      <c r="H33" t="s">
        <v>171</v>
      </c>
      <c r="J33" t="s">
        <v>172</v>
      </c>
      <c r="K33" t="s">
        <v>171</v>
      </c>
    </row>
    <row r="34" spans="7:11" x14ac:dyDescent="0.25">
      <c r="G34" t="s">
        <v>173</v>
      </c>
      <c r="H34" t="s">
        <v>174</v>
      </c>
      <c r="J34" t="s">
        <v>175</v>
      </c>
      <c r="K34" t="s">
        <v>174</v>
      </c>
    </row>
    <row r="35" spans="7:11" x14ac:dyDescent="0.25">
      <c r="G35" t="s">
        <v>176</v>
      </c>
      <c r="H35" t="s">
        <v>177</v>
      </c>
      <c r="J35" t="s">
        <v>178</v>
      </c>
      <c r="K35" t="s">
        <v>177</v>
      </c>
    </row>
    <row r="36" spans="7:11" x14ac:dyDescent="0.25">
      <c r="G36" t="s">
        <v>179</v>
      </c>
      <c r="H36" t="s">
        <v>180</v>
      </c>
      <c r="J36" t="s">
        <v>181</v>
      </c>
      <c r="K36" t="s">
        <v>180</v>
      </c>
    </row>
    <row r="37" spans="7:11" x14ac:dyDescent="0.25">
      <c r="J37" t="s">
        <v>182</v>
      </c>
      <c r="K37" t="s">
        <v>183</v>
      </c>
    </row>
    <row r="38" spans="7:11" x14ac:dyDescent="0.25">
      <c r="J38" t="s">
        <v>184</v>
      </c>
      <c r="K38" t="s">
        <v>185</v>
      </c>
    </row>
    <row r="39" spans="7:11" x14ac:dyDescent="0.25">
      <c r="J39" t="s">
        <v>186</v>
      </c>
      <c r="K39" t="s">
        <v>187</v>
      </c>
    </row>
    <row r="40" spans="7:11" x14ac:dyDescent="0.25">
      <c r="J40" t="s">
        <v>188</v>
      </c>
      <c r="K40" t="s">
        <v>189</v>
      </c>
    </row>
    <row r="41" spans="7:11" x14ac:dyDescent="0.25">
      <c r="J41" t="s">
        <v>190</v>
      </c>
      <c r="K41" t="s">
        <v>191</v>
      </c>
    </row>
    <row r="42" spans="7:11" x14ac:dyDescent="0.25">
      <c r="J42" t="s">
        <v>192</v>
      </c>
      <c r="K42" t="s">
        <v>193</v>
      </c>
    </row>
    <row r="43" spans="7:11" x14ac:dyDescent="0.25">
      <c r="J43" t="s">
        <v>194</v>
      </c>
      <c r="K43" t="s">
        <v>195</v>
      </c>
    </row>
    <row r="44" spans="7:11" x14ac:dyDescent="0.25">
      <c r="J44" t="s">
        <v>196</v>
      </c>
      <c r="K44" t="s">
        <v>197</v>
      </c>
    </row>
    <row r="45" spans="7:11" x14ac:dyDescent="0.25">
      <c r="J45" t="s">
        <v>198</v>
      </c>
      <c r="K45" t="s">
        <v>199</v>
      </c>
    </row>
    <row r="46" spans="7:11" x14ac:dyDescent="0.25">
      <c r="J46" t="s">
        <v>200</v>
      </c>
      <c r="K46" t="s">
        <v>201</v>
      </c>
    </row>
    <row r="47" spans="7:11" x14ac:dyDescent="0.25">
      <c r="J47" t="s">
        <v>202</v>
      </c>
      <c r="K47" t="s">
        <v>203</v>
      </c>
    </row>
    <row r="48" spans="7:11" x14ac:dyDescent="0.25">
      <c r="J48" t="s">
        <v>204</v>
      </c>
      <c r="K48" t="s">
        <v>205</v>
      </c>
    </row>
    <row r="49" spans="10:11" x14ac:dyDescent="0.25">
      <c r="J49" t="s">
        <v>206</v>
      </c>
      <c r="K49" t="s">
        <v>207</v>
      </c>
    </row>
    <row r="50" spans="10:11" x14ac:dyDescent="0.25">
      <c r="J50" t="s">
        <v>208</v>
      </c>
      <c r="K50" t="s">
        <v>209</v>
      </c>
    </row>
    <row r="51" spans="10:11" x14ac:dyDescent="0.25">
      <c r="J51" t="s">
        <v>210</v>
      </c>
      <c r="K51" t="s">
        <v>211</v>
      </c>
    </row>
    <row r="52" spans="10:11" x14ac:dyDescent="0.25">
      <c r="J52" t="s">
        <v>123</v>
      </c>
      <c r="K52" t="s">
        <v>212</v>
      </c>
    </row>
    <row r="53" spans="10:11" x14ac:dyDescent="0.25">
      <c r="J53" t="s">
        <v>127</v>
      </c>
      <c r="K53" t="s">
        <v>213</v>
      </c>
    </row>
    <row r="54" spans="10:11" x14ac:dyDescent="0.25">
      <c r="J54" t="s">
        <v>214</v>
      </c>
      <c r="K54" t="s">
        <v>215</v>
      </c>
    </row>
    <row r="55" spans="10:11" x14ac:dyDescent="0.25">
      <c r="J55" t="s">
        <v>216</v>
      </c>
      <c r="K55" t="s">
        <v>217</v>
      </c>
    </row>
    <row r="56" spans="10:11" x14ac:dyDescent="0.25">
      <c r="J56" t="s">
        <v>218</v>
      </c>
      <c r="K56" t="s">
        <v>219</v>
      </c>
    </row>
    <row r="57" spans="10:11" x14ac:dyDescent="0.25">
      <c r="J57" t="s">
        <v>220</v>
      </c>
      <c r="K57" t="s">
        <v>221</v>
      </c>
    </row>
    <row r="58" spans="10:11" x14ac:dyDescent="0.25">
      <c r="J58" t="s">
        <v>222</v>
      </c>
      <c r="K58" t="s">
        <v>223</v>
      </c>
    </row>
    <row r="59" spans="10:11" x14ac:dyDescent="0.25">
      <c r="J59" t="s">
        <v>224</v>
      </c>
      <c r="K59" t="s">
        <v>225</v>
      </c>
    </row>
    <row r="60" spans="10:11" x14ac:dyDescent="0.25">
      <c r="J60" t="s">
        <v>226</v>
      </c>
      <c r="K60" t="s">
        <v>227</v>
      </c>
    </row>
    <row r="61" spans="10:11" x14ac:dyDescent="0.25">
      <c r="J61" t="s">
        <v>51</v>
      </c>
      <c r="K61" t="s">
        <v>228</v>
      </c>
    </row>
    <row r="62" spans="10:11" x14ac:dyDescent="0.25">
      <c r="J62" t="s">
        <v>229</v>
      </c>
      <c r="K62" t="s">
        <v>230</v>
      </c>
    </row>
    <row r="63" spans="10:11" x14ac:dyDescent="0.25">
      <c r="J63" t="s">
        <v>231</v>
      </c>
      <c r="K63" t="s">
        <v>232</v>
      </c>
    </row>
    <row r="64" spans="10:11" x14ac:dyDescent="0.25">
      <c r="J64" t="s">
        <v>233</v>
      </c>
      <c r="K64" t="s">
        <v>234</v>
      </c>
    </row>
    <row r="65" spans="10:11" x14ac:dyDescent="0.25">
      <c r="J65" t="s">
        <v>235</v>
      </c>
      <c r="K65" t="s">
        <v>236</v>
      </c>
    </row>
    <row r="66" spans="10:11" x14ac:dyDescent="0.25">
      <c r="J66" t="s">
        <v>237</v>
      </c>
      <c r="K66" t="s">
        <v>238</v>
      </c>
    </row>
    <row r="67" spans="10:11" x14ac:dyDescent="0.25">
      <c r="J67" t="s">
        <v>239</v>
      </c>
      <c r="K67" t="s">
        <v>240</v>
      </c>
    </row>
    <row r="68" spans="10:11" x14ac:dyDescent="0.25">
      <c r="J68" t="s">
        <v>241</v>
      </c>
      <c r="K68" t="s">
        <v>242</v>
      </c>
    </row>
    <row r="69" spans="10:11" x14ac:dyDescent="0.25">
      <c r="J69" t="s">
        <v>243</v>
      </c>
      <c r="K69" t="s">
        <v>244</v>
      </c>
    </row>
    <row r="70" spans="10:11" x14ac:dyDescent="0.25">
      <c r="J70" t="s">
        <v>245</v>
      </c>
      <c r="K70" t="s">
        <v>246</v>
      </c>
    </row>
    <row r="71" spans="10:11" x14ac:dyDescent="0.25">
      <c r="J71" t="s">
        <v>247</v>
      </c>
      <c r="K71" t="s">
        <v>248</v>
      </c>
    </row>
    <row r="72" spans="10:11" x14ac:dyDescent="0.25">
      <c r="J72" t="s">
        <v>249</v>
      </c>
      <c r="K72" t="s">
        <v>250</v>
      </c>
    </row>
    <row r="73" spans="10:11" x14ac:dyDescent="0.25">
      <c r="J73" t="s">
        <v>251</v>
      </c>
      <c r="K73" t="s">
        <v>252</v>
      </c>
    </row>
    <row r="74" spans="10:11" x14ac:dyDescent="0.25">
      <c r="J74" t="s">
        <v>253</v>
      </c>
      <c r="K74" t="s">
        <v>254</v>
      </c>
    </row>
    <row r="75" spans="10:11" x14ac:dyDescent="0.25">
      <c r="J75" t="s">
        <v>255</v>
      </c>
      <c r="K75" t="s">
        <v>256</v>
      </c>
    </row>
    <row r="76" spans="10:11" x14ac:dyDescent="0.25">
      <c r="J76" t="s">
        <v>257</v>
      </c>
      <c r="K76" t="s">
        <v>258</v>
      </c>
    </row>
    <row r="77" spans="10:11" x14ac:dyDescent="0.25">
      <c r="J77" t="s">
        <v>259</v>
      </c>
      <c r="K77" t="s">
        <v>260</v>
      </c>
    </row>
    <row r="78" spans="10:11" x14ac:dyDescent="0.25">
      <c r="J78" t="s">
        <v>261</v>
      </c>
      <c r="K78" t="s">
        <v>262</v>
      </c>
    </row>
    <row r="79" spans="10:11" x14ac:dyDescent="0.25">
      <c r="J79" t="s">
        <v>263</v>
      </c>
      <c r="K79" t="s">
        <v>264</v>
      </c>
    </row>
    <row r="80" spans="10:11" x14ac:dyDescent="0.25">
      <c r="J80" t="s">
        <v>265</v>
      </c>
      <c r="K80" t="s">
        <v>266</v>
      </c>
    </row>
    <row r="81" spans="10:11" x14ac:dyDescent="0.25">
      <c r="J81" t="s">
        <v>267</v>
      </c>
      <c r="K81" t="s">
        <v>268</v>
      </c>
    </row>
    <row r="82" spans="10:11" x14ac:dyDescent="0.25">
      <c r="J82" t="s">
        <v>269</v>
      </c>
      <c r="K82" t="s">
        <v>270</v>
      </c>
    </row>
    <row r="83" spans="10:11" x14ac:dyDescent="0.25">
      <c r="J83" t="s">
        <v>271</v>
      </c>
      <c r="K83" t="s">
        <v>272</v>
      </c>
    </row>
    <row r="84" spans="10:11" x14ac:dyDescent="0.25">
      <c r="J84" t="s">
        <v>273</v>
      </c>
      <c r="K84" t="s">
        <v>274</v>
      </c>
    </row>
    <row r="85" spans="10:11" x14ac:dyDescent="0.25">
      <c r="J85" t="s">
        <v>275</v>
      </c>
      <c r="K85" t="s">
        <v>276</v>
      </c>
    </row>
    <row r="86" spans="10:11" x14ac:dyDescent="0.25">
      <c r="J86" t="s">
        <v>277</v>
      </c>
      <c r="K86" t="s">
        <v>278</v>
      </c>
    </row>
    <row r="87" spans="10:11" x14ac:dyDescent="0.25">
      <c r="J87" t="s">
        <v>279</v>
      </c>
      <c r="K87" t="s">
        <v>280</v>
      </c>
    </row>
    <row r="88" spans="10:11" x14ac:dyDescent="0.25">
      <c r="J88" t="s">
        <v>281</v>
      </c>
      <c r="K88" t="s">
        <v>282</v>
      </c>
    </row>
    <row r="89" spans="10:11" x14ac:dyDescent="0.25">
      <c r="J89" t="s">
        <v>283</v>
      </c>
      <c r="K89" t="s">
        <v>284</v>
      </c>
    </row>
    <row r="90" spans="10:11" x14ac:dyDescent="0.25">
      <c r="J90" t="s">
        <v>140</v>
      </c>
      <c r="K90" t="s">
        <v>285</v>
      </c>
    </row>
    <row r="91" spans="10:11" x14ac:dyDescent="0.25">
      <c r="J91" t="s">
        <v>286</v>
      </c>
      <c r="K91" t="s">
        <v>287</v>
      </c>
    </row>
    <row r="92" spans="10:11" x14ac:dyDescent="0.25">
      <c r="J92" t="s">
        <v>288</v>
      </c>
      <c r="K92" t="s">
        <v>289</v>
      </c>
    </row>
    <row r="93" spans="10:11" x14ac:dyDescent="0.25">
      <c r="J93" t="s">
        <v>290</v>
      </c>
      <c r="K93" t="s">
        <v>291</v>
      </c>
    </row>
    <row r="94" spans="10:11" x14ac:dyDescent="0.25">
      <c r="J94" t="s">
        <v>292</v>
      </c>
      <c r="K94" t="s">
        <v>293</v>
      </c>
    </row>
    <row r="95" spans="10:11" x14ac:dyDescent="0.25">
      <c r="J95" t="s">
        <v>294</v>
      </c>
      <c r="K95" t="s">
        <v>295</v>
      </c>
    </row>
    <row r="96" spans="10:11" x14ac:dyDescent="0.25">
      <c r="J96" t="s">
        <v>296</v>
      </c>
      <c r="K96" t="s">
        <v>297</v>
      </c>
    </row>
    <row r="97" spans="10:11" x14ac:dyDescent="0.25">
      <c r="J97" t="s">
        <v>298</v>
      </c>
      <c r="K97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Nomenclature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Fernandez</dc:creator>
  <cp:lastModifiedBy>Emmanuel Fernandez</cp:lastModifiedBy>
  <dcterms:created xsi:type="dcterms:W3CDTF">2014-04-15T08:41:53Z</dcterms:created>
  <dcterms:modified xsi:type="dcterms:W3CDTF">2014-05-13T12:20:32Z</dcterms:modified>
</cp:coreProperties>
</file>