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mesures " sheetId="1" state="visible" r:id="rId2"/>
    <sheet name="Détails tertiaire" sheetId="2" state="visible" r:id="rId3"/>
    <sheet name="Feuille3" sheetId="3" state="visible" r:id="rId4"/>
  </sheets>
  <definedNames>
    <definedName function="false" hidden="false" localSheetId="0" name="_ftn1" vbProcedure="false">'mesures '!$D$13</definedName>
    <definedName function="false" hidden="false" localSheetId="0" name="_ftnref1" vbProcedure="false">'mesures '!$D$5</definedName>
  </definedNames>
  <calcPr iterateCount="100" refMode="A1" iterate="false" iterateDelta="0.0001"/>
</workbook>
</file>

<file path=xl/sharedStrings.xml><?xml version="1.0" encoding="utf-8"?>
<sst xmlns="http://schemas.openxmlformats.org/spreadsheetml/2006/main" count="3621" uniqueCount="275">
  <si>
    <t>Tertiaire</t>
  </si>
  <si>
    <t>Sous-secteur</t>
  </si>
  <si>
    <t>Segmentation</t>
  </si>
  <si>
    <t>Rappel hypothèses AME</t>
  </si>
  <si>
    <t>Hypothèses scénario AMS central</t>
  </si>
  <si>
    <t>Origine de la mesure</t>
  </si>
  <si>
    <t>Mesure allant également dans le sens des propositions de:</t>
  </si>
  <si>
    <t>Variante</t>
  </si>
  <si>
    <t>modélisation run 1</t>
  </si>
  <si>
    <t>modélisation run 2</t>
  </si>
  <si>
    <t>Bâtiments neufs</t>
  </si>
  <si>
    <t>Rythme de construction</t>
  </si>
  <si>
    <t>Destructions annuelles de 2,5 millions de m² par an ; hypothèse de constructions issue des hypothèses macro-économiques sur l’évolution de l’emploi dans le secteur tertiaire et sur des hypothèses sur l’évolution de la surface par employé dans les bureaux et de la surface par habitant pour les autres branches du parc tertiaire.</t>
  </si>
  <si>
    <t>Réduction de la surface tertiaire de 5% par rapport à l'AMS (développement du télétravail et espaces de coworking)</t>
  </si>
  <si>
    <t>DLCES</t>
  </si>
  <si>
    <t>Baisse de la construction neuve de 10 % par branche</t>
  </si>
  <si>
    <t>Normes de consommation énergétique pour les logements neufs
Objectifs : renforcement de l'exigence de performance du bâti et recours à des énergies décarbonées</t>
  </si>
  <si>
    <t>Bâtiments privés</t>
  </si>
  <si>
    <t>RT2012 de 2012 à 2050</t>
  </si>
  <si>
    <t>Idem résidentiel</t>
  </si>
  <si>
    <t>pas de baisse des consommations du neuf (A discuter pour le run2)</t>
  </si>
  <si>
    <t>- Besoins de chauffage : 
-5%  2020-2030, -15% 2030-2040, -30 % 2040-2050 
- Autres usages (y compris électriques) : 
-5%  2020-2030, -10% 2030-2040, -20 % 2040-2050</t>
  </si>
  <si>
    <t>Bâtiment publics</t>
  </si>
  <si>
    <t>Constructions neuves de l’État, de ses établissements publics et des collectivités territoriales appliquant E+C- de 2016 à 2050</t>
  </si>
  <si>
    <t>Parc existant</t>
  </si>
  <si>
    <t>Rénovation thermique du bâti</t>
  </si>
  <si>
    <t>CEE</t>
  </si>
  <si>
    <t>Prise en compte de la 4ème période des CEE 2018-2020</t>
  </si>
  <si>
    <t>Prolongement des CEE jusqu'en 2050</t>
  </si>
  <si>
    <t>CEE prolongé à 1,5ceuros/kWhcumac jusque 2050</t>
  </si>
  <si>
    <t>CEE prolongé à 1,5ceuros/kWhcumac avec un tcam de 4 % entre 2020 et 2050
4,8 ceuros/kWhcumac en 2050</t>
  </si>
  <si>
    <t>Patrimoine immobilier de l'Etat</t>
  </si>
  <si>
    <t>Obligation de rénovation annuelle au niveau BBC de 3% du parc de l’Etat existant en 2009 et non rénové: application de 2014 à 2050</t>
  </si>
  <si>
    <t>Intensification de l'effort de rénovation du parc tertiaire public : le Gouvernement engagera la rénovation énergétique pour rénover un quart du parc de l'Etat pendant le quinquennat.
L’État incitera les collectivités locales à rénover leur parc de bâtiments, en particulier par des contrats de performance énergétique (pour les parcs les plus importants), des prêts bonifiés de la Caisse des dépôts et des aides adaptées sur des actions ciblées (pour les parcs les plus modestes). Notamment, l'Etat encouragera et soutiendra le développement des contrats de performance énergétique.</t>
  </si>
  <si>
    <t>Plan pour la rénovation énergétique du bâtiment</t>
  </si>
  <si>
    <t>Engie, Fedene</t>
  </si>
  <si>
    <r>
      <t>Obligation de rénovation  modifiée de manière à s’appliquer à 25 % du parc de l’Etat entre 2018 et 2022  puis 5 % par an après 2022 (cf détail tertiaire)
Ajouts de prêts bonifiés (100 000 euros maximum sur 10 ans au taux de 1%) pour toutes les collectiviés (peu d’impact il me semble).</t>
    </r>
    <r>
      <rPr>
        <b val="true"/>
        <sz val="11"/>
        <color rgb="FF000000"/>
        <rFont val="Calibri"/>
        <family val="2"/>
        <charset val="1"/>
      </rPr>
      <t>A modifier pour le run2 : ne pas autoriser ces prêts avant 2018.</t>
    </r>
    <r>
      <rPr>
        <sz val="11"/>
        <color rgb="FF000000"/>
        <rFont val="Calibri"/>
        <family val="2"/>
        <charset val="1"/>
      </rPr>
      <t>..</t>
    </r>
  </si>
  <si>
    <r>
      <t>Obligation de rénovation  modifiée de manière à s’appliquer à 25 % du parc de l’Etat entre 2018 et 2022  puis 5 % par an après 2022 (cf détail tertiaire)
Ajouts de prêts bonifiés (100 000 euros maximum sur 10 ans au taux de 1%) pour toutes les collectiviés</t>
    </r>
    <r>
      <rPr>
        <b val="true"/>
        <sz val="11"/>
        <color rgb="FF000000"/>
        <rFont val="Calibri"/>
        <family val="2"/>
        <charset val="1"/>
      </rPr>
      <t>et pour les bâtiments de l’État.  Objectif de 4,7 milliards d’euros de prêts bonifiés sur le quinquennat.</t>
    </r>
  </si>
  <si>
    <t>Obligation de rénovations énergétiques lors de travaux importants</t>
  </si>
  <si>
    <t>Application de 2017 à 2050</t>
  </si>
  <si>
    <t>Même hypothèse que AME</t>
  </si>
  <si>
    <t>Travaux embarqués désactivés dans le run AMS car en conflit avec le décret tertiaire (recherche en cours pour comprendre le bug ou modéliser les travaux embarqués autrement)</t>
  </si>
  <si>
    <t>Travaux embarqués modélisés comme une obligation de rénovation de 1 % du parc annuellement (hors Parc de l’État déjà couvert par la mesure ci dessus)</t>
  </si>
  <si>
    <t>Réglementation thermique pour les travaux de rénovation dans les bâtiments existants RT existant 2018</t>
  </si>
  <si>
    <t>Application de 2018 à 2050</t>
  </si>
  <si>
    <t>Poursuivre le renforcement de la RT dans l'existant + critère GES et renforcement progressif</t>
  </si>
  <si>
    <t>pas de modification</t>
  </si>
  <si>
    <t>Individualisation des frais de chauffage</t>
  </si>
  <si>
    <t>Application à partir de 2017</t>
  </si>
  <si>
    <t>Obligation de rénovations</t>
  </si>
  <si>
    <t>Non prise en compte du décret tertiaire</t>
  </si>
  <si>
    <r>
      <t>Obligation de rénovation ciblant les secteurs plus consommateurs d’énergie et différenciant les exigences entre les très petits bâtiments et les plus gros, qui n’ont pas les mêmes capacités à faire des économies d’énergie.
BpiFrance développera un crédit-bail immobilier dédié à la rénovation énergétique.</t>
    </r>
    <r>
      <rPr>
        <sz val="11"/>
        <color rgb="FFFF0000"/>
        <rFont val="Calibri"/>
        <family val="2"/>
        <charset val="1"/>
      </rPr>
      <t>Concevoir le dispositif de manière à ce que l'ensemble du parc tertiaire soit rénové de manière performante en 2050. Inclure également un critère GES, afin d’orienter le mix énergétique du tertiaire vers des énergies décarbonnées à l’horizon 2050.</t>
    </r>
  </si>
  <si>
    <t>Plan pour la rénovation énergétique du bâtiment (en rouge ajout du DLCES)</t>
  </si>
  <si>
    <t>Proposition d'Engie : dans le cadre de la révision du décret tertiaire, intégrer un mécanisme de bonus/ malus de la taxe foncière due par le propriétaire en cas de non atteinte des objectifs de réduction de consommation dès lors que ces économies pouvaient être réalisées selon les critères économiques déterminés dans le décret initial.</t>
  </si>
  <si>
    <t>baisse de consommation des usages RT de 60 % dans les bâtiments de + de 2000m² de 40 % entre 1000 et 2000m² et de 20 % entre 500 et 1000m². Cela correspond à une baisse de 47 % des consommations des usages RT qui s’applique à 61 % du parc tertiaire (cf détails tertiaire)</t>
  </si>
  <si>
    <r>
      <t>baisse de consommation des usages RT de 60 % dans les bâtiments de + de 2000m² de 50 % entre 1000 et 2000m² et de 40 % entre 500 et 1000m². Cela correspond à</t>
    </r>
    <r>
      <rPr>
        <b val="true"/>
        <sz val="11"/>
        <color rgb="FF000000"/>
        <rFont val="Calibri"/>
        <family val="2"/>
        <charset val="1"/>
      </rPr>
      <t>une baisse de 54 % des consommations des usages RT qui s’applique à 61 % du parc tertiaire (cf détails tertiaire)</t>
    </r>
  </si>
  <si>
    <t>Maîtrise de la demande d'énergie</t>
  </si>
  <si>
    <t>Généralisation des systèmes de gestion de l’éclairage dans les bureaux : la règlementation thermique pour les bâtiments neufs comme celle sur les bâtiments existants pousse à la généralisation de ces systèmes de gestion. Il existe un prêt éco-énergie mis en place par la Banque Publique d’Investissement et adossé aux Certificats d’Economie d’Energie qui reste trop peu utilisé.  Il serait pertinent d’accélérer l’adoption de ces systèmes. Pour cela, on peut envisager plusieurs mesures : une campagne de sensibilisation des acteurs pour leur permettre de se saisir du prêt éco-énergie, un fonds national de prêt aux entreprises volontaires, réalimenté par les remboursements des entreprises.
Extinction d’équipements et réseaux : accompagner les entreprises dans le changement (arrêter les téléphones et bornes wifi la nuit et le weekend, arrêter les switches quand cela est possible, réduction de l’interconnexion des équipements empêchant leur extinction individuelle). Mieux diffuser les bonnes pratiques d’utilisation des messageries électroniques; Valoriser la chaleur fatale 
Froid commercial  : interdir les frigos sans portes dans les supermarchés. 
Chauffage: obligation régulateur &amp; robinet thermostatique, installation obligatoire de système d’équilibrage de réseaux hydraulique de chauffage avec sonde extérieure/intérieure et robinets thermostatiques. 
Climatisation: modification de la température de consigne de la climatisation et encouragement au port de tenues plus adéquates. Lancer des campagnes de type Coolbiz (qui permettent aux occupants de s’habiller plus léger en été pour mieux supporter les températures)
Ecrans dans les lieux publics: une règlementation plus stricte sur l’installation d’écrans de publicité dans les lieux publics est envisageable afin d’économiser les consommations d’énergie associées.
Tous types d’équipement: généraliser le concours CUBE2020 en préparation du Décret Tertiaire. Pendant un an, les utilisateurs des bâtiments candidats s’engagent à réduire leur consommation énergétique. Les premières années du concours ont permis aux participants de faire des économies d’énergie de 12% en moyenne.</t>
  </si>
  <si>
    <t>ADEME</t>
  </si>
  <si>
    <t>baisse des consommations en éclairage plus importante : -40 % contre -28 % en AME (modélisation comme des gains plus importants lors du renouvellement des systèmes)
Electrification de la cuisson
Electrication de l’ECS (plus de passage vers l’électricité lors du renouvellement des systèmes)  et plus de solaire également (plus de passage vers l’énergie Autres lors d’un renouvellement)
Hausse de 20 % des systèmes ECS performants après 2020 (ne fonctionne que dans le neuf pour le moment, travail à faire sur le code pour l’appliquer à l’existant)</t>
  </si>
  <si>
    <t>Eclairage : Consommations -66 %  (diffusion des LED)
Bureautique : -27 % (RTE -25%)
Climatisation : + 3 % au total (la hausse des rendements compense la hausse due à l’adaptation au CC et à l’augmentation des surfaces climatisées)
Cuisson : Electrification +  baisse des besoins des appareils lors du renouvellement . Consommations -6 % au total 
ECS :
Electrification (plus de passage vers l’électricité lors du renouvellement des systèmes)  et plus de solaire également (plus de passage vers l’énergie Autres lors d’un renouvellement)
Pénétration moins rapide des systèmes performants
Baisse de 20 % des besoins entre 2015 et 2050 (mitigeurs et équipements plus performants).
Hausse des rendements des CET (de 1,8 en 2015 à 2,5 en 2050)
Froid commercial : baisse plus importante des consommations (-33%)
Autres usages :  Process -13 %, Autre -7 %</t>
  </si>
  <si>
    <t>Parc public</t>
  </si>
  <si>
    <t>Promotion des bonnes pratiques en matière d'économies d'énergie auprès de l'ensemble des services de l'Etat</t>
  </si>
  <si>
    <t>Constructions neuves en Mm²</t>
  </si>
  <si>
    <t>AME</t>
  </si>
  <si>
    <t>Parc &lt;2009</t>
  </si>
  <si>
    <t>Parc&gt;2009</t>
  </si>
  <si>
    <t>Total</t>
  </si>
  <si>
    <t>AMS</t>
  </si>
  <si>
    <t>Obligation de rénovation du parc de l’État</t>
  </si>
  <si>
    <t>Part du parc de l’État rénové</t>
  </si>
  <si>
    <t>2018-2022 AMS</t>
  </si>
  <si>
    <t>2018-2022 AME</t>
  </si>
  <si>
    <t>Part du parc de l’État Rénové</t>
  </si>
  <si>
    <t>2010-2015</t>
  </si>
  <si>
    <t>2016-2020</t>
  </si>
  <si>
    <t>2021-2030</t>
  </si>
  <si>
    <t>2030-2040</t>
  </si>
  <si>
    <t>2040-2050</t>
  </si>
  <si>
    <t>Décret tertiaire</t>
  </si>
  <si>
    <t>BRANCHE</t>
  </si>
  <si>
    <t>Code</t>
  </si>
  <si>
    <t>SURFACES total 2009</t>
  </si>
  <si>
    <t>SURF &gt; 2000m²</t>
  </si>
  <si>
    <t>SURF &gt; 1000m²</t>
  </si>
  <si>
    <t>SURF &gt; 500m²</t>
  </si>
  <si>
    <t>Part SUP 2000m²</t>
  </si>
  <si>
    <t>Part SUP 1000m²</t>
  </si>
  <si>
    <t>Part SUP 500m²</t>
  </si>
  <si>
    <t>baisse de conso &gt;2000</t>
  </si>
  <si>
    <t>baisse de conso 1000-2000m²</t>
  </si>
  <si>
    <t>baisse de conso 500-1000m²</t>
  </si>
  <si>
    <t>baisse conso &gt;500 m²</t>
  </si>
  <si>
    <t>Bureaux Administration</t>
  </si>
  <si>
    <t>01</t>
  </si>
  <si>
    <t>Café Hôtel Restaurant</t>
  </si>
  <si>
    <t>02</t>
  </si>
  <si>
    <t>Commerce</t>
  </si>
  <si>
    <t>03</t>
  </si>
  <si>
    <t>Enseignement Recherche</t>
  </si>
  <si>
    <t>04</t>
  </si>
  <si>
    <t>Habitat Communautaire</t>
  </si>
  <si>
    <t>05</t>
  </si>
  <si>
    <t>Santé Action Sociale</t>
  </si>
  <si>
    <t>06</t>
  </si>
  <si>
    <t>Sport Loisir Culture</t>
  </si>
  <si>
    <t>07</t>
  </si>
  <si>
    <t>Transport</t>
  </si>
  <si>
    <t>08</t>
  </si>
  <si>
    <t>Ensemble du parc</t>
  </si>
  <si>
    <t>Signal-prix pour représenter les CEE ceuros/kWhcumac</t>
  </si>
  <si>
    <t>Chauffage</t>
  </si>
  <si>
    <t>Baisse des coûts d’investissement des systèmes à l’horizon 2050</t>
  </si>
  <si>
    <t>PAC</t>
  </si>
  <si>
    <t>PAC performant</t>
  </si>
  <si>
    <t>Autre système centralisé (urbain et bois)</t>
  </si>
  <si>
    <t>Chaudière condensation gaz</t>
  </si>
  <si>
    <t>ECS</t>
  </si>
  <si>
    <t>Taux de pénétration surfacique des systèmes performants ECS lors du renouvellement des systèmes en fin de vie</t>
  </si>
  <si>
    <t>ENERGIE</t>
  </si>
  <si>
    <t>PERIODE1</t>
  </si>
  <si>
    <t>PERIODE2</t>
  </si>
  <si>
    <t>PERIODE3</t>
  </si>
  <si>
    <t>PERIODE4</t>
  </si>
  <si>
    <t>PERIODE5</t>
  </si>
  <si>
    <t>Energie</t>
  </si>
  <si>
    <t>2015-2020</t>
  </si>
  <si>
    <t>2020-2030</t>
  </si>
  <si>
    <t>Autres</t>
  </si>
  <si>
    <t>Electricité</t>
  </si>
  <si>
    <t>Gaz</t>
  </si>
  <si>
    <t>Fioul</t>
  </si>
  <si>
    <t>Urbain</t>
  </si>
  <si>
    <t>Rendement des systèmes performants</t>
  </si>
  <si>
    <t>SYSTEME</t>
  </si>
  <si>
    <t>RDT</t>
  </si>
  <si>
    <t>Source</t>
  </si>
  <si>
    <t>Système d'ECS</t>
  </si>
  <si>
    <t>Rendement</t>
  </si>
  <si>
    <t>Chaudière condensation</t>
  </si>
  <si>
    <t>Hypothèses résidentiel</t>
  </si>
  <si>
    <t>Ballon thermodynamique</t>
  </si>
  <si>
    <t>Chaudière ou ballon condensation</t>
  </si>
  <si>
    <t>Système performant</t>
  </si>
  <si>
    <t>Parts de marché des énergies dans les consommations d'ECS lors du renouvellement des systèmes</t>
  </si>
  <si>
    <t>ENERGIE_INIT</t>
  </si>
  <si>
    <t>ELECTRICITE</t>
  </si>
  <si>
    <t>GAZ</t>
  </si>
  <si>
    <t>FIOUL</t>
  </si>
  <si>
    <t>URBAIN</t>
  </si>
  <si>
    <t>AUTRES</t>
  </si>
  <si>
    <t>Energie initiale en ligne</t>
  </si>
  <si>
    <t>Baisse du besoins en ECS (Même hypothèse que dans le résidentiel = -20 % en 2050)</t>
  </si>
  <si>
    <t>Indice du besoin</t>
  </si>
  <si>
    <t>tcam</t>
  </si>
  <si>
    <t>Eclairage</t>
  </si>
  <si>
    <t>Gains attendus par rapport à la période précédente sur ces usages lors du renouvellement des systèmes</t>
  </si>
  <si>
    <t>USAGE</t>
  </si>
  <si>
    <t>Branche</t>
  </si>
  <si>
    <t>Usage</t>
  </si>
  <si>
    <t>RTE</t>
  </si>
  <si>
    <t>Autres usages</t>
  </si>
  <si>
    <t>Autre</t>
  </si>
  <si>
    <t>Discussion DGEC</t>
  </si>
  <si>
    <t>Bureautique</t>
  </si>
  <si>
    <t>Cuisson</t>
  </si>
  <si>
    <t>Froid_alimentaire</t>
  </si>
  <si>
    <t>Process</t>
  </si>
  <si>
    <t>Ventilation (hausse du besoin du fait de l’installation de systèmes double flux, stabilisation après 2030)</t>
  </si>
  <si>
    <t>Gains attendus par rapport lors du remplacement du système existant par un système double flux</t>
  </si>
  <si>
    <t>Ventilation</t>
  </si>
  <si>
    <t>♥</t>
  </si>
  <si>
    <t>Evolution des besoins unitaires dans les bâtiments neufs</t>
  </si>
  <si>
    <t>Gains par rapport à la période 2015-2020 (RT 2012)</t>
  </si>
  <si>
    <t>Climatisation</t>
  </si>
  <si>
    <t>Auxiliaires</t>
  </si>
  <si>
    <t>Besoins unitaires par bâtiment type et par usage (kWh EF par m²)</t>
  </si>
  <si>
    <t>BAT_TYPE</t>
  </si>
  <si>
    <t>Etat de référence RT2000</t>
  </si>
  <si>
    <t>immeuble peri urbain</t>
  </si>
  <si>
    <t>immeuble rénové</t>
  </si>
  <si>
    <t>immeuble résidentiel</t>
  </si>
  <si>
    <t>plateau large bureau paysagés</t>
  </si>
  <si>
    <t>plateau large bureaux cloisonnés</t>
  </si>
  <si>
    <t>plateau mince</t>
  </si>
  <si>
    <t>Grand bar café tabac</t>
  </si>
  <si>
    <t>Grand Hotel avec restaurant Bas de gamme</t>
  </si>
  <si>
    <t>Grand Hotel avec restaurant Haut de gamme</t>
  </si>
  <si>
    <t>Grand Hotel avec restaurant Luxe</t>
  </si>
  <si>
    <t>Grand Hotel sans restaurant Bas de gamme</t>
  </si>
  <si>
    <t>Grand Hotel sans restaurant Haut de gamme</t>
  </si>
  <si>
    <t>Grand Hotel sans restaurant Luxe</t>
  </si>
  <si>
    <t>Grand restaurant rapide</t>
  </si>
  <si>
    <t>Grand restaurant traditionnel</t>
  </si>
  <si>
    <t>Grande cantine</t>
  </si>
  <si>
    <t>Hotel d'affaire avec restaurant Haut de gamme</t>
  </si>
  <si>
    <t>Hotel d'affaire avec restaurant Luxe</t>
  </si>
  <si>
    <t>Hotel d'affaire sans restaurant Haut de Gamme</t>
  </si>
  <si>
    <t>Hotel d'affaire sans restaurant Luxe</t>
  </si>
  <si>
    <t>Moyen Hotel avec restaurant Bas de gamme</t>
  </si>
  <si>
    <t>Moyen Hotel avec restaurant Haut de gamme</t>
  </si>
  <si>
    <t>Moyen Hotel avec restaurant Luxe</t>
  </si>
  <si>
    <t>Moyen Hotel sans restaurant Bas de gamme</t>
  </si>
  <si>
    <t>Moyen Hotel sans restaurant Haut de gamme</t>
  </si>
  <si>
    <t>Moyen Hotel sans restaurant Luxe</t>
  </si>
  <si>
    <t>Petit bar café tabac</t>
  </si>
  <si>
    <t>Petit Hotel avec restaurant Bas de gamme</t>
  </si>
  <si>
    <t>Petit Hotel avec restaurant Haut de gamme</t>
  </si>
  <si>
    <t>Petit Hotel avec restaurant Luxe</t>
  </si>
  <si>
    <t>Petit Hotel sans restaurant Bas de gamme</t>
  </si>
  <si>
    <t>Petit Hotel sans restaurant Haut de gamme</t>
  </si>
  <si>
    <t>Petit Hotel sans restaurant Luxe</t>
  </si>
  <si>
    <t>Petit restaurant rapide</t>
  </si>
  <si>
    <t>Petit restaurant traditionnel</t>
  </si>
  <si>
    <t>Petite cantine</t>
  </si>
  <si>
    <t>Complexe brico</t>
  </si>
  <si>
    <t>Entrepôt</t>
  </si>
  <si>
    <t>Grand alimentaire</t>
  </si>
  <si>
    <t>Grand brico</t>
  </si>
  <si>
    <t>Grand commerce de gros</t>
  </si>
  <si>
    <t>Grand librairie</t>
  </si>
  <si>
    <t>Grand Mode</t>
  </si>
  <si>
    <t>Grand process</t>
  </si>
  <si>
    <t>Hypermarché</t>
  </si>
  <si>
    <t>Petit boulangerie</t>
  </si>
  <si>
    <t>Petit brico</t>
  </si>
  <si>
    <t>Petit commerce de gros</t>
  </si>
  <si>
    <t>Petit librairie</t>
  </si>
  <si>
    <t>Petit mode</t>
  </si>
  <si>
    <t>Petit poissonnerie</t>
  </si>
  <si>
    <t>Petit process</t>
  </si>
  <si>
    <t>Superette</t>
  </si>
  <si>
    <t>Supermarché</t>
  </si>
  <si>
    <t>ZAC Mode</t>
  </si>
  <si>
    <t>Cantine collége</t>
  </si>
  <si>
    <t>Cantine élémentaire</t>
  </si>
  <si>
    <t>Cantine LEGT</t>
  </si>
  <si>
    <t>Cantine LP</t>
  </si>
  <si>
    <t>Cantine préélémentaire</t>
  </si>
  <si>
    <t>Collège</t>
  </si>
  <si>
    <t>école</t>
  </si>
  <si>
    <t>Elémentaire</t>
  </si>
  <si>
    <t>Internat college</t>
  </si>
  <si>
    <t>Internat LEGT</t>
  </si>
  <si>
    <t>Internat LP</t>
  </si>
  <si>
    <t>Lycée d’enseignement général et technologique (LEGT)</t>
  </si>
  <si>
    <t>Lycée professionnel (LP)</t>
  </si>
  <si>
    <t>Préélémentaire</t>
  </si>
  <si>
    <t>R&amp;D en sciences humaines et sociales</t>
  </si>
  <si>
    <t>R&amp;D sciences physiques et naturelles</t>
  </si>
  <si>
    <t>université</t>
  </si>
  <si>
    <t>Foyers</t>
  </si>
  <si>
    <t>Maison de pré-retraite</t>
  </si>
  <si>
    <t>Maison retraite médicalisée</t>
  </si>
  <si>
    <t>Résidence universitaire</t>
  </si>
  <si>
    <t>Résidentiel</t>
  </si>
  <si>
    <t>Cabinet médical</t>
  </si>
  <si>
    <t>Centre accueil</t>
  </si>
  <si>
    <t>Garderie</t>
  </si>
  <si>
    <t>Hopital bloc</t>
  </si>
  <si>
    <t>Hopital maison</t>
  </si>
  <si>
    <t>Hopital pavillonnaire</t>
  </si>
  <si>
    <t>Grand cinéma</t>
  </si>
  <si>
    <t>Grande salle de spectacle</t>
  </si>
  <si>
    <t>Grande salle multisport</t>
  </si>
  <si>
    <t>Immeuble péri urbain</t>
  </si>
  <si>
    <t>Musée</t>
  </si>
  <si>
    <t>nr</t>
  </si>
  <si>
    <t>Patinoire</t>
  </si>
  <si>
    <t>Petit cinéma</t>
  </si>
  <si>
    <t>Petite salle de spectacle</t>
  </si>
  <si>
    <t>Petite salle multisport</t>
  </si>
  <si>
    <t>Piscine</t>
  </si>
  <si>
    <t>Salle non spécialisée</t>
  </si>
  <si>
    <t>Vestiaire et rangement</t>
  </si>
</sst>
</file>

<file path=xl/styles.xml><?xml version="1.0" encoding="utf-8"?>
<styleSheet xmlns="http://schemas.openxmlformats.org/spreadsheetml/2006/main">
  <numFmts count="7">
    <numFmt numFmtId="164" formatCode="GENERAL"/>
    <numFmt numFmtId="165" formatCode="0"/>
    <numFmt numFmtId="166" formatCode="0%"/>
    <numFmt numFmtId="167" formatCode="0.00%"/>
    <numFmt numFmtId="168" formatCode="_-* #,##0.00,_€_-;\-* #,##0.00,_€_-;_-* \-??\ _€_-;_-@_-"/>
    <numFmt numFmtId="169" formatCode="_-* #,##0,_€_-;\-* #,##0,_€_-;_-* \-??\ _€_-;_-@_-"/>
    <numFmt numFmtId="170" formatCode="#,##0.000"/>
  </numFmts>
  <fonts count="24">
    <font>
      <sz val="11"/>
      <color rgb="FF000000"/>
      <name val="Calibri"/>
      <family val="2"/>
      <charset val="1"/>
    </font>
    <font>
      <sz val="10"/>
      <name val="Arial"/>
      <family val="0"/>
    </font>
    <font>
      <sz val="10"/>
      <name val="Arial"/>
      <family val="0"/>
    </font>
    <font>
      <sz val="10"/>
      <name val="Arial"/>
      <family val="0"/>
    </font>
    <font>
      <b val="true"/>
      <sz val="22"/>
      <color rgb="FF000000"/>
      <name val="Calibri"/>
      <family val="2"/>
      <charset val="1"/>
    </font>
    <font>
      <b val="true"/>
      <sz val="14"/>
      <color rgb="FF000000"/>
      <name val="Calibri"/>
      <family val="2"/>
      <charset val="1"/>
    </font>
    <font>
      <b val="true"/>
      <sz val="11"/>
      <color rgb="FF000000"/>
      <name val="Calibri"/>
      <family val="2"/>
      <charset val="1"/>
    </font>
    <font>
      <sz val="11"/>
      <color rgb="FFFF0000"/>
      <name val="Calibri"/>
      <family val="2"/>
      <charset val="1"/>
    </font>
    <font>
      <b val="true"/>
      <sz val="13"/>
      <color rgb="FF000000"/>
      <name val="Calibri"/>
      <family val="2"/>
      <charset val="1"/>
    </font>
    <font>
      <sz val="11"/>
      <color rgb="FFFFFFFF"/>
      <name val="Calibri"/>
      <family val="2"/>
      <charset val="1"/>
    </font>
    <font>
      <b val="true"/>
      <sz val="11"/>
      <color rgb="FFFFFFFF"/>
      <name val="Calibri"/>
      <family val="2"/>
      <charset val="1"/>
    </font>
    <font>
      <b val="true"/>
      <sz val="13"/>
      <name val="Calibri"/>
      <family val="2"/>
      <charset val="1"/>
    </font>
    <font>
      <sz val="11"/>
      <name val="Calibri"/>
      <family val="2"/>
      <charset val="1"/>
    </font>
    <font>
      <b val="true"/>
      <i val="true"/>
      <sz val="11"/>
      <color rgb="FF000000"/>
      <name val="Calibri"/>
      <family val="2"/>
      <charset val="1"/>
    </font>
    <font>
      <b val="true"/>
      <sz val="11"/>
      <color rgb="FFFF3300"/>
      <name val="Calibri"/>
      <family val="2"/>
      <charset val="1"/>
    </font>
    <font>
      <sz val="11"/>
      <color rgb="FFFF3300"/>
      <name val="Calibri"/>
      <family val="2"/>
      <charset val="1"/>
    </font>
    <font>
      <i val="true"/>
      <sz val="11"/>
      <color rgb="FF000000"/>
      <name val="Calibri"/>
      <family val="2"/>
      <charset val="1"/>
    </font>
    <font>
      <b val="true"/>
      <sz val="9"/>
      <color rgb="FF000000"/>
      <name val="Calibri"/>
      <family val="2"/>
      <charset val="1"/>
    </font>
    <font>
      <sz val="11"/>
      <color rgb="FFFF3333"/>
      <name val="Calibri"/>
      <family val="2"/>
      <charset val="1"/>
    </font>
    <font>
      <sz val="10"/>
      <name val="Arial"/>
      <family val="2"/>
      <charset val="1"/>
    </font>
    <font>
      <b val="true"/>
      <sz val="15"/>
      <name val="Arial"/>
      <family val="2"/>
      <charset val="1"/>
    </font>
    <font>
      <sz val="9"/>
      <color rgb="FF000000"/>
      <name val="Calibri"/>
      <family val="2"/>
      <charset val="1"/>
    </font>
    <font>
      <sz val="9"/>
      <color rgb="FFFFFFFF"/>
      <name val="Calibri"/>
      <family val="2"/>
      <charset val="1"/>
    </font>
    <font>
      <b val="true"/>
      <sz val="9"/>
      <color rgb="FFFFFFFF"/>
      <name val="Calibri"/>
      <family val="2"/>
      <charset val="1"/>
    </font>
  </fonts>
  <fills count="7">
    <fill>
      <patternFill patternType="none"/>
    </fill>
    <fill>
      <patternFill patternType="gray125"/>
    </fill>
    <fill>
      <patternFill patternType="solid">
        <fgColor rgb="FFBDD7EE"/>
        <bgColor rgb="FF99CCFF"/>
      </patternFill>
    </fill>
    <fill>
      <patternFill patternType="solid">
        <fgColor rgb="FFF8CBAD"/>
        <bgColor rgb="FFC0C0C0"/>
      </patternFill>
    </fill>
    <fill>
      <patternFill patternType="solid">
        <fgColor rgb="FF66FF99"/>
        <bgColor rgb="FFCCFFCC"/>
      </patternFill>
    </fill>
    <fill>
      <patternFill patternType="solid">
        <fgColor rgb="FF00758F"/>
        <bgColor rgb="FF008080"/>
      </patternFill>
    </fill>
    <fill>
      <patternFill patternType="solid">
        <fgColor rgb="FFFFFFFF"/>
        <bgColor rgb="FFFFFFCC"/>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medium">
        <color rgb="FF00758F"/>
      </left>
      <right/>
      <top style="medium">
        <color rgb="FF00758F"/>
      </top>
      <bottom style="medium">
        <color rgb="FF00758F"/>
      </bottom>
      <diagonal/>
    </border>
    <border diagonalUp="false" diagonalDown="false">
      <left/>
      <right/>
      <top style="medium">
        <color rgb="FF00758F"/>
      </top>
      <bottom style="medium">
        <color rgb="FF00758F"/>
      </bottom>
      <diagonal/>
    </border>
    <border diagonalUp="false" diagonalDown="false">
      <left/>
      <right style="medium">
        <color rgb="FF00758F"/>
      </right>
      <top style="medium">
        <color rgb="FF00758F"/>
      </top>
      <bottom style="medium">
        <color rgb="FF00758F"/>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medium">
        <color rgb="FF333399"/>
      </right>
      <top/>
      <bottom/>
      <diagonal/>
    </border>
    <border diagonalUp="false" diagonalDown="false">
      <left style="thin">
        <color rgb="FF333399"/>
      </left>
      <right style="thin">
        <color rgb="FF333399"/>
      </right>
      <top style="thin">
        <color rgb="FF333399"/>
      </top>
      <bottom style="thin">
        <color rgb="FF333399"/>
      </bottom>
      <diagonal/>
    </border>
    <border diagonalUp="false" diagonalDown="false">
      <left/>
      <right/>
      <top style="medium">
        <color rgb="FF333399"/>
      </top>
      <bottom/>
      <diagonal/>
    </border>
    <border diagonalUp="false" diagonalDown="false">
      <left style="medium">
        <color rgb="FF333399"/>
      </left>
      <right/>
      <top style="medium">
        <color rgb="FF333399"/>
      </top>
      <bottom/>
      <diagonal/>
    </border>
    <border diagonalUp="false" diagonalDown="false">
      <left style="medium">
        <color rgb="FF333399"/>
      </left>
      <right/>
      <top/>
      <bottom/>
      <diagonal/>
    </border>
    <border diagonalUp="false" diagonalDown="false">
      <left style="medium">
        <color rgb="FF333399"/>
      </left>
      <right style="thin">
        <color rgb="FF333399"/>
      </right>
      <top style="thin">
        <color rgb="FF333399"/>
      </top>
      <bottom style="thin">
        <color rgb="FF333399"/>
      </bottom>
      <diagonal/>
    </border>
    <border diagonalUp="false" diagonalDown="false">
      <left style="medium">
        <color rgb="FF333399"/>
      </left>
      <right style="thin">
        <color rgb="FF333399"/>
      </right>
      <top/>
      <bottom style="thin">
        <color rgb="FF333399"/>
      </bottom>
      <diagonal/>
    </border>
    <border diagonalUp="false" diagonalDown="false">
      <left/>
      <right style="thin">
        <color rgb="FF333399"/>
      </right>
      <top style="thin">
        <color rgb="FF333399"/>
      </top>
      <bottom/>
      <diagonal/>
    </border>
    <border diagonalUp="false" diagonalDown="false">
      <left style="thin">
        <color rgb="FF333399"/>
      </left>
      <right style="thin">
        <color rgb="FF333399"/>
      </right>
      <top style="thin">
        <color rgb="FF333399"/>
      </top>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thin">
        <color rgb="FF333399"/>
      </left>
      <right style="thin">
        <color rgb="FF333399"/>
      </right>
      <top/>
      <bottom style="thin">
        <color rgb="FF333399"/>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9" fillId="0" borderId="0" applyFont="true" applyBorder="true" applyAlignment="true" applyProtection="true">
      <alignment horizontal="general" vertical="bottom" textRotation="0" wrapText="true" indent="0" shrinkToFit="false"/>
      <protection locked="true" hidden="false"/>
    </xf>
    <xf numFmtId="166" fontId="0" fillId="0" borderId="0" applyFont="true" applyBorder="false" applyAlignment="true" applyProtection="false">
      <alignment horizontal="general" vertical="bottom" textRotation="0" wrapText="false" indent="0" shrinkToFit="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9" fillId="5" borderId="3" xfId="20" applyFont="true" applyBorder="true" applyAlignment="true" applyProtection="true">
      <alignment horizontal="general" vertical="bottom" textRotation="0" wrapText="false" indent="0" shrinkToFit="false"/>
      <protection locked="true" hidden="false"/>
    </xf>
    <xf numFmtId="164" fontId="10" fillId="5" borderId="4" xfId="20" applyFont="true" applyBorder="true" applyAlignment="true" applyProtection="true">
      <alignment horizontal="general" vertical="bottom" textRotation="0" wrapText="false" indent="0" shrinkToFit="false"/>
      <protection locked="true" hidden="false"/>
    </xf>
    <xf numFmtId="164" fontId="10" fillId="5" borderId="5" xfId="20" applyFont="true" applyBorder="true" applyAlignment="true" applyProtection="true">
      <alignment horizontal="general" vertical="bottom" textRotation="0" wrapText="false" indent="0" shrinkToFit="false"/>
      <protection locked="true" hidden="false"/>
    </xf>
    <xf numFmtId="164" fontId="6" fillId="6" borderId="3" xfId="20" applyFont="true" applyBorder="true" applyAlignment="true" applyProtection="true">
      <alignment horizontal="general" vertical="bottom" textRotation="0" wrapText="false" indent="0" shrinkToFit="false"/>
      <protection locked="true" hidden="false"/>
    </xf>
    <xf numFmtId="165" fontId="0" fillId="0" borderId="4"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5" borderId="3" xfId="21" applyFont="true" applyBorder="true" applyAlignment="true" applyProtection="true">
      <alignment horizontal="general" vertical="bottom" textRotation="0" wrapText="false" indent="0" shrinkToFit="false"/>
      <protection locked="true" hidden="false"/>
    </xf>
    <xf numFmtId="164" fontId="10" fillId="5" borderId="4" xfId="21" applyFont="true" applyBorder="true" applyAlignment="true" applyProtection="true">
      <alignment horizontal="general" vertical="bottom" textRotation="0" wrapText="false" indent="0" shrinkToFit="false"/>
      <protection locked="true" hidden="false"/>
    </xf>
    <xf numFmtId="164" fontId="10" fillId="5" borderId="5" xfId="21" applyFont="true" applyBorder="true" applyAlignment="true" applyProtection="true">
      <alignment horizontal="general" vertical="bottom" textRotation="0" wrapText="false" indent="0" shrinkToFit="false"/>
      <protection locked="true" hidden="false"/>
    </xf>
    <xf numFmtId="164" fontId="6" fillId="6" borderId="3" xfId="21" applyFont="true" applyBorder="true" applyAlignment="true" applyProtection="true">
      <alignment horizontal="general" vertical="bottom" textRotation="0" wrapText="false" indent="0" shrinkToFit="false"/>
      <protection locked="true" hidden="false"/>
    </xf>
    <xf numFmtId="165" fontId="0" fillId="0" borderId="4" xfId="21"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7"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3" fillId="6" borderId="0"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6" borderId="14" xfId="0" applyFont="false" applyBorder="true" applyAlignment="false" applyProtection="false">
      <alignment horizontal="general" vertical="bottom" textRotation="0" wrapText="false" indent="0" shrinkToFit="false"/>
      <protection locked="true" hidden="false"/>
    </xf>
    <xf numFmtId="164" fontId="9" fillId="6" borderId="0" xfId="0" applyFont="true" applyBorder="true" applyAlignment="false" applyProtection="false">
      <alignment horizontal="general" vertical="bottom" textRotation="0" wrapText="false" indent="0" shrinkToFit="false"/>
      <protection locked="true" hidden="false"/>
    </xf>
    <xf numFmtId="164" fontId="6" fillId="6" borderId="15" xfId="0" applyFont="true" applyBorder="true" applyAlignment="false" applyProtection="false">
      <alignment horizontal="general" vertical="bottom" textRotation="0" wrapText="false" indent="0" shrinkToFit="false"/>
      <protection locked="true" hidden="false"/>
    </xf>
    <xf numFmtId="164" fontId="6" fillId="6" borderId="15" xfId="0" applyFont="true" applyBorder="true" applyAlignment="true" applyProtection="false">
      <alignment horizontal="center" vertical="bottom" textRotation="0" wrapText="false" indent="0" shrinkToFit="false"/>
      <protection locked="true" hidden="false"/>
    </xf>
    <xf numFmtId="164" fontId="14" fillId="6" borderId="15" xfId="0" applyFont="true" applyBorder="true" applyAlignment="true" applyProtection="false">
      <alignment horizontal="center" vertical="bottom" textRotation="0" wrapText="false" indent="0" shrinkToFit="false"/>
      <protection locked="true" hidden="false"/>
    </xf>
    <xf numFmtId="164" fontId="6" fillId="6" borderId="15" xfId="0" applyFont="true" applyBorder="true" applyAlignment="true" applyProtection="false">
      <alignment horizontal="general" vertical="bottom" textRotation="0" wrapText="true" indent="0" shrinkToFit="false"/>
      <protection locked="true" hidden="false"/>
    </xf>
    <xf numFmtId="164" fontId="0" fillId="6" borderId="14" xfId="0" applyFont="false" applyBorder="true" applyAlignment="true" applyProtection="false">
      <alignment horizontal="general" vertical="bottom" textRotation="0" wrapText="tru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6" fontId="0" fillId="6" borderId="15" xfId="19" applyFont="true" applyBorder="true" applyAlignment="true" applyProtection="true">
      <alignment horizontal="center" vertical="bottom" textRotation="0" wrapText="false" indent="0" shrinkToFit="false"/>
      <protection locked="true" hidden="false"/>
    </xf>
    <xf numFmtId="166" fontId="15" fillId="6" borderId="15" xfId="19" applyFont="true" applyBorder="true" applyAlignment="true" applyProtection="true">
      <alignment horizontal="center" vertical="bottom" textRotation="0" wrapText="false" indent="0" shrinkToFit="false"/>
      <protection locked="true" hidden="false"/>
    </xf>
    <xf numFmtId="166" fontId="0" fillId="6" borderId="15" xfId="19" applyFont="true" applyBorder="true" applyAlignment="true" applyProtection="true">
      <alignment horizontal="general" vertical="bottom" textRotation="0" wrapText="false" indent="0" shrinkToFit="false"/>
      <protection locked="true" hidden="false"/>
    </xf>
    <xf numFmtId="164" fontId="15" fillId="6" borderId="15" xfId="0" applyFont="true" applyBorder="true" applyAlignment="false" applyProtection="false">
      <alignment horizontal="general" vertical="bottom" textRotation="0" wrapText="false" indent="0" shrinkToFit="false"/>
      <protection locked="true" hidden="false"/>
    </xf>
    <xf numFmtId="164" fontId="13" fillId="6" borderId="16" xfId="0" applyFont="true" applyBorder="true" applyAlignment="false" applyProtection="false">
      <alignment horizontal="general" vertical="bottom" textRotation="0" wrapText="false" indent="0" shrinkToFit="false"/>
      <protection locked="true" hidden="false"/>
    </xf>
    <xf numFmtId="164" fontId="0" fillId="6" borderId="16" xfId="0" applyFont="false" applyBorder="true" applyAlignment="false" applyProtection="false">
      <alignment horizontal="general" vertical="bottom" textRotation="0" wrapText="false" indent="0" shrinkToFit="false"/>
      <protection locked="true" hidden="false"/>
    </xf>
    <xf numFmtId="164" fontId="16" fillId="6" borderId="0" xfId="0" applyFont="true" applyBorder="true" applyAlignment="false" applyProtection="false">
      <alignment horizontal="general" vertical="bottom" textRotation="0" wrapText="false" indent="0" shrinkToFit="false"/>
      <protection locked="true" hidden="false"/>
    </xf>
    <xf numFmtId="167" fontId="17" fillId="6" borderId="15" xfId="22" applyFont="true" applyBorder="true" applyAlignment="true" applyProtection="true">
      <alignment horizontal="center" vertical="center" textRotation="0" wrapText="false" indent="0" shrinkToFit="false"/>
      <protection locked="true" hidden="false"/>
    </xf>
    <xf numFmtId="166" fontId="18" fillId="6" borderId="15" xfId="19" applyFont="true" applyBorder="true" applyAlignment="true" applyProtection="true">
      <alignment horizontal="general" vertical="bottom" textRotation="0" wrapText="false" indent="0" shrinkToFit="false"/>
      <protection locked="true" hidden="false"/>
    </xf>
    <xf numFmtId="166" fontId="15" fillId="6" borderId="15" xfId="19"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0" fillId="0" borderId="0" xfId="23" applyFont="true" applyBorder="false" applyAlignment="false" applyProtection="false">
      <alignment horizontal="general" vertical="bottom" textRotation="0" wrapText="true" indent="0" shrinkToFit="false"/>
      <protection locked="true" hidden="false"/>
    </xf>
    <xf numFmtId="164" fontId="19" fillId="0" borderId="0" xfId="23" applyFont="false" applyBorder="false" applyAlignment="false" applyProtection="false">
      <alignment horizontal="general" vertical="bottom" textRotation="0" wrapText="true" indent="0" shrinkToFit="false"/>
      <protection locked="true" hidden="false"/>
    </xf>
    <xf numFmtId="164" fontId="13" fillId="6" borderId="17" xfId="0" applyFont="true" applyBorder="true" applyAlignment="false" applyProtection="false">
      <alignment horizontal="general" vertical="bottom" textRotation="0" wrapText="false" indent="0" shrinkToFit="false"/>
      <protection locked="true" hidden="false"/>
    </xf>
    <xf numFmtId="164" fontId="9" fillId="6" borderId="18" xfId="0" applyFont="true" applyBorder="true" applyAlignment="false" applyProtection="false">
      <alignment horizontal="general" vertical="bottom" textRotation="0" wrapText="false" indent="0" shrinkToFit="false"/>
      <protection locked="true" hidden="false"/>
    </xf>
    <xf numFmtId="164" fontId="21" fillId="6" borderId="15" xfId="0" applyFont="tru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true" applyProtection="false">
      <alignment horizontal="center" vertical="center" textRotation="0" wrapText="false" indent="0" shrinkToFit="false"/>
      <protection locked="true" hidden="false"/>
    </xf>
    <xf numFmtId="164" fontId="18" fillId="6" borderId="15"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3" fillId="6" borderId="18" xfId="0" applyFont="true" applyBorder="true" applyAlignment="false" applyProtection="false">
      <alignment horizontal="general" vertical="bottom" textRotation="0" wrapText="false" indent="0" shrinkToFit="false"/>
      <protection locked="true" hidden="false"/>
    </xf>
    <xf numFmtId="164" fontId="22" fillId="6" borderId="0" xfId="0" applyFont="true" applyBorder="true" applyAlignment="false" applyProtection="false">
      <alignment horizontal="general" vertical="bottom" textRotation="0" wrapText="false" indent="0" shrinkToFit="false"/>
      <protection locked="true" hidden="false"/>
    </xf>
    <xf numFmtId="167" fontId="23" fillId="6" borderId="0" xfId="22" applyFont="true" applyBorder="true" applyAlignment="true" applyProtection="true">
      <alignment horizontal="center" vertical="center" textRotation="0" wrapText="false" indent="0" shrinkToFit="false"/>
      <protection locked="true" hidden="false"/>
    </xf>
    <xf numFmtId="167" fontId="17" fillId="6" borderId="19" xfId="22" applyFont="true" applyBorder="true" applyAlignment="true" applyProtection="true">
      <alignment horizontal="left" vertical="center" textRotation="0" wrapText="false" indent="0" shrinkToFit="false"/>
      <protection locked="true" hidden="false"/>
    </xf>
    <xf numFmtId="167" fontId="17" fillId="6" borderId="15" xfId="22" applyFont="true" applyBorder="true" applyAlignment="true" applyProtection="true">
      <alignment horizontal="left" vertical="center" textRotation="0" wrapText="false" indent="0" shrinkToFit="false"/>
      <protection locked="true" hidden="false"/>
    </xf>
    <xf numFmtId="164" fontId="17" fillId="6" borderId="20" xfId="0" applyFont="true" applyBorder="true" applyAlignment="false" applyProtection="false">
      <alignment horizontal="general" vertical="bottom" textRotation="0" wrapText="false" indent="0" shrinkToFit="false"/>
      <protection locked="true" hidden="false"/>
    </xf>
    <xf numFmtId="164" fontId="0" fillId="6" borderId="15" xfId="0" applyFont="false" applyBorder="true" applyAlignment="true" applyProtection="false">
      <alignment horizontal="center" vertical="center" textRotation="0" wrapText="false" indent="0" shrinkToFit="false"/>
      <protection locked="true" hidden="false"/>
    </xf>
    <xf numFmtId="164" fontId="17" fillId="6" borderId="19" xfId="0" applyFont="true" applyBorder="true" applyAlignment="false" applyProtection="false">
      <alignment horizontal="general" vertical="bottom" textRotation="0" wrapText="false" indent="0" shrinkToFit="false"/>
      <protection locked="true" hidden="false"/>
    </xf>
    <xf numFmtId="164" fontId="6" fillId="6" borderId="19" xfId="0" applyFont="true" applyBorder="true" applyAlignment="false" applyProtection="false">
      <alignment horizontal="general" vertical="bottom" textRotation="0" wrapText="false" indent="0" shrinkToFit="false"/>
      <protection locked="true" hidden="false"/>
    </xf>
    <xf numFmtId="164" fontId="6" fillId="6" borderId="21" xfId="0" applyFont="true" applyBorder="true" applyAlignment="false" applyProtection="false">
      <alignment horizontal="general" vertical="bottom" textRotation="0" wrapText="false" indent="0" shrinkToFit="false"/>
      <protection locked="true" hidden="false"/>
    </xf>
    <xf numFmtId="167" fontId="17" fillId="6" borderId="22" xfId="22" applyFont="true" applyBorder="true" applyAlignment="true" applyProtection="true">
      <alignment horizontal="center" vertical="center" textRotation="0" wrapText="false" indent="0" shrinkToFit="false"/>
      <protection locked="true" hidden="false"/>
    </xf>
    <xf numFmtId="167" fontId="17" fillId="6" borderId="15" xfId="24" applyFont="true" applyBorder="true" applyAlignment="true" applyProtection="true">
      <alignment horizontal="center" vertical="center"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7" fontId="15" fillId="0" borderId="7" xfId="0" applyFont="true" applyBorder="true" applyAlignment="false" applyProtection="false">
      <alignment horizontal="general" vertical="bottom" textRotation="0" wrapText="false" indent="0" shrinkToFit="false"/>
      <protection locked="true" hidden="false"/>
    </xf>
    <xf numFmtId="167" fontId="15" fillId="0" borderId="8"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15" fillId="0" borderId="10" xfId="0" applyFont="true" applyBorder="true" applyAlignment="false" applyProtection="false">
      <alignment horizontal="general" vertical="bottom" textRotation="0" wrapText="false" indent="0" shrinkToFit="false"/>
      <protection locked="true" hidden="false"/>
    </xf>
    <xf numFmtId="164" fontId="0" fillId="6" borderId="24" xfId="0" applyFont="true" applyBorder="true" applyAlignment="false" applyProtection="false">
      <alignment horizontal="general" vertical="bottom" textRotation="0" wrapText="false" indent="0" shrinkToFit="false"/>
      <protection locked="true" hidden="false"/>
    </xf>
    <xf numFmtId="164" fontId="0" fillId="6" borderId="25" xfId="0" applyFont="true" applyBorder="true" applyAlignment="false" applyProtection="false">
      <alignment horizontal="general" vertical="bottom" textRotation="0" wrapText="false" indent="0" shrinkToFit="false"/>
      <protection locked="true" hidden="false"/>
    </xf>
    <xf numFmtId="167" fontId="15" fillId="0" borderId="12" xfId="0" applyFont="true" applyBorder="true" applyAlignment="false" applyProtection="false">
      <alignment horizontal="general" vertical="bottom" textRotation="0" wrapText="false" indent="0" shrinkToFit="false"/>
      <protection locked="true" hidden="false"/>
    </xf>
    <xf numFmtId="167" fontId="15" fillId="0" borderId="13" xfId="0" applyFont="true" applyBorder="true" applyAlignment="false" applyProtection="false">
      <alignment horizontal="general" vertical="bottom" textRotation="0" wrapText="false" indent="0" shrinkToFit="false"/>
      <protection locked="true" hidden="false"/>
    </xf>
    <xf numFmtId="164" fontId="0" fillId="6" borderId="26" xfId="0" applyFont="true" applyBorder="true" applyAlignment="false" applyProtection="false">
      <alignment horizontal="general" vertical="bottom" textRotation="0" wrapText="false" indent="0" shrinkToFit="false"/>
      <protection locked="true" hidden="false"/>
    </xf>
    <xf numFmtId="169" fontId="0" fillId="6" borderId="26" xfId="15" applyFont="true" applyBorder="true" applyAlignment="true" applyProtection="true">
      <alignment horizontal="center" vertical="center" textRotation="0" wrapText="false" indent="0" shrinkToFit="false"/>
      <protection locked="true" hidden="false"/>
    </xf>
    <xf numFmtId="170" fontId="0" fillId="6" borderId="26" xfId="15" applyFont="true" applyBorder="true" applyAlignment="true" applyProtection="true">
      <alignment horizontal="center" vertical="center"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9" fontId="0" fillId="6" borderId="15" xfId="15" applyFont="true" applyBorder="true" applyAlignment="true" applyProtection="true">
      <alignment horizontal="center" vertical="center"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TableStyleLight1" xfId="20" builtinId="54"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1" builtinId="54" customBuiltin="true"/>
    <cellStyle name="Excel Built-in Excel Built-in Excel Built-in Pourcentage 3" xfId="22" builtinId="54" customBuiltin="true"/>
    <cellStyle name="Excel Built-in Excel Built-in Excel Built-in Excel Built-in Excel Built-in XLConnect.Numeric" xfId="23" builtinId="54" customBuiltin="true"/>
    <cellStyle name="Excel Built-in Excel Built-in Excel Built-in Excel Built-in Pourcentage 3" xfId="24"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58F"/>
      <rgbColor rgb="FFC0C0C0"/>
      <rgbColor rgb="FF808080"/>
      <rgbColor rgb="FF9999FF"/>
      <rgbColor rgb="FFFF3333"/>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66FF99"/>
      <rgbColor rgb="FF99CC00"/>
      <rgbColor rgb="FFFFCC00"/>
      <rgbColor rgb="FFFF9900"/>
      <rgbColor rgb="FFFF33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J14"/>
  <sheetViews>
    <sheetView windowProtection="false" showFormulas="false" showGridLines="true" showRowColHeaders="true" showZeros="true" rightToLeft="false" tabSelected="false" showOutlineSymbols="true" defaultGridColor="true" view="normal" topLeftCell="F4" colorId="64" zoomScale="65" zoomScaleNormal="65" zoomScalePageLayoutView="100" workbookViewId="0">
      <selection pane="topLeft" activeCell="J8" activeCellId="0" sqref="J8"/>
    </sheetView>
  </sheetViews>
  <sheetFormatPr defaultRowHeight="15.8"/>
  <cols>
    <col collapsed="false" hidden="false" max="1" min="1" style="0" width="22.280612244898"/>
    <col collapsed="false" hidden="false" max="2" min="2" style="0" width="28.5714285714286"/>
    <col collapsed="false" hidden="false" max="3" min="3" style="0" width="29.4183673469388"/>
    <col collapsed="false" hidden="false" max="4" min="4" style="0" width="73.1377551020408"/>
    <col collapsed="false" hidden="false" max="5" min="5" style="0" width="129.994897959184"/>
    <col collapsed="false" hidden="false" max="6" min="6" style="0" width="38.1377551020408"/>
    <col collapsed="false" hidden="false" max="7" min="7" style="0" width="40.7755102040816"/>
    <col collapsed="false" hidden="false" max="8" min="8" style="0" width="56.7040816326531"/>
    <col collapsed="false" hidden="false" max="9" min="9" style="0" width="69.3571428571429"/>
    <col collapsed="false" hidden="false" max="10" min="10" style="0" width="70.5204081632653"/>
    <col collapsed="false" hidden="false" max="1025" min="11" style="0" width="10.7091836734694"/>
  </cols>
  <sheetData>
    <row r="1" customFormat="false" ht="29.85" hidden="false" customHeight="false" outlineLevel="0" collapsed="false">
      <c r="A1" s="1" t="s">
        <v>0</v>
      </c>
      <c r="B1" s="2"/>
      <c r="C1" s="2"/>
      <c r="D1" s="2"/>
      <c r="E1" s="2"/>
      <c r="F1" s="2"/>
      <c r="G1" s="2"/>
      <c r="H1" s="2"/>
    </row>
    <row r="2" customFormat="false" ht="15.8" hidden="false" customHeight="false" outlineLevel="0" collapsed="false">
      <c r="A2" s="2"/>
      <c r="B2" s="2"/>
      <c r="C2" s="2"/>
      <c r="D2" s="2"/>
      <c r="E2" s="2"/>
      <c r="F2" s="2"/>
      <c r="G2" s="2"/>
      <c r="H2" s="2"/>
    </row>
    <row r="3" customFormat="false" ht="35.95" hidden="false" customHeight="false" outlineLevel="0" collapsed="false">
      <c r="A3" s="3" t="s">
        <v>1</v>
      </c>
      <c r="B3" s="4" t="s">
        <v>2</v>
      </c>
      <c r="C3" s="4"/>
      <c r="D3" s="3" t="s">
        <v>3</v>
      </c>
      <c r="E3" s="3" t="s">
        <v>4</v>
      </c>
      <c r="F3" s="3" t="s">
        <v>5</v>
      </c>
      <c r="G3" s="5" t="s">
        <v>6</v>
      </c>
      <c r="H3" s="3" t="s">
        <v>7</v>
      </c>
      <c r="I3" s="0" t="s">
        <v>8</v>
      </c>
      <c r="J3" s="0" t="s">
        <v>9</v>
      </c>
    </row>
    <row r="4" customFormat="false" ht="75" hidden="false" customHeight="true" outlineLevel="0" collapsed="false">
      <c r="A4" s="6" t="s">
        <v>10</v>
      </c>
      <c r="B4" s="7" t="s">
        <v>11</v>
      </c>
      <c r="C4" s="7"/>
      <c r="D4" s="8" t="s">
        <v>12</v>
      </c>
      <c r="E4" s="8" t="s">
        <v>13</v>
      </c>
      <c r="F4" s="8" t="s">
        <v>14</v>
      </c>
      <c r="G4" s="9"/>
      <c r="H4" s="9"/>
      <c r="I4" s="0" t="s">
        <v>15</v>
      </c>
      <c r="J4" s="10" t="s">
        <v>15</v>
      </c>
    </row>
    <row r="5" customFormat="false" ht="207.95" hidden="false" customHeight="true" outlineLevel="0" collapsed="false">
      <c r="A5" s="6"/>
      <c r="B5" s="11" t="s">
        <v>16</v>
      </c>
      <c r="C5" s="8" t="s">
        <v>17</v>
      </c>
      <c r="D5" s="8" t="s">
        <v>18</v>
      </c>
      <c r="E5" s="7" t="s">
        <v>19</v>
      </c>
      <c r="F5" s="7" t="s">
        <v>14</v>
      </c>
      <c r="G5" s="12"/>
      <c r="H5" s="12"/>
      <c r="I5" s="0" t="s">
        <v>20</v>
      </c>
      <c r="J5" s="13" t="s">
        <v>21</v>
      </c>
    </row>
    <row r="6" customFormat="false" ht="58.7" hidden="false" customHeight="true" outlineLevel="0" collapsed="false">
      <c r="A6" s="6"/>
      <c r="B6" s="11"/>
      <c r="C6" s="8" t="s">
        <v>22</v>
      </c>
      <c r="D6" s="9" t="s">
        <v>23</v>
      </c>
      <c r="E6" s="7"/>
      <c r="F6" s="7"/>
      <c r="G6" s="12"/>
      <c r="H6" s="12"/>
    </row>
    <row r="7" customFormat="false" ht="45.75" hidden="false" customHeight="true" outlineLevel="0" collapsed="false">
      <c r="A7" s="14" t="s">
        <v>24</v>
      </c>
      <c r="B7" s="15" t="s">
        <v>25</v>
      </c>
      <c r="C7" s="8" t="s">
        <v>26</v>
      </c>
      <c r="D7" s="9" t="s">
        <v>27</v>
      </c>
      <c r="E7" s="9" t="s">
        <v>28</v>
      </c>
      <c r="F7" s="9"/>
      <c r="G7" s="9"/>
      <c r="H7" s="9"/>
      <c r="I7" s="0" t="s">
        <v>29</v>
      </c>
      <c r="J7" s="16" t="s">
        <v>30</v>
      </c>
    </row>
    <row r="8" customFormat="false" ht="124.35" hidden="false" customHeight="true" outlineLevel="0" collapsed="false">
      <c r="A8" s="14"/>
      <c r="B8" s="15"/>
      <c r="C8" s="8" t="s">
        <v>31</v>
      </c>
      <c r="D8" s="8" t="s">
        <v>32</v>
      </c>
      <c r="E8" s="9" t="s">
        <v>33</v>
      </c>
      <c r="F8" s="7" t="s">
        <v>34</v>
      </c>
      <c r="G8" s="8" t="s">
        <v>35</v>
      </c>
      <c r="H8" s="9"/>
      <c r="I8" s="17" t="s">
        <v>36</v>
      </c>
      <c r="J8" s="17" t="s">
        <v>37</v>
      </c>
    </row>
    <row r="9" customFormat="false" ht="56.7" hidden="false" customHeight="false" outlineLevel="0" collapsed="false">
      <c r="A9" s="14"/>
      <c r="B9" s="15"/>
      <c r="C9" s="8" t="s">
        <v>38</v>
      </c>
      <c r="D9" s="8" t="s">
        <v>39</v>
      </c>
      <c r="E9" s="8" t="s">
        <v>40</v>
      </c>
      <c r="F9" s="9"/>
      <c r="G9" s="9"/>
      <c r="H9" s="9"/>
      <c r="I9" s="17" t="s">
        <v>41</v>
      </c>
      <c r="J9" s="17" t="s">
        <v>42</v>
      </c>
    </row>
    <row r="10" customFormat="false" ht="56.7" hidden="false" customHeight="false" outlineLevel="0" collapsed="false">
      <c r="A10" s="14"/>
      <c r="B10" s="15"/>
      <c r="C10" s="8" t="s">
        <v>43</v>
      </c>
      <c r="D10" s="8" t="s">
        <v>44</v>
      </c>
      <c r="E10" s="8" t="s">
        <v>45</v>
      </c>
      <c r="F10" s="9"/>
      <c r="G10" s="9"/>
      <c r="H10" s="9"/>
      <c r="I10" s="0" t="s">
        <v>46</v>
      </c>
      <c r="J10" s="10" t="s">
        <v>46</v>
      </c>
    </row>
    <row r="11" customFormat="false" ht="29.85" hidden="false" customHeight="false" outlineLevel="0" collapsed="false">
      <c r="A11" s="14"/>
      <c r="B11" s="15"/>
      <c r="C11" s="8" t="s">
        <v>47</v>
      </c>
      <c r="D11" s="8" t="s">
        <v>48</v>
      </c>
      <c r="E11" s="8" t="s">
        <v>40</v>
      </c>
      <c r="F11" s="9"/>
      <c r="G11" s="9"/>
      <c r="H11" s="9"/>
    </row>
    <row r="12" customFormat="false" ht="82.5" hidden="false" customHeight="false" outlineLevel="0" collapsed="false">
      <c r="A12" s="14"/>
      <c r="B12" s="15"/>
      <c r="C12" s="8" t="s">
        <v>49</v>
      </c>
      <c r="D12" s="8" t="s">
        <v>50</v>
      </c>
      <c r="E12" s="8" t="s">
        <v>51</v>
      </c>
      <c r="F12" s="7" t="s">
        <v>52</v>
      </c>
      <c r="G12" s="9"/>
      <c r="H12" s="9" t="s">
        <v>53</v>
      </c>
      <c r="I12" s="17" t="s">
        <v>54</v>
      </c>
      <c r="J12" s="17" t="s">
        <v>55</v>
      </c>
    </row>
    <row r="13" customFormat="false" ht="360" hidden="false" customHeight="true" outlineLevel="0" collapsed="false">
      <c r="A13" s="14"/>
      <c r="B13" s="11" t="s">
        <v>56</v>
      </c>
      <c r="C13" s="9"/>
      <c r="D13" s="8"/>
      <c r="E13" s="8" t="s">
        <v>57</v>
      </c>
      <c r="F13" s="8" t="s">
        <v>58</v>
      </c>
      <c r="G13" s="18"/>
      <c r="H13" s="9"/>
      <c r="I13" s="17" t="s">
        <v>59</v>
      </c>
      <c r="J13" s="17" t="s">
        <v>60</v>
      </c>
    </row>
    <row r="14" customFormat="false" ht="29.85" hidden="false" customHeight="false" outlineLevel="0" collapsed="false">
      <c r="A14" s="14"/>
      <c r="B14" s="11"/>
      <c r="C14" s="8" t="s">
        <v>61</v>
      </c>
      <c r="D14" s="18"/>
      <c r="E14" s="19" t="s">
        <v>62</v>
      </c>
      <c r="F14" s="7" t="s">
        <v>34</v>
      </c>
      <c r="G14" s="18"/>
      <c r="H14" s="18"/>
    </row>
  </sheetData>
  <mergeCells count="11">
    <mergeCell ref="B3:C3"/>
    <mergeCell ref="A4:A6"/>
    <mergeCell ref="B4:C4"/>
    <mergeCell ref="B5:B6"/>
    <mergeCell ref="E5:E6"/>
    <mergeCell ref="F5:F6"/>
    <mergeCell ref="G5:G6"/>
    <mergeCell ref="H5:H6"/>
    <mergeCell ref="A7:A14"/>
    <mergeCell ref="B7:B12"/>
    <mergeCell ref="B13:B14"/>
  </mergeCells>
  <printOptions headings="false" gridLines="false" gridLinesSet="true" horizontalCentered="false" verticalCentered="false"/>
  <pageMargins left="0.7" right="0.7" top="0.75" bottom="0.75" header="0.511805555555555" footer="0.511805555555555"/>
  <pageSetup paperSize="8" scale="100" firstPageNumber="0" fitToWidth="1" fitToHeight="5"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567" colorId="64" zoomScale="65" zoomScaleNormal="65" zoomScalePageLayoutView="100" workbookViewId="0">
      <selection pane="topLeft" activeCell="B175" activeCellId="0" sqref="B175"/>
    </sheetView>
  </sheetViews>
  <sheetFormatPr defaultRowHeight="13.8"/>
  <cols>
    <col collapsed="false" hidden="false" max="1" min="1" style="10" width="60.9285714285714"/>
    <col collapsed="false" hidden="false" max="2" min="2" style="10" width="54.3469387755102"/>
    <col collapsed="false" hidden="false" max="3" min="3" style="10" width="20.3010204081633"/>
    <col collapsed="false" hidden="false" max="4" min="4" style="10" width="31.7755102040816"/>
    <col collapsed="false" hidden="false" max="7" min="5" style="10" width="20.3010204081633"/>
    <col collapsed="false" hidden="false" max="8" min="8" style="10" width="21.8163265306122"/>
    <col collapsed="false" hidden="false" max="9" min="9" style="10" width="26.5102040816327"/>
    <col collapsed="false" hidden="false" max="10" min="10" style="10" width="20.3367346938776"/>
    <col collapsed="false" hidden="false" max="11" min="11" style="10" width="26.3214285714286"/>
    <col collapsed="false" hidden="false" max="12" min="12" style="10" width="26.1326530612245"/>
    <col collapsed="false" hidden="false" max="13" min="13" style="10" width="28.9591836734694"/>
    <col collapsed="false" hidden="false" max="1025" min="14" style="10" width="11.5204081632653"/>
  </cols>
  <sheetData>
    <row r="1" customFormat="false" ht="12.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1" customFormat="true" ht="16.15" hidden="false" customHeight="false" outlineLevel="0" collapsed="false">
      <c r="A2" s="20" t="s">
        <v>63</v>
      </c>
    </row>
    <row r="3" customFormat="false" ht="13.8" hidden="false" customHeight="false" outlineLevel="0" collapsed="false">
      <c r="A3" s="22" t="s">
        <v>64</v>
      </c>
      <c r="B3" s="23" t="n">
        <v>2010</v>
      </c>
      <c r="C3" s="23" t="n">
        <v>2015</v>
      </c>
      <c r="D3" s="23" t="n">
        <v>2020</v>
      </c>
      <c r="E3" s="23" t="n">
        <v>2025</v>
      </c>
      <c r="F3" s="23" t="n">
        <v>2030</v>
      </c>
      <c r="G3" s="24" t="n">
        <v>2035</v>
      </c>
      <c r="H3" s="23" t="n">
        <v>2040</v>
      </c>
      <c r="I3" s="24" t="n">
        <v>2045</v>
      </c>
      <c r="J3" s="23" t="n">
        <v>2050</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5" t="s">
        <v>65</v>
      </c>
      <c r="B4" s="26" t="n">
        <v>911.551824972</v>
      </c>
      <c r="C4" s="26" t="n">
        <v>902.9820016064</v>
      </c>
      <c r="D4" s="26" t="n">
        <v>890.2891655302</v>
      </c>
      <c r="E4" s="26" t="n">
        <v>878.2422804353</v>
      </c>
      <c r="F4" s="26" t="n">
        <v>866.3869966188</v>
      </c>
      <c r="G4" s="26" t="n">
        <v>854.5156841382</v>
      </c>
      <c r="H4" s="26" t="n">
        <v>843.5326092482</v>
      </c>
      <c r="I4" s="26" t="n">
        <v>833.9804699219</v>
      </c>
      <c r="J4" s="26" t="n">
        <v>824.9457483118</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5" t="s">
        <v>66</v>
      </c>
      <c r="B5" s="26" t="n">
        <v>10.2224245571</v>
      </c>
      <c r="C5" s="26" t="n">
        <v>62.9610262362</v>
      </c>
      <c r="D5" s="26" t="n">
        <v>112.2029776496</v>
      </c>
      <c r="E5" s="26" t="n">
        <v>152.555284893</v>
      </c>
      <c r="F5" s="26" t="n">
        <v>194.2881210302</v>
      </c>
      <c r="G5" s="26" t="n">
        <v>230.5283882188</v>
      </c>
      <c r="H5" s="26" t="n">
        <v>267.8107507626</v>
      </c>
      <c r="I5" s="26" t="n">
        <v>306.2222473229</v>
      </c>
      <c r="J5" s="26" t="n">
        <v>345.8678288385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25" t="s">
        <v>67</v>
      </c>
      <c r="B6" s="26" t="n">
        <v>921.7742495291</v>
      </c>
      <c r="C6" s="26" t="n">
        <v>965.9430278426</v>
      </c>
      <c r="D6" s="26" t="n">
        <v>1002.4921431798</v>
      </c>
      <c r="E6" s="26" t="n">
        <v>1030.7975653283</v>
      </c>
      <c r="F6" s="26" t="n">
        <v>1060.675117649</v>
      </c>
      <c r="G6" s="26" t="n">
        <v>1085.044072357</v>
      </c>
      <c r="H6" s="26" t="n">
        <v>1111.3433600108</v>
      </c>
      <c r="I6" s="26" t="n">
        <v>1140.2027172448</v>
      </c>
      <c r="J6" s="26" t="n">
        <v>1170.8135771503</v>
      </c>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0"/>
      <c r="B7" s="0"/>
      <c r="C7" s="27"/>
      <c r="D7" s="27"/>
      <c r="E7" s="27"/>
      <c r="F7" s="27"/>
      <c r="G7" s="27"/>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28" t="s">
        <v>68</v>
      </c>
      <c r="B8" s="29" t="n">
        <v>2010</v>
      </c>
      <c r="C8" s="29" t="n">
        <v>2015</v>
      </c>
      <c r="D8" s="29" t="n">
        <v>2020</v>
      </c>
      <c r="E8" s="29" t="n">
        <v>2025</v>
      </c>
      <c r="F8" s="29" t="n">
        <v>2030</v>
      </c>
      <c r="G8" s="30" t="n">
        <v>2035</v>
      </c>
      <c r="H8" s="29" t="n">
        <v>2040</v>
      </c>
      <c r="I8" s="30" t="n">
        <v>2045</v>
      </c>
      <c r="J8" s="29" t="n">
        <v>2050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31" t="s">
        <v>65</v>
      </c>
      <c r="B9" s="32" t="n">
        <v>911.5518249643</v>
      </c>
      <c r="C9" s="32" t="n">
        <v>902.9822100719</v>
      </c>
      <c r="D9" s="32" t="n">
        <v>890.2888801686</v>
      </c>
      <c r="E9" s="32" t="n">
        <v>877.8426351234</v>
      </c>
      <c r="F9" s="32" t="n">
        <v>865.6102538921</v>
      </c>
      <c r="G9" s="32" t="n">
        <v>853.5635936302</v>
      </c>
      <c r="H9" s="32" t="n">
        <v>841.772167165</v>
      </c>
      <c r="I9" s="32" t="n">
        <v>830.1261816428</v>
      </c>
      <c r="J9" s="32" t="n">
        <v>818.8014552209</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31" t="s">
        <v>66</v>
      </c>
      <c r="B10" s="32" t="n">
        <v>10.2224245571</v>
      </c>
      <c r="C10" s="32" t="n">
        <v>62.9610314186</v>
      </c>
      <c r="D10" s="32" t="n">
        <v>112.2029925045</v>
      </c>
      <c r="E10" s="32" t="n">
        <v>148.4535378109</v>
      </c>
      <c r="F10" s="32" t="n">
        <v>185.7549096214</v>
      </c>
      <c r="G10" s="32" t="n">
        <v>218.0005150508</v>
      </c>
      <c r="H10" s="32" t="n">
        <v>251.0278028417</v>
      </c>
      <c r="I10" s="32" t="n">
        <v>284.8603186131</v>
      </c>
      <c r="J10" s="32" t="n">
        <v>319.5783356635</v>
      </c>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31" t="s">
        <v>67</v>
      </c>
      <c r="B11" s="32" t="n">
        <v>921.7742495214</v>
      </c>
      <c r="C11" s="32" t="n">
        <v>965.9432414905</v>
      </c>
      <c r="D11" s="32" t="n">
        <v>1002.4918726731</v>
      </c>
      <c r="E11" s="32" t="n">
        <v>1026.2961729343</v>
      </c>
      <c r="F11" s="32" t="n">
        <v>1051.3651635135</v>
      </c>
      <c r="G11" s="32" t="n">
        <v>1071.564108681</v>
      </c>
      <c r="H11" s="32" t="n">
        <v>1092.7999700067</v>
      </c>
      <c r="I11" s="32" t="n">
        <v>1114.9865002559</v>
      </c>
      <c r="J11" s="32" t="n">
        <v>1138.3797908844</v>
      </c>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0"/>
      <c r="B12" s="0"/>
      <c r="C12" s="27"/>
      <c r="D12" s="27"/>
      <c r="E12" s="27"/>
      <c r="F12" s="27"/>
      <c r="G12" s="27"/>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8" hidden="false" customHeight="false" outlineLevel="0" collapsed="false">
      <c r="A13" s="0"/>
      <c r="B13" s="0"/>
      <c r="C13" s="27"/>
      <c r="D13" s="27"/>
      <c r="E13" s="27"/>
      <c r="F13" s="27"/>
      <c r="G13" s="27"/>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0"/>
      <c r="C14" s="27"/>
      <c r="D14" s="27"/>
      <c r="E14" s="27"/>
      <c r="F14" s="27"/>
      <c r="G14" s="27"/>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1" customFormat="true" ht="16.15" hidden="false" customHeight="false" outlineLevel="0" collapsed="false">
      <c r="A15" s="20" t="s">
        <v>69</v>
      </c>
    </row>
    <row r="16" customFormat="false" ht="13.8" hidden="false" customHeight="false" outlineLevel="0" collapsed="false">
      <c r="A16" s="0"/>
      <c r="B16" s="0"/>
      <c r="C16" s="0"/>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33" t="s">
        <v>70</v>
      </c>
      <c r="B17" s="34" t="n">
        <v>2010</v>
      </c>
      <c r="C17" s="34" t="n">
        <v>2011</v>
      </c>
      <c r="D17" s="34" t="n">
        <v>2012</v>
      </c>
      <c r="E17" s="34" t="n">
        <v>2013</v>
      </c>
      <c r="F17" s="34" t="n">
        <v>2014</v>
      </c>
      <c r="G17" s="34" t="n">
        <v>2015</v>
      </c>
      <c r="H17" s="34" t="n">
        <v>2016</v>
      </c>
      <c r="I17" s="34" t="n">
        <v>2017</v>
      </c>
      <c r="J17" s="34" t="n">
        <v>2018</v>
      </c>
      <c r="K17" s="34" t="n">
        <v>2019</v>
      </c>
      <c r="L17" s="34" t="n">
        <v>2020</v>
      </c>
      <c r="M17" s="34" t="n">
        <v>2021</v>
      </c>
      <c r="N17" s="34" t="n">
        <v>2022</v>
      </c>
      <c r="O17" s="34" t="n">
        <v>2023</v>
      </c>
      <c r="P17" s="34" t="n">
        <v>2024</v>
      </c>
      <c r="Q17" s="34" t="n">
        <v>2025</v>
      </c>
      <c r="R17" s="34" t="n">
        <v>2026</v>
      </c>
      <c r="S17" s="34" t="n">
        <v>2027</v>
      </c>
      <c r="T17" s="34" t="n">
        <v>2028</v>
      </c>
      <c r="U17" s="34" t="n">
        <v>2029</v>
      </c>
      <c r="V17" s="34" t="n">
        <v>2030</v>
      </c>
      <c r="W17" s="34" t="n">
        <v>2031</v>
      </c>
      <c r="X17" s="34" t="n">
        <v>2032</v>
      </c>
      <c r="Y17" s="34" t="n">
        <v>2033</v>
      </c>
      <c r="Z17" s="34" t="n">
        <v>2034</v>
      </c>
      <c r="AA17" s="34" t="n">
        <v>2035</v>
      </c>
      <c r="AB17" s="34" t="n">
        <v>2036</v>
      </c>
      <c r="AC17" s="34" t="n">
        <v>2037</v>
      </c>
      <c r="AD17" s="34" t="n">
        <v>2038</v>
      </c>
      <c r="AE17" s="34" t="n">
        <v>2039</v>
      </c>
      <c r="AF17" s="34" t="n">
        <v>2040</v>
      </c>
      <c r="AG17" s="34" t="n">
        <v>2041</v>
      </c>
      <c r="AH17" s="34" t="n">
        <v>2042</v>
      </c>
      <c r="AI17" s="34" t="n">
        <v>2043</v>
      </c>
      <c r="AJ17" s="34" t="n">
        <v>2044</v>
      </c>
      <c r="AK17" s="34" t="n">
        <v>2045</v>
      </c>
      <c r="AL17" s="34" t="n">
        <v>2046</v>
      </c>
      <c r="AM17" s="34" t="n">
        <v>2047</v>
      </c>
      <c r="AN17" s="34" t="n">
        <v>2048</v>
      </c>
      <c r="AO17" s="34" t="n">
        <v>2049</v>
      </c>
      <c r="AP17" s="35" t="n">
        <v>2050</v>
      </c>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6" t="s">
        <v>68</v>
      </c>
      <c r="B18" s="37" t="n">
        <v>0</v>
      </c>
      <c r="C18" s="37" t="n">
        <v>0</v>
      </c>
      <c r="D18" s="37" t="n">
        <v>0</v>
      </c>
      <c r="E18" s="37" t="n">
        <v>0</v>
      </c>
      <c r="F18" s="37" t="n">
        <v>0.03</v>
      </c>
      <c r="G18" s="37" t="n">
        <v>0.03</v>
      </c>
      <c r="H18" s="37" t="n">
        <v>0.03</v>
      </c>
      <c r="I18" s="37" t="n">
        <v>0.03</v>
      </c>
      <c r="J18" s="37" t="n">
        <v>0.03</v>
      </c>
      <c r="K18" s="37" t="n">
        <v>0.055</v>
      </c>
      <c r="L18" s="37" t="n">
        <v>0.055</v>
      </c>
      <c r="M18" s="37" t="n">
        <v>0.055</v>
      </c>
      <c r="N18" s="37" t="n">
        <v>0.055</v>
      </c>
      <c r="O18" s="37" t="n">
        <v>0.05</v>
      </c>
      <c r="P18" s="37" t="n">
        <v>0.05</v>
      </c>
      <c r="Q18" s="37" t="n">
        <v>0.05</v>
      </c>
      <c r="R18" s="37" t="n">
        <v>0.05</v>
      </c>
      <c r="S18" s="37" t="n">
        <v>0.05</v>
      </c>
      <c r="T18" s="37" t="n">
        <v>0.05</v>
      </c>
      <c r="U18" s="37" t="n">
        <v>0.05</v>
      </c>
      <c r="V18" s="37" t="n">
        <v>0.05</v>
      </c>
      <c r="W18" s="37" t="n">
        <v>0.05</v>
      </c>
      <c r="X18" s="37" t="n">
        <v>0.05</v>
      </c>
      <c r="Y18" s="37" t="n">
        <v>0.05</v>
      </c>
      <c r="Z18" s="37" t="n">
        <v>0.05</v>
      </c>
      <c r="AA18" s="37" t="n">
        <v>0.05</v>
      </c>
      <c r="AB18" s="37" t="n">
        <v>0.05</v>
      </c>
      <c r="AC18" s="37" t="n">
        <v>0.05</v>
      </c>
      <c r="AD18" s="37" t="n">
        <v>0.05</v>
      </c>
      <c r="AE18" s="37" t="n">
        <v>0.05</v>
      </c>
      <c r="AF18" s="37" t="n">
        <v>0.05</v>
      </c>
      <c r="AG18" s="37" t="n">
        <v>0.05</v>
      </c>
      <c r="AH18" s="37" t="n">
        <v>0.05</v>
      </c>
      <c r="AI18" s="37" t="n">
        <v>0.05</v>
      </c>
      <c r="AJ18" s="37" t="n">
        <v>0.05</v>
      </c>
      <c r="AK18" s="37" t="n">
        <v>0.05</v>
      </c>
      <c r="AL18" s="37" t="n">
        <v>0.05</v>
      </c>
      <c r="AM18" s="37" t="n">
        <v>0.05</v>
      </c>
      <c r="AN18" s="37" t="n">
        <v>0.05</v>
      </c>
      <c r="AO18" s="37" t="n">
        <v>0.05</v>
      </c>
      <c r="AP18" s="38" t="n">
        <v>0.05</v>
      </c>
      <c r="AQ18" s="37"/>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9" t="s">
        <v>64</v>
      </c>
      <c r="B19" s="40" t="n">
        <v>0</v>
      </c>
      <c r="C19" s="40" t="n">
        <v>0</v>
      </c>
      <c r="D19" s="40" t="n">
        <v>0</v>
      </c>
      <c r="E19" s="40" t="n">
        <v>0</v>
      </c>
      <c r="F19" s="40" t="n">
        <v>0.03</v>
      </c>
      <c r="G19" s="40" t="n">
        <v>0.03</v>
      </c>
      <c r="H19" s="40" t="n">
        <v>0.03</v>
      </c>
      <c r="I19" s="40" t="n">
        <v>0.03</v>
      </c>
      <c r="J19" s="40" t="n">
        <v>0.03</v>
      </c>
      <c r="K19" s="40" t="n">
        <v>0.03</v>
      </c>
      <c r="L19" s="40" t="n">
        <v>0.03</v>
      </c>
      <c r="M19" s="40" t="n">
        <v>0.03</v>
      </c>
      <c r="N19" s="40" t="n">
        <v>0.03</v>
      </c>
      <c r="O19" s="40" t="n">
        <v>0.03</v>
      </c>
      <c r="P19" s="40" t="n">
        <v>0.03</v>
      </c>
      <c r="Q19" s="40" t="n">
        <v>0.03</v>
      </c>
      <c r="R19" s="40" t="n">
        <v>0.03</v>
      </c>
      <c r="S19" s="40" t="n">
        <v>0.03</v>
      </c>
      <c r="T19" s="40" t="n">
        <v>0.03</v>
      </c>
      <c r="U19" s="40" t="n">
        <v>0.03</v>
      </c>
      <c r="V19" s="40" t="n">
        <v>0.03</v>
      </c>
      <c r="W19" s="40" t="n">
        <v>0.03</v>
      </c>
      <c r="X19" s="40" t="n">
        <v>0.03</v>
      </c>
      <c r="Y19" s="40" t="n">
        <v>0.03</v>
      </c>
      <c r="Z19" s="40" t="n">
        <v>0.03</v>
      </c>
      <c r="AA19" s="40" t="n">
        <v>0.03</v>
      </c>
      <c r="AB19" s="40" t="n">
        <v>0.03</v>
      </c>
      <c r="AC19" s="40" t="n">
        <v>0.03</v>
      </c>
      <c r="AD19" s="40" t="n">
        <v>0.03</v>
      </c>
      <c r="AE19" s="40" t="n">
        <v>0.03</v>
      </c>
      <c r="AF19" s="40" t="n">
        <v>0.03</v>
      </c>
      <c r="AG19" s="40" t="n">
        <v>0.03</v>
      </c>
      <c r="AH19" s="40" t="n">
        <v>0.03</v>
      </c>
      <c r="AI19" s="40" t="n">
        <v>0.03</v>
      </c>
      <c r="AJ19" s="40" t="n">
        <v>0.03</v>
      </c>
      <c r="AK19" s="40" t="n">
        <v>0.03</v>
      </c>
      <c r="AL19" s="40" t="n">
        <v>0.03</v>
      </c>
      <c r="AM19" s="40" t="n">
        <v>0.03</v>
      </c>
      <c r="AN19" s="40" t="n">
        <v>0.03</v>
      </c>
      <c r="AO19" s="40" t="n">
        <v>0.03</v>
      </c>
      <c r="AP19" s="41" t="n">
        <v>0.03</v>
      </c>
      <c r="AQ19" s="37"/>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0"/>
      <c r="B20" s="0"/>
      <c r="C20" s="0"/>
      <c r="D20" s="0"/>
      <c r="E20" s="0"/>
      <c r="F20" s="0"/>
      <c r="G20" s="0"/>
      <c r="H20" s="0"/>
      <c r="I20" s="42" t="s">
        <v>71</v>
      </c>
      <c r="J20" s="43" t="n">
        <f aca="false">J18+K18+L18+M18+N18</f>
        <v>0.25</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0"/>
      <c r="B21" s="0"/>
      <c r="C21" s="0"/>
      <c r="D21" s="0"/>
      <c r="E21" s="0"/>
      <c r="F21" s="0"/>
      <c r="G21" s="0"/>
      <c r="H21" s="0"/>
      <c r="I21" s="42" t="s">
        <v>72</v>
      </c>
      <c r="J21" s="43" t="n">
        <f aca="false">J19+K19+L19+M19+N19</f>
        <v>0.15</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3" t="s">
        <v>73</v>
      </c>
      <c r="B23" s="34" t="s">
        <v>74</v>
      </c>
      <c r="C23" s="34" t="s">
        <v>75</v>
      </c>
      <c r="D23" s="34" t="s">
        <v>76</v>
      </c>
      <c r="E23" s="34" t="s">
        <v>77</v>
      </c>
      <c r="F23" s="35" t="s">
        <v>78</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6" t="s">
        <v>68</v>
      </c>
      <c r="B24" s="37" t="n">
        <f aca="false">SUM(B18:G18)/6</f>
        <v>0.01</v>
      </c>
      <c r="C24" s="37" t="n">
        <f aca="false">SUM(H18:L18)/5</f>
        <v>0.04</v>
      </c>
      <c r="D24" s="37" t="n">
        <f aca="false">SUM(M18:V18)/10</f>
        <v>0.051</v>
      </c>
      <c r="E24" s="37" t="n">
        <v>0.05</v>
      </c>
      <c r="F24" s="38" t="n">
        <v>0.05</v>
      </c>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9" t="s">
        <v>64</v>
      </c>
      <c r="B25" s="40" t="n">
        <f aca="false">SUM(B19:G19)/6</f>
        <v>0.01</v>
      </c>
      <c r="C25" s="40" t="n">
        <f aca="false">SUM(H19:L19)/5</f>
        <v>0.03</v>
      </c>
      <c r="D25" s="40" t="n">
        <f aca="false">SUM(M19:V19)/10</f>
        <v>0.03</v>
      </c>
      <c r="E25" s="40" t="n">
        <f aca="false">SUM(J19:N19)/5</f>
        <v>0.03</v>
      </c>
      <c r="F25" s="41" t="n">
        <f aca="false">SUM(O19:X19)/10</f>
        <v>0.03</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8" hidden="false" customHeight="false" outlineLevel="0" collapsed="false">
      <c r="A26" s="0"/>
      <c r="B26" s="37"/>
      <c r="C26" s="37"/>
      <c r="D26" s="37"/>
      <c r="E26" s="37"/>
      <c r="F26" s="3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8" hidden="false" customHeight="false" outlineLevel="0" collapsed="false">
      <c r="A27" s="0"/>
      <c r="B27" s="37"/>
      <c r="C27" s="37"/>
      <c r="D27" s="37"/>
      <c r="E27" s="37"/>
      <c r="F27" s="3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0"/>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1" customFormat="true" ht="16.15" hidden="false" customHeight="false" outlineLevel="0" collapsed="false">
      <c r="A29" s="20" t="s">
        <v>79</v>
      </c>
    </row>
    <row r="30" customFormat="false" ht="13.8" hidden="false" customHeight="false" outlineLevel="0" collapsed="false">
      <c r="A30" s="33" t="s">
        <v>80</v>
      </c>
      <c r="B30" s="34" t="s">
        <v>81</v>
      </c>
      <c r="C30" s="34" t="s">
        <v>82</v>
      </c>
      <c r="D30" s="34" t="s">
        <v>83</v>
      </c>
      <c r="E30" s="44" t="s">
        <v>84</v>
      </c>
      <c r="F30" s="44" t="s">
        <v>85</v>
      </c>
      <c r="G30" s="34" t="s">
        <v>86</v>
      </c>
      <c r="H30" s="34" t="s">
        <v>87</v>
      </c>
      <c r="I30" s="34" t="s">
        <v>88</v>
      </c>
      <c r="J30" s="34" t="s">
        <v>89</v>
      </c>
      <c r="K30" s="34" t="s">
        <v>90</v>
      </c>
      <c r="L30" s="34" t="s">
        <v>91</v>
      </c>
      <c r="M30" s="35" t="s">
        <v>92</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0" collapsed="false">
      <c r="A31" s="36" t="s">
        <v>93</v>
      </c>
      <c r="B31" s="10" t="s">
        <v>94</v>
      </c>
      <c r="C31" s="10" t="n">
        <v>196952652.463549</v>
      </c>
      <c r="D31" s="10" t="n">
        <v>81880488.3196012</v>
      </c>
      <c r="E31" s="10" t="n">
        <v>81880488.3196012</v>
      </c>
      <c r="F31" s="10" t="n">
        <v>81880488.3196012</v>
      </c>
      <c r="G31" s="45" t="n">
        <v>0.415736915930875</v>
      </c>
      <c r="H31" s="45" t="n">
        <v>0.415736915930875</v>
      </c>
      <c r="I31" s="45" t="n">
        <v>0.415736915930875</v>
      </c>
      <c r="J31" s="37" t="n">
        <v>0.6</v>
      </c>
      <c r="K31" s="37" t="n">
        <v>0.5</v>
      </c>
      <c r="L31" s="37" t="n">
        <v>0.4</v>
      </c>
      <c r="M31" s="37" t="n">
        <f aca="false">((F31-E31)*L31+(E31-D31)*K31+D31*J31)/F31</f>
        <v>0.6</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36" t="s">
        <v>95</v>
      </c>
      <c r="B32" s="10" t="s">
        <v>96</v>
      </c>
      <c r="C32" s="10" t="n">
        <v>61160231.1608778</v>
      </c>
      <c r="D32" s="10" t="n">
        <v>8102961.99999999</v>
      </c>
      <c r="E32" s="10" t="n">
        <v>14613384.0821159</v>
      </c>
      <c r="F32" s="10" t="n">
        <v>22963297.0881114</v>
      </c>
      <c r="G32" s="45" t="n">
        <v>0.132487432539058</v>
      </c>
      <c r="H32" s="45" t="n">
        <v>0.238936050514204</v>
      </c>
      <c r="I32" s="45" t="n">
        <v>0.375461254024825</v>
      </c>
      <c r="J32" s="37" t="n">
        <v>0.6</v>
      </c>
      <c r="K32" s="37" t="n">
        <v>0.5</v>
      </c>
      <c r="L32" s="37" t="n">
        <v>0.4</v>
      </c>
      <c r="M32" s="37" t="n">
        <f aca="false">((F32-E32)*L32+(E32-D32)*K32+D32*J32)/F32</f>
        <v>0.498924583847659</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8" hidden="false" customHeight="false" outlineLevel="0" collapsed="false">
      <c r="A33" s="36" t="s">
        <v>97</v>
      </c>
      <c r="B33" s="10" t="s">
        <v>98</v>
      </c>
      <c r="C33" s="10" t="n">
        <v>200599539.793292</v>
      </c>
      <c r="D33" s="10" t="n">
        <v>31429723.7292967</v>
      </c>
      <c r="E33" s="10" t="n">
        <v>89770031.4882577</v>
      </c>
      <c r="F33" s="10" t="n">
        <v>96336133.7983031</v>
      </c>
      <c r="G33" s="45" t="n">
        <v>0.156678942342956</v>
      </c>
      <c r="H33" s="45" t="n">
        <v>0.447508661190157</v>
      </c>
      <c r="I33" s="45" t="n">
        <v>0.480241050889612</v>
      </c>
      <c r="J33" s="37" t="n">
        <v>0.6</v>
      </c>
      <c r="K33" s="37" t="n">
        <v>0.5</v>
      </c>
      <c r="L33" s="37" t="n">
        <v>0.4</v>
      </c>
      <c r="M33" s="37" t="n">
        <f aca="false">((F33-E33)*L33+(E33-D33)*K33+D33*J33)/F33</f>
        <v>0.525809237343184</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8" hidden="false" customHeight="false" outlineLevel="0" collapsed="false">
      <c r="A34" s="36" t="s">
        <v>99</v>
      </c>
      <c r="B34" s="10" t="s">
        <v>100</v>
      </c>
      <c r="C34" s="10" t="n">
        <v>179320550.876716</v>
      </c>
      <c r="D34" s="10" t="n">
        <v>115863375.92934</v>
      </c>
      <c r="E34" s="10" t="n">
        <v>135717179.517216</v>
      </c>
      <c r="F34" s="10" t="n">
        <v>172640195.797658</v>
      </c>
      <c r="G34" s="45" t="n">
        <v>0.64612435865757</v>
      </c>
      <c r="H34" s="45" t="n">
        <v>0.756841192231904</v>
      </c>
      <c r="I34" s="45" t="n">
        <v>0.962746294017069</v>
      </c>
      <c r="J34" s="37" t="n">
        <v>0.6</v>
      </c>
      <c r="K34" s="37" t="n">
        <v>0.5</v>
      </c>
      <c r="L34" s="37" t="n">
        <v>0.4</v>
      </c>
      <c r="M34" s="37" t="n">
        <f aca="false">((F34-E34)*L34+(E34-D34)*K34+D34*J34)/F34</f>
        <v>0.545725364990561</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8" hidden="false" customHeight="false" outlineLevel="0" collapsed="false">
      <c r="A35" s="36" t="s">
        <v>101</v>
      </c>
      <c r="B35" s="10" t="s">
        <v>102</v>
      </c>
      <c r="C35" s="10" t="n">
        <v>58790373.299963</v>
      </c>
      <c r="D35" s="10" t="n">
        <v>0</v>
      </c>
      <c r="E35" s="10" t="n">
        <v>24583306.2833333</v>
      </c>
      <c r="F35" s="10" t="n">
        <v>52497382.049963</v>
      </c>
      <c r="G35" s="45" t="n">
        <v>0</v>
      </c>
      <c r="H35" s="45" t="n">
        <v>0.418151899766025</v>
      </c>
      <c r="I35" s="45" t="n">
        <v>0.892958814568304</v>
      </c>
      <c r="J35" s="37" t="n">
        <v>0.6</v>
      </c>
      <c r="K35" s="37" t="n">
        <v>0.5</v>
      </c>
      <c r="L35" s="37" t="n">
        <v>0.4</v>
      </c>
      <c r="M35" s="37" t="n">
        <f aca="false">((F35-E35)*L35+(E35-D35)*K35+D35*J35)/F35</f>
        <v>0.446827680397352</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36" t="s">
        <v>103</v>
      </c>
      <c r="B36" s="10" t="s">
        <v>104</v>
      </c>
      <c r="C36" s="10" t="n">
        <v>103999913.911549</v>
      </c>
      <c r="D36" s="10" t="n">
        <v>57471704.1415653</v>
      </c>
      <c r="E36" s="10" t="n">
        <v>57471704.1415653</v>
      </c>
      <c r="F36" s="10" t="n">
        <v>86672123.0512389</v>
      </c>
      <c r="G36" s="45" t="n">
        <v>0.552612997261173</v>
      </c>
      <c r="H36" s="45" t="n">
        <v>0.552612997261173</v>
      </c>
      <c r="I36" s="45" t="n">
        <v>0.833386488424908</v>
      </c>
      <c r="J36" s="37" t="n">
        <v>0.6</v>
      </c>
      <c r="K36" s="37" t="n">
        <v>0.5</v>
      </c>
      <c r="L36" s="37" t="n">
        <v>0.4</v>
      </c>
      <c r="M36" s="37" t="n">
        <f aca="false">((F36-E36)*L36+(E36-D36)*K36+D36*J36)/F36</f>
        <v>0.532618660114254</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8" hidden="false" customHeight="false" outlineLevel="0" collapsed="false">
      <c r="A37" s="36" t="s">
        <v>105</v>
      </c>
      <c r="B37" s="10" t="s">
        <v>106</v>
      </c>
      <c r="C37" s="10" t="n">
        <v>69431418.4645373</v>
      </c>
      <c r="D37" s="10" t="n">
        <v>14424076.2434928</v>
      </c>
      <c r="E37" s="10" t="n">
        <v>24110451.9624928</v>
      </c>
      <c r="F37" s="10" t="n">
        <v>28189494.9158028</v>
      </c>
      <c r="G37" s="45" t="n">
        <v>0.207745665614768</v>
      </c>
      <c r="H37" s="45" t="n">
        <v>0.347255644428573</v>
      </c>
      <c r="I37" s="45" t="n">
        <v>0.406004882792375</v>
      </c>
      <c r="J37" s="37" t="n">
        <v>0.6</v>
      </c>
      <c r="K37" s="37" t="n">
        <v>0.5</v>
      </c>
      <c r="L37" s="37" t="n">
        <v>0.4</v>
      </c>
      <c r="M37" s="37" t="n">
        <f aca="false">((F37-E37)*L37+(E37-D37)*K37+D37*J37)/F37</f>
        <v>0.536698186047965</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8" hidden="false" customHeight="false" outlineLevel="0" collapsed="false">
      <c r="A38" s="36" t="s">
        <v>107</v>
      </c>
      <c r="B38" s="10" t="s">
        <v>108</v>
      </c>
      <c r="C38" s="10" t="n">
        <v>25067984.596883</v>
      </c>
      <c r="D38" s="10" t="n">
        <v>4255527.82197115</v>
      </c>
      <c r="E38" s="10" t="n">
        <v>9293544.72029356</v>
      </c>
      <c r="F38" s="10" t="n">
        <v>9293544.72029356</v>
      </c>
      <c r="G38" s="45" t="n">
        <v>0.169759471708798</v>
      </c>
      <c r="H38" s="45" t="n">
        <v>0.370733621778639</v>
      </c>
      <c r="I38" s="45" t="n">
        <v>0.370733621778639</v>
      </c>
      <c r="J38" s="37" t="n">
        <v>0.6</v>
      </c>
      <c r="K38" s="37" t="n">
        <v>0.5</v>
      </c>
      <c r="L38" s="37" t="n">
        <v>0.4</v>
      </c>
      <c r="M38" s="37" t="n">
        <f aca="false">((F38-E38)*L38+(E38-D38)*K38+D38*J38)/F38</f>
        <v>0.545790147355494</v>
      </c>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8" hidden="false" customHeight="false" outlineLevel="0" collapsed="false">
      <c r="A39" s="39" t="s">
        <v>109</v>
      </c>
      <c r="B39" s="46"/>
      <c r="C39" s="46" t="n">
        <v>895322664.567367</v>
      </c>
      <c r="D39" s="46" t="n">
        <v>313427858.185267</v>
      </c>
      <c r="E39" s="46" t="n">
        <v>437440090.514876</v>
      </c>
      <c r="F39" s="46" t="n">
        <v>550472659.740972</v>
      </c>
      <c r="G39" s="40" t="n">
        <v>0.35007251641141</v>
      </c>
      <c r="H39" s="40" t="n">
        <v>0.488583733917037</v>
      </c>
      <c r="I39" s="40" t="n">
        <v>0.614831592593457</v>
      </c>
      <c r="J39" s="37" t="n">
        <v>0.6</v>
      </c>
      <c r="K39" s="37" t="n">
        <v>0.5</v>
      </c>
      <c r="L39" s="37" t="n">
        <v>0.4</v>
      </c>
      <c r="M39" s="37" t="n">
        <f aca="false">((F39-E39)*L39+(E39-D39)*K39+D39*J39)/F39</f>
        <v>0.536404221974161</v>
      </c>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0"/>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8" hidden="false" customHeight="false" outlineLevel="0" collapsed="false">
      <c r="A41" s="0"/>
      <c r="B41" s="0"/>
      <c r="C41" s="0"/>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21" customFormat="true" ht="13.8" hidden="false" customHeight="false" outlineLevel="0" collapsed="false">
      <c r="A42" s="47" t="s">
        <v>26</v>
      </c>
    </row>
    <row r="43" customFormat="false" ht="13.8" hidden="false" customHeight="false" outlineLevel="0" collapsed="false">
      <c r="A43" s="0" t="s">
        <v>110</v>
      </c>
      <c r="B43" s="0" t="n">
        <v>2010</v>
      </c>
      <c r="C43" s="0" t="n">
        <v>2011</v>
      </c>
      <c r="D43" s="0" t="n">
        <v>2012</v>
      </c>
      <c r="E43" s="0" t="n">
        <v>2013</v>
      </c>
      <c r="F43" s="0" t="n">
        <v>2014</v>
      </c>
      <c r="G43" s="0" t="n">
        <v>2015</v>
      </c>
      <c r="H43" s="0" t="n">
        <v>2016</v>
      </c>
      <c r="I43" s="0" t="n">
        <v>2017</v>
      </c>
      <c r="J43" s="0" t="n">
        <v>2018</v>
      </c>
      <c r="K43" s="0" t="n">
        <v>2019</v>
      </c>
      <c r="L43" s="0" t="n">
        <v>2020</v>
      </c>
      <c r="M43" s="0" t="n">
        <v>2021</v>
      </c>
      <c r="N43" s="0" t="n">
        <v>2022</v>
      </c>
      <c r="O43" s="0" t="n">
        <v>2023</v>
      </c>
      <c r="P43" s="0" t="n">
        <v>2024</v>
      </c>
      <c r="Q43" s="0" t="n">
        <v>2025</v>
      </c>
      <c r="R43" s="0" t="n">
        <v>2026</v>
      </c>
      <c r="S43" s="0" t="n">
        <v>2027</v>
      </c>
      <c r="T43" s="0" t="n">
        <v>2028</v>
      </c>
      <c r="U43" s="0" t="n">
        <v>2029</v>
      </c>
      <c r="V43" s="0" t="n">
        <v>2030</v>
      </c>
      <c r="W43" s="0" t="n">
        <v>2031</v>
      </c>
      <c r="X43" s="0" t="n">
        <v>2032</v>
      </c>
      <c r="Y43" s="0" t="n">
        <v>2033</v>
      </c>
      <c r="Z43" s="0" t="n">
        <v>2034</v>
      </c>
      <c r="AA43" s="0" t="n">
        <v>2035</v>
      </c>
      <c r="AB43" s="0" t="n">
        <v>2036</v>
      </c>
      <c r="AC43" s="0" t="n">
        <v>2037</v>
      </c>
      <c r="AD43" s="0" t="n">
        <v>2038</v>
      </c>
      <c r="AE43" s="0" t="n">
        <v>2039</v>
      </c>
      <c r="AF43" s="0" t="n">
        <v>2040</v>
      </c>
      <c r="AG43" s="0" t="n">
        <v>2041</v>
      </c>
      <c r="AH43" s="0" t="n">
        <v>2042</v>
      </c>
      <c r="AI43" s="0" t="n">
        <v>2043</v>
      </c>
      <c r="AJ43" s="0" t="n">
        <v>2044</v>
      </c>
      <c r="AK43" s="0" t="n">
        <v>2045</v>
      </c>
      <c r="AL43" s="0" t="n">
        <v>2046</v>
      </c>
      <c r="AM43" s="0" t="n">
        <v>2047</v>
      </c>
      <c r="AN43" s="0" t="n">
        <v>2048</v>
      </c>
      <c r="AO43" s="0" t="n">
        <v>2049</v>
      </c>
      <c r="AP43" s="0" t="n">
        <v>2050</v>
      </c>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0"/>
      <c r="B44" s="0" t="n">
        <v>0</v>
      </c>
      <c r="C44" s="0" t="n">
        <v>0</v>
      </c>
      <c r="D44" s="0" t="n">
        <v>0</v>
      </c>
      <c r="E44" s="0" t="n">
        <v>0</v>
      </c>
      <c r="F44" s="0" t="n">
        <v>0</v>
      </c>
      <c r="G44" s="0" t="n">
        <v>1</v>
      </c>
      <c r="H44" s="0" t="n">
        <v>1</v>
      </c>
      <c r="I44" s="0" t="n">
        <v>1</v>
      </c>
      <c r="J44" s="0" t="n">
        <v>1.5</v>
      </c>
      <c r="K44" s="0" t="n">
        <v>1.5</v>
      </c>
      <c r="L44" s="0" t="n">
        <v>1.5</v>
      </c>
      <c r="M44" s="0" t="n">
        <f aca="false">L44*(1+0.04)</f>
        <v>1.56</v>
      </c>
      <c r="N44" s="0" t="n">
        <f aca="false">M44*(1+0.04)</f>
        <v>1.6224</v>
      </c>
      <c r="O44" s="0" t="n">
        <f aca="false">N44*(1+0.04)</f>
        <v>1.687296</v>
      </c>
      <c r="P44" s="0" t="n">
        <f aca="false">O44*(1+0.04)</f>
        <v>1.75478784</v>
      </c>
      <c r="Q44" s="0" t="n">
        <f aca="false">P44*(1+0.04)</f>
        <v>1.8249793536</v>
      </c>
      <c r="R44" s="0" t="n">
        <f aca="false">Q44*(1+0.04)</f>
        <v>1.897978527744</v>
      </c>
      <c r="S44" s="0" t="n">
        <f aca="false">R44*(1+0.04)</f>
        <v>1.97389766885376</v>
      </c>
      <c r="T44" s="0" t="n">
        <f aca="false">S44*(1+0.04)</f>
        <v>2.05285357560791</v>
      </c>
      <c r="U44" s="0" t="n">
        <f aca="false">T44*(1+0.04)</f>
        <v>2.13496771863223</v>
      </c>
      <c r="V44" s="0" t="n">
        <f aca="false">U44*(1+0.04)</f>
        <v>2.22036642737752</v>
      </c>
      <c r="W44" s="0" t="n">
        <f aca="false">V44*(1+0.04)</f>
        <v>2.30918108447262</v>
      </c>
      <c r="X44" s="0" t="n">
        <f aca="false">W44*(1+0.04)</f>
        <v>2.40154832785152</v>
      </c>
      <c r="Y44" s="0" t="n">
        <f aca="false">X44*(1+0.04)</f>
        <v>2.49761026096558</v>
      </c>
      <c r="Z44" s="0" t="n">
        <f aca="false">Y44*(1+0.04)</f>
        <v>2.59751467140421</v>
      </c>
      <c r="AA44" s="0" t="n">
        <f aca="false">Z44*(1+0.04)</f>
        <v>2.70141525826038</v>
      </c>
      <c r="AB44" s="0" t="n">
        <f aca="false">AA44*(1+0.04)</f>
        <v>2.80947186859079</v>
      </c>
      <c r="AC44" s="0" t="n">
        <f aca="false">AB44*(1+0.04)</f>
        <v>2.92185074333442</v>
      </c>
      <c r="AD44" s="0" t="n">
        <f aca="false">AC44*(1+0.04)</f>
        <v>3.0387247730678</v>
      </c>
      <c r="AE44" s="0" t="n">
        <f aca="false">AD44*(1+0.04)</f>
        <v>3.16027376399051</v>
      </c>
      <c r="AF44" s="0" t="n">
        <f aca="false">AE44*(1+0.04)</f>
        <v>3.28668471455013</v>
      </c>
      <c r="AG44" s="0" t="n">
        <f aca="false">AF44*(1+0.04)</f>
        <v>3.41815210313214</v>
      </c>
      <c r="AH44" s="0" t="n">
        <f aca="false">AG44*(1+0.04)</f>
        <v>3.55487818725742</v>
      </c>
      <c r="AI44" s="0" t="n">
        <f aca="false">AH44*(1+0.04)</f>
        <v>3.69707331474772</v>
      </c>
      <c r="AJ44" s="0" t="n">
        <f aca="false">AI44*(1+0.04)</f>
        <v>3.84495624733763</v>
      </c>
      <c r="AK44" s="0" t="n">
        <f aca="false">AJ44*(1+0.04)</f>
        <v>3.99875449723113</v>
      </c>
      <c r="AL44" s="0" t="n">
        <f aca="false">AK44*(1+0.04)</f>
        <v>4.15870467712038</v>
      </c>
      <c r="AM44" s="0" t="n">
        <f aca="false">AL44*(1+0.04)</f>
        <v>4.3250528642052</v>
      </c>
      <c r="AN44" s="0" t="n">
        <f aca="false">AM44*(1+0.04)</f>
        <v>4.4980549787734</v>
      </c>
      <c r="AO44" s="0" t="n">
        <f aca="false">AN44*(1+0.04)</f>
        <v>4.67797717792434</v>
      </c>
      <c r="AP44" s="0" t="n">
        <f aca="false">AO44*(1+0.04)</f>
        <v>4.86509626504131</v>
      </c>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0"/>
      <c r="B45" s="0"/>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0"/>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49" customFormat="true" ht="16.15" hidden="false" customHeight="false" outlineLevel="0" collapsed="false">
      <c r="A47" s="48" t="s">
        <v>111</v>
      </c>
    </row>
    <row r="48" customFormat="false" ht="13.8" hidden="false" customHeight="false" outlineLevel="0" collapsed="false">
      <c r="A48" s="0"/>
      <c r="B48" s="0"/>
      <c r="C48" s="0"/>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8" hidden="false" customHeight="false" outlineLevel="0" collapsed="false">
      <c r="A49" s="0" t="s">
        <v>112</v>
      </c>
      <c r="B49" s="0"/>
      <c r="C49" s="0"/>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0" t="s">
        <v>113</v>
      </c>
      <c r="B50" s="37" t="n">
        <v>0</v>
      </c>
      <c r="C50" s="0"/>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0" t="s">
        <v>114</v>
      </c>
      <c r="B51" s="37" t="n">
        <v>0</v>
      </c>
      <c r="C51" s="0"/>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8" hidden="false" customHeight="false" outlineLevel="0" collapsed="false">
      <c r="A52" s="0" t="s">
        <v>115</v>
      </c>
      <c r="B52" s="37" t="n">
        <v>-0.2</v>
      </c>
      <c r="C52" s="0"/>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10" t="s">
        <v>115</v>
      </c>
      <c r="B53" s="37" t="n">
        <v>-0.2</v>
      </c>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0" t="s">
        <v>116</v>
      </c>
      <c r="B54" s="37" t="n">
        <v>0</v>
      </c>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8" hidden="false" customHeight="false" outlineLevel="0" collapsed="false">
      <c r="A55" s="0"/>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0"/>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0"/>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8" hidden="false" customHeight="false" outlineLevel="0" collapsed="false">
      <c r="A58" s="0"/>
      <c r="B58" s="0"/>
      <c r="C58" s="0"/>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1" customFormat="true" ht="16.15" hidden="false" customHeight="false" outlineLevel="0" collapsed="false">
      <c r="A59" s="20" t="s">
        <v>117</v>
      </c>
    </row>
    <row r="60" customFormat="false" ht="15.8" hidden="false" customHeight="false" outlineLevel="0" collapsed="false">
      <c r="A60" s="0"/>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8" hidden="false" customHeight="false" outlineLevel="0" collapsed="false">
      <c r="A61" s="0"/>
      <c r="B61" s="0"/>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50" t="s">
        <v>118</v>
      </c>
      <c r="B62" s="51"/>
      <c r="C62" s="51"/>
      <c r="D62" s="51"/>
      <c r="E62" s="51"/>
      <c r="F62" s="51"/>
      <c r="G62" s="52"/>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8" hidden="false" customHeight="false" outlineLevel="0" collapsed="false">
      <c r="A63" s="53" t="s">
        <v>119</v>
      </c>
      <c r="B63" s="53" t="s">
        <v>120</v>
      </c>
      <c r="C63" s="53" t="s">
        <v>121</v>
      </c>
      <c r="D63" s="53" t="s">
        <v>122</v>
      </c>
      <c r="E63" s="53" t="s">
        <v>123</v>
      </c>
      <c r="F63" s="53" t="s">
        <v>124</v>
      </c>
      <c r="G63" s="52"/>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6.9" hidden="false" customHeight="false" outlineLevel="0" collapsed="false">
      <c r="A64" s="54" t="s">
        <v>125</v>
      </c>
      <c r="B64" s="55" t="s">
        <v>74</v>
      </c>
      <c r="C64" s="56" t="s">
        <v>126</v>
      </c>
      <c r="D64" s="56" t="s">
        <v>127</v>
      </c>
      <c r="E64" s="54" t="s">
        <v>77</v>
      </c>
      <c r="F64" s="57" t="s">
        <v>78</v>
      </c>
      <c r="G64" s="58"/>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8" hidden="false" customHeight="false" outlineLevel="0" collapsed="false">
      <c r="A65" s="59" t="s">
        <v>128</v>
      </c>
      <c r="B65" s="60" t="n">
        <v>0.05</v>
      </c>
      <c r="C65" s="61" t="n">
        <v>0.3</v>
      </c>
      <c r="D65" s="61" t="n">
        <v>0.5</v>
      </c>
      <c r="E65" s="62" t="n">
        <v>1</v>
      </c>
      <c r="F65" s="62" t="n">
        <v>1</v>
      </c>
      <c r="G65" s="58"/>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8" hidden="false" customHeight="false" outlineLevel="0" collapsed="false">
      <c r="A66" s="59" t="s">
        <v>129</v>
      </c>
      <c r="B66" s="60" t="n">
        <v>0.1</v>
      </c>
      <c r="C66" s="61" t="n">
        <v>0.3</v>
      </c>
      <c r="D66" s="61" t="n">
        <v>0.5</v>
      </c>
      <c r="E66" s="62" t="n">
        <v>1</v>
      </c>
      <c r="F66" s="62" t="n">
        <v>1</v>
      </c>
      <c r="G66" s="58"/>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8" hidden="false" customHeight="false" outlineLevel="0" collapsed="false">
      <c r="A67" s="59" t="s">
        <v>130</v>
      </c>
      <c r="B67" s="60" t="n">
        <v>0.1</v>
      </c>
      <c r="C67" s="61" t="n">
        <v>0.3</v>
      </c>
      <c r="D67" s="61" t="n">
        <v>0.5</v>
      </c>
      <c r="E67" s="62" t="n">
        <v>1</v>
      </c>
      <c r="F67" s="62" t="n">
        <v>1</v>
      </c>
      <c r="G67" s="58"/>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8" hidden="false" customHeight="false" outlineLevel="0" collapsed="false">
      <c r="A68" s="59" t="s">
        <v>131</v>
      </c>
      <c r="B68" s="60" t="n">
        <v>0.05</v>
      </c>
      <c r="C68" s="61" t="n">
        <v>0.3</v>
      </c>
      <c r="D68" s="61" t="n">
        <v>0.5</v>
      </c>
      <c r="E68" s="62" t="n">
        <v>1</v>
      </c>
      <c r="F68" s="62" t="n">
        <v>1</v>
      </c>
      <c r="G68" s="58"/>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8" hidden="false" customHeight="false" outlineLevel="0" collapsed="false">
      <c r="A69" s="59" t="s">
        <v>132</v>
      </c>
      <c r="B69" s="60" t="n">
        <v>0.05</v>
      </c>
      <c r="C69" s="61" t="n">
        <v>0.3</v>
      </c>
      <c r="D69" s="61" t="n">
        <v>0.5</v>
      </c>
      <c r="E69" s="62" t="n">
        <v>1</v>
      </c>
      <c r="F69" s="62" t="n">
        <v>1</v>
      </c>
      <c r="G69" s="58"/>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0"/>
      <c r="D70" s="0"/>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8" hidden="false" customHeight="false" outlineLevel="0" collapsed="false">
      <c r="A71" s="50" t="s">
        <v>133</v>
      </c>
      <c r="B71" s="51"/>
      <c r="C71" s="51"/>
      <c r="D71" s="0"/>
      <c r="E71" s="0"/>
      <c r="F71" s="0"/>
      <c r="G71" s="0"/>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8" hidden="false" customHeight="false" outlineLevel="0" collapsed="false">
      <c r="A72" s="53" t="s">
        <v>119</v>
      </c>
      <c r="B72" s="53" t="s">
        <v>134</v>
      </c>
      <c r="C72" s="53" t="s">
        <v>135</v>
      </c>
      <c r="D72" s="0"/>
      <c r="E72" s="0"/>
      <c r="F72" s="0"/>
      <c r="G72" s="0"/>
      <c r="H72" s="0" t="s">
        <v>136</v>
      </c>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8" hidden="false" customHeight="false" outlineLevel="0" collapsed="false">
      <c r="A73" s="54" t="s">
        <v>125</v>
      </c>
      <c r="B73" s="54" t="s">
        <v>137</v>
      </c>
      <c r="C73" s="54" t="s">
        <v>138</v>
      </c>
      <c r="D73" s="0"/>
      <c r="E73" s="0"/>
      <c r="F73" s="0"/>
      <c r="G73" s="0"/>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8" hidden="false" customHeight="false" outlineLevel="0" collapsed="false">
      <c r="A74" s="59" t="s">
        <v>128</v>
      </c>
      <c r="B74" s="59" t="s">
        <v>139</v>
      </c>
      <c r="C74" s="59" t="n">
        <v>0.8</v>
      </c>
      <c r="D74" s="0"/>
      <c r="E74" s="0"/>
      <c r="F74" s="0"/>
      <c r="G74" s="0"/>
      <c r="H74" s="0" t="s">
        <v>140</v>
      </c>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8" hidden="false" customHeight="false" outlineLevel="0" collapsed="false">
      <c r="A75" s="59" t="s">
        <v>129</v>
      </c>
      <c r="B75" s="59" t="s">
        <v>141</v>
      </c>
      <c r="C75" s="63" t="n">
        <v>2.5</v>
      </c>
      <c r="D75" s="0"/>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8" hidden="false" customHeight="false" outlineLevel="0" collapsed="false">
      <c r="A76" s="59" t="s">
        <v>130</v>
      </c>
      <c r="B76" s="59" t="s">
        <v>142</v>
      </c>
      <c r="C76" s="59" t="n">
        <v>0.9</v>
      </c>
      <c r="D76" s="0"/>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8" hidden="false" customHeight="false" outlineLevel="0" collapsed="false">
      <c r="A77" s="59" t="s">
        <v>131</v>
      </c>
      <c r="B77" s="59" t="s">
        <v>139</v>
      </c>
      <c r="C77" s="59" t="n">
        <v>0.8</v>
      </c>
      <c r="D77" s="0"/>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8" hidden="false" customHeight="false" outlineLevel="0" collapsed="false">
      <c r="A78" s="59" t="s">
        <v>132</v>
      </c>
      <c r="B78" s="59" t="s">
        <v>143</v>
      </c>
      <c r="C78" s="59" t="n">
        <v>0.8</v>
      </c>
      <c r="D78" s="0"/>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0"/>
      <c r="D79" s="0"/>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8" hidden="false" customHeight="false" outlineLevel="0" collapsed="false">
      <c r="A80" s="64" t="s">
        <v>144</v>
      </c>
      <c r="B80" s="65"/>
      <c r="C80" s="65"/>
      <c r="D80" s="65"/>
      <c r="E80" s="65"/>
      <c r="F80" s="65"/>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8" hidden="false" customHeight="false" outlineLevel="0" collapsed="false">
      <c r="A81" s="53" t="s">
        <v>145</v>
      </c>
      <c r="B81" s="53" t="s">
        <v>146</v>
      </c>
      <c r="C81" s="53" t="s">
        <v>147</v>
      </c>
      <c r="D81" s="53" t="s">
        <v>148</v>
      </c>
      <c r="E81" s="53" t="s">
        <v>149</v>
      </c>
      <c r="F81" s="53" t="s">
        <v>150</v>
      </c>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8" hidden="false" customHeight="false" outlineLevel="0" collapsed="false">
      <c r="A82" s="66" t="s">
        <v>151</v>
      </c>
      <c r="B82" s="67" t="s">
        <v>129</v>
      </c>
      <c r="C82" s="67" t="s">
        <v>130</v>
      </c>
      <c r="D82" s="67" t="s">
        <v>131</v>
      </c>
      <c r="E82" s="67" t="s">
        <v>132</v>
      </c>
      <c r="F82" s="67" t="s">
        <v>128</v>
      </c>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8" hidden="false" customHeight="false" outlineLevel="0" collapsed="false">
      <c r="A83" s="59" t="s">
        <v>129</v>
      </c>
      <c r="B83" s="62" t="n">
        <v>1</v>
      </c>
      <c r="C83" s="62" t="n">
        <v>0</v>
      </c>
      <c r="D83" s="62" t="n">
        <v>0</v>
      </c>
      <c r="E83" s="62" t="n">
        <v>0</v>
      </c>
      <c r="F83" s="62" t="n">
        <v>0</v>
      </c>
      <c r="G83" s="0"/>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3.8" hidden="false" customHeight="false" outlineLevel="0" collapsed="false">
      <c r="A84" s="59" t="s">
        <v>130</v>
      </c>
      <c r="B84" s="68" t="n">
        <v>0.5</v>
      </c>
      <c r="C84" s="68" t="n">
        <v>0.3</v>
      </c>
      <c r="D84" s="62" t="n">
        <v>0</v>
      </c>
      <c r="E84" s="62" t="n">
        <v>0</v>
      </c>
      <c r="F84" s="62" t="n">
        <v>0.2</v>
      </c>
      <c r="G84" s="0"/>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8" hidden="false" customHeight="false" outlineLevel="0" collapsed="false">
      <c r="A85" s="59" t="s">
        <v>131</v>
      </c>
      <c r="B85" s="69" t="n">
        <v>0.4</v>
      </c>
      <c r="C85" s="69" t="n">
        <v>0.3</v>
      </c>
      <c r="D85" s="69" t="n">
        <v>0.1</v>
      </c>
      <c r="E85" s="62" t="n">
        <v>0</v>
      </c>
      <c r="F85" s="62" t="n">
        <v>0.2</v>
      </c>
      <c r="G85" s="0"/>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8" hidden="false" customHeight="false" outlineLevel="0" collapsed="false">
      <c r="A86" s="59" t="s">
        <v>132</v>
      </c>
      <c r="B86" s="62" t="n">
        <v>0</v>
      </c>
      <c r="C86" s="62" t="n">
        <v>0</v>
      </c>
      <c r="D86" s="62" t="n">
        <v>0</v>
      </c>
      <c r="E86" s="62" t="n">
        <v>1</v>
      </c>
      <c r="F86" s="62" t="n">
        <v>0</v>
      </c>
      <c r="G86" s="0"/>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8" hidden="false" customHeight="false" outlineLevel="0" collapsed="false">
      <c r="A87" s="59" t="s">
        <v>128</v>
      </c>
      <c r="B87" s="62" t="n">
        <v>0</v>
      </c>
      <c r="C87" s="62" t="n">
        <v>0</v>
      </c>
      <c r="D87" s="62" t="n">
        <v>0</v>
      </c>
      <c r="E87" s="62" t="n">
        <v>0</v>
      </c>
      <c r="F87" s="62" t="n">
        <v>1</v>
      </c>
      <c r="G87" s="0"/>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6.9" hidden="false" customHeight="true" outlineLevel="0" collapsed="false">
      <c r="A88" s="0"/>
      <c r="B88" s="0"/>
      <c r="C88" s="0"/>
      <c r="D88" s="0"/>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6.9" hidden="false" customHeight="true" outlineLevel="0" collapsed="false">
      <c r="A89" s="70" t="s">
        <v>152</v>
      </c>
      <c r="B89" s="0"/>
      <c r="C89" s="0"/>
      <c r="D89" s="0"/>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6.9" hidden="false" customHeight="true" outlineLevel="0" collapsed="false">
      <c r="A90" s="71"/>
      <c r="B90" s="0"/>
      <c r="C90" s="0"/>
      <c r="D90" s="0"/>
      <c r="E90" s="0"/>
      <c r="F90" s="0"/>
      <c r="G90" s="0"/>
      <c r="H90" s="0" t="s">
        <v>136</v>
      </c>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6.9" hidden="false" customHeight="true" outlineLevel="0" collapsed="false">
      <c r="A91" s="72"/>
      <c r="B91" s="0" t="n">
        <v>2015</v>
      </c>
      <c r="C91" s="0" t="n">
        <v>2020</v>
      </c>
      <c r="D91" s="0" t="n">
        <v>2025</v>
      </c>
      <c r="E91" s="0" t="n">
        <v>2030</v>
      </c>
      <c r="F91" s="0" t="n">
        <v>2050</v>
      </c>
      <c r="G91" s="0"/>
      <c r="H91" s="0" t="s">
        <v>140</v>
      </c>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6.9" hidden="false" customHeight="true" outlineLevel="0" collapsed="false">
      <c r="A92" s="72" t="s">
        <v>153</v>
      </c>
      <c r="B92" s="0" t="n">
        <v>1</v>
      </c>
      <c r="C92" s="0"/>
      <c r="D92" s="0"/>
      <c r="E92" s="0"/>
      <c r="F92" s="0" t="n">
        <v>0.8</v>
      </c>
      <c r="G92" s="0"/>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9" hidden="false" customHeight="true" outlineLevel="0" collapsed="false">
      <c r="A93" s="72" t="s">
        <v>154</v>
      </c>
      <c r="B93" s="0" t="n">
        <f aca="false">(F92/B92)^(1/(F91-B91)) - 1</f>
        <v>-0.00635524946860011</v>
      </c>
      <c r="C93" s="0"/>
      <c r="D93" s="0"/>
      <c r="E93" s="0"/>
      <c r="F93" s="0"/>
      <c r="G93" s="0"/>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6.9" hidden="false" customHeight="true" outlineLevel="0" collapsed="false">
      <c r="A94" s="0"/>
      <c r="B94" s="0"/>
      <c r="C94" s="0"/>
      <c r="D94" s="0"/>
      <c r="E94" s="0"/>
      <c r="F94" s="0"/>
      <c r="G94" s="0"/>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6.9" hidden="false" customHeight="true" outlineLevel="0" collapsed="false">
      <c r="A95" s="0"/>
      <c r="B95" s="0"/>
      <c r="C95" s="0"/>
      <c r="D95" s="0"/>
      <c r="E95" s="0"/>
      <c r="F95" s="0"/>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6.9" hidden="false" customHeight="true" outlineLevel="0" collapsed="false">
      <c r="A96" s="0"/>
      <c r="B96" s="0"/>
      <c r="C96" s="0"/>
      <c r="D96" s="0"/>
      <c r="E96" s="0"/>
      <c r="F96" s="0"/>
      <c r="G96" s="0"/>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9" hidden="false" customHeight="true" outlineLevel="0" collapsed="false">
      <c r="A97" s="0"/>
      <c r="B97" s="0"/>
      <c r="C97" s="0"/>
      <c r="D97" s="0"/>
      <c r="E97" s="0"/>
      <c r="F97" s="0"/>
      <c r="G97" s="0"/>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6.9" hidden="false" customHeight="true" outlineLevel="0" collapsed="false">
      <c r="A98" s="0"/>
      <c r="B98" s="0"/>
      <c r="C98" s="0"/>
      <c r="D98" s="0"/>
      <c r="E98" s="0"/>
      <c r="F98" s="0"/>
      <c r="G98" s="0"/>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21" customFormat="true" ht="18.15" hidden="false" customHeight="false" outlineLevel="0" collapsed="false">
      <c r="A99" s="20" t="s">
        <v>155</v>
      </c>
    </row>
    <row r="100" customFormat="false" ht="15.8" hidden="false" customHeight="false" outlineLevel="0" collapsed="false">
      <c r="A100" s="73" t="s">
        <v>156</v>
      </c>
      <c r="B100" s="64"/>
      <c r="C100" s="65"/>
      <c r="D100" s="65"/>
      <c r="E100" s="65"/>
      <c r="F100" s="65"/>
      <c r="G100" s="65"/>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8" hidden="false" customHeight="false" outlineLevel="0" collapsed="false">
      <c r="A101" s="74" t="s">
        <v>80</v>
      </c>
      <c r="B101" s="53" t="s">
        <v>157</v>
      </c>
      <c r="C101" s="53" t="s">
        <v>120</v>
      </c>
      <c r="D101" s="53" t="s">
        <v>121</v>
      </c>
      <c r="E101" s="53" t="s">
        <v>122</v>
      </c>
      <c r="F101" s="53" t="s">
        <v>123</v>
      </c>
      <c r="G101" s="53" t="s">
        <v>124</v>
      </c>
      <c r="H101" s="0" t="s">
        <v>136</v>
      </c>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8" hidden="false" customHeight="false" outlineLevel="0" collapsed="false">
      <c r="A102" s="54" t="s">
        <v>158</v>
      </c>
      <c r="B102" s="54" t="s">
        <v>159</v>
      </c>
      <c r="C102" s="67" t="s">
        <v>74</v>
      </c>
      <c r="D102" s="67" t="s">
        <v>126</v>
      </c>
      <c r="E102" s="67" t="s">
        <v>127</v>
      </c>
      <c r="F102" s="67" t="s">
        <v>77</v>
      </c>
      <c r="G102" s="67" t="s">
        <v>78</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8" hidden="false" customHeight="false" outlineLevel="0" collapsed="false">
      <c r="A103" s="75" t="s">
        <v>93</v>
      </c>
      <c r="B103" s="75" t="s">
        <v>155</v>
      </c>
      <c r="C103" s="76" t="n">
        <v>0.05</v>
      </c>
      <c r="D103" s="77" t="n">
        <v>0.2</v>
      </c>
      <c r="E103" s="78" t="n">
        <v>0.5</v>
      </c>
      <c r="F103" s="77" t="n">
        <v>0.4</v>
      </c>
      <c r="G103" s="77" t="n">
        <v>0.2</v>
      </c>
      <c r="H103" s="0" t="s">
        <v>160</v>
      </c>
      <c r="I103" s="0"/>
      <c r="J103" s="27"/>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8" hidden="false" customHeight="false" outlineLevel="0" collapsed="false">
      <c r="A104" s="75" t="s">
        <v>95</v>
      </c>
      <c r="B104" s="75" t="s">
        <v>155</v>
      </c>
      <c r="C104" s="76" t="n">
        <v>0.05</v>
      </c>
      <c r="D104" s="77" t="n">
        <v>0.2</v>
      </c>
      <c r="E104" s="78" t="n">
        <v>0.5</v>
      </c>
      <c r="F104" s="77" t="n">
        <v>0.4</v>
      </c>
      <c r="G104" s="77" t="n">
        <v>0.2</v>
      </c>
      <c r="H104" s="0"/>
      <c r="I104" s="0"/>
      <c r="J104" s="27"/>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5.8" hidden="false" customHeight="false" outlineLevel="0" collapsed="false">
      <c r="A105" s="75" t="s">
        <v>97</v>
      </c>
      <c r="B105" s="75" t="s">
        <v>155</v>
      </c>
      <c r="C105" s="76" t="n">
        <v>0.05</v>
      </c>
      <c r="D105" s="77" t="n">
        <v>0.2</v>
      </c>
      <c r="E105" s="78" t="n">
        <v>0.5</v>
      </c>
      <c r="F105" s="77" t="n">
        <v>0.4</v>
      </c>
      <c r="G105" s="77" t="n">
        <v>0.2</v>
      </c>
      <c r="H105" s="0"/>
      <c r="I105" s="0"/>
      <c r="J105" s="27"/>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8" hidden="false" customHeight="false" outlineLevel="0" collapsed="false">
      <c r="A106" s="75" t="s">
        <v>99</v>
      </c>
      <c r="B106" s="75" t="s">
        <v>155</v>
      </c>
      <c r="C106" s="76" t="n">
        <v>0.05</v>
      </c>
      <c r="D106" s="77" t="n">
        <v>0.2</v>
      </c>
      <c r="E106" s="78" t="n">
        <v>0.5</v>
      </c>
      <c r="F106" s="77" t="n">
        <v>0.4</v>
      </c>
      <c r="G106" s="77" t="n">
        <v>0.2</v>
      </c>
      <c r="H106" s="0"/>
      <c r="I106" s="0"/>
      <c r="J106" s="27"/>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8" hidden="false" customHeight="false" outlineLevel="0" collapsed="false">
      <c r="A107" s="75" t="s">
        <v>101</v>
      </c>
      <c r="B107" s="75" t="s">
        <v>155</v>
      </c>
      <c r="C107" s="76" t="n">
        <v>0.05</v>
      </c>
      <c r="D107" s="77" t="n">
        <v>0.2</v>
      </c>
      <c r="E107" s="78" t="n">
        <v>0.5</v>
      </c>
      <c r="F107" s="77" t="n">
        <v>0.4</v>
      </c>
      <c r="G107" s="77" t="n">
        <v>0.2</v>
      </c>
      <c r="H107" s="0"/>
      <c r="I107" s="0"/>
      <c r="J107" s="27"/>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8" hidden="false" customHeight="false" outlineLevel="0" collapsed="false">
      <c r="A108" s="75" t="s">
        <v>103</v>
      </c>
      <c r="B108" s="75" t="s">
        <v>155</v>
      </c>
      <c r="C108" s="76" t="n">
        <v>0.05</v>
      </c>
      <c r="D108" s="77" t="n">
        <v>0.2</v>
      </c>
      <c r="E108" s="78" t="n">
        <v>0.5</v>
      </c>
      <c r="F108" s="77" t="n">
        <v>0.4</v>
      </c>
      <c r="G108" s="77" t="n">
        <v>0.2</v>
      </c>
      <c r="H108" s="0"/>
      <c r="I108" s="0"/>
      <c r="J108" s="27"/>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8" hidden="false" customHeight="false" outlineLevel="0" collapsed="false">
      <c r="A109" s="75" t="s">
        <v>105</v>
      </c>
      <c r="B109" s="75" t="s">
        <v>155</v>
      </c>
      <c r="C109" s="76" t="n">
        <v>0.05</v>
      </c>
      <c r="D109" s="77" t="n">
        <v>0.2</v>
      </c>
      <c r="E109" s="78" t="n">
        <v>0.5</v>
      </c>
      <c r="F109" s="77" t="n">
        <v>0.4</v>
      </c>
      <c r="G109" s="77" t="n">
        <v>0.2</v>
      </c>
      <c r="H109" s="0"/>
      <c r="I109" s="0"/>
      <c r="J109" s="27"/>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8" hidden="false" customHeight="false" outlineLevel="0" collapsed="false">
      <c r="A110" s="75" t="s">
        <v>107</v>
      </c>
      <c r="B110" s="75" t="s">
        <v>155</v>
      </c>
      <c r="C110" s="76" t="n">
        <v>0.05</v>
      </c>
      <c r="D110" s="77" t="n">
        <v>0.2</v>
      </c>
      <c r="E110" s="78" t="n">
        <v>0.5</v>
      </c>
      <c r="F110" s="77" t="n">
        <v>0.4</v>
      </c>
      <c r="G110" s="77" t="n">
        <v>0.2</v>
      </c>
      <c r="H110" s="0"/>
      <c r="I110" s="0"/>
      <c r="J110" s="27"/>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3.8" hidden="false" customHeight="false" outlineLevel="0" collapsed="false">
      <c r="A111" s="0"/>
      <c r="B111" s="0"/>
      <c r="C111" s="0"/>
      <c r="D111" s="0"/>
      <c r="E111" s="0"/>
      <c r="F111" s="0"/>
      <c r="G111" s="0"/>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8" hidden="false" customHeight="false" outlineLevel="0" collapsed="false">
      <c r="A112" s="0"/>
      <c r="B112" s="0"/>
      <c r="C112" s="0"/>
      <c r="D112" s="0"/>
      <c r="E112" s="0"/>
      <c r="F112" s="0"/>
      <c r="G112" s="0"/>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s="20" customFormat="true" ht="18.15" hidden="false" customHeight="false" outlineLevel="0" collapsed="false">
      <c r="A113" s="20" t="s">
        <v>161</v>
      </c>
    </row>
    <row r="114" customFormat="false" ht="15.8" hidden="false" customHeight="false" outlineLevel="0" collapsed="false">
      <c r="A114" s="0"/>
      <c r="B114" s="0"/>
      <c r="C114" s="0"/>
      <c r="D114" s="0"/>
      <c r="E114" s="0"/>
      <c r="F114" s="0"/>
      <c r="G114" s="0"/>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3.8" hidden="false" customHeight="false" outlineLevel="0" collapsed="false">
      <c r="A115" s="0"/>
      <c r="B115" s="0"/>
      <c r="C115" s="0"/>
      <c r="D115" s="0"/>
      <c r="E115" s="0"/>
      <c r="F115" s="0"/>
      <c r="G115" s="0"/>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5.8" hidden="false" customHeight="false" outlineLevel="0" collapsed="false">
      <c r="A116" s="79" t="s">
        <v>156</v>
      </c>
      <c r="B116" s="51"/>
      <c r="C116" s="51"/>
      <c r="D116" s="51"/>
      <c r="E116" s="51"/>
      <c r="F116" s="51"/>
      <c r="G116" s="51"/>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5.8" hidden="false" customHeight="false" outlineLevel="0" collapsed="false">
      <c r="A117" s="80" t="s">
        <v>80</v>
      </c>
      <c r="B117" s="80" t="s">
        <v>157</v>
      </c>
      <c r="C117" s="81" t="s">
        <v>120</v>
      </c>
      <c r="D117" s="81" t="s">
        <v>121</v>
      </c>
      <c r="E117" s="81" t="s">
        <v>122</v>
      </c>
      <c r="F117" s="81" t="s">
        <v>123</v>
      </c>
      <c r="G117" s="81" t="s">
        <v>124</v>
      </c>
      <c r="H117" s="0" t="s">
        <v>136</v>
      </c>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8" hidden="false" customHeight="false" outlineLevel="0" collapsed="false">
      <c r="A118" s="82" t="s">
        <v>80</v>
      </c>
      <c r="B118" s="83" t="s">
        <v>157</v>
      </c>
      <c r="C118" s="67" t="s">
        <v>74</v>
      </c>
      <c r="D118" s="67" t="s">
        <v>126</v>
      </c>
      <c r="E118" s="67" t="s">
        <v>127</v>
      </c>
      <c r="F118" s="67" t="s">
        <v>77</v>
      </c>
      <c r="G118" s="67" t="s">
        <v>78</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8" hidden="false" customHeight="false" outlineLevel="0" collapsed="false">
      <c r="A119" s="84" t="s">
        <v>93</v>
      </c>
      <c r="B119" s="59" t="s">
        <v>162</v>
      </c>
      <c r="C119" s="85" t="n">
        <v>0</v>
      </c>
      <c r="D119" s="85" t="n">
        <v>0</v>
      </c>
      <c r="E119" s="85" t="n">
        <v>0.2</v>
      </c>
      <c r="F119" s="85" t="n">
        <v>0.2</v>
      </c>
      <c r="G119" s="85" t="n">
        <v>0.2</v>
      </c>
      <c r="H119" s="0" t="s">
        <v>163</v>
      </c>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8" hidden="false" customHeight="false" outlineLevel="0" collapsed="false">
      <c r="A120" s="86" t="s">
        <v>95</v>
      </c>
      <c r="B120" s="59" t="s">
        <v>162</v>
      </c>
      <c r="C120" s="85" t="n">
        <v>0</v>
      </c>
      <c r="D120" s="85" t="n">
        <v>0</v>
      </c>
      <c r="E120" s="85" t="n">
        <v>0.2</v>
      </c>
      <c r="F120" s="85" t="n">
        <v>0.2</v>
      </c>
      <c r="G120" s="85" t="n">
        <v>0.2</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8" hidden="false" customHeight="false" outlineLevel="0" collapsed="false">
      <c r="A121" s="86" t="s">
        <v>97</v>
      </c>
      <c r="B121" s="59" t="s">
        <v>162</v>
      </c>
      <c r="C121" s="85" t="n">
        <v>0</v>
      </c>
      <c r="D121" s="85" t="n">
        <v>0</v>
      </c>
      <c r="E121" s="85" t="n">
        <v>0.2</v>
      </c>
      <c r="F121" s="85" t="n">
        <v>0.2</v>
      </c>
      <c r="G121" s="85" t="n">
        <v>0.2</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8" hidden="false" customHeight="false" outlineLevel="0" collapsed="false">
      <c r="A122" s="86" t="s">
        <v>99</v>
      </c>
      <c r="B122" s="59" t="s">
        <v>162</v>
      </c>
      <c r="C122" s="85" t="n">
        <v>0</v>
      </c>
      <c r="D122" s="85" t="n">
        <v>0</v>
      </c>
      <c r="E122" s="85" t="n">
        <v>0.2</v>
      </c>
      <c r="F122" s="85" t="n">
        <v>0.2</v>
      </c>
      <c r="G122" s="85" t="n">
        <v>0.2</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8" hidden="false" customHeight="false" outlineLevel="0" collapsed="false">
      <c r="A123" s="86" t="s">
        <v>101</v>
      </c>
      <c r="B123" s="59" t="s">
        <v>162</v>
      </c>
      <c r="C123" s="85" t="n">
        <v>0</v>
      </c>
      <c r="D123" s="85" t="n">
        <v>0</v>
      </c>
      <c r="E123" s="85" t="n">
        <v>0.2</v>
      </c>
      <c r="F123" s="85" t="n">
        <v>0.2</v>
      </c>
      <c r="G123" s="85" t="n">
        <v>0.2</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8" hidden="false" customHeight="false" outlineLevel="0" collapsed="false">
      <c r="A124" s="86" t="s">
        <v>103</v>
      </c>
      <c r="B124" s="59" t="s">
        <v>162</v>
      </c>
      <c r="C124" s="85" t="n">
        <v>0</v>
      </c>
      <c r="D124" s="85" t="n">
        <v>0</v>
      </c>
      <c r="E124" s="85" t="n">
        <v>0.2</v>
      </c>
      <c r="F124" s="85" t="n">
        <v>0.2</v>
      </c>
      <c r="G124" s="85" t="n">
        <v>0.2</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8" hidden="false" customHeight="false" outlineLevel="0" collapsed="false">
      <c r="A125" s="86" t="s">
        <v>105</v>
      </c>
      <c r="B125" s="59" t="s">
        <v>162</v>
      </c>
      <c r="C125" s="85" t="n">
        <v>0</v>
      </c>
      <c r="D125" s="85" t="n">
        <v>0</v>
      </c>
      <c r="E125" s="85" t="n">
        <v>0.2</v>
      </c>
      <c r="F125" s="85" t="n">
        <v>0.2</v>
      </c>
      <c r="G125" s="85" t="n">
        <v>0.2</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5.8" hidden="false" customHeight="false" outlineLevel="0" collapsed="false">
      <c r="A126" s="86" t="s">
        <v>107</v>
      </c>
      <c r="B126" s="59" t="s">
        <v>162</v>
      </c>
      <c r="C126" s="85" t="n">
        <v>0</v>
      </c>
      <c r="D126" s="85" t="n">
        <v>0</v>
      </c>
      <c r="E126" s="85" t="n">
        <v>0.2</v>
      </c>
      <c r="F126" s="85" t="n">
        <v>0.2</v>
      </c>
      <c r="G126" s="85" t="n">
        <v>0.2</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5.8" hidden="false" customHeight="false" outlineLevel="0" collapsed="false">
      <c r="A127" s="84" t="s">
        <v>93</v>
      </c>
      <c r="B127" s="59" t="s">
        <v>164</v>
      </c>
      <c r="C127" s="85" t="n">
        <v>-0.05</v>
      </c>
      <c r="D127" s="85" t="n">
        <v>-0.05</v>
      </c>
      <c r="E127" s="77" t="n">
        <v>0.1</v>
      </c>
      <c r="F127" s="77" t="n">
        <v>0.1</v>
      </c>
      <c r="G127" s="77" t="n">
        <v>0.05</v>
      </c>
      <c r="H127" s="0" t="s">
        <v>160</v>
      </c>
      <c r="I127" s="0"/>
      <c r="J127" s="27"/>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8" hidden="false" customHeight="false" outlineLevel="0" collapsed="false">
      <c r="A128" s="86" t="s">
        <v>95</v>
      </c>
      <c r="B128" s="59" t="s">
        <v>164</v>
      </c>
      <c r="C128" s="85" t="n">
        <v>-0.05</v>
      </c>
      <c r="D128" s="85" t="n">
        <v>-0.05</v>
      </c>
      <c r="E128" s="77" t="n">
        <v>0.1</v>
      </c>
      <c r="F128" s="77" t="n">
        <v>0.1</v>
      </c>
      <c r="G128" s="77" t="n">
        <v>0.05</v>
      </c>
      <c r="H128" s="0"/>
      <c r="I128" s="0"/>
      <c r="J128" s="27"/>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8" hidden="false" customHeight="false" outlineLevel="0" collapsed="false">
      <c r="A129" s="86" t="s">
        <v>97</v>
      </c>
      <c r="B129" s="59" t="s">
        <v>164</v>
      </c>
      <c r="C129" s="85" t="n">
        <v>-0.05</v>
      </c>
      <c r="D129" s="85" t="n">
        <v>-0.05</v>
      </c>
      <c r="E129" s="77" t="n">
        <v>0.1</v>
      </c>
      <c r="F129" s="77" t="n">
        <v>0.1</v>
      </c>
      <c r="G129" s="77" t="n">
        <v>0.05</v>
      </c>
      <c r="H129" s="0"/>
      <c r="I129" s="0"/>
      <c r="J129" s="27"/>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8" hidden="false" customHeight="false" outlineLevel="0" collapsed="false">
      <c r="A130" s="86" t="s">
        <v>99</v>
      </c>
      <c r="B130" s="59" t="s">
        <v>164</v>
      </c>
      <c r="C130" s="85" t="n">
        <v>-0.05</v>
      </c>
      <c r="D130" s="85" t="n">
        <v>-0.05</v>
      </c>
      <c r="E130" s="77" t="n">
        <v>0.1</v>
      </c>
      <c r="F130" s="77" t="n">
        <v>0.1</v>
      </c>
      <c r="G130" s="77" t="n">
        <v>0.05</v>
      </c>
      <c r="H130" s="0"/>
      <c r="I130" s="0"/>
      <c r="J130" s="27"/>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8" hidden="false" customHeight="false" outlineLevel="0" collapsed="false">
      <c r="A131" s="86" t="s">
        <v>101</v>
      </c>
      <c r="B131" s="59" t="s">
        <v>164</v>
      </c>
      <c r="C131" s="85" t="n">
        <v>-0.05</v>
      </c>
      <c r="D131" s="85" t="n">
        <v>-0.05</v>
      </c>
      <c r="E131" s="77" t="n">
        <v>0.1</v>
      </c>
      <c r="F131" s="77" t="n">
        <v>0.1</v>
      </c>
      <c r="G131" s="77" t="n">
        <v>0.05</v>
      </c>
      <c r="H131" s="0"/>
      <c r="I131" s="0"/>
      <c r="J131" s="27"/>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8" hidden="false" customHeight="false" outlineLevel="0" collapsed="false">
      <c r="A132" s="86" t="s">
        <v>103</v>
      </c>
      <c r="B132" s="59" t="s">
        <v>164</v>
      </c>
      <c r="C132" s="85" t="n">
        <v>-0.05</v>
      </c>
      <c r="D132" s="85" t="n">
        <v>-0.05</v>
      </c>
      <c r="E132" s="77" t="n">
        <v>0.1</v>
      </c>
      <c r="F132" s="77" t="n">
        <v>0.1</v>
      </c>
      <c r="G132" s="77" t="n">
        <v>0.05</v>
      </c>
      <c r="H132" s="0"/>
      <c r="I132" s="0"/>
      <c r="J132" s="27"/>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8" hidden="false" customHeight="false" outlineLevel="0" collapsed="false">
      <c r="A133" s="86" t="s">
        <v>105</v>
      </c>
      <c r="B133" s="59" t="s">
        <v>164</v>
      </c>
      <c r="C133" s="85" t="n">
        <v>-0.05</v>
      </c>
      <c r="D133" s="85" t="n">
        <v>-0.05</v>
      </c>
      <c r="E133" s="77" t="n">
        <v>0.1</v>
      </c>
      <c r="F133" s="77" t="n">
        <v>0.1</v>
      </c>
      <c r="G133" s="77" t="n">
        <v>0.05</v>
      </c>
      <c r="H133" s="0"/>
      <c r="I133" s="0"/>
      <c r="J133" s="27"/>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8" hidden="false" customHeight="false" outlineLevel="0" collapsed="false">
      <c r="A134" s="86" t="s">
        <v>107</v>
      </c>
      <c r="B134" s="59" t="s">
        <v>164</v>
      </c>
      <c r="C134" s="85" t="n">
        <v>-0.05</v>
      </c>
      <c r="D134" s="85" t="n">
        <v>-0.05</v>
      </c>
      <c r="E134" s="77" t="n">
        <v>0.1</v>
      </c>
      <c r="F134" s="77" t="n">
        <v>0.1</v>
      </c>
      <c r="G134" s="77" t="n">
        <v>0.05</v>
      </c>
      <c r="H134" s="0"/>
      <c r="I134" s="0"/>
      <c r="J134" s="27"/>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8" hidden="false" customHeight="false" outlineLevel="0" collapsed="false">
      <c r="A135" s="84" t="s">
        <v>93</v>
      </c>
      <c r="B135" s="59" t="s">
        <v>165</v>
      </c>
      <c r="C135" s="85" t="n">
        <v>0</v>
      </c>
      <c r="D135" s="85" t="n">
        <v>0</v>
      </c>
      <c r="E135" s="77" t="n">
        <v>0.07</v>
      </c>
      <c r="F135" s="77" t="n">
        <v>0.1</v>
      </c>
      <c r="G135" s="77" t="n">
        <v>0.1</v>
      </c>
      <c r="H135" s="0" t="s">
        <v>140</v>
      </c>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5.8" hidden="false" customHeight="false" outlineLevel="0" collapsed="false">
      <c r="A136" s="86" t="s">
        <v>95</v>
      </c>
      <c r="B136" s="59" t="s">
        <v>165</v>
      </c>
      <c r="C136" s="85" t="n">
        <v>0</v>
      </c>
      <c r="D136" s="85" t="n">
        <v>0</v>
      </c>
      <c r="E136" s="77" t="n">
        <v>0.07</v>
      </c>
      <c r="F136" s="77" t="n">
        <v>0.1</v>
      </c>
      <c r="G136" s="77" t="n">
        <v>0.1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5.8" hidden="false" customHeight="false" outlineLevel="0" collapsed="false">
      <c r="A137" s="86" t="s">
        <v>97</v>
      </c>
      <c r="B137" s="59" t="s">
        <v>165</v>
      </c>
      <c r="C137" s="85" t="n">
        <v>0</v>
      </c>
      <c r="D137" s="85" t="n">
        <v>0</v>
      </c>
      <c r="E137" s="77" t="n">
        <v>0.07</v>
      </c>
      <c r="F137" s="77" t="n">
        <v>0.1</v>
      </c>
      <c r="G137" s="77" t="n">
        <v>0.1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5.8" hidden="false" customHeight="false" outlineLevel="0" collapsed="false">
      <c r="A138" s="86" t="s">
        <v>99</v>
      </c>
      <c r="B138" s="59" t="s">
        <v>165</v>
      </c>
      <c r="C138" s="85" t="n">
        <v>0</v>
      </c>
      <c r="D138" s="85" t="n">
        <v>0</v>
      </c>
      <c r="E138" s="77" t="n">
        <v>0.07</v>
      </c>
      <c r="F138" s="77" t="n">
        <v>0.1</v>
      </c>
      <c r="G138" s="77" t="n">
        <v>0.1</v>
      </c>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5.8" hidden="false" customHeight="false" outlineLevel="0" collapsed="false">
      <c r="A139" s="86" t="s">
        <v>101</v>
      </c>
      <c r="B139" s="59" t="s">
        <v>165</v>
      </c>
      <c r="C139" s="85" t="n">
        <v>0</v>
      </c>
      <c r="D139" s="85" t="n">
        <v>0</v>
      </c>
      <c r="E139" s="77" t="n">
        <v>0.07</v>
      </c>
      <c r="F139" s="77" t="n">
        <v>0.1</v>
      </c>
      <c r="G139" s="77" t="n">
        <v>0.1</v>
      </c>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5.8" hidden="false" customHeight="false" outlineLevel="0" collapsed="false">
      <c r="A140" s="86" t="s">
        <v>103</v>
      </c>
      <c r="B140" s="59" t="s">
        <v>165</v>
      </c>
      <c r="C140" s="85" t="n">
        <v>0</v>
      </c>
      <c r="D140" s="85" t="n">
        <v>0</v>
      </c>
      <c r="E140" s="77" t="n">
        <v>0.07</v>
      </c>
      <c r="F140" s="77" t="n">
        <v>0.1</v>
      </c>
      <c r="G140" s="77" t="n">
        <v>0.1</v>
      </c>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8" hidden="false" customHeight="false" outlineLevel="0" collapsed="false">
      <c r="A141" s="86" t="s">
        <v>105</v>
      </c>
      <c r="B141" s="59" t="s">
        <v>165</v>
      </c>
      <c r="C141" s="85" t="n">
        <v>0</v>
      </c>
      <c r="D141" s="85" t="n">
        <v>0</v>
      </c>
      <c r="E141" s="77" t="n">
        <v>0.07</v>
      </c>
      <c r="F141" s="77" t="n">
        <v>0.1</v>
      </c>
      <c r="G141" s="77" t="n">
        <v>0.1</v>
      </c>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8" hidden="false" customHeight="false" outlineLevel="0" collapsed="false">
      <c r="A142" s="86" t="s">
        <v>107</v>
      </c>
      <c r="B142" s="59" t="s">
        <v>165</v>
      </c>
      <c r="C142" s="85" t="n">
        <v>0</v>
      </c>
      <c r="D142" s="85" t="n">
        <v>0</v>
      </c>
      <c r="E142" s="77" t="n">
        <v>0.07</v>
      </c>
      <c r="F142" s="77" t="n">
        <v>0.1</v>
      </c>
      <c r="G142" s="77" t="n">
        <v>0.1</v>
      </c>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5.8" hidden="false" customHeight="false" outlineLevel="0" collapsed="false">
      <c r="A143" s="84" t="s">
        <v>93</v>
      </c>
      <c r="B143" s="59" t="s">
        <v>166</v>
      </c>
      <c r="C143" s="85" t="n">
        <v>0.1</v>
      </c>
      <c r="D143" s="85" t="n">
        <v>0.1</v>
      </c>
      <c r="E143" s="77" t="n">
        <v>0.1</v>
      </c>
      <c r="F143" s="77" t="n">
        <v>0.1</v>
      </c>
      <c r="G143" s="77" t="n">
        <v>0.1</v>
      </c>
      <c r="H143" s="0" t="s">
        <v>160</v>
      </c>
      <c r="I143" s="0"/>
      <c r="J143" s="27"/>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8" hidden="false" customHeight="false" outlineLevel="0" collapsed="false">
      <c r="A144" s="86" t="s">
        <v>95</v>
      </c>
      <c r="B144" s="59" t="s">
        <v>166</v>
      </c>
      <c r="C144" s="85" t="n">
        <v>0.1</v>
      </c>
      <c r="D144" s="85" t="n">
        <v>0.1</v>
      </c>
      <c r="E144" s="77" t="n">
        <v>0.1</v>
      </c>
      <c r="F144" s="77" t="n">
        <v>0.1</v>
      </c>
      <c r="G144" s="77" t="n">
        <v>0.1</v>
      </c>
      <c r="H144" s="0"/>
      <c r="I144" s="0"/>
      <c r="J144" s="27"/>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5.8" hidden="false" customHeight="false" outlineLevel="0" collapsed="false">
      <c r="A145" s="86" t="s">
        <v>97</v>
      </c>
      <c r="B145" s="59" t="s">
        <v>166</v>
      </c>
      <c r="C145" s="85" t="n">
        <v>0.1</v>
      </c>
      <c r="D145" s="85" t="n">
        <v>0.1</v>
      </c>
      <c r="E145" s="77" t="n">
        <v>0.1</v>
      </c>
      <c r="F145" s="77" t="n">
        <v>0.1</v>
      </c>
      <c r="G145" s="77" t="n">
        <v>0.1</v>
      </c>
      <c r="H145" s="0"/>
      <c r="I145" s="0"/>
      <c r="J145" s="27"/>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8" hidden="false" customHeight="false" outlineLevel="0" collapsed="false">
      <c r="A146" s="86" t="s">
        <v>99</v>
      </c>
      <c r="B146" s="59" t="s">
        <v>166</v>
      </c>
      <c r="C146" s="85" t="n">
        <v>0.1</v>
      </c>
      <c r="D146" s="85" t="n">
        <v>0.1</v>
      </c>
      <c r="E146" s="77" t="n">
        <v>0.1</v>
      </c>
      <c r="F146" s="77" t="n">
        <v>0.1</v>
      </c>
      <c r="G146" s="77" t="n">
        <v>0.1</v>
      </c>
      <c r="H146" s="0"/>
      <c r="I146" s="0"/>
      <c r="J146" s="27"/>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5.8" hidden="false" customHeight="false" outlineLevel="0" collapsed="false">
      <c r="A147" s="86" t="s">
        <v>101</v>
      </c>
      <c r="B147" s="59" t="s">
        <v>166</v>
      </c>
      <c r="C147" s="85" t="n">
        <v>0.1</v>
      </c>
      <c r="D147" s="85" t="n">
        <v>0.1</v>
      </c>
      <c r="E147" s="77" t="n">
        <v>0.1</v>
      </c>
      <c r="F147" s="77" t="n">
        <v>0.1</v>
      </c>
      <c r="G147" s="77" t="n">
        <v>0.1</v>
      </c>
      <c r="H147" s="0"/>
      <c r="I147" s="0"/>
      <c r="J147" s="27"/>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5.8" hidden="false" customHeight="false" outlineLevel="0" collapsed="false">
      <c r="A148" s="86" t="s">
        <v>103</v>
      </c>
      <c r="B148" s="59" t="s">
        <v>166</v>
      </c>
      <c r="C148" s="85" t="n">
        <v>0.1</v>
      </c>
      <c r="D148" s="85" t="n">
        <v>0.1</v>
      </c>
      <c r="E148" s="77" t="n">
        <v>0.1</v>
      </c>
      <c r="F148" s="77" t="n">
        <v>0.1</v>
      </c>
      <c r="G148" s="77" t="n">
        <v>0.1</v>
      </c>
      <c r="H148" s="0"/>
      <c r="I148" s="0"/>
      <c r="J148" s="27"/>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5.8" hidden="false" customHeight="false" outlineLevel="0" collapsed="false">
      <c r="A149" s="86" t="s">
        <v>105</v>
      </c>
      <c r="B149" s="59" t="s">
        <v>166</v>
      </c>
      <c r="C149" s="85" t="n">
        <v>0.1</v>
      </c>
      <c r="D149" s="85" t="n">
        <v>0.1</v>
      </c>
      <c r="E149" s="77" t="n">
        <v>0.1</v>
      </c>
      <c r="F149" s="77" t="n">
        <v>0.1</v>
      </c>
      <c r="G149" s="77" t="n">
        <v>0.1</v>
      </c>
      <c r="H149" s="0"/>
      <c r="I149" s="0"/>
      <c r="J149" s="27"/>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5.8" hidden="false" customHeight="false" outlineLevel="0" collapsed="false">
      <c r="A150" s="86" t="s">
        <v>107</v>
      </c>
      <c r="B150" s="59" t="s">
        <v>166</v>
      </c>
      <c r="C150" s="85" t="n">
        <v>0.1</v>
      </c>
      <c r="D150" s="85" t="n">
        <v>0.1</v>
      </c>
      <c r="E150" s="77" t="n">
        <v>0.1</v>
      </c>
      <c r="F150" s="77" t="n">
        <v>0.1</v>
      </c>
      <c r="G150" s="77" t="n">
        <v>0.1</v>
      </c>
      <c r="H150" s="0"/>
      <c r="I150" s="0"/>
      <c r="J150" s="27"/>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8" hidden="false" customHeight="false" outlineLevel="0" collapsed="false">
      <c r="A151" s="84" t="s">
        <v>93</v>
      </c>
      <c r="B151" s="59" t="s">
        <v>167</v>
      </c>
      <c r="C151" s="85" t="n">
        <v>0</v>
      </c>
      <c r="D151" s="85" t="n">
        <v>0</v>
      </c>
      <c r="E151" s="77" t="n">
        <v>0.1</v>
      </c>
      <c r="F151" s="77" t="n">
        <v>0.1</v>
      </c>
      <c r="G151" s="77" t="n">
        <v>0.1</v>
      </c>
      <c r="H151" s="0" t="s">
        <v>163</v>
      </c>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8" hidden="false" customHeight="false" outlineLevel="0" collapsed="false">
      <c r="A152" s="86" t="s">
        <v>95</v>
      </c>
      <c r="B152" s="59" t="s">
        <v>167</v>
      </c>
      <c r="C152" s="85" t="n">
        <v>0</v>
      </c>
      <c r="D152" s="85" t="n">
        <v>0</v>
      </c>
      <c r="E152" s="77" t="n">
        <v>0.1</v>
      </c>
      <c r="F152" s="77" t="n">
        <v>0.1</v>
      </c>
      <c r="G152" s="77" t="n">
        <v>0.1</v>
      </c>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5.8" hidden="false" customHeight="false" outlineLevel="0" collapsed="false">
      <c r="A153" s="86" t="s">
        <v>97</v>
      </c>
      <c r="B153" s="59" t="s">
        <v>167</v>
      </c>
      <c r="C153" s="85" t="n">
        <v>0</v>
      </c>
      <c r="D153" s="85" t="n">
        <v>0</v>
      </c>
      <c r="E153" s="77" t="n">
        <v>0.1</v>
      </c>
      <c r="F153" s="77" t="n">
        <v>0.1</v>
      </c>
      <c r="G153" s="77" t="n">
        <v>0.1</v>
      </c>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8" hidden="false" customHeight="false" outlineLevel="0" collapsed="false">
      <c r="A154" s="86" t="s">
        <v>99</v>
      </c>
      <c r="B154" s="59" t="s">
        <v>167</v>
      </c>
      <c r="C154" s="85" t="n">
        <v>0</v>
      </c>
      <c r="D154" s="85" t="n">
        <v>0</v>
      </c>
      <c r="E154" s="77" t="n">
        <v>0.1</v>
      </c>
      <c r="F154" s="77" t="n">
        <v>0.1</v>
      </c>
      <c r="G154" s="77" t="n">
        <v>0.1</v>
      </c>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5.8" hidden="false" customHeight="false" outlineLevel="0" collapsed="false">
      <c r="A155" s="86" t="s">
        <v>101</v>
      </c>
      <c r="B155" s="59" t="s">
        <v>167</v>
      </c>
      <c r="C155" s="85" t="n">
        <v>0</v>
      </c>
      <c r="D155" s="85" t="n">
        <v>0</v>
      </c>
      <c r="E155" s="77" t="n">
        <v>0.1</v>
      </c>
      <c r="F155" s="77" t="n">
        <v>0.1</v>
      </c>
      <c r="G155" s="77" t="n">
        <v>0.1</v>
      </c>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5.8" hidden="false" customHeight="false" outlineLevel="0" collapsed="false">
      <c r="A156" s="86" t="s">
        <v>103</v>
      </c>
      <c r="B156" s="59" t="s">
        <v>167</v>
      </c>
      <c r="C156" s="85" t="n">
        <v>0</v>
      </c>
      <c r="D156" s="85" t="n">
        <v>0</v>
      </c>
      <c r="E156" s="77" t="n">
        <v>0.1</v>
      </c>
      <c r="F156" s="77" t="n">
        <v>0.1</v>
      </c>
      <c r="G156" s="77" t="n">
        <v>0.1</v>
      </c>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5.8" hidden="false" customHeight="false" outlineLevel="0" collapsed="false">
      <c r="A157" s="86" t="s">
        <v>105</v>
      </c>
      <c r="B157" s="59" t="s">
        <v>167</v>
      </c>
      <c r="C157" s="85" t="n">
        <v>0</v>
      </c>
      <c r="D157" s="85" t="n">
        <v>0</v>
      </c>
      <c r="E157" s="77" t="n">
        <v>0.1</v>
      </c>
      <c r="F157" s="77" t="n">
        <v>0.1</v>
      </c>
      <c r="G157" s="77" t="n">
        <v>0.1</v>
      </c>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5.8" hidden="false" customHeight="false" outlineLevel="0" collapsed="false">
      <c r="A158" s="86" t="s">
        <v>107</v>
      </c>
      <c r="B158" s="59" t="s">
        <v>167</v>
      </c>
      <c r="C158" s="85" t="n">
        <v>0</v>
      </c>
      <c r="D158" s="85" t="n">
        <v>0</v>
      </c>
      <c r="E158" s="77" t="n">
        <v>0.1</v>
      </c>
      <c r="F158" s="77" t="n">
        <v>0.1</v>
      </c>
      <c r="G158" s="77" t="n">
        <v>0.1</v>
      </c>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3.8" hidden="false" customHeight="false" outlineLevel="0" collapsed="false">
      <c r="A159" s="0"/>
      <c r="B159" s="0"/>
      <c r="C159" s="0"/>
      <c r="D159" s="0"/>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1" s="21" customFormat="true" ht="18.15" hidden="false" customHeight="false" outlineLevel="0" collapsed="false">
      <c r="A161" s="20" t="s">
        <v>168</v>
      </c>
    </row>
    <row r="162" customFormat="false" ht="15.8" hidden="false" customHeight="false" outlineLevel="0" collapsed="false">
      <c r="A162" s="73" t="s">
        <v>169</v>
      </c>
      <c r="B162" s="64"/>
      <c r="C162" s="65"/>
      <c r="D162" s="65"/>
      <c r="E162" s="65"/>
      <c r="F162" s="65"/>
      <c r="G162" s="65"/>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5.8" hidden="false" customHeight="false" outlineLevel="0" collapsed="false">
      <c r="A163" s="74" t="s">
        <v>80</v>
      </c>
      <c r="B163" s="53" t="s">
        <v>157</v>
      </c>
      <c r="C163" s="53" t="s">
        <v>120</v>
      </c>
      <c r="D163" s="53" t="s">
        <v>121</v>
      </c>
      <c r="E163" s="53" t="s">
        <v>122</v>
      </c>
      <c r="F163" s="53" t="s">
        <v>123</v>
      </c>
      <c r="G163" s="53" t="s">
        <v>124</v>
      </c>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5.8" hidden="false" customHeight="false" outlineLevel="0" collapsed="false">
      <c r="A164" s="87" t="s">
        <v>158</v>
      </c>
      <c r="B164" s="88" t="s">
        <v>159</v>
      </c>
      <c r="C164" s="89" t="s">
        <v>74</v>
      </c>
      <c r="D164" s="89" t="s">
        <v>126</v>
      </c>
      <c r="E164" s="89" t="s">
        <v>127</v>
      </c>
      <c r="F164" s="89" t="s">
        <v>77</v>
      </c>
      <c r="G164" s="89" t="s">
        <v>78</v>
      </c>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8" hidden="false" customHeight="false" outlineLevel="0" collapsed="false">
      <c r="A165" s="84" t="s">
        <v>93</v>
      </c>
      <c r="B165" s="59" t="s">
        <v>170</v>
      </c>
      <c r="C165" s="85" t="n">
        <v>-0.2</v>
      </c>
      <c r="D165" s="85" t="n">
        <v>-0.2</v>
      </c>
      <c r="E165" s="85" t="n">
        <v>-0.2</v>
      </c>
      <c r="F165" s="77" t="n">
        <v>0</v>
      </c>
      <c r="G165" s="77" t="n">
        <v>0</v>
      </c>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5.8" hidden="false" customHeight="false" outlineLevel="0" collapsed="false">
      <c r="A166" s="86" t="s">
        <v>95</v>
      </c>
      <c r="B166" s="59" t="s">
        <v>170</v>
      </c>
      <c r="C166" s="85" t="n">
        <v>-0.2</v>
      </c>
      <c r="D166" s="85" t="n">
        <v>-0.2</v>
      </c>
      <c r="E166" s="85" t="n">
        <v>-0.2</v>
      </c>
      <c r="F166" s="77" t="n">
        <v>0</v>
      </c>
      <c r="G166" s="77" t="n">
        <v>0</v>
      </c>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5.8" hidden="false" customHeight="false" outlineLevel="0" collapsed="false">
      <c r="A167" s="86" t="s">
        <v>97</v>
      </c>
      <c r="B167" s="59" t="s">
        <v>170</v>
      </c>
      <c r="C167" s="85" t="n">
        <v>-0.2</v>
      </c>
      <c r="D167" s="85" t="n">
        <v>-0.2</v>
      </c>
      <c r="E167" s="85" t="n">
        <v>-0.2</v>
      </c>
      <c r="F167" s="77" t="n">
        <v>0</v>
      </c>
      <c r="G167" s="77" t="n">
        <v>0</v>
      </c>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5.8" hidden="false" customHeight="false" outlineLevel="0" collapsed="false">
      <c r="A168" s="86" t="s">
        <v>99</v>
      </c>
      <c r="B168" s="59" t="s">
        <v>170</v>
      </c>
      <c r="C168" s="85" t="n">
        <v>-0.2</v>
      </c>
      <c r="D168" s="85" t="n">
        <v>-0.2</v>
      </c>
      <c r="E168" s="85" t="n">
        <v>-0.2</v>
      </c>
      <c r="F168" s="77" t="n">
        <v>0</v>
      </c>
      <c r="G168" s="77" t="n">
        <v>0</v>
      </c>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5.8" hidden="false" customHeight="false" outlineLevel="0" collapsed="false">
      <c r="A169" s="86" t="s">
        <v>101</v>
      </c>
      <c r="B169" s="59" t="s">
        <v>170</v>
      </c>
      <c r="C169" s="85" t="n">
        <v>-0.2</v>
      </c>
      <c r="D169" s="85" t="n">
        <v>-0.2</v>
      </c>
      <c r="E169" s="85" t="n">
        <v>-0.2</v>
      </c>
      <c r="F169" s="77" t="n">
        <v>0</v>
      </c>
      <c r="G169" s="77" t="n">
        <v>0</v>
      </c>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5.8" hidden="false" customHeight="false" outlineLevel="0" collapsed="false">
      <c r="A170" s="86" t="s">
        <v>103</v>
      </c>
      <c r="B170" s="59" t="s">
        <v>170</v>
      </c>
      <c r="C170" s="85" t="n">
        <v>-0.2</v>
      </c>
      <c r="D170" s="85" t="n">
        <v>-0.2</v>
      </c>
      <c r="E170" s="85" t="n">
        <v>-0.2</v>
      </c>
      <c r="F170" s="77" t="n">
        <v>0</v>
      </c>
      <c r="G170" s="77" t="n">
        <v>0</v>
      </c>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5.8" hidden="false" customHeight="false" outlineLevel="0" collapsed="false">
      <c r="A171" s="86" t="s">
        <v>105</v>
      </c>
      <c r="B171" s="59" t="s">
        <v>170</v>
      </c>
      <c r="C171" s="85" t="n">
        <v>-0.2</v>
      </c>
      <c r="D171" s="85" t="n">
        <v>-0.2</v>
      </c>
      <c r="E171" s="85" t="n">
        <v>-0.2</v>
      </c>
      <c r="F171" s="77" t="n">
        <v>0</v>
      </c>
      <c r="G171" s="77" t="n">
        <v>0</v>
      </c>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8" hidden="false" customHeight="false" outlineLevel="0" collapsed="false">
      <c r="A172" s="86" t="s">
        <v>107</v>
      </c>
      <c r="B172" s="59" t="s">
        <v>170</v>
      </c>
      <c r="C172" s="85" t="n">
        <v>-0.2</v>
      </c>
      <c r="D172" s="85" t="n">
        <v>-0.2</v>
      </c>
      <c r="E172" s="85" t="n">
        <v>-0.2</v>
      </c>
      <c r="F172" s="77" t="n">
        <v>0</v>
      </c>
      <c r="G172" s="77" t="n">
        <v>0</v>
      </c>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3.8" hidden="false" customHeight="false" outlineLevel="0" collapsed="false">
      <c r="A173" s="0"/>
      <c r="B173" s="0"/>
      <c r="C173" s="0"/>
      <c r="D173" s="0"/>
      <c r="E173" s="0"/>
      <c r="F173" s="0"/>
      <c r="G173" s="0"/>
      <c r="H173" s="0"/>
      <c r="I173" s="0"/>
      <c r="J173" s="0"/>
      <c r="K173" s="0"/>
      <c r="L173" s="0"/>
      <c r="M173" s="0"/>
      <c r="N173" s="0"/>
      <c r="O173" s="0"/>
      <c r="P173" s="0"/>
      <c r="Q173" s="0"/>
      <c r="R173" s="0"/>
      <c r="S173" s="0"/>
      <c r="T173" s="0"/>
      <c r="U173" s="0"/>
      <c r="V173" s="0"/>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5.8" hidden="false" customHeight="false" outlineLevel="0" collapsed="false">
      <c r="A174" s="10" t="s">
        <v>171</v>
      </c>
      <c r="B174" s="0"/>
      <c r="C174" s="0"/>
      <c r="D174" s="0"/>
      <c r="E174" s="0"/>
      <c r="F174" s="0"/>
      <c r="G174" s="0"/>
      <c r="H174" s="0"/>
      <c r="I174" s="0"/>
      <c r="J174" s="0"/>
      <c r="K174" s="0"/>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6.9" hidden="false" customHeight="true" outlineLevel="0" collapsed="false">
      <c r="A175" s="0"/>
      <c r="B175" s="0"/>
      <c r="C175" s="0"/>
      <c r="D175" s="0"/>
      <c r="E175" s="0"/>
      <c r="F175" s="0"/>
      <c r="G175" s="0"/>
      <c r="H175" s="0"/>
      <c r="I175" s="0"/>
      <c r="J175" s="0"/>
      <c r="K175" s="0"/>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6.9" hidden="false" customHeight="true" outlineLevel="0" collapsed="false">
      <c r="A176" s="20" t="s">
        <v>172</v>
      </c>
    </row>
    <row r="177" customFormat="false" ht="16.9" hidden="false" customHeight="true" outlineLevel="0" collapsed="false">
      <c r="A177" s="0"/>
      <c r="B177" s="0"/>
      <c r="C177" s="0"/>
      <c r="D177" s="0"/>
      <c r="E177" s="0"/>
      <c r="F177" s="0"/>
      <c r="G177" s="0"/>
      <c r="H177" s="0"/>
      <c r="I177" s="0"/>
      <c r="J177" s="0"/>
      <c r="K177" s="0"/>
      <c r="L177" s="0"/>
    </row>
    <row r="178" customFormat="false" ht="15.8" hidden="false" customHeight="false" outlineLevel="0" collapsed="false">
      <c r="A178" s="0"/>
      <c r="B178" s="0" t="s">
        <v>173</v>
      </c>
      <c r="C178" s="90" t="s">
        <v>127</v>
      </c>
      <c r="D178" s="90" t="s">
        <v>77</v>
      </c>
      <c r="E178" s="90" t="s">
        <v>78</v>
      </c>
      <c r="F178" s="0"/>
      <c r="G178" s="0"/>
      <c r="H178" s="0"/>
      <c r="I178" s="0"/>
      <c r="J178" s="0"/>
      <c r="K178" s="0"/>
      <c r="L178" s="0"/>
    </row>
    <row r="179" customFormat="false" ht="15.8" hidden="false" customHeight="false" outlineLevel="0" collapsed="false">
      <c r="A179" s="0"/>
      <c r="B179" s="91" t="s">
        <v>111</v>
      </c>
      <c r="C179" s="92" t="n">
        <v>0.05</v>
      </c>
      <c r="D179" s="92" t="n">
        <v>0.15</v>
      </c>
      <c r="E179" s="93" t="n">
        <v>0.3</v>
      </c>
      <c r="F179" s="0"/>
      <c r="G179" s="0"/>
      <c r="H179" s="0"/>
      <c r="I179" s="0"/>
      <c r="J179" s="0"/>
      <c r="K179" s="0"/>
      <c r="L179" s="0"/>
    </row>
    <row r="180" customFormat="false" ht="15.8" hidden="false" customHeight="false" outlineLevel="0" collapsed="false">
      <c r="A180" s="0"/>
      <c r="B180" s="94" t="s">
        <v>117</v>
      </c>
      <c r="C180" s="95" t="n">
        <v>0.05</v>
      </c>
      <c r="D180" s="95" t="n">
        <v>0.1</v>
      </c>
      <c r="E180" s="96" t="n">
        <v>0.2</v>
      </c>
      <c r="F180" s="0"/>
      <c r="G180" s="0"/>
      <c r="H180" s="0"/>
      <c r="I180" s="0"/>
      <c r="J180" s="0"/>
      <c r="K180" s="0"/>
      <c r="L180" s="0"/>
    </row>
    <row r="181" customFormat="false" ht="15.8" hidden="false" customHeight="false" outlineLevel="0" collapsed="false">
      <c r="A181" s="0"/>
      <c r="B181" s="97" t="s">
        <v>170</v>
      </c>
      <c r="C181" s="95" t="n">
        <v>0.05</v>
      </c>
      <c r="D181" s="95" t="n">
        <v>0.1</v>
      </c>
      <c r="E181" s="96" t="n">
        <v>0.2</v>
      </c>
      <c r="F181" s="0"/>
      <c r="G181" s="0"/>
      <c r="H181" s="0"/>
      <c r="I181" s="0"/>
      <c r="J181" s="0"/>
      <c r="K181" s="0"/>
      <c r="L181" s="0"/>
    </row>
    <row r="182" customFormat="false" ht="15.8" hidden="false" customHeight="false" outlineLevel="0" collapsed="false">
      <c r="A182" s="0"/>
      <c r="B182" s="97" t="s">
        <v>165</v>
      </c>
      <c r="C182" s="95" t="n">
        <v>0.05</v>
      </c>
      <c r="D182" s="95" t="n">
        <v>0.1</v>
      </c>
      <c r="E182" s="96" t="n">
        <v>0.2</v>
      </c>
      <c r="F182" s="0"/>
      <c r="G182" s="0"/>
      <c r="H182" s="0"/>
      <c r="I182" s="0"/>
      <c r="J182" s="0"/>
      <c r="K182" s="0"/>
      <c r="L182" s="0"/>
    </row>
    <row r="183" customFormat="false" ht="15.8" hidden="false" customHeight="false" outlineLevel="0" collapsed="false">
      <c r="A183" s="0"/>
      <c r="B183" s="97" t="s">
        <v>174</v>
      </c>
      <c r="C183" s="95" t="n">
        <v>0.05</v>
      </c>
      <c r="D183" s="95" t="n">
        <v>0.1</v>
      </c>
      <c r="E183" s="96" t="n">
        <v>0.2</v>
      </c>
      <c r="F183" s="0"/>
      <c r="G183" s="0"/>
      <c r="H183" s="0"/>
      <c r="I183" s="0"/>
      <c r="J183" s="0"/>
      <c r="K183" s="0"/>
      <c r="L183" s="0"/>
    </row>
    <row r="184" customFormat="false" ht="15.8" hidden="false" customHeight="false" outlineLevel="0" collapsed="false">
      <c r="A184" s="0"/>
      <c r="B184" s="97" t="s">
        <v>164</v>
      </c>
      <c r="C184" s="95" t="n">
        <v>0.05</v>
      </c>
      <c r="D184" s="95" t="n">
        <v>0.1</v>
      </c>
      <c r="E184" s="96" t="n">
        <v>0.2</v>
      </c>
      <c r="F184" s="0"/>
      <c r="G184" s="0"/>
      <c r="H184" s="0"/>
      <c r="I184" s="0"/>
      <c r="J184" s="0"/>
      <c r="K184" s="0"/>
      <c r="L184" s="0"/>
    </row>
    <row r="185" customFormat="false" ht="15.8" hidden="false" customHeight="false" outlineLevel="0" collapsed="false">
      <c r="A185" s="0"/>
      <c r="B185" s="97" t="s">
        <v>166</v>
      </c>
      <c r="C185" s="95" t="n">
        <v>0.05</v>
      </c>
      <c r="D185" s="95" t="n">
        <v>0.1</v>
      </c>
      <c r="E185" s="96" t="n">
        <v>0.2</v>
      </c>
      <c r="F185" s="0"/>
      <c r="G185" s="0"/>
      <c r="H185" s="0"/>
      <c r="I185" s="0"/>
      <c r="J185" s="0"/>
      <c r="K185" s="0"/>
      <c r="L185" s="0"/>
    </row>
    <row r="186" customFormat="false" ht="15.8" hidden="false" customHeight="false" outlineLevel="0" collapsed="false">
      <c r="A186" s="0"/>
      <c r="B186" s="97" t="s">
        <v>167</v>
      </c>
      <c r="C186" s="95" t="n">
        <v>0.05</v>
      </c>
      <c r="D186" s="95" t="n">
        <v>0.1</v>
      </c>
      <c r="E186" s="96" t="n">
        <v>0.2</v>
      </c>
      <c r="F186" s="0"/>
      <c r="G186" s="0"/>
      <c r="H186" s="0"/>
      <c r="I186" s="0"/>
      <c r="J186" s="0"/>
      <c r="K186" s="0"/>
      <c r="L186" s="0"/>
    </row>
    <row r="187" customFormat="false" ht="15.8" hidden="false" customHeight="false" outlineLevel="0" collapsed="false">
      <c r="A187" s="0"/>
      <c r="B187" s="97" t="s">
        <v>162</v>
      </c>
      <c r="C187" s="95" t="n">
        <v>0.05</v>
      </c>
      <c r="D187" s="95" t="n">
        <v>0.1</v>
      </c>
      <c r="E187" s="96" t="n">
        <v>0.2</v>
      </c>
      <c r="F187" s="0"/>
      <c r="G187" s="0"/>
      <c r="H187" s="0"/>
      <c r="I187" s="0"/>
      <c r="J187" s="0"/>
      <c r="K187" s="0"/>
      <c r="L187" s="0"/>
    </row>
    <row r="188" customFormat="false" ht="15.8" hidden="false" customHeight="false" outlineLevel="0" collapsed="false">
      <c r="A188" s="0"/>
      <c r="B188" s="97" t="s">
        <v>175</v>
      </c>
      <c r="C188" s="95" t="n">
        <v>0.05</v>
      </c>
      <c r="D188" s="95" t="n">
        <v>0.1</v>
      </c>
      <c r="E188" s="96" t="n">
        <v>0.2</v>
      </c>
      <c r="F188" s="0"/>
      <c r="G188" s="0"/>
      <c r="H188" s="0"/>
      <c r="I188" s="0"/>
      <c r="J188" s="0"/>
      <c r="K188" s="0"/>
      <c r="L188" s="0"/>
    </row>
    <row r="189" customFormat="false" ht="15.8" hidden="false" customHeight="false" outlineLevel="0" collapsed="false">
      <c r="A189" s="0"/>
      <c r="B189" s="98" t="s">
        <v>155</v>
      </c>
      <c r="C189" s="99" t="n">
        <v>0.05</v>
      </c>
      <c r="D189" s="99" t="n">
        <v>0.1</v>
      </c>
      <c r="E189" s="100" t="n">
        <v>0.2</v>
      </c>
      <c r="F189" s="0"/>
      <c r="G189" s="0"/>
      <c r="H189" s="0"/>
      <c r="I189" s="0"/>
      <c r="J189" s="0"/>
      <c r="K189" s="0"/>
      <c r="L189" s="0"/>
    </row>
    <row r="190" customFormat="false" ht="13.8" hidden="false" customHeight="false" outlineLevel="0" collapsed="false">
      <c r="A190" s="0"/>
      <c r="B190" s="0"/>
      <c r="C190" s="0"/>
      <c r="D190" s="0"/>
      <c r="E190" s="0"/>
      <c r="F190" s="0"/>
      <c r="G190" s="0"/>
      <c r="H190" s="0"/>
      <c r="I190" s="0"/>
      <c r="J190" s="0"/>
      <c r="K190" s="0"/>
      <c r="L190" s="0"/>
    </row>
    <row r="191" customFormat="false" ht="15.8" hidden="false" customHeight="false" outlineLevel="0" collapsed="false">
      <c r="A191" s="0" t="s">
        <v>176</v>
      </c>
      <c r="B191" s="0"/>
      <c r="C191" s="0"/>
      <c r="D191" s="0"/>
      <c r="E191" s="0"/>
      <c r="F191" s="0"/>
      <c r="G191" s="0"/>
      <c r="H191" s="0"/>
      <c r="I191" s="0"/>
      <c r="J191" s="0"/>
      <c r="K191" s="0"/>
      <c r="L191" s="0"/>
    </row>
    <row r="192" customFormat="false" ht="15.8" hidden="false" customHeight="false" outlineLevel="0" collapsed="false">
      <c r="A192" s="59" t="s">
        <v>80</v>
      </c>
      <c r="B192" s="59" t="s">
        <v>177</v>
      </c>
      <c r="C192" s="59" t="s">
        <v>157</v>
      </c>
      <c r="D192" s="54" t="s">
        <v>178</v>
      </c>
      <c r="E192" s="90" t="s">
        <v>74</v>
      </c>
      <c r="F192" s="90" t="s">
        <v>126</v>
      </c>
      <c r="G192" s="90" t="s">
        <v>127</v>
      </c>
      <c r="H192" s="90" t="s">
        <v>77</v>
      </c>
      <c r="I192" s="90" t="s">
        <v>78</v>
      </c>
      <c r="J192" s="0"/>
      <c r="K192" s="0"/>
      <c r="L192" s="0"/>
    </row>
    <row r="193" customFormat="false" ht="15.8" hidden="false" customHeight="false" outlineLevel="0" collapsed="false">
      <c r="A193" s="101" t="s">
        <v>93</v>
      </c>
      <c r="B193" s="101" t="s">
        <v>179</v>
      </c>
      <c r="C193" s="101" t="s">
        <v>111</v>
      </c>
      <c r="D193" s="102" t="n">
        <v>44.2336907640432</v>
      </c>
      <c r="E193" s="103" t="n">
        <v>30.9635835348302</v>
      </c>
      <c r="F193" s="103" t="n">
        <v>15.4817917674151</v>
      </c>
      <c r="G193" s="103" t="n">
        <f aca="false">$F193*(1-VLOOKUP($C193,$B$179:$E$189,2,0))</f>
        <v>14.7077021790443</v>
      </c>
      <c r="H193" s="103" t="n">
        <f aca="false">$F193*(1-VLOOKUP($C193,$B$179:$E$189,3,0))</f>
        <v>13.1595230023028</v>
      </c>
      <c r="I193" s="103" t="n">
        <f aca="false">$F193*(1-VLOOKUP($C193,$B$179:$E$189,4,0))</f>
        <v>10.8372542371906</v>
      </c>
      <c r="J193" s="104" t="n">
        <f aca="false">G193/$F193</f>
        <v>0.95</v>
      </c>
      <c r="K193" s="104" t="n">
        <f aca="false">H193/$F193</f>
        <v>0.85</v>
      </c>
      <c r="L193" s="104" t="n">
        <f aca="false">I193/$F193</f>
        <v>0.7</v>
      </c>
    </row>
    <row r="194" customFormat="false" ht="15.8" hidden="false" customHeight="false" outlineLevel="0" collapsed="false">
      <c r="A194" s="59" t="s">
        <v>93</v>
      </c>
      <c r="B194" s="59" t="s">
        <v>180</v>
      </c>
      <c r="C194" s="59" t="s">
        <v>111</v>
      </c>
      <c r="D194" s="105" t="n">
        <v>24.748950104141</v>
      </c>
      <c r="E194" s="103" t="n">
        <v>17.3242650728987</v>
      </c>
      <c r="F194" s="103" t="n">
        <v>8.66213253644934</v>
      </c>
      <c r="G194" s="103" t="n">
        <f aca="false">$F194*(1-VLOOKUP($C194,$B$179:$E$189,2,0))</f>
        <v>8.22902590962687</v>
      </c>
      <c r="H194" s="103" t="n">
        <f aca="false">$F194*(1-VLOOKUP($C194,$B$179:$E$189,3,0))</f>
        <v>7.36281265598194</v>
      </c>
      <c r="I194" s="103" t="n">
        <f aca="false">$F194*(1-VLOOKUP($C194,$B$179:$E$189,4,0))</f>
        <v>6.06349277551454</v>
      </c>
      <c r="J194" s="104" t="n">
        <f aca="false">G194/$F194</f>
        <v>0.95</v>
      </c>
      <c r="K194" s="104" t="n">
        <f aca="false">H194/$F194</f>
        <v>0.85</v>
      </c>
      <c r="L194" s="104" t="n">
        <f aca="false">I194/$F194</f>
        <v>0.7</v>
      </c>
    </row>
    <row r="195" customFormat="false" ht="15.8" hidden="false" customHeight="false" outlineLevel="0" collapsed="false">
      <c r="A195" s="59" t="s">
        <v>93</v>
      </c>
      <c r="B195" s="59" t="s">
        <v>181</v>
      </c>
      <c r="C195" s="59" t="s">
        <v>111</v>
      </c>
      <c r="D195" s="105" t="n">
        <v>155.939358560412</v>
      </c>
      <c r="E195" s="103" t="n">
        <v>109.157550992288</v>
      </c>
      <c r="F195" s="103" t="n">
        <v>54.5787754961442</v>
      </c>
      <c r="G195" s="103" t="n">
        <f aca="false">$F195*(1-VLOOKUP($C195,$B$179:$E$189,2,0))</f>
        <v>51.849836721337</v>
      </c>
      <c r="H195" s="103" t="n">
        <f aca="false">$F195*(1-VLOOKUP($C195,$B$179:$E$189,3,0))</f>
        <v>46.3919591717226</v>
      </c>
      <c r="I195" s="103" t="n">
        <f aca="false">$F195*(1-VLOOKUP($C195,$B$179:$E$189,4,0))</f>
        <v>38.2051428473009</v>
      </c>
      <c r="J195" s="104" t="n">
        <f aca="false">G195/$F195</f>
        <v>0.95</v>
      </c>
      <c r="K195" s="104" t="n">
        <f aca="false">H195/$F195</f>
        <v>0.85</v>
      </c>
      <c r="L195" s="104" t="n">
        <f aca="false">I195/$F195</f>
        <v>0.7</v>
      </c>
    </row>
    <row r="196" customFormat="false" ht="15.8" hidden="false" customHeight="false" outlineLevel="0" collapsed="false">
      <c r="A196" s="59" t="s">
        <v>93</v>
      </c>
      <c r="B196" s="59" t="s">
        <v>182</v>
      </c>
      <c r="C196" s="59" t="s">
        <v>111</v>
      </c>
      <c r="D196" s="105" t="n">
        <v>44.0102733761907</v>
      </c>
      <c r="E196" s="103" t="n">
        <v>30.8071913633335</v>
      </c>
      <c r="F196" s="103" t="n">
        <v>15.4035956816667</v>
      </c>
      <c r="G196" s="103" t="n">
        <f aca="false">$F196*(1-VLOOKUP($C196,$B$179:$E$189,2,0))</f>
        <v>14.6334158975834</v>
      </c>
      <c r="H196" s="103" t="n">
        <f aca="false">$F196*(1-VLOOKUP($C196,$B$179:$E$189,3,0))</f>
        <v>13.0930563294167</v>
      </c>
      <c r="I196" s="103" t="n">
        <f aca="false">$F196*(1-VLOOKUP($C196,$B$179:$E$189,4,0))</f>
        <v>10.7825169771667</v>
      </c>
      <c r="J196" s="104" t="n">
        <f aca="false">G196/$F196</f>
        <v>0.95</v>
      </c>
      <c r="K196" s="104" t="n">
        <f aca="false">H196/$F196</f>
        <v>0.85</v>
      </c>
      <c r="L196" s="104" t="n">
        <f aca="false">I196/$F196</f>
        <v>0.7</v>
      </c>
    </row>
    <row r="197" customFormat="false" ht="15.8" hidden="false" customHeight="false" outlineLevel="0" collapsed="false">
      <c r="A197" s="59" t="s">
        <v>93</v>
      </c>
      <c r="B197" s="59" t="s">
        <v>183</v>
      </c>
      <c r="C197" s="59" t="s">
        <v>111</v>
      </c>
      <c r="D197" s="105" t="n">
        <v>57.9258295201911</v>
      </c>
      <c r="E197" s="103" t="n">
        <v>40.5480806641338</v>
      </c>
      <c r="F197" s="103" t="n">
        <v>20.2740403320669</v>
      </c>
      <c r="G197" s="103" t="n">
        <f aca="false">$F197*(1-VLOOKUP($C197,$B$179:$E$189,2,0))</f>
        <v>19.2603383154636</v>
      </c>
      <c r="H197" s="103" t="n">
        <f aca="false">$F197*(1-VLOOKUP($C197,$B$179:$E$189,3,0))</f>
        <v>17.2329342822569</v>
      </c>
      <c r="I197" s="103" t="n">
        <f aca="false">$F197*(1-VLOOKUP($C197,$B$179:$E$189,4,0))</f>
        <v>14.1918282324468</v>
      </c>
      <c r="J197" s="104" t="n">
        <f aca="false">G197/$F197</f>
        <v>0.95</v>
      </c>
      <c r="K197" s="104" t="n">
        <f aca="false">H197/$F197</f>
        <v>0.85</v>
      </c>
      <c r="L197" s="104" t="n">
        <f aca="false">I197/$F197</f>
        <v>0.7</v>
      </c>
    </row>
    <row r="198" customFormat="false" ht="15.8" hidden="false" customHeight="false" outlineLevel="0" collapsed="false">
      <c r="A198" s="59" t="s">
        <v>93</v>
      </c>
      <c r="B198" s="59" t="s">
        <v>184</v>
      </c>
      <c r="C198" s="59" t="s">
        <v>111</v>
      </c>
      <c r="D198" s="105" t="n">
        <v>75.4748859436234</v>
      </c>
      <c r="E198" s="103" t="n">
        <v>52.8324201605364</v>
      </c>
      <c r="F198" s="103" t="n">
        <v>26.4162100802682</v>
      </c>
      <c r="G198" s="103" t="n">
        <f aca="false">$F198*(1-VLOOKUP($C198,$B$179:$E$189,2,0))</f>
        <v>25.0953995762548</v>
      </c>
      <c r="H198" s="103" t="n">
        <f aca="false">$F198*(1-VLOOKUP($C198,$B$179:$E$189,3,0))</f>
        <v>22.453778568228</v>
      </c>
      <c r="I198" s="103" t="n">
        <f aca="false">$F198*(1-VLOOKUP($C198,$B$179:$E$189,4,0))</f>
        <v>18.4913470561877</v>
      </c>
      <c r="J198" s="104" t="n">
        <f aca="false">G198/$F198</f>
        <v>0.95</v>
      </c>
      <c r="K198" s="104" t="n">
        <f aca="false">H198/$F198</f>
        <v>0.85</v>
      </c>
      <c r="L198" s="104" t="n">
        <f aca="false">I198/$F198</f>
        <v>0.7</v>
      </c>
    </row>
    <row r="199" customFormat="false" ht="15.8" hidden="false" customHeight="false" outlineLevel="0" collapsed="false">
      <c r="A199" s="59" t="s">
        <v>95</v>
      </c>
      <c r="B199" s="59" t="s">
        <v>185</v>
      </c>
      <c r="C199" s="59" t="s">
        <v>111</v>
      </c>
      <c r="D199" s="105" t="n">
        <v>87.2114882905106</v>
      </c>
      <c r="E199" s="103" t="n">
        <v>61.0480418033574</v>
      </c>
      <c r="F199" s="103" t="n">
        <v>30.5240209016787</v>
      </c>
      <c r="G199" s="103" t="n">
        <f aca="false">$F199*(1-VLOOKUP($C199,$B$179:$E$189,2,0))</f>
        <v>28.9978198565948</v>
      </c>
      <c r="H199" s="103" t="n">
        <f aca="false">$F199*(1-VLOOKUP($C199,$B$179:$E$189,3,0))</f>
        <v>25.9454177664269</v>
      </c>
      <c r="I199" s="103" t="n">
        <f aca="false">$F199*(1-VLOOKUP($C199,$B$179:$E$189,4,0))</f>
        <v>21.3668146311751</v>
      </c>
      <c r="J199" s="104" t="n">
        <f aca="false">G199/$F199</f>
        <v>0.95</v>
      </c>
      <c r="K199" s="104" t="n">
        <f aca="false">H199/$F199</f>
        <v>0.85</v>
      </c>
      <c r="L199" s="104" t="n">
        <f aca="false">I199/$F199</f>
        <v>0.7</v>
      </c>
    </row>
    <row r="200" customFormat="false" ht="15.8" hidden="false" customHeight="false" outlineLevel="0" collapsed="false">
      <c r="A200" s="59" t="s">
        <v>95</v>
      </c>
      <c r="B200" s="59" t="s">
        <v>186</v>
      </c>
      <c r="C200" s="59" t="s">
        <v>111</v>
      </c>
      <c r="D200" s="105" t="n">
        <v>63.9363162681479</v>
      </c>
      <c r="E200" s="103" t="n">
        <v>44.7554213877035</v>
      </c>
      <c r="F200" s="103" t="n">
        <v>22.3777106938518</v>
      </c>
      <c r="G200" s="103" t="n">
        <f aca="false">$F200*(1-VLOOKUP($C200,$B$179:$E$189,2,0))</f>
        <v>21.2588251591592</v>
      </c>
      <c r="H200" s="103" t="n">
        <f aca="false">$F200*(1-VLOOKUP($C200,$B$179:$E$189,3,0))</f>
        <v>19.021054089774</v>
      </c>
      <c r="I200" s="103" t="n">
        <f aca="false">$F200*(1-VLOOKUP($C200,$B$179:$E$189,4,0))</f>
        <v>15.6643974856963</v>
      </c>
      <c r="J200" s="104" t="n">
        <f aca="false">G200/$F200</f>
        <v>0.95</v>
      </c>
      <c r="K200" s="104" t="n">
        <f aca="false">H200/$F200</f>
        <v>0.85</v>
      </c>
      <c r="L200" s="104" t="n">
        <f aca="false">I200/$F200</f>
        <v>0.7</v>
      </c>
    </row>
    <row r="201" customFormat="false" ht="15.8" hidden="false" customHeight="false" outlineLevel="0" collapsed="false">
      <c r="A201" s="59" t="s">
        <v>95</v>
      </c>
      <c r="B201" s="59" t="s">
        <v>187</v>
      </c>
      <c r="C201" s="59" t="s">
        <v>111</v>
      </c>
      <c r="D201" s="105" t="n">
        <v>76.7308084263741</v>
      </c>
      <c r="E201" s="103" t="n">
        <v>53.7115658984619</v>
      </c>
      <c r="F201" s="103" t="n">
        <v>26.8557829492309</v>
      </c>
      <c r="G201" s="103" t="n">
        <f aca="false">$F201*(1-VLOOKUP($C201,$B$179:$E$189,2,0))</f>
        <v>25.5129938017694</v>
      </c>
      <c r="H201" s="103" t="n">
        <f aca="false">$F201*(1-VLOOKUP($C201,$B$179:$E$189,3,0))</f>
        <v>22.8274155068463</v>
      </c>
      <c r="I201" s="103" t="n">
        <f aca="false">$F201*(1-VLOOKUP($C201,$B$179:$E$189,4,0))</f>
        <v>18.7990480644616</v>
      </c>
      <c r="J201" s="104" t="n">
        <f aca="false">G201/$F201</f>
        <v>0.95</v>
      </c>
      <c r="K201" s="104" t="n">
        <f aca="false">H201/$F201</f>
        <v>0.85</v>
      </c>
      <c r="L201" s="104" t="n">
        <f aca="false">I201/$F201</f>
        <v>0.7</v>
      </c>
    </row>
    <row r="202" customFormat="false" ht="15.8" hidden="false" customHeight="false" outlineLevel="0" collapsed="false">
      <c r="A202" s="59" t="s">
        <v>95</v>
      </c>
      <c r="B202" s="59" t="s">
        <v>188</v>
      </c>
      <c r="C202" s="59" t="s">
        <v>111</v>
      </c>
      <c r="D202" s="105" t="n">
        <v>91.4718691989803</v>
      </c>
      <c r="E202" s="103" t="n">
        <v>64.0303084392862</v>
      </c>
      <c r="F202" s="103" t="n">
        <v>32.0151542196431</v>
      </c>
      <c r="G202" s="103" t="n">
        <f aca="false">$F202*(1-VLOOKUP($C202,$B$179:$E$189,2,0))</f>
        <v>30.4143965086609</v>
      </c>
      <c r="H202" s="103" t="n">
        <f aca="false">$F202*(1-VLOOKUP($C202,$B$179:$E$189,3,0))</f>
        <v>27.2128810866966</v>
      </c>
      <c r="I202" s="103" t="n">
        <f aca="false">$F202*(1-VLOOKUP($C202,$B$179:$E$189,4,0))</f>
        <v>22.4106079537502</v>
      </c>
      <c r="J202" s="104" t="n">
        <f aca="false">G202/$F202</f>
        <v>0.95</v>
      </c>
      <c r="K202" s="104" t="n">
        <f aca="false">H202/$F202</f>
        <v>0.85</v>
      </c>
      <c r="L202" s="104" t="n">
        <f aca="false">I202/$F202</f>
        <v>0.7</v>
      </c>
    </row>
    <row r="203" customFormat="false" ht="15.8" hidden="false" customHeight="false" outlineLevel="0" collapsed="false">
      <c r="A203" s="59" t="s">
        <v>95</v>
      </c>
      <c r="B203" s="59" t="s">
        <v>189</v>
      </c>
      <c r="C203" s="59" t="s">
        <v>111</v>
      </c>
      <c r="D203" s="105" t="n">
        <v>74.6241210525143</v>
      </c>
      <c r="E203" s="103" t="n">
        <v>52.23688473676</v>
      </c>
      <c r="F203" s="103" t="n">
        <v>26.11844236838</v>
      </c>
      <c r="G203" s="103" t="n">
        <f aca="false">$F203*(1-VLOOKUP($C203,$B$179:$E$189,2,0))</f>
        <v>24.812520249961</v>
      </c>
      <c r="H203" s="103" t="n">
        <f aca="false">$F203*(1-VLOOKUP($C203,$B$179:$E$189,3,0))</f>
        <v>22.200676013123</v>
      </c>
      <c r="I203" s="103" t="n">
        <f aca="false">$F203*(1-VLOOKUP($C203,$B$179:$E$189,4,0))</f>
        <v>18.282909657866</v>
      </c>
      <c r="J203" s="104" t="n">
        <f aca="false">G203/$F203</f>
        <v>0.95</v>
      </c>
      <c r="K203" s="104" t="n">
        <f aca="false">H203/$F203</f>
        <v>0.85</v>
      </c>
      <c r="L203" s="104" t="n">
        <f aca="false">I203/$F203</f>
        <v>0.7</v>
      </c>
    </row>
    <row r="204" customFormat="false" ht="15.8" hidden="false" customHeight="false" outlineLevel="0" collapsed="false">
      <c r="A204" s="59" t="s">
        <v>95</v>
      </c>
      <c r="B204" s="59" t="s">
        <v>190</v>
      </c>
      <c r="C204" s="59" t="s">
        <v>111</v>
      </c>
      <c r="D204" s="105" t="n">
        <v>79.6169502550848</v>
      </c>
      <c r="E204" s="103" t="n">
        <v>55.7318651785593</v>
      </c>
      <c r="F204" s="103" t="n">
        <v>27.8659325892797</v>
      </c>
      <c r="G204" s="103" t="n">
        <f aca="false">$F204*(1-VLOOKUP($C204,$B$179:$E$189,2,0))</f>
        <v>26.4726359598157</v>
      </c>
      <c r="H204" s="103" t="n">
        <f aca="false">$F204*(1-VLOOKUP($C204,$B$179:$E$189,3,0))</f>
        <v>23.6860427008877</v>
      </c>
      <c r="I204" s="103" t="n">
        <f aca="false">$F204*(1-VLOOKUP($C204,$B$179:$E$189,4,0))</f>
        <v>19.5061528124958</v>
      </c>
      <c r="J204" s="104" t="n">
        <f aca="false">G204/$F204</f>
        <v>0.95</v>
      </c>
      <c r="K204" s="104" t="n">
        <f aca="false">H204/$F204</f>
        <v>0.85</v>
      </c>
      <c r="L204" s="104" t="n">
        <f aca="false">I204/$F204</f>
        <v>0.7</v>
      </c>
    </row>
    <row r="205" customFormat="false" ht="15.8" hidden="false" customHeight="false" outlineLevel="0" collapsed="false">
      <c r="A205" s="59" t="s">
        <v>95</v>
      </c>
      <c r="B205" s="59" t="s">
        <v>191</v>
      </c>
      <c r="C205" s="59" t="s">
        <v>111</v>
      </c>
      <c r="D205" s="105" t="n">
        <v>117.03437743695</v>
      </c>
      <c r="E205" s="103" t="n">
        <v>81.9240642058651</v>
      </c>
      <c r="F205" s="103" t="n">
        <v>40.9620321029326</v>
      </c>
      <c r="G205" s="103" t="n">
        <f aca="false">$F205*(1-VLOOKUP($C205,$B$179:$E$189,2,0))</f>
        <v>38.913930497786</v>
      </c>
      <c r="H205" s="103" t="n">
        <f aca="false">$F205*(1-VLOOKUP($C205,$B$179:$E$189,3,0))</f>
        <v>34.8177272874927</v>
      </c>
      <c r="I205" s="103" t="n">
        <f aca="false">$F205*(1-VLOOKUP($C205,$B$179:$E$189,4,0))</f>
        <v>28.6734224720528</v>
      </c>
      <c r="J205" s="104" t="n">
        <f aca="false">G205/$F205</f>
        <v>0.95</v>
      </c>
      <c r="K205" s="104" t="n">
        <f aca="false">H205/$F205</f>
        <v>0.85</v>
      </c>
      <c r="L205" s="104" t="n">
        <f aca="false">I205/$F205</f>
        <v>0.7</v>
      </c>
    </row>
    <row r="206" customFormat="false" ht="15.8" hidden="false" customHeight="false" outlineLevel="0" collapsed="false">
      <c r="A206" s="59" t="s">
        <v>95</v>
      </c>
      <c r="B206" s="59" t="s">
        <v>192</v>
      </c>
      <c r="C206" s="59" t="s">
        <v>111</v>
      </c>
      <c r="D206" s="105" t="n">
        <v>152.923158736859</v>
      </c>
      <c r="E206" s="103" t="n">
        <v>107.046211115801</v>
      </c>
      <c r="F206" s="103" t="n">
        <v>53.5231055579007</v>
      </c>
      <c r="G206" s="103" t="n">
        <f aca="false">$F206*(1-VLOOKUP($C206,$B$179:$E$189,2,0))</f>
        <v>50.8469502800057</v>
      </c>
      <c r="H206" s="103" t="n">
        <f aca="false">$F206*(1-VLOOKUP($C206,$B$179:$E$189,3,0))</f>
        <v>45.4946397242156</v>
      </c>
      <c r="I206" s="103" t="n">
        <f aca="false">$F206*(1-VLOOKUP($C206,$B$179:$E$189,4,0))</f>
        <v>37.4661738905305</v>
      </c>
      <c r="J206" s="104" t="n">
        <f aca="false">G206/$F206</f>
        <v>0.95</v>
      </c>
      <c r="K206" s="104" t="n">
        <f aca="false">H206/$F206</f>
        <v>0.85</v>
      </c>
      <c r="L206" s="104" t="n">
        <f aca="false">I206/$F206</f>
        <v>0.7</v>
      </c>
    </row>
    <row r="207" customFormat="false" ht="15.8" hidden="false" customHeight="false" outlineLevel="0" collapsed="false">
      <c r="A207" s="59" t="s">
        <v>95</v>
      </c>
      <c r="B207" s="59" t="s">
        <v>193</v>
      </c>
      <c r="C207" s="59" t="s">
        <v>111</v>
      </c>
      <c r="D207" s="105" t="n">
        <v>95.9566859059004</v>
      </c>
      <c r="E207" s="103" t="n">
        <v>67.1696801341303</v>
      </c>
      <c r="F207" s="103" t="n">
        <v>33.5848400670651</v>
      </c>
      <c r="G207" s="103" t="n">
        <f aca="false">$F207*(1-VLOOKUP($C207,$B$179:$E$189,2,0))</f>
        <v>31.9055980637118</v>
      </c>
      <c r="H207" s="103" t="n">
        <f aca="false">$F207*(1-VLOOKUP($C207,$B$179:$E$189,3,0))</f>
        <v>28.5471140570053</v>
      </c>
      <c r="I207" s="103" t="n">
        <f aca="false">$F207*(1-VLOOKUP($C207,$B$179:$E$189,4,0))</f>
        <v>23.5093880469456</v>
      </c>
      <c r="J207" s="104" t="n">
        <f aca="false">G207/$F207</f>
        <v>0.95</v>
      </c>
      <c r="K207" s="104" t="n">
        <f aca="false">H207/$F207</f>
        <v>0.85</v>
      </c>
      <c r="L207" s="104" t="n">
        <f aca="false">I207/$F207</f>
        <v>0.7</v>
      </c>
    </row>
    <row r="208" customFormat="false" ht="15.8" hidden="false" customHeight="false" outlineLevel="0" collapsed="false">
      <c r="A208" s="59" t="s">
        <v>95</v>
      </c>
      <c r="B208" s="59" t="s">
        <v>194</v>
      </c>
      <c r="C208" s="59" t="s">
        <v>111</v>
      </c>
      <c r="D208" s="105" t="n">
        <v>80.6684935480084</v>
      </c>
      <c r="E208" s="103" t="n">
        <v>56.4679454836059</v>
      </c>
      <c r="F208" s="103" t="n">
        <v>28.2339727418029</v>
      </c>
      <c r="G208" s="103" t="n">
        <f aca="false">$F208*(1-VLOOKUP($C208,$B$179:$E$189,2,0))</f>
        <v>26.8222741047128</v>
      </c>
      <c r="H208" s="103" t="n">
        <f aca="false">$F208*(1-VLOOKUP($C208,$B$179:$E$189,3,0))</f>
        <v>23.9988768305325</v>
      </c>
      <c r="I208" s="103" t="n">
        <f aca="false">$F208*(1-VLOOKUP($C208,$B$179:$E$189,4,0))</f>
        <v>19.763780919262</v>
      </c>
      <c r="J208" s="104" t="n">
        <f aca="false">G208/$F208</f>
        <v>0.95</v>
      </c>
      <c r="K208" s="104" t="n">
        <f aca="false">H208/$F208</f>
        <v>0.85</v>
      </c>
      <c r="L208" s="104" t="n">
        <f aca="false">I208/$F208</f>
        <v>0.7</v>
      </c>
    </row>
    <row r="209" customFormat="false" ht="15.8" hidden="false" customHeight="false" outlineLevel="0" collapsed="false">
      <c r="A209" s="59" t="s">
        <v>95</v>
      </c>
      <c r="B209" s="59" t="s">
        <v>195</v>
      </c>
      <c r="C209" s="59" t="s">
        <v>111</v>
      </c>
      <c r="D209" s="105" t="n">
        <v>117.03437743695</v>
      </c>
      <c r="E209" s="103" t="n">
        <v>81.9240642058651</v>
      </c>
      <c r="F209" s="103" t="n">
        <v>40.9620321029326</v>
      </c>
      <c r="G209" s="103" t="n">
        <f aca="false">$F209*(1-VLOOKUP($C209,$B$179:$E$189,2,0))</f>
        <v>38.913930497786</v>
      </c>
      <c r="H209" s="103" t="n">
        <f aca="false">$F209*(1-VLOOKUP($C209,$B$179:$E$189,3,0))</f>
        <v>34.8177272874927</v>
      </c>
      <c r="I209" s="103" t="n">
        <f aca="false">$F209*(1-VLOOKUP($C209,$B$179:$E$189,4,0))</f>
        <v>28.6734224720528</v>
      </c>
      <c r="J209" s="104" t="n">
        <f aca="false">G209/$F209</f>
        <v>0.95</v>
      </c>
      <c r="K209" s="104" t="n">
        <f aca="false">H209/$F209</f>
        <v>0.85</v>
      </c>
      <c r="L209" s="104" t="n">
        <f aca="false">I209/$F209</f>
        <v>0.7</v>
      </c>
    </row>
    <row r="210" customFormat="false" ht="15.8" hidden="false" customHeight="false" outlineLevel="0" collapsed="false">
      <c r="A210" s="59" t="s">
        <v>95</v>
      </c>
      <c r="B210" s="59" t="s">
        <v>196</v>
      </c>
      <c r="C210" s="59" t="s">
        <v>111</v>
      </c>
      <c r="D210" s="105" t="n">
        <v>74.7849871339456</v>
      </c>
      <c r="E210" s="103" t="n">
        <v>52.3494909937619</v>
      </c>
      <c r="F210" s="103" t="n">
        <v>26.174745496881</v>
      </c>
      <c r="G210" s="103" t="n">
        <f aca="false">$F210*(1-VLOOKUP($C210,$B$179:$E$189,2,0))</f>
        <v>24.8660082220369</v>
      </c>
      <c r="H210" s="103" t="n">
        <f aca="false">$F210*(1-VLOOKUP($C210,$B$179:$E$189,3,0))</f>
        <v>22.2485336723488</v>
      </c>
      <c r="I210" s="103" t="n">
        <f aca="false">$F210*(1-VLOOKUP($C210,$B$179:$E$189,4,0))</f>
        <v>18.3223218478167</v>
      </c>
      <c r="J210" s="104" t="n">
        <f aca="false">G210/$F210</f>
        <v>0.95</v>
      </c>
      <c r="K210" s="104" t="n">
        <f aca="false">H210/$F210</f>
        <v>0.85</v>
      </c>
      <c r="L210" s="104" t="n">
        <f aca="false">I210/$F210</f>
        <v>0.7</v>
      </c>
    </row>
    <row r="211" customFormat="false" ht="15.8" hidden="false" customHeight="false" outlineLevel="0" collapsed="false">
      <c r="A211" s="59" t="s">
        <v>95</v>
      </c>
      <c r="B211" s="59" t="s">
        <v>197</v>
      </c>
      <c r="C211" s="59" t="s">
        <v>111</v>
      </c>
      <c r="D211" s="105" t="n">
        <v>117.03437743695</v>
      </c>
      <c r="E211" s="103" t="n">
        <v>81.9240642058651</v>
      </c>
      <c r="F211" s="103" t="n">
        <v>40.9620321029326</v>
      </c>
      <c r="G211" s="103" t="n">
        <f aca="false">$F211*(1-VLOOKUP($C211,$B$179:$E$189,2,0))</f>
        <v>38.913930497786</v>
      </c>
      <c r="H211" s="103" t="n">
        <f aca="false">$F211*(1-VLOOKUP($C211,$B$179:$E$189,3,0))</f>
        <v>34.8177272874927</v>
      </c>
      <c r="I211" s="103" t="n">
        <f aca="false">$F211*(1-VLOOKUP($C211,$B$179:$E$189,4,0))</f>
        <v>28.6734224720528</v>
      </c>
      <c r="J211" s="104" t="n">
        <f aca="false">G211/$F211</f>
        <v>0.95</v>
      </c>
      <c r="K211" s="104" t="n">
        <f aca="false">H211/$F211</f>
        <v>0.85</v>
      </c>
      <c r="L211" s="104" t="n">
        <f aca="false">I211/$F211</f>
        <v>0.7</v>
      </c>
    </row>
    <row r="212" customFormat="false" ht="15.8" hidden="false" customHeight="false" outlineLevel="0" collapsed="false">
      <c r="A212" s="59" t="s">
        <v>95</v>
      </c>
      <c r="B212" s="59" t="s">
        <v>198</v>
      </c>
      <c r="C212" s="59" t="s">
        <v>111</v>
      </c>
      <c r="D212" s="105" t="n">
        <v>117.03437743695</v>
      </c>
      <c r="E212" s="103" t="n">
        <v>81.9240642058651</v>
      </c>
      <c r="F212" s="103" t="n">
        <v>40.9620321029326</v>
      </c>
      <c r="G212" s="103" t="n">
        <f aca="false">$F212*(1-VLOOKUP($C212,$B$179:$E$189,2,0))</f>
        <v>38.913930497786</v>
      </c>
      <c r="H212" s="103" t="n">
        <f aca="false">$F212*(1-VLOOKUP($C212,$B$179:$E$189,3,0))</f>
        <v>34.8177272874927</v>
      </c>
      <c r="I212" s="103" t="n">
        <f aca="false">$F212*(1-VLOOKUP($C212,$B$179:$E$189,4,0))</f>
        <v>28.6734224720528</v>
      </c>
      <c r="J212" s="104" t="n">
        <f aca="false">G212/$F212</f>
        <v>0.95</v>
      </c>
      <c r="K212" s="104" t="n">
        <f aca="false">H212/$F212</f>
        <v>0.85</v>
      </c>
      <c r="L212" s="104" t="n">
        <f aca="false">I212/$F212</f>
        <v>0.7</v>
      </c>
    </row>
    <row r="213" customFormat="false" ht="15.8" hidden="false" customHeight="false" outlineLevel="0" collapsed="false">
      <c r="A213" s="59" t="s">
        <v>95</v>
      </c>
      <c r="B213" s="59" t="s">
        <v>199</v>
      </c>
      <c r="C213" s="59" t="s">
        <v>111</v>
      </c>
      <c r="D213" s="105" t="n">
        <v>129.567202935312</v>
      </c>
      <c r="E213" s="103" t="n">
        <v>90.6970420547183</v>
      </c>
      <c r="F213" s="103" t="n">
        <v>45.3485210273592</v>
      </c>
      <c r="G213" s="103" t="n">
        <f aca="false">$F213*(1-VLOOKUP($C213,$B$179:$E$189,2,0))</f>
        <v>43.0810949759912</v>
      </c>
      <c r="H213" s="103" t="n">
        <f aca="false">$F213*(1-VLOOKUP($C213,$B$179:$E$189,3,0))</f>
        <v>38.5462428732553</v>
      </c>
      <c r="I213" s="103" t="n">
        <f aca="false">$F213*(1-VLOOKUP($C213,$B$179:$E$189,4,0))</f>
        <v>31.7439647191514</v>
      </c>
      <c r="J213" s="104" t="n">
        <f aca="false">G213/$F213</f>
        <v>0.95</v>
      </c>
      <c r="K213" s="104" t="n">
        <f aca="false">H213/$F213</f>
        <v>0.85</v>
      </c>
      <c r="L213" s="104" t="n">
        <f aca="false">I213/$F213</f>
        <v>0.7</v>
      </c>
    </row>
    <row r="214" customFormat="false" ht="15.8" hidden="false" customHeight="false" outlineLevel="0" collapsed="false">
      <c r="A214" s="59" t="s">
        <v>95</v>
      </c>
      <c r="B214" s="59" t="s">
        <v>200</v>
      </c>
      <c r="C214" s="59" t="s">
        <v>111</v>
      </c>
      <c r="D214" s="105" t="n">
        <v>119.578415775043</v>
      </c>
      <c r="E214" s="103" t="n">
        <v>83.70489104253</v>
      </c>
      <c r="F214" s="103" t="n">
        <v>41.852445521265</v>
      </c>
      <c r="G214" s="103" t="n">
        <f aca="false">$F214*(1-VLOOKUP($C214,$B$179:$E$189,2,0))</f>
        <v>39.7598232452017</v>
      </c>
      <c r="H214" s="103" t="n">
        <f aca="false">$F214*(1-VLOOKUP($C214,$B$179:$E$189,3,0))</f>
        <v>35.5745786930752</v>
      </c>
      <c r="I214" s="103" t="n">
        <f aca="false">$F214*(1-VLOOKUP($C214,$B$179:$E$189,4,0))</f>
        <v>29.2967118648855</v>
      </c>
      <c r="J214" s="104" t="n">
        <f aca="false">G214/$F214</f>
        <v>0.95</v>
      </c>
      <c r="K214" s="104" t="n">
        <f aca="false">H214/$F214</f>
        <v>0.85</v>
      </c>
      <c r="L214" s="104" t="n">
        <f aca="false">I214/$F214</f>
        <v>0.7</v>
      </c>
    </row>
    <row r="215" customFormat="false" ht="15.8" hidden="false" customHeight="false" outlineLevel="0" collapsed="false">
      <c r="A215" s="59" t="s">
        <v>95</v>
      </c>
      <c r="B215" s="59" t="s">
        <v>201</v>
      </c>
      <c r="C215" s="59" t="s">
        <v>111</v>
      </c>
      <c r="D215" s="105" t="n">
        <v>106.753616480286</v>
      </c>
      <c r="E215" s="103" t="n">
        <v>74.7275315362003</v>
      </c>
      <c r="F215" s="103" t="n">
        <v>37.3637657681002</v>
      </c>
      <c r="G215" s="103" t="n">
        <f aca="false">$F215*(1-VLOOKUP($C215,$B$179:$E$189,2,0))</f>
        <v>35.4955774796952</v>
      </c>
      <c r="H215" s="103" t="n">
        <f aca="false">$F215*(1-VLOOKUP($C215,$B$179:$E$189,3,0))</f>
        <v>31.7592009028852</v>
      </c>
      <c r="I215" s="103" t="n">
        <f aca="false">$F215*(1-VLOOKUP($C215,$B$179:$E$189,4,0))</f>
        <v>26.1546360376701</v>
      </c>
      <c r="J215" s="104" t="n">
        <f aca="false">G215/$F215</f>
        <v>0.95</v>
      </c>
      <c r="K215" s="104" t="n">
        <f aca="false">H215/$F215</f>
        <v>0.85</v>
      </c>
      <c r="L215" s="104" t="n">
        <f aca="false">I215/$F215</f>
        <v>0.7</v>
      </c>
    </row>
    <row r="216" customFormat="false" ht="15.8" hidden="false" customHeight="false" outlineLevel="0" collapsed="false">
      <c r="A216" s="59" t="s">
        <v>95</v>
      </c>
      <c r="B216" s="59" t="s">
        <v>202</v>
      </c>
      <c r="C216" s="59" t="s">
        <v>111</v>
      </c>
      <c r="D216" s="105" t="n">
        <v>125.692933785435</v>
      </c>
      <c r="E216" s="103" t="n">
        <v>87.9850536498042</v>
      </c>
      <c r="F216" s="103" t="n">
        <v>43.9925268249021</v>
      </c>
      <c r="G216" s="103" t="n">
        <f aca="false">$F216*(1-VLOOKUP($C216,$B$179:$E$189,2,0))</f>
        <v>41.792900483657</v>
      </c>
      <c r="H216" s="103" t="n">
        <f aca="false">$F216*(1-VLOOKUP($C216,$B$179:$E$189,3,0))</f>
        <v>37.3936478011668</v>
      </c>
      <c r="I216" s="103" t="n">
        <f aca="false">$F216*(1-VLOOKUP($C216,$B$179:$E$189,4,0))</f>
        <v>30.7947687774315</v>
      </c>
      <c r="J216" s="104" t="n">
        <f aca="false">G216/$F216</f>
        <v>0.95</v>
      </c>
      <c r="K216" s="104" t="n">
        <f aca="false">H216/$F216</f>
        <v>0.85</v>
      </c>
      <c r="L216" s="104" t="n">
        <f aca="false">I216/$F216</f>
        <v>0.7</v>
      </c>
    </row>
    <row r="217" customFormat="false" ht="15.8" hidden="false" customHeight="false" outlineLevel="0" collapsed="false">
      <c r="A217" s="59" t="s">
        <v>95</v>
      </c>
      <c r="B217" s="59" t="s">
        <v>203</v>
      </c>
      <c r="C217" s="59" t="s">
        <v>111</v>
      </c>
      <c r="D217" s="105" t="n">
        <v>115.987281882276</v>
      </c>
      <c r="E217" s="103" t="n">
        <v>81.191097317593</v>
      </c>
      <c r="F217" s="103" t="n">
        <v>40.5955486587965</v>
      </c>
      <c r="G217" s="103" t="n">
        <f aca="false">$F217*(1-VLOOKUP($C217,$B$179:$E$189,2,0))</f>
        <v>38.5657712258567</v>
      </c>
      <c r="H217" s="103" t="n">
        <f aca="false">$F217*(1-VLOOKUP($C217,$B$179:$E$189,3,0))</f>
        <v>34.506216359977</v>
      </c>
      <c r="I217" s="103" t="n">
        <f aca="false">$F217*(1-VLOOKUP($C217,$B$179:$E$189,4,0))</f>
        <v>28.4168840611575</v>
      </c>
      <c r="J217" s="104" t="n">
        <f aca="false">G217/$F217</f>
        <v>0.95</v>
      </c>
      <c r="K217" s="104" t="n">
        <f aca="false">H217/$F217</f>
        <v>0.85</v>
      </c>
      <c r="L217" s="104" t="n">
        <f aca="false">I217/$F217</f>
        <v>0.7</v>
      </c>
    </row>
    <row r="218" customFormat="false" ht="15.8" hidden="false" customHeight="false" outlineLevel="0" collapsed="false">
      <c r="A218" s="59" t="s">
        <v>95</v>
      </c>
      <c r="B218" s="59" t="s">
        <v>204</v>
      </c>
      <c r="C218" s="59" t="s">
        <v>111</v>
      </c>
      <c r="D218" s="105" t="n">
        <v>108.599714773324</v>
      </c>
      <c r="E218" s="103" t="n">
        <v>76.0198003413271</v>
      </c>
      <c r="F218" s="103" t="n">
        <v>38.0099001706635</v>
      </c>
      <c r="G218" s="103" t="n">
        <f aca="false">$F218*(1-VLOOKUP($C218,$B$179:$E$189,2,0))</f>
        <v>36.1094051621303</v>
      </c>
      <c r="H218" s="103" t="n">
        <f aca="false">$F218*(1-VLOOKUP($C218,$B$179:$E$189,3,0))</f>
        <v>32.308415145064</v>
      </c>
      <c r="I218" s="103" t="n">
        <f aca="false">$F218*(1-VLOOKUP($C218,$B$179:$E$189,4,0))</f>
        <v>26.6069301194644</v>
      </c>
      <c r="J218" s="104" t="n">
        <f aca="false">G218/$F218</f>
        <v>0.95</v>
      </c>
      <c r="K218" s="104" t="n">
        <f aca="false">H218/$F218</f>
        <v>0.85</v>
      </c>
      <c r="L218" s="104" t="n">
        <f aca="false">I218/$F218</f>
        <v>0.7</v>
      </c>
    </row>
    <row r="219" customFormat="false" ht="15.8" hidden="false" customHeight="false" outlineLevel="0" collapsed="false">
      <c r="A219" s="59" t="s">
        <v>95</v>
      </c>
      <c r="B219" s="59" t="s">
        <v>205</v>
      </c>
      <c r="C219" s="59" t="s">
        <v>111</v>
      </c>
      <c r="D219" s="105" t="n">
        <v>124.746187524861</v>
      </c>
      <c r="E219" s="103" t="n">
        <v>87.3223312674024</v>
      </c>
      <c r="F219" s="103" t="n">
        <v>43.6611656337012</v>
      </c>
      <c r="G219" s="103" t="n">
        <f aca="false">$F219*(1-VLOOKUP($C219,$B$179:$E$189,2,0))</f>
        <v>41.4781073520161</v>
      </c>
      <c r="H219" s="103" t="n">
        <f aca="false">$F219*(1-VLOOKUP($C219,$B$179:$E$189,3,0))</f>
        <v>37.111990788646</v>
      </c>
      <c r="I219" s="103" t="n">
        <f aca="false">$F219*(1-VLOOKUP($C219,$B$179:$E$189,4,0))</f>
        <v>30.5628159435908</v>
      </c>
      <c r="J219" s="104" t="n">
        <f aca="false">G219/$F219</f>
        <v>0.95</v>
      </c>
      <c r="K219" s="104" t="n">
        <f aca="false">H219/$F219</f>
        <v>0.85</v>
      </c>
      <c r="L219" s="104" t="n">
        <f aca="false">I219/$F219</f>
        <v>0.7</v>
      </c>
    </row>
    <row r="220" customFormat="false" ht="15.8" hidden="false" customHeight="false" outlineLevel="0" collapsed="false">
      <c r="A220" s="59" t="s">
        <v>95</v>
      </c>
      <c r="B220" s="59" t="s">
        <v>206</v>
      </c>
      <c r="C220" s="59" t="s">
        <v>111</v>
      </c>
      <c r="D220" s="105" t="n">
        <v>185.928222651179</v>
      </c>
      <c r="E220" s="103" t="n">
        <v>130.149755855825</v>
      </c>
      <c r="F220" s="103" t="n">
        <v>65.0748779279125</v>
      </c>
      <c r="G220" s="103" t="n">
        <f aca="false">$F220*(1-VLOOKUP($C220,$B$179:$E$189,2,0))</f>
        <v>61.8211340315169</v>
      </c>
      <c r="H220" s="103" t="n">
        <f aca="false">$F220*(1-VLOOKUP($C220,$B$179:$E$189,3,0))</f>
        <v>55.3136462387256</v>
      </c>
      <c r="I220" s="103" t="n">
        <f aca="false">$F220*(1-VLOOKUP($C220,$B$179:$E$189,4,0))</f>
        <v>45.5524145495387</v>
      </c>
      <c r="J220" s="104" t="n">
        <f aca="false">G220/$F220</f>
        <v>0.95</v>
      </c>
      <c r="K220" s="104" t="n">
        <f aca="false">H220/$F220</f>
        <v>0.85</v>
      </c>
      <c r="L220" s="104" t="n">
        <f aca="false">I220/$F220</f>
        <v>0.7</v>
      </c>
    </row>
    <row r="221" customFormat="false" ht="15.8" hidden="false" customHeight="false" outlineLevel="0" collapsed="false">
      <c r="A221" s="59" t="s">
        <v>95</v>
      </c>
      <c r="B221" s="59" t="s">
        <v>207</v>
      </c>
      <c r="C221" s="59" t="s">
        <v>111</v>
      </c>
      <c r="D221" s="105" t="n">
        <v>169.58113761255</v>
      </c>
      <c r="E221" s="103" t="n">
        <v>118.706796328785</v>
      </c>
      <c r="F221" s="103" t="n">
        <v>59.3533981643926</v>
      </c>
      <c r="G221" s="103" t="n">
        <f aca="false">$F221*(1-VLOOKUP($C221,$B$179:$E$189,2,0))</f>
        <v>56.385728256173</v>
      </c>
      <c r="H221" s="103" t="n">
        <f aca="false">$F221*(1-VLOOKUP($C221,$B$179:$E$189,3,0))</f>
        <v>50.4503884397337</v>
      </c>
      <c r="I221" s="103" t="n">
        <f aca="false">$F221*(1-VLOOKUP($C221,$B$179:$E$189,4,0))</f>
        <v>41.5473787150748</v>
      </c>
      <c r="J221" s="104" t="n">
        <f aca="false">G221/$F221</f>
        <v>0.95</v>
      </c>
      <c r="K221" s="104" t="n">
        <f aca="false">H221/$F221</f>
        <v>0.85</v>
      </c>
      <c r="L221" s="104" t="n">
        <f aca="false">I221/$F221</f>
        <v>0.7</v>
      </c>
    </row>
    <row r="222" customFormat="false" ht="15.8" hidden="false" customHeight="false" outlineLevel="0" collapsed="false">
      <c r="A222" s="59" t="s">
        <v>95</v>
      </c>
      <c r="B222" s="59" t="s">
        <v>208</v>
      </c>
      <c r="C222" s="59" t="s">
        <v>111</v>
      </c>
      <c r="D222" s="105" t="n">
        <v>156.200274850597</v>
      </c>
      <c r="E222" s="103" t="n">
        <v>109.340192395418</v>
      </c>
      <c r="F222" s="103" t="n">
        <v>54.6700961977091</v>
      </c>
      <c r="G222" s="103" t="n">
        <f aca="false">$F222*(1-VLOOKUP($C222,$B$179:$E$189,2,0))</f>
        <v>51.9365913878236</v>
      </c>
      <c r="H222" s="103" t="n">
        <f aca="false">$F222*(1-VLOOKUP($C222,$B$179:$E$189,3,0))</f>
        <v>46.4695817680527</v>
      </c>
      <c r="I222" s="103" t="n">
        <f aca="false">$F222*(1-VLOOKUP($C222,$B$179:$E$189,4,0))</f>
        <v>38.2690673383964</v>
      </c>
      <c r="J222" s="104" t="n">
        <f aca="false">G222/$F222</f>
        <v>0.95</v>
      </c>
      <c r="K222" s="104" t="n">
        <f aca="false">H222/$F222</f>
        <v>0.85</v>
      </c>
      <c r="L222" s="104" t="n">
        <f aca="false">I222/$F222</f>
        <v>0.7</v>
      </c>
    </row>
    <row r="223" customFormat="false" ht="15.8" hidden="false" customHeight="false" outlineLevel="0" collapsed="false">
      <c r="A223" s="59" t="s">
        <v>95</v>
      </c>
      <c r="B223" s="59" t="s">
        <v>209</v>
      </c>
      <c r="C223" s="59" t="s">
        <v>111</v>
      </c>
      <c r="D223" s="105" t="n">
        <v>184.689908792934</v>
      </c>
      <c r="E223" s="103" t="n">
        <v>129.282936155054</v>
      </c>
      <c r="F223" s="103" t="n">
        <v>64.6414680775269</v>
      </c>
      <c r="G223" s="103" t="n">
        <f aca="false">$F223*(1-VLOOKUP($C223,$B$179:$E$189,2,0))</f>
        <v>61.4093946736505</v>
      </c>
      <c r="H223" s="103" t="n">
        <f aca="false">$F223*(1-VLOOKUP($C223,$B$179:$E$189,3,0))</f>
        <v>54.9452478658979</v>
      </c>
      <c r="I223" s="103" t="n">
        <f aca="false">$F223*(1-VLOOKUP($C223,$B$179:$E$189,4,0))</f>
        <v>45.2490276542688</v>
      </c>
      <c r="J223" s="104" t="n">
        <f aca="false">G223/$F223</f>
        <v>0.95</v>
      </c>
      <c r="K223" s="104" t="n">
        <f aca="false">H223/$F223</f>
        <v>0.85</v>
      </c>
      <c r="L223" s="104" t="n">
        <f aca="false">I223/$F223</f>
        <v>0.7</v>
      </c>
    </row>
    <row r="224" customFormat="false" ht="15.8" hidden="false" customHeight="false" outlineLevel="0" collapsed="false">
      <c r="A224" s="59" t="s">
        <v>95</v>
      </c>
      <c r="B224" s="59" t="s">
        <v>210</v>
      </c>
      <c r="C224" s="59" t="s">
        <v>111</v>
      </c>
      <c r="D224" s="105" t="n">
        <v>165.520901008231</v>
      </c>
      <c r="E224" s="103" t="n">
        <v>115.864630705762</v>
      </c>
      <c r="F224" s="103" t="n">
        <v>57.932315352881</v>
      </c>
      <c r="G224" s="103" t="n">
        <f aca="false">$F224*(1-VLOOKUP($C224,$B$179:$E$189,2,0))</f>
        <v>55.035699585237</v>
      </c>
      <c r="H224" s="103" t="n">
        <f aca="false">$F224*(1-VLOOKUP($C224,$B$179:$E$189,3,0))</f>
        <v>49.2424680499489</v>
      </c>
      <c r="I224" s="103" t="n">
        <f aca="false">$F224*(1-VLOOKUP($C224,$B$179:$E$189,4,0))</f>
        <v>40.5526207470167</v>
      </c>
      <c r="J224" s="104" t="n">
        <f aca="false">G224/$F224</f>
        <v>0.95</v>
      </c>
      <c r="K224" s="104" t="n">
        <f aca="false">H224/$F224</f>
        <v>0.85</v>
      </c>
      <c r="L224" s="104" t="n">
        <f aca="false">I224/$F224</f>
        <v>0.7</v>
      </c>
    </row>
    <row r="225" customFormat="false" ht="15.8" hidden="false" customHeight="false" outlineLevel="0" collapsed="false">
      <c r="A225" s="59" t="s">
        <v>95</v>
      </c>
      <c r="B225" s="59" t="s">
        <v>211</v>
      </c>
      <c r="C225" s="59" t="s">
        <v>111</v>
      </c>
      <c r="D225" s="105" t="n">
        <v>117.03437743695</v>
      </c>
      <c r="E225" s="103" t="n">
        <v>81.9240642058651</v>
      </c>
      <c r="F225" s="103" t="n">
        <v>40.9620321029326</v>
      </c>
      <c r="G225" s="103" t="n">
        <f aca="false">$F225*(1-VLOOKUP($C225,$B$179:$E$189,2,0))</f>
        <v>38.913930497786</v>
      </c>
      <c r="H225" s="103" t="n">
        <f aca="false">$F225*(1-VLOOKUP($C225,$B$179:$E$189,3,0))</f>
        <v>34.8177272874927</v>
      </c>
      <c r="I225" s="103" t="n">
        <f aca="false">$F225*(1-VLOOKUP($C225,$B$179:$E$189,4,0))</f>
        <v>28.6734224720528</v>
      </c>
      <c r="J225" s="104" t="n">
        <f aca="false">G225/$F225</f>
        <v>0.95</v>
      </c>
      <c r="K225" s="104" t="n">
        <f aca="false">H225/$F225</f>
        <v>0.85</v>
      </c>
      <c r="L225" s="104" t="n">
        <f aca="false">I225/$F225</f>
        <v>0.7</v>
      </c>
    </row>
    <row r="226" customFormat="false" ht="15.8" hidden="false" customHeight="false" outlineLevel="0" collapsed="false">
      <c r="A226" s="59" t="s">
        <v>95</v>
      </c>
      <c r="B226" s="59" t="s">
        <v>212</v>
      </c>
      <c r="C226" s="59" t="s">
        <v>111</v>
      </c>
      <c r="D226" s="105" t="n">
        <v>120.774602151927</v>
      </c>
      <c r="E226" s="103" t="n">
        <v>84.5422215063491</v>
      </c>
      <c r="F226" s="103" t="n">
        <v>42.2711107531745</v>
      </c>
      <c r="G226" s="103" t="n">
        <f aca="false">$F226*(1-VLOOKUP($C226,$B$179:$E$189,2,0))</f>
        <v>40.1575552155158</v>
      </c>
      <c r="H226" s="103" t="n">
        <f aca="false">$F226*(1-VLOOKUP($C226,$B$179:$E$189,3,0))</f>
        <v>35.9304441401983</v>
      </c>
      <c r="I226" s="103" t="n">
        <f aca="false">$F226*(1-VLOOKUP($C226,$B$179:$E$189,4,0))</f>
        <v>29.5897775272221</v>
      </c>
      <c r="J226" s="104" t="n">
        <f aca="false">G226/$F226</f>
        <v>0.95</v>
      </c>
      <c r="K226" s="104" t="n">
        <f aca="false">H226/$F226</f>
        <v>0.85</v>
      </c>
      <c r="L226" s="104" t="n">
        <f aca="false">I226/$F226</f>
        <v>0.7</v>
      </c>
    </row>
    <row r="227" customFormat="false" ht="15.8" hidden="false" customHeight="false" outlineLevel="0" collapsed="false">
      <c r="A227" s="59" t="s">
        <v>95</v>
      </c>
      <c r="B227" s="59" t="s">
        <v>213</v>
      </c>
      <c r="C227" s="59" t="s">
        <v>111</v>
      </c>
      <c r="D227" s="105" t="n">
        <v>119.140713352527</v>
      </c>
      <c r="E227" s="103" t="n">
        <v>83.3984993467685</v>
      </c>
      <c r="F227" s="103" t="n">
        <v>41.6992496733843</v>
      </c>
      <c r="G227" s="103" t="n">
        <f aca="false">$F227*(1-VLOOKUP($C227,$B$179:$E$189,2,0))</f>
        <v>39.6142871897151</v>
      </c>
      <c r="H227" s="103" t="n">
        <f aca="false">$F227*(1-VLOOKUP($C227,$B$179:$E$189,3,0))</f>
        <v>35.4443622223767</v>
      </c>
      <c r="I227" s="103" t="n">
        <f aca="false">$F227*(1-VLOOKUP($C227,$B$179:$E$189,4,0))</f>
        <v>29.189474771369</v>
      </c>
      <c r="J227" s="104" t="n">
        <f aca="false">G227/$F227</f>
        <v>0.95</v>
      </c>
      <c r="K227" s="104" t="n">
        <f aca="false">H227/$F227</f>
        <v>0.85</v>
      </c>
      <c r="L227" s="104" t="n">
        <f aca="false">I227/$F227</f>
        <v>0.7</v>
      </c>
    </row>
    <row r="228" customFormat="false" ht="15.8" hidden="false" customHeight="false" outlineLevel="0" collapsed="false">
      <c r="A228" s="59" t="s">
        <v>95</v>
      </c>
      <c r="B228" s="59" t="s">
        <v>214</v>
      </c>
      <c r="C228" s="59" t="s">
        <v>111</v>
      </c>
      <c r="D228" s="105" t="n">
        <v>115.173443530951</v>
      </c>
      <c r="E228" s="103" t="n">
        <v>80.6214104716656</v>
      </c>
      <c r="F228" s="103" t="n">
        <v>40.3107052358328</v>
      </c>
      <c r="G228" s="103" t="n">
        <f aca="false">$F228*(1-VLOOKUP($C228,$B$179:$E$189,2,0))</f>
        <v>38.2951699740412</v>
      </c>
      <c r="H228" s="103" t="n">
        <f aca="false">$F228*(1-VLOOKUP($C228,$B$179:$E$189,3,0))</f>
        <v>34.2640994504579</v>
      </c>
      <c r="I228" s="103" t="n">
        <f aca="false">$F228*(1-VLOOKUP($C228,$B$179:$E$189,4,0))</f>
        <v>28.217493665083</v>
      </c>
      <c r="J228" s="104" t="n">
        <f aca="false">G228/$F228</f>
        <v>0.95</v>
      </c>
      <c r="K228" s="104" t="n">
        <f aca="false">H228/$F228</f>
        <v>0.85</v>
      </c>
      <c r="L228" s="104" t="n">
        <f aca="false">I228/$F228</f>
        <v>0.7</v>
      </c>
    </row>
    <row r="229" customFormat="false" ht="15.8" hidden="false" customHeight="false" outlineLevel="0" collapsed="false">
      <c r="A229" s="59" t="s">
        <v>97</v>
      </c>
      <c r="B229" s="59" t="s">
        <v>215</v>
      </c>
      <c r="C229" s="59" t="s">
        <v>111</v>
      </c>
      <c r="D229" s="105" t="n">
        <v>50.9904950549706</v>
      </c>
      <c r="E229" s="103" t="n">
        <v>35.6933465384794</v>
      </c>
      <c r="F229" s="103" t="n">
        <v>17.8466732692397</v>
      </c>
      <c r="G229" s="103" t="n">
        <f aca="false">$F229*(1-VLOOKUP($C229,$B$179:$E$189,2,0))</f>
        <v>16.9543396057777</v>
      </c>
      <c r="H229" s="103" t="n">
        <f aca="false">$F229*(1-VLOOKUP($C229,$B$179:$E$189,3,0))</f>
        <v>15.1696722788537</v>
      </c>
      <c r="I229" s="103" t="n">
        <f aca="false">$F229*(1-VLOOKUP($C229,$B$179:$E$189,4,0))</f>
        <v>12.4926712884678</v>
      </c>
      <c r="J229" s="104" t="n">
        <f aca="false">G229/$F229</f>
        <v>0.95</v>
      </c>
      <c r="K229" s="104" t="n">
        <f aca="false">H229/$F229</f>
        <v>0.85</v>
      </c>
      <c r="L229" s="104" t="n">
        <f aca="false">I229/$F229</f>
        <v>0.7</v>
      </c>
    </row>
    <row r="230" customFormat="false" ht="15.8" hidden="false" customHeight="false" outlineLevel="0" collapsed="false">
      <c r="A230" s="59" t="s">
        <v>97</v>
      </c>
      <c r="B230" s="59" t="s">
        <v>216</v>
      </c>
      <c r="C230" s="59" t="s">
        <v>111</v>
      </c>
      <c r="D230" s="105" t="n">
        <v>55.2314650885671</v>
      </c>
      <c r="E230" s="103" t="n">
        <v>38.662025561997</v>
      </c>
      <c r="F230" s="103" t="n">
        <v>19.3310127809985</v>
      </c>
      <c r="G230" s="103" t="n">
        <f aca="false">$F230*(1-VLOOKUP($C230,$B$179:$E$189,2,0))</f>
        <v>18.3644621419486</v>
      </c>
      <c r="H230" s="103" t="n">
        <f aca="false">$F230*(1-VLOOKUP($C230,$B$179:$E$189,3,0))</f>
        <v>16.4313608638487</v>
      </c>
      <c r="I230" s="103" t="n">
        <f aca="false">$F230*(1-VLOOKUP($C230,$B$179:$E$189,4,0))</f>
        <v>13.5317089466989</v>
      </c>
      <c r="J230" s="104" t="n">
        <f aca="false">G230/$F230</f>
        <v>0.95</v>
      </c>
      <c r="K230" s="104" t="n">
        <f aca="false">H230/$F230</f>
        <v>0.85</v>
      </c>
      <c r="L230" s="104" t="n">
        <f aca="false">I230/$F230</f>
        <v>0.7</v>
      </c>
    </row>
    <row r="231" customFormat="false" ht="15.8" hidden="false" customHeight="false" outlineLevel="0" collapsed="false">
      <c r="A231" s="59" t="s">
        <v>97</v>
      </c>
      <c r="B231" s="59" t="s">
        <v>217</v>
      </c>
      <c r="C231" s="59" t="s">
        <v>111</v>
      </c>
      <c r="D231" s="105" t="n">
        <v>81.6261398889668</v>
      </c>
      <c r="E231" s="103" t="n">
        <v>57.1382979222768</v>
      </c>
      <c r="F231" s="103" t="n">
        <v>28.5691489611384</v>
      </c>
      <c r="G231" s="103" t="n">
        <f aca="false">$F231*(1-VLOOKUP($C231,$B$179:$E$189,2,0))</f>
        <v>27.1406915130815</v>
      </c>
      <c r="H231" s="103" t="n">
        <f aca="false">$F231*(1-VLOOKUP($C231,$B$179:$E$189,3,0))</f>
        <v>24.2837766169676</v>
      </c>
      <c r="I231" s="103" t="n">
        <f aca="false">$F231*(1-VLOOKUP($C231,$B$179:$E$189,4,0))</f>
        <v>19.9984042727969</v>
      </c>
      <c r="J231" s="104" t="n">
        <f aca="false">G231/$F231</f>
        <v>0.95</v>
      </c>
      <c r="K231" s="104" t="n">
        <f aca="false">H231/$F231</f>
        <v>0.85</v>
      </c>
      <c r="L231" s="104" t="n">
        <f aca="false">I231/$F231</f>
        <v>0.7</v>
      </c>
    </row>
    <row r="232" customFormat="false" ht="15.8" hidden="false" customHeight="false" outlineLevel="0" collapsed="false">
      <c r="A232" s="59" t="s">
        <v>97</v>
      </c>
      <c r="B232" s="59" t="s">
        <v>218</v>
      </c>
      <c r="C232" s="59" t="s">
        <v>111</v>
      </c>
      <c r="D232" s="105" t="n">
        <v>101.875426071571</v>
      </c>
      <c r="E232" s="103" t="n">
        <v>71.3127982500998</v>
      </c>
      <c r="F232" s="103" t="n">
        <v>35.6563991250499</v>
      </c>
      <c r="G232" s="103" t="n">
        <f aca="false">$F232*(1-VLOOKUP($C232,$B$179:$E$189,2,0))</f>
        <v>33.8735791687974</v>
      </c>
      <c r="H232" s="103" t="n">
        <f aca="false">$F232*(1-VLOOKUP($C232,$B$179:$E$189,3,0))</f>
        <v>30.3079392562924</v>
      </c>
      <c r="I232" s="103" t="n">
        <f aca="false">$F232*(1-VLOOKUP($C232,$B$179:$E$189,4,0))</f>
        <v>24.9594793875349</v>
      </c>
      <c r="J232" s="104" t="n">
        <f aca="false">G232/$F232</f>
        <v>0.95</v>
      </c>
      <c r="K232" s="104" t="n">
        <f aca="false">H232/$F232</f>
        <v>0.85</v>
      </c>
      <c r="L232" s="104" t="n">
        <f aca="false">I232/$F232</f>
        <v>0.7</v>
      </c>
    </row>
    <row r="233" customFormat="false" ht="15.8" hidden="false" customHeight="false" outlineLevel="0" collapsed="false">
      <c r="A233" s="59" t="s">
        <v>97</v>
      </c>
      <c r="B233" s="59" t="s">
        <v>219</v>
      </c>
      <c r="C233" s="59" t="s">
        <v>111</v>
      </c>
      <c r="D233" s="105" t="n">
        <v>72.5678763609232</v>
      </c>
      <c r="E233" s="103" t="n">
        <v>50.7975134526462</v>
      </c>
      <c r="F233" s="103" t="n">
        <v>25.3987567263231</v>
      </c>
      <c r="G233" s="103" t="n">
        <f aca="false">$F233*(1-VLOOKUP($C233,$B$179:$E$189,2,0))</f>
        <v>24.1288188900069</v>
      </c>
      <c r="H233" s="103" t="n">
        <f aca="false">$F233*(1-VLOOKUP($C233,$B$179:$E$189,3,0))</f>
        <v>21.5889432173746</v>
      </c>
      <c r="I233" s="103" t="n">
        <f aca="false">$F233*(1-VLOOKUP($C233,$B$179:$E$189,4,0))</f>
        <v>17.7791297084262</v>
      </c>
      <c r="J233" s="104" t="n">
        <f aca="false">G233/$F233</f>
        <v>0.95</v>
      </c>
      <c r="K233" s="104" t="n">
        <f aca="false">H233/$F233</f>
        <v>0.85</v>
      </c>
      <c r="L233" s="104" t="n">
        <f aca="false">I233/$F233</f>
        <v>0.7</v>
      </c>
    </row>
    <row r="234" customFormat="false" ht="15.8" hidden="false" customHeight="false" outlineLevel="0" collapsed="false">
      <c r="A234" s="59" t="s">
        <v>97</v>
      </c>
      <c r="B234" s="59" t="s">
        <v>220</v>
      </c>
      <c r="C234" s="59" t="s">
        <v>111</v>
      </c>
      <c r="D234" s="105" t="n">
        <v>65.1254556305895</v>
      </c>
      <c r="E234" s="103" t="n">
        <v>45.5878189414127</v>
      </c>
      <c r="F234" s="103" t="n">
        <v>22.7939094707063</v>
      </c>
      <c r="G234" s="103" t="n">
        <f aca="false">$F234*(1-VLOOKUP($C234,$B$179:$E$189,2,0))</f>
        <v>21.654213997171</v>
      </c>
      <c r="H234" s="103" t="n">
        <f aca="false">$F234*(1-VLOOKUP($C234,$B$179:$E$189,3,0))</f>
        <v>19.3748230501004</v>
      </c>
      <c r="I234" s="103" t="n">
        <f aca="false">$F234*(1-VLOOKUP($C234,$B$179:$E$189,4,0))</f>
        <v>15.9557366294944</v>
      </c>
      <c r="J234" s="104" t="n">
        <f aca="false">G234/$F234</f>
        <v>0.95</v>
      </c>
      <c r="K234" s="104" t="n">
        <f aca="false">H234/$F234</f>
        <v>0.85</v>
      </c>
      <c r="L234" s="104" t="n">
        <f aca="false">I234/$F234</f>
        <v>0.7</v>
      </c>
    </row>
    <row r="235" customFormat="false" ht="15.8" hidden="false" customHeight="false" outlineLevel="0" collapsed="false">
      <c r="A235" s="59" t="s">
        <v>97</v>
      </c>
      <c r="B235" s="59" t="s">
        <v>221</v>
      </c>
      <c r="C235" s="59" t="s">
        <v>111</v>
      </c>
      <c r="D235" s="105" t="n">
        <v>64.9929017601263</v>
      </c>
      <c r="E235" s="103" t="n">
        <v>45.4950312320884</v>
      </c>
      <c r="F235" s="103" t="n">
        <v>22.7475156160442</v>
      </c>
      <c r="G235" s="103" t="n">
        <f aca="false">$F235*(1-VLOOKUP($C235,$B$179:$E$189,2,0))</f>
        <v>21.610139835242</v>
      </c>
      <c r="H235" s="103" t="n">
        <f aca="false">$F235*(1-VLOOKUP($C235,$B$179:$E$189,3,0))</f>
        <v>19.3353882736376</v>
      </c>
      <c r="I235" s="103" t="n">
        <f aca="false">$F235*(1-VLOOKUP($C235,$B$179:$E$189,4,0))</f>
        <v>15.9232609312309</v>
      </c>
      <c r="J235" s="104" t="n">
        <f aca="false">G235/$F235</f>
        <v>0.95</v>
      </c>
      <c r="K235" s="104" t="n">
        <f aca="false">H235/$F235</f>
        <v>0.85</v>
      </c>
      <c r="L235" s="104" t="n">
        <f aca="false">I235/$F235</f>
        <v>0.7</v>
      </c>
    </row>
    <row r="236" customFormat="false" ht="15.8" hidden="false" customHeight="false" outlineLevel="0" collapsed="false">
      <c r="A236" s="59" t="s">
        <v>97</v>
      </c>
      <c r="B236" s="59" t="s">
        <v>222</v>
      </c>
      <c r="C236" s="59" t="s">
        <v>111</v>
      </c>
      <c r="D236" s="105" t="n">
        <v>89.0705403850622</v>
      </c>
      <c r="E236" s="103" t="n">
        <v>62.3493782695436</v>
      </c>
      <c r="F236" s="103" t="n">
        <v>31.1746891347718</v>
      </c>
      <c r="G236" s="103" t="n">
        <f aca="false">$F236*(1-VLOOKUP($C236,$B$179:$E$189,2,0))</f>
        <v>29.6159546780332</v>
      </c>
      <c r="H236" s="103" t="n">
        <f aca="false">$F236*(1-VLOOKUP($C236,$B$179:$E$189,3,0))</f>
        <v>26.498485764556</v>
      </c>
      <c r="I236" s="103" t="n">
        <f aca="false">$F236*(1-VLOOKUP($C236,$B$179:$E$189,4,0))</f>
        <v>21.8222823943403</v>
      </c>
      <c r="J236" s="104" t="n">
        <f aca="false">G236/$F236</f>
        <v>0.95</v>
      </c>
      <c r="K236" s="104" t="n">
        <f aca="false">H236/$F236</f>
        <v>0.85</v>
      </c>
      <c r="L236" s="104" t="n">
        <f aca="false">I236/$F236</f>
        <v>0.7</v>
      </c>
    </row>
    <row r="237" customFormat="false" ht="15.8" hidden="false" customHeight="false" outlineLevel="0" collapsed="false">
      <c r="A237" s="59" t="s">
        <v>97</v>
      </c>
      <c r="B237" s="59" t="s">
        <v>223</v>
      </c>
      <c r="C237" s="59" t="s">
        <v>111</v>
      </c>
      <c r="D237" s="105" t="n">
        <v>104.639540213458</v>
      </c>
      <c r="E237" s="103" t="n">
        <v>73.2476781494208</v>
      </c>
      <c r="F237" s="103" t="n">
        <v>36.6238390747104</v>
      </c>
      <c r="G237" s="103" t="n">
        <f aca="false">$F237*(1-VLOOKUP($C237,$B$179:$E$189,2,0))</f>
        <v>34.7926471209749</v>
      </c>
      <c r="H237" s="103" t="n">
        <f aca="false">$F237*(1-VLOOKUP($C237,$B$179:$E$189,3,0))</f>
        <v>31.1302632135038</v>
      </c>
      <c r="I237" s="103" t="n">
        <f aca="false">$F237*(1-VLOOKUP($C237,$B$179:$E$189,4,0))</f>
        <v>25.6366873522973</v>
      </c>
      <c r="J237" s="104" t="n">
        <f aca="false">G237/$F237</f>
        <v>0.95</v>
      </c>
      <c r="K237" s="104" t="n">
        <f aca="false">H237/$F237</f>
        <v>0.85</v>
      </c>
      <c r="L237" s="104" t="n">
        <f aca="false">I237/$F237</f>
        <v>0.7</v>
      </c>
    </row>
    <row r="238" customFormat="false" ht="15.8" hidden="false" customHeight="false" outlineLevel="0" collapsed="false">
      <c r="A238" s="59" t="s">
        <v>97</v>
      </c>
      <c r="B238" s="59" t="s">
        <v>224</v>
      </c>
      <c r="C238" s="59" t="s">
        <v>111</v>
      </c>
      <c r="D238" s="105" t="n">
        <v>123.312713414133</v>
      </c>
      <c r="E238" s="103" t="n">
        <v>86.3188993898931</v>
      </c>
      <c r="F238" s="103" t="n">
        <v>43.1594496949465</v>
      </c>
      <c r="G238" s="103" t="n">
        <f aca="false">$F238*(1-VLOOKUP($C238,$B$179:$E$189,2,0))</f>
        <v>41.0014772101992</v>
      </c>
      <c r="H238" s="103" t="n">
        <f aca="false">$F238*(1-VLOOKUP($C238,$B$179:$E$189,3,0))</f>
        <v>36.6855322407045</v>
      </c>
      <c r="I238" s="103" t="n">
        <f aca="false">$F238*(1-VLOOKUP($C238,$B$179:$E$189,4,0))</f>
        <v>30.2116147864626</v>
      </c>
      <c r="J238" s="104" t="n">
        <f aca="false">G238/$F238</f>
        <v>0.95</v>
      </c>
      <c r="K238" s="104" t="n">
        <f aca="false">H238/$F238</f>
        <v>0.85</v>
      </c>
      <c r="L238" s="104" t="n">
        <f aca="false">I238/$F238</f>
        <v>0.7</v>
      </c>
    </row>
    <row r="239" customFormat="false" ht="15.8" hidden="false" customHeight="false" outlineLevel="0" collapsed="false">
      <c r="A239" s="59" t="s">
        <v>97</v>
      </c>
      <c r="B239" s="59" t="s">
        <v>225</v>
      </c>
      <c r="C239" s="59" t="s">
        <v>111</v>
      </c>
      <c r="D239" s="105" t="n">
        <v>76.7285250851273</v>
      </c>
      <c r="E239" s="103" t="n">
        <v>53.7099675595891</v>
      </c>
      <c r="F239" s="103" t="n">
        <v>26.8549837797945</v>
      </c>
      <c r="G239" s="103" t="n">
        <f aca="false">$F239*(1-VLOOKUP($C239,$B$179:$E$189,2,0))</f>
        <v>25.5122345908048</v>
      </c>
      <c r="H239" s="103" t="n">
        <f aca="false">$F239*(1-VLOOKUP($C239,$B$179:$E$189,3,0))</f>
        <v>22.8267362128253</v>
      </c>
      <c r="I239" s="103" t="n">
        <f aca="false">$F239*(1-VLOOKUP($C239,$B$179:$E$189,4,0))</f>
        <v>18.7984886458562</v>
      </c>
      <c r="J239" s="104" t="n">
        <f aca="false">G239/$F239</f>
        <v>0.95</v>
      </c>
      <c r="K239" s="104" t="n">
        <f aca="false">H239/$F239</f>
        <v>0.85</v>
      </c>
      <c r="L239" s="104" t="n">
        <f aca="false">I239/$F239</f>
        <v>0.7</v>
      </c>
    </row>
    <row r="240" customFormat="false" ht="15.8" hidden="false" customHeight="false" outlineLevel="0" collapsed="false">
      <c r="A240" s="59" t="s">
        <v>97</v>
      </c>
      <c r="B240" s="59" t="s">
        <v>226</v>
      </c>
      <c r="C240" s="59" t="s">
        <v>111</v>
      </c>
      <c r="D240" s="105" t="n">
        <v>77.337266292483</v>
      </c>
      <c r="E240" s="103" t="n">
        <v>54.1360864047381</v>
      </c>
      <c r="F240" s="103" t="n">
        <v>27.068043202369</v>
      </c>
      <c r="G240" s="103" t="n">
        <f aca="false">$F240*(1-VLOOKUP($C240,$B$179:$E$189,2,0))</f>
        <v>25.7146410422505</v>
      </c>
      <c r="H240" s="103" t="n">
        <f aca="false">$F240*(1-VLOOKUP($C240,$B$179:$E$189,3,0))</f>
        <v>23.0078367220136</v>
      </c>
      <c r="I240" s="103" t="n">
        <f aca="false">$F240*(1-VLOOKUP($C240,$B$179:$E$189,4,0))</f>
        <v>18.9476302416583</v>
      </c>
      <c r="J240" s="104" t="n">
        <f aca="false">G240/$F240</f>
        <v>0.95</v>
      </c>
      <c r="K240" s="104" t="n">
        <f aca="false">H240/$F240</f>
        <v>0.85</v>
      </c>
      <c r="L240" s="104" t="n">
        <f aca="false">I240/$F240</f>
        <v>0.7</v>
      </c>
    </row>
    <row r="241" customFormat="false" ht="15.8" hidden="false" customHeight="false" outlineLevel="0" collapsed="false">
      <c r="A241" s="59" t="s">
        <v>97</v>
      </c>
      <c r="B241" s="59" t="s">
        <v>227</v>
      </c>
      <c r="C241" s="59" t="s">
        <v>111</v>
      </c>
      <c r="D241" s="105" t="n">
        <v>77.5596097990109</v>
      </c>
      <c r="E241" s="103" t="n">
        <v>54.2917268593076</v>
      </c>
      <c r="F241" s="103" t="n">
        <v>27.1458634296538</v>
      </c>
      <c r="G241" s="103" t="n">
        <f aca="false">$F241*(1-VLOOKUP($C241,$B$179:$E$189,2,0))</f>
        <v>25.7885702581711</v>
      </c>
      <c r="H241" s="103" t="n">
        <f aca="false">$F241*(1-VLOOKUP($C241,$B$179:$E$189,3,0))</f>
        <v>23.0739839152057</v>
      </c>
      <c r="I241" s="103" t="n">
        <f aca="false">$F241*(1-VLOOKUP($C241,$B$179:$E$189,4,0))</f>
        <v>19.0021044007577</v>
      </c>
      <c r="J241" s="104" t="n">
        <f aca="false">G241/$F241</f>
        <v>0.95</v>
      </c>
      <c r="K241" s="104" t="n">
        <f aca="false">H241/$F241</f>
        <v>0.85</v>
      </c>
      <c r="L241" s="104" t="n">
        <f aca="false">I241/$F241</f>
        <v>0.7</v>
      </c>
    </row>
    <row r="242" customFormat="false" ht="15.8" hidden="false" customHeight="false" outlineLevel="0" collapsed="false">
      <c r="A242" s="59" t="s">
        <v>97</v>
      </c>
      <c r="B242" s="59" t="s">
        <v>228</v>
      </c>
      <c r="C242" s="59" t="s">
        <v>111</v>
      </c>
      <c r="D242" s="105" t="n">
        <v>77.1844886225523</v>
      </c>
      <c r="E242" s="103" t="n">
        <v>54.0291420357866</v>
      </c>
      <c r="F242" s="103" t="n">
        <v>27.0145710178933</v>
      </c>
      <c r="G242" s="103" t="n">
        <f aca="false">$F242*(1-VLOOKUP($C242,$B$179:$E$189,2,0))</f>
        <v>25.6638424669986</v>
      </c>
      <c r="H242" s="103" t="n">
        <f aca="false">$F242*(1-VLOOKUP($C242,$B$179:$E$189,3,0))</f>
        <v>22.9623853652093</v>
      </c>
      <c r="I242" s="103" t="n">
        <f aca="false">$F242*(1-VLOOKUP($C242,$B$179:$E$189,4,0))</f>
        <v>18.9101997125253</v>
      </c>
      <c r="J242" s="104" t="n">
        <f aca="false">G242/$F242</f>
        <v>0.95</v>
      </c>
      <c r="K242" s="104" t="n">
        <f aca="false">H242/$F242</f>
        <v>0.85</v>
      </c>
      <c r="L242" s="104" t="n">
        <f aca="false">I242/$F242</f>
        <v>0.7</v>
      </c>
    </row>
    <row r="243" customFormat="false" ht="15.8" hidden="false" customHeight="false" outlineLevel="0" collapsed="false">
      <c r="A243" s="59" t="s">
        <v>97</v>
      </c>
      <c r="B243" s="59" t="s">
        <v>229</v>
      </c>
      <c r="C243" s="59" t="s">
        <v>111</v>
      </c>
      <c r="D243" s="105" t="n">
        <v>120.248355470222</v>
      </c>
      <c r="E243" s="103" t="n">
        <v>84.1738488291551</v>
      </c>
      <c r="F243" s="103" t="n">
        <v>42.0869244145776</v>
      </c>
      <c r="G243" s="103" t="n">
        <f aca="false">$F243*(1-VLOOKUP($C243,$B$179:$E$189,2,0))</f>
        <v>39.9825781938487</v>
      </c>
      <c r="H243" s="103" t="n">
        <f aca="false">$F243*(1-VLOOKUP($C243,$B$179:$E$189,3,0))</f>
        <v>35.773885752391</v>
      </c>
      <c r="I243" s="103" t="n">
        <f aca="false">$F243*(1-VLOOKUP($C243,$B$179:$E$189,4,0))</f>
        <v>29.4608470902043</v>
      </c>
      <c r="J243" s="104" t="n">
        <f aca="false">G243/$F243</f>
        <v>0.95</v>
      </c>
      <c r="K243" s="104" t="n">
        <f aca="false">H243/$F243</f>
        <v>0.85</v>
      </c>
      <c r="L243" s="104" t="n">
        <f aca="false">I243/$F243</f>
        <v>0.7</v>
      </c>
    </row>
    <row r="244" customFormat="false" ht="15.8" hidden="false" customHeight="false" outlineLevel="0" collapsed="false">
      <c r="A244" s="59" t="s">
        <v>97</v>
      </c>
      <c r="B244" s="59" t="s">
        <v>230</v>
      </c>
      <c r="C244" s="59" t="s">
        <v>111</v>
      </c>
      <c r="D244" s="105" t="n">
        <v>105.320600144365</v>
      </c>
      <c r="E244" s="103" t="n">
        <v>73.7244201010553</v>
      </c>
      <c r="F244" s="103" t="n">
        <v>36.8622100505276</v>
      </c>
      <c r="G244" s="103" t="n">
        <f aca="false">$F244*(1-VLOOKUP($C244,$B$179:$E$189,2,0))</f>
        <v>35.0190995480012</v>
      </c>
      <c r="H244" s="103" t="n">
        <f aca="false">$F244*(1-VLOOKUP($C244,$B$179:$E$189,3,0))</f>
        <v>31.3328785429485</v>
      </c>
      <c r="I244" s="103" t="n">
        <f aca="false">$F244*(1-VLOOKUP($C244,$B$179:$E$189,4,0))</f>
        <v>25.8035470353693</v>
      </c>
      <c r="J244" s="104" t="n">
        <f aca="false">G244/$F244</f>
        <v>0.95</v>
      </c>
      <c r="K244" s="104" t="n">
        <f aca="false">H244/$F244</f>
        <v>0.85</v>
      </c>
      <c r="L244" s="104" t="n">
        <f aca="false">I244/$F244</f>
        <v>0.7</v>
      </c>
    </row>
    <row r="245" customFormat="false" ht="15.8" hidden="false" customHeight="false" outlineLevel="0" collapsed="false">
      <c r="A245" s="59" t="s">
        <v>97</v>
      </c>
      <c r="B245" s="59" t="s">
        <v>231</v>
      </c>
      <c r="C245" s="59" t="s">
        <v>111</v>
      </c>
      <c r="D245" s="105" t="n">
        <v>92.6196304998972</v>
      </c>
      <c r="E245" s="103" t="n">
        <v>64.8337413499281</v>
      </c>
      <c r="F245" s="103" t="n">
        <v>32.416870674964</v>
      </c>
      <c r="G245" s="103" t="n">
        <f aca="false">$F245*(1-VLOOKUP($C245,$B$179:$E$189,2,0))</f>
        <v>30.7960271412158</v>
      </c>
      <c r="H245" s="103" t="n">
        <f aca="false">$F245*(1-VLOOKUP($C245,$B$179:$E$189,3,0))</f>
        <v>27.5543400737194</v>
      </c>
      <c r="I245" s="103" t="n">
        <f aca="false">$F245*(1-VLOOKUP($C245,$B$179:$E$189,4,0))</f>
        <v>22.6918094724748</v>
      </c>
      <c r="J245" s="104" t="n">
        <f aca="false">G245/$F245</f>
        <v>0.95</v>
      </c>
      <c r="K245" s="104" t="n">
        <f aca="false">H245/$F245</f>
        <v>0.85</v>
      </c>
      <c r="L245" s="104" t="n">
        <f aca="false">I245/$F245</f>
        <v>0.7</v>
      </c>
    </row>
    <row r="246" customFormat="false" ht="15.8" hidden="false" customHeight="false" outlineLevel="0" collapsed="false">
      <c r="A246" s="59" t="s">
        <v>97</v>
      </c>
      <c r="B246" s="59" t="s">
        <v>232</v>
      </c>
      <c r="C246" s="59" t="s">
        <v>111</v>
      </c>
      <c r="D246" s="105" t="n">
        <v>94.1803232727797</v>
      </c>
      <c r="E246" s="103" t="n">
        <v>65.9262262909458</v>
      </c>
      <c r="F246" s="103" t="n">
        <v>32.9631131454729</v>
      </c>
      <c r="G246" s="103" t="n">
        <f aca="false">$F246*(1-VLOOKUP($C246,$B$179:$E$189,2,0))</f>
        <v>31.3149574881993</v>
      </c>
      <c r="H246" s="103" t="n">
        <f aca="false">$F246*(1-VLOOKUP($C246,$B$179:$E$189,3,0))</f>
        <v>28.018646173652</v>
      </c>
      <c r="I246" s="103" t="n">
        <f aca="false">$F246*(1-VLOOKUP($C246,$B$179:$E$189,4,0))</f>
        <v>23.074179201831</v>
      </c>
      <c r="J246" s="104" t="n">
        <f aca="false">G246/$F246</f>
        <v>0.95</v>
      </c>
      <c r="K246" s="104" t="n">
        <f aca="false">H246/$F246</f>
        <v>0.85</v>
      </c>
      <c r="L246" s="104" t="n">
        <f aca="false">I246/$F246</f>
        <v>0.7</v>
      </c>
    </row>
    <row r="247" customFormat="false" ht="15.8" hidden="false" customHeight="false" outlineLevel="0" collapsed="false">
      <c r="A247" s="59" t="s">
        <v>97</v>
      </c>
      <c r="B247" s="59" t="s">
        <v>233</v>
      </c>
      <c r="C247" s="59" t="s">
        <v>111</v>
      </c>
      <c r="D247" s="105" t="n">
        <v>93.7304441078898</v>
      </c>
      <c r="E247" s="103" t="n">
        <v>65.6113108755229</v>
      </c>
      <c r="F247" s="103" t="n">
        <v>32.8056554377614</v>
      </c>
      <c r="G247" s="103" t="n">
        <f aca="false">$F247*(1-VLOOKUP($C247,$B$179:$E$189,2,0))</f>
        <v>31.1653726658733</v>
      </c>
      <c r="H247" s="103" t="n">
        <f aca="false">$F247*(1-VLOOKUP($C247,$B$179:$E$189,3,0))</f>
        <v>27.8848071220972</v>
      </c>
      <c r="I247" s="103" t="n">
        <f aca="false">$F247*(1-VLOOKUP($C247,$B$179:$E$189,4,0))</f>
        <v>22.963958806433</v>
      </c>
      <c r="J247" s="104" t="n">
        <f aca="false">G247/$F247</f>
        <v>0.95</v>
      </c>
      <c r="K247" s="104" t="n">
        <f aca="false">H247/$F247</f>
        <v>0.85</v>
      </c>
      <c r="L247" s="104" t="n">
        <f aca="false">I247/$F247</f>
        <v>0.7</v>
      </c>
    </row>
    <row r="248" customFormat="false" ht="15.8" hidden="false" customHeight="false" outlineLevel="0" collapsed="false">
      <c r="A248" s="59" t="s">
        <v>99</v>
      </c>
      <c r="B248" s="59" t="s">
        <v>234</v>
      </c>
      <c r="C248" s="59" t="s">
        <v>111</v>
      </c>
      <c r="D248" s="105" t="n">
        <v>216.980136341614</v>
      </c>
      <c r="E248" s="103" t="n">
        <v>151.88609543913</v>
      </c>
      <c r="F248" s="103" t="n">
        <v>75.9430477195649</v>
      </c>
      <c r="G248" s="103" t="n">
        <f aca="false">$F248*(1-VLOOKUP($C248,$B$179:$E$189,2,0))</f>
        <v>72.1458953335867</v>
      </c>
      <c r="H248" s="103" t="n">
        <f aca="false">$F248*(1-VLOOKUP($C248,$B$179:$E$189,3,0))</f>
        <v>64.5515905616302</v>
      </c>
      <c r="I248" s="103" t="n">
        <f aca="false">$F248*(1-VLOOKUP($C248,$B$179:$E$189,4,0))</f>
        <v>53.1601334036954</v>
      </c>
      <c r="J248" s="104" t="n">
        <f aca="false">G248/$F248</f>
        <v>0.95</v>
      </c>
      <c r="K248" s="104" t="n">
        <f aca="false">H248/$F248</f>
        <v>0.85</v>
      </c>
      <c r="L248" s="104" t="n">
        <f aca="false">I248/$F248</f>
        <v>0.7</v>
      </c>
    </row>
    <row r="249" customFormat="false" ht="15.8" hidden="false" customHeight="false" outlineLevel="0" collapsed="false">
      <c r="A249" s="59" t="s">
        <v>99</v>
      </c>
      <c r="B249" s="59" t="s">
        <v>235</v>
      </c>
      <c r="C249" s="59" t="s">
        <v>111</v>
      </c>
      <c r="D249" s="105" t="n">
        <v>185.864316481809</v>
      </c>
      <c r="E249" s="103" t="n">
        <v>130.105021537267</v>
      </c>
      <c r="F249" s="103" t="n">
        <v>65.0525107686333</v>
      </c>
      <c r="G249" s="103" t="n">
        <f aca="false">$F249*(1-VLOOKUP($C249,$B$179:$E$189,2,0))</f>
        <v>61.7998852302016</v>
      </c>
      <c r="H249" s="103" t="n">
        <f aca="false">$F249*(1-VLOOKUP($C249,$B$179:$E$189,3,0))</f>
        <v>55.2946341533383</v>
      </c>
      <c r="I249" s="103" t="n">
        <f aca="false">$F249*(1-VLOOKUP($C249,$B$179:$E$189,4,0))</f>
        <v>45.5367575380433</v>
      </c>
      <c r="J249" s="104" t="n">
        <f aca="false">G249/$F249</f>
        <v>0.95</v>
      </c>
      <c r="K249" s="104" t="n">
        <f aca="false">H249/$F249</f>
        <v>0.85</v>
      </c>
      <c r="L249" s="104" t="n">
        <f aca="false">I249/$F249</f>
        <v>0.7</v>
      </c>
    </row>
    <row r="250" customFormat="false" ht="15.8" hidden="false" customHeight="false" outlineLevel="0" collapsed="false">
      <c r="A250" s="59" t="s">
        <v>99</v>
      </c>
      <c r="B250" s="59" t="s">
        <v>236</v>
      </c>
      <c r="C250" s="59" t="s">
        <v>111</v>
      </c>
      <c r="D250" s="105" t="n">
        <v>216.599942802866</v>
      </c>
      <c r="E250" s="103" t="n">
        <v>151.619959962006</v>
      </c>
      <c r="F250" s="103" t="n">
        <v>75.8099799810032</v>
      </c>
      <c r="G250" s="103" t="n">
        <f aca="false">$F250*(1-VLOOKUP($C250,$B$179:$E$189,2,0))</f>
        <v>72.019480981953</v>
      </c>
      <c r="H250" s="103" t="n">
        <f aca="false">$F250*(1-VLOOKUP($C250,$B$179:$E$189,3,0))</f>
        <v>64.4384829838527</v>
      </c>
      <c r="I250" s="103" t="n">
        <f aca="false">$F250*(1-VLOOKUP($C250,$B$179:$E$189,4,0))</f>
        <v>53.0669859867022</v>
      </c>
      <c r="J250" s="104" t="n">
        <f aca="false">G250/$F250</f>
        <v>0.95</v>
      </c>
      <c r="K250" s="104" t="n">
        <f aca="false">H250/$F250</f>
        <v>0.85</v>
      </c>
      <c r="L250" s="104" t="n">
        <f aca="false">I250/$F250</f>
        <v>0.7</v>
      </c>
    </row>
    <row r="251" customFormat="false" ht="15.8" hidden="false" customHeight="false" outlineLevel="0" collapsed="false">
      <c r="A251" s="59" t="s">
        <v>99</v>
      </c>
      <c r="B251" s="59" t="s">
        <v>237</v>
      </c>
      <c r="C251" s="59" t="s">
        <v>111</v>
      </c>
      <c r="D251" s="105" t="n">
        <v>215.724923287213</v>
      </c>
      <c r="E251" s="103" t="n">
        <v>151.007446301049</v>
      </c>
      <c r="F251" s="103" t="n">
        <v>75.5037231505246</v>
      </c>
      <c r="G251" s="103" t="n">
        <f aca="false">$F251*(1-VLOOKUP($C251,$B$179:$E$189,2,0))</f>
        <v>71.7285369929984</v>
      </c>
      <c r="H251" s="103" t="n">
        <f aca="false">$F251*(1-VLOOKUP($C251,$B$179:$E$189,3,0))</f>
        <v>64.1781646779459</v>
      </c>
      <c r="I251" s="103" t="n">
        <f aca="false">$F251*(1-VLOOKUP($C251,$B$179:$E$189,4,0))</f>
        <v>52.8526062053672</v>
      </c>
      <c r="J251" s="104" t="n">
        <f aca="false">G251/$F251</f>
        <v>0.95</v>
      </c>
      <c r="K251" s="104" t="n">
        <f aca="false">H251/$F251</f>
        <v>0.85</v>
      </c>
      <c r="L251" s="104" t="n">
        <f aca="false">I251/$F251</f>
        <v>0.7</v>
      </c>
    </row>
    <row r="252" customFormat="false" ht="15.8" hidden="false" customHeight="false" outlineLevel="0" collapsed="false">
      <c r="A252" s="59" t="s">
        <v>99</v>
      </c>
      <c r="B252" s="59" t="s">
        <v>238</v>
      </c>
      <c r="C252" s="59" t="s">
        <v>111</v>
      </c>
      <c r="D252" s="105" t="n">
        <v>185.932786131544</v>
      </c>
      <c r="E252" s="103" t="n">
        <v>130.152950292081</v>
      </c>
      <c r="F252" s="103" t="n">
        <v>65.0764751460403</v>
      </c>
      <c r="G252" s="103" t="n">
        <f aca="false">$F252*(1-VLOOKUP($C252,$B$179:$E$189,2,0))</f>
        <v>61.8226513887383</v>
      </c>
      <c r="H252" s="103" t="n">
        <f aca="false">$F252*(1-VLOOKUP($C252,$B$179:$E$189,3,0))</f>
        <v>55.3150038741343</v>
      </c>
      <c r="I252" s="103" t="n">
        <f aca="false">$F252*(1-VLOOKUP($C252,$B$179:$E$189,4,0))</f>
        <v>45.5535326022282</v>
      </c>
      <c r="J252" s="104" t="n">
        <f aca="false">G252/$F252</f>
        <v>0.95</v>
      </c>
      <c r="K252" s="104" t="n">
        <f aca="false">H252/$F252</f>
        <v>0.85</v>
      </c>
      <c r="L252" s="104" t="n">
        <f aca="false">I252/$F252</f>
        <v>0.7</v>
      </c>
    </row>
    <row r="253" customFormat="false" ht="15.8" hidden="false" customHeight="false" outlineLevel="0" collapsed="false">
      <c r="A253" s="59" t="s">
        <v>99</v>
      </c>
      <c r="B253" s="59" t="s">
        <v>239</v>
      </c>
      <c r="C253" s="59" t="s">
        <v>111</v>
      </c>
      <c r="D253" s="105" t="n">
        <v>34.1805070468311</v>
      </c>
      <c r="E253" s="103" t="n">
        <v>23.9263549327817</v>
      </c>
      <c r="F253" s="103" t="n">
        <v>11.9631774663909</v>
      </c>
      <c r="G253" s="103" t="n">
        <f aca="false">$F253*(1-VLOOKUP($C253,$B$179:$E$189,2,0))</f>
        <v>11.3650185930714</v>
      </c>
      <c r="H253" s="103" t="n">
        <f aca="false">$F253*(1-VLOOKUP($C253,$B$179:$E$189,3,0))</f>
        <v>10.1687008464323</v>
      </c>
      <c r="I253" s="103" t="n">
        <f aca="false">$F253*(1-VLOOKUP($C253,$B$179:$E$189,4,0))</f>
        <v>8.37422422647363</v>
      </c>
      <c r="J253" s="104" t="n">
        <f aca="false">G253/$F253</f>
        <v>0.95</v>
      </c>
      <c r="K253" s="104" t="n">
        <f aca="false">H253/$F253</f>
        <v>0.85</v>
      </c>
      <c r="L253" s="104" t="n">
        <f aca="false">I253/$F253</f>
        <v>0.7</v>
      </c>
    </row>
    <row r="254" customFormat="false" ht="15.8" hidden="false" customHeight="false" outlineLevel="0" collapsed="false">
      <c r="A254" s="59" t="s">
        <v>99</v>
      </c>
      <c r="B254" s="59" t="s">
        <v>240</v>
      </c>
      <c r="C254" s="59" t="s">
        <v>111</v>
      </c>
      <c r="D254" s="105" t="n">
        <v>41.9927795114646</v>
      </c>
      <c r="E254" s="103" t="n">
        <v>29.3949456580252</v>
      </c>
      <c r="F254" s="103" t="n">
        <v>14.6974728290126</v>
      </c>
      <c r="G254" s="103" t="n">
        <f aca="false">$F254*(1-VLOOKUP($C254,$B$179:$E$189,2,0))</f>
        <v>13.962599187562</v>
      </c>
      <c r="H254" s="103" t="n">
        <f aca="false">$F254*(1-VLOOKUP($C254,$B$179:$E$189,3,0))</f>
        <v>12.4928519046607</v>
      </c>
      <c r="I254" s="103" t="n">
        <f aca="false">$F254*(1-VLOOKUP($C254,$B$179:$E$189,4,0))</f>
        <v>10.2882309803088</v>
      </c>
      <c r="J254" s="104" t="n">
        <f aca="false">G254/$F254</f>
        <v>0.95</v>
      </c>
      <c r="K254" s="104" t="n">
        <f aca="false">H254/$F254</f>
        <v>0.85</v>
      </c>
      <c r="L254" s="104" t="n">
        <f aca="false">I254/$F254</f>
        <v>0.7</v>
      </c>
    </row>
    <row r="255" customFormat="false" ht="15.8" hidden="false" customHeight="false" outlineLevel="0" collapsed="false">
      <c r="A255" s="59" t="s">
        <v>99</v>
      </c>
      <c r="B255" s="59" t="s">
        <v>241</v>
      </c>
      <c r="C255" s="59" t="s">
        <v>111</v>
      </c>
      <c r="D255" s="105" t="n">
        <v>36.4835661209142</v>
      </c>
      <c r="E255" s="103" t="n">
        <v>25.5384962846399</v>
      </c>
      <c r="F255" s="103" t="n">
        <v>12.76924814232</v>
      </c>
      <c r="G255" s="103" t="n">
        <f aca="false">$F255*(1-VLOOKUP($C255,$B$179:$E$189,2,0))</f>
        <v>12.130785735204</v>
      </c>
      <c r="H255" s="103" t="n">
        <f aca="false">$F255*(1-VLOOKUP($C255,$B$179:$E$189,3,0))</f>
        <v>10.853860920972</v>
      </c>
      <c r="I255" s="103" t="n">
        <f aca="false">$F255*(1-VLOOKUP($C255,$B$179:$E$189,4,0))</f>
        <v>8.938473699624</v>
      </c>
      <c r="J255" s="104" t="n">
        <f aca="false">G255/$F255</f>
        <v>0.95</v>
      </c>
      <c r="K255" s="104" t="n">
        <f aca="false">H255/$F255</f>
        <v>0.85</v>
      </c>
      <c r="L255" s="104" t="n">
        <f aca="false">I255/$F255</f>
        <v>0.7</v>
      </c>
    </row>
    <row r="256" customFormat="false" ht="15.8" hidden="false" customHeight="false" outlineLevel="0" collapsed="false">
      <c r="A256" s="59" t="s">
        <v>99</v>
      </c>
      <c r="B256" s="59" t="s">
        <v>242</v>
      </c>
      <c r="C256" s="59" t="s">
        <v>111</v>
      </c>
      <c r="D256" s="105" t="n">
        <v>85.2249183452055</v>
      </c>
      <c r="E256" s="103" t="n">
        <v>59.6574428416438</v>
      </c>
      <c r="F256" s="103" t="n">
        <v>29.8287214208219</v>
      </c>
      <c r="G256" s="103" t="n">
        <f aca="false">$F256*(1-VLOOKUP($C256,$B$179:$E$189,2,0))</f>
        <v>28.3372853497808</v>
      </c>
      <c r="H256" s="103" t="n">
        <f aca="false">$F256*(1-VLOOKUP($C256,$B$179:$E$189,3,0))</f>
        <v>25.3544132076986</v>
      </c>
      <c r="I256" s="103" t="n">
        <f aca="false">$F256*(1-VLOOKUP($C256,$B$179:$E$189,4,0))</f>
        <v>20.8801049945753</v>
      </c>
      <c r="J256" s="104" t="n">
        <f aca="false">G256/$F256</f>
        <v>0.95</v>
      </c>
      <c r="K256" s="104" t="n">
        <f aca="false">H256/$F256</f>
        <v>0.85</v>
      </c>
      <c r="L256" s="104" t="n">
        <f aca="false">I256/$F256</f>
        <v>0.7</v>
      </c>
    </row>
    <row r="257" customFormat="false" ht="15.8" hidden="false" customHeight="false" outlineLevel="0" collapsed="false">
      <c r="A257" s="59" t="s">
        <v>99</v>
      </c>
      <c r="B257" s="59" t="s">
        <v>243</v>
      </c>
      <c r="C257" s="59" t="s">
        <v>111</v>
      </c>
      <c r="D257" s="105" t="n">
        <v>85.4985793631941</v>
      </c>
      <c r="E257" s="103" t="n">
        <v>59.8490055542359</v>
      </c>
      <c r="F257" s="103" t="n">
        <v>29.9245027771179</v>
      </c>
      <c r="G257" s="103" t="n">
        <f aca="false">$F257*(1-VLOOKUP($C257,$B$179:$E$189,2,0))</f>
        <v>28.428277638262</v>
      </c>
      <c r="H257" s="103" t="n">
        <f aca="false">$F257*(1-VLOOKUP($C257,$B$179:$E$189,3,0))</f>
        <v>25.4358273605502</v>
      </c>
      <c r="I257" s="103" t="n">
        <f aca="false">$F257*(1-VLOOKUP($C257,$B$179:$E$189,4,0))</f>
        <v>20.9471519439825</v>
      </c>
      <c r="J257" s="104" t="n">
        <f aca="false">G257/$F257</f>
        <v>0.95</v>
      </c>
      <c r="K257" s="104" t="n">
        <f aca="false">H257/$F257</f>
        <v>0.85</v>
      </c>
      <c r="L257" s="104" t="n">
        <f aca="false">I257/$F257</f>
        <v>0.7</v>
      </c>
    </row>
    <row r="258" customFormat="false" ht="15.8" hidden="false" customHeight="false" outlineLevel="0" collapsed="false">
      <c r="A258" s="59" t="s">
        <v>99</v>
      </c>
      <c r="B258" s="59" t="s">
        <v>244</v>
      </c>
      <c r="C258" s="59" t="s">
        <v>111</v>
      </c>
      <c r="D258" s="105" t="n">
        <v>85.6551051286301</v>
      </c>
      <c r="E258" s="103" t="n">
        <v>59.958573590041</v>
      </c>
      <c r="F258" s="103" t="n">
        <v>29.9792867950205</v>
      </c>
      <c r="G258" s="103" t="n">
        <f aca="false">$F258*(1-VLOOKUP($C258,$B$179:$E$189,2,0))</f>
        <v>28.4803224552695</v>
      </c>
      <c r="H258" s="103" t="n">
        <f aca="false">$F258*(1-VLOOKUP($C258,$B$179:$E$189,3,0))</f>
        <v>25.4823937757674</v>
      </c>
      <c r="I258" s="103" t="n">
        <f aca="false">$F258*(1-VLOOKUP($C258,$B$179:$E$189,4,0))</f>
        <v>20.9855007565143</v>
      </c>
      <c r="J258" s="104" t="n">
        <f aca="false">G258/$F258</f>
        <v>0.95</v>
      </c>
      <c r="K258" s="104" t="n">
        <f aca="false">H258/$F258</f>
        <v>0.85</v>
      </c>
      <c r="L258" s="104" t="n">
        <f aca="false">I258/$F258</f>
        <v>0.7</v>
      </c>
    </row>
    <row r="259" customFormat="false" ht="15.8" hidden="false" customHeight="false" outlineLevel="0" collapsed="false">
      <c r="A259" s="59" t="s">
        <v>99</v>
      </c>
      <c r="B259" s="59" t="s">
        <v>245</v>
      </c>
      <c r="C259" s="59" t="s">
        <v>111</v>
      </c>
      <c r="D259" s="105" t="n">
        <v>32.402469997419</v>
      </c>
      <c r="E259" s="103" t="n">
        <v>22.6817289981933</v>
      </c>
      <c r="F259" s="103" t="n">
        <v>11.3408644990967</v>
      </c>
      <c r="G259" s="103" t="n">
        <f aca="false">$F259*(1-VLOOKUP($C259,$B$179:$E$189,2,0))</f>
        <v>10.7738212741419</v>
      </c>
      <c r="H259" s="103" t="n">
        <f aca="false">$F259*(1-VLOOKUP($C259,$B$179:$E$189,3,0))</f>
        <v>9.63973482423219</v>
      </c>
      <c r="I259" s="103" t="n">
        <f aca="false">$F259*(1-VLOOKUP($C259,$B$179:$E$189,4,0))</f>
        <v>7.93860514936769</v>
      </c>
      <c r="J259" s="104" t="n">
        <f aca="false">G259/$F259</f>
        <v>0.95</v>
      </c>
      <c r="K259" s="104" t="n">
        <f aca="false">H259/$F259</f>
        <v>0.85</v>
      </c>
      <c r="L259" s="104" t="n">
        <f aca="false">I259/$F259</f>
        <v>0.7</v>
      </c>
    </row>
    <row r="260" customFormat="false" ht="15.8" hidden="false" customHeight="false" outlineLevel="0" collapsed="false">
      <c r="A260" s="59" t="s">
        <v>99</v>
      </c>
      <c r="B260" s="59" t="s">
        <v>246</v>
      </c>
      <c r="C260" s="59" t="s">
        <v>111</v>
      </c>
      <c r="D260" s="105" t="n">
        <v>33.7786010005143</v>
      </c>
      <c r="E260" s="103" t="n">
        <v>23.64502070036</v>
      </c>
      <c r="F260" s="103" t="n">
        <v>11.82251035018</v>
      </c>
      <c r="G260" s="103" t="n">
        <f aca="false">$F260*(1-VLOOKUP($C260,$B$179:$E$189,2,0))</f>
        <v>11.231384832671</v>
      </c>
      <c r="H260" s="103" t="n">
        <f aca="false">$F260*(1-VLOOKUP($C260,$B$179:$E$189,3,0))</f>
        <v>10.049133797653</v>
      </c>
      <c r="I260" s="103" t="n">
        <f aca="false">$F260*(1-VLOOKUP($C260,$B$179:$E$189,4,0))</f>
        <v>8.275757245126</v>
      </c>
      <c r="J260" s="104" t="n">
        <f aca="false">G260/$F260</f>
        <v>0.95</v>
      </c>
      <c r="K260" s="104" t="n">
        <f aca="false">H260/$F260</f>
        <v>0.85</v>
      </c>
      <c r="L260" s="104" t="n">
        <f aca="false">I260/$F260</f>
        <v>0.7</v>
      </c>
    </row>
    <row r="261" customFormat="false" ht="15.8" hidden="false" customHeight="false" outlineLevel="0" collapsed="false">
      <c r="A261" s="59" t="s">
        <v>99</v>
      </c>
      <c r="B261" s="59" t="s">
        <v>247</v>
      </c>
      <c r="C261" s="59" t="s">
        <v>111</v>
      </c>
      <c r="D261" s="105" t="n">
        <v>36.392136731751</v>
      </c>
      <c r="E261" s="103" t="n">
        <v>25.4744957122257</v>
      </c>
      <c r="F261" s="103" t="n">
        <v>12.7372478561129</v>
      </c>
      <c r="G261" s="103" t="n">
        <f aca="false">$F261*(1-VLOOKUP($C261,$B$179:$E$189,2,0))</f>
        <v>12.1003854633073</v>
      </c>
      <c r="H261" s="103" t="n">
        <f aca="false">$F261*(1-VLOOKUP($C261,$B$179:$E$189,3,0))</f>
        <v>10.826660677696</v>
      </c>
      <c r="I261" s="103" t="n">
        <f aca="false">$F261*(1-VLOOKUP($C261,$B$179:$E$189,4,0))</f>
        <v>8.91607349927903</v>
      </c>
      <c r="J261" s="104" t="n">
        <f aca="false">G261/$F261</f>
        <v>0.95</v>
      </c>
      <c r="K261" s="104" t="n">
        <f aca="false">H261/$F261</f>
        <v>0.85</v>
      </c>
      <c r="L261" s="104" t="n">
        <f aca="false">I261/$F261</f>
        <v>0.7</v>
      </c>
    </row>
    <row r="262" customFormat="false" ht="15.8" hidden="false" customHeight="false" outlineLevel="0" collapsed="false">
      <c r="A262" s="59" t="s">
        <v>99</v>
      </c>
      <c r="B262" s="59" t="s">
        <v>248</v>
      </c>
      <c r="C262" s="59" t="s">
        <v>111</v>
      </c>
      <c r="D262" s="105" t="n">
        <v>40.8869717301998</v>
      </c>
      <c r="E262" s="103" t="n">
        <v>28.6208802111398</v>
      </c>
      <c r="F262" s="103" t="n">
        <v>14.3104401055699</v>
      </c>
      <c r="G262" s="103" t="n">
        <f aca="false">$F262*(1-VLOOKUP($C262,$B$179:$E$189,2,0))</f>
        <v>13.5949181002914</v>
      </c>
      <c r="H262" s="103" t="n">
        <f aca="false">$F262*(1-VLOOKUP($C262,$B$179:$E$189,3,0))</f>
        <v>12.1638740897344</v>
      </c>
      <c r="I262" s="103" t="n">
        <f aca="false">$F262*(1-VLOOKUP($C262,$B$179:$E$189,4,0))</f>
        <v>10.0173080738989</v>
      </c>
      <c r="J262" s="104" t="n">
        <f aca="false">G262/$F262</f>
        <v>0.95</v>
      </c>
      <c r="K262" s="104" t="n">
        <f aca="false">H262/$F262</f>
        <v>0.85</v>
      </c>
      <c r="L262" s="104" t="n">
        <f aca="false">I262/$F262</f>
        <v>0.7</v>
      </c>
    </row>
    <row r="263" customFormat="false" ht="15.8" hidden="false" customHeight="false" outlineLevel="0" collapsed="false">
      <c r="A263" s="59" t="s">
        <v>99</v>
      </c>
      <c r="B263" s="59" t="s">
        <v>249</v>
      </c>
      <c r="C263" s="59" t="s">
        <v>111</v>
      </c>
      <c r="D263" s="105" t="n">
        <v>40.4343185707726</v>
      </c>
      <c r="E263" s="103" t="n">
        <v>28.3040229995408</v>
      </c>
      <c r="F263" s="103" t="n">
        <v>14.1520114997704</v>
      </c>
      <c r="G263" s="103" t="n">
        <f aca="false">$F263*(1-VLOOKUP($C263,$B$179:$E$189,2,0))</f>
        <v>13.4444109247819</v>
      </c>
      <c r="H263" s="103" t="n">
        <f aca="false">$F263*(1-VLOOKUP($C263,$B$179:$E$189,3,0))</f>
        <v>12.0292097748048</v>
      </c>
      <c r="I263" s="103" t="n">
        <f aca="false">$F263*(1-VLOOKUP($C263,$B$179:$E$189,4,0))</f>
        <v>9.90640804983928</v>
      </c>
      <c r="J263" s="104" t="n">
        <f aca="false">G263/$F263</f>
        <v>0.95</v>
      </c>
      <c r="K263" s="104" t="n">
        <f aca="false">H263/$F263</f>
        <v>0.85</v>
      </c>
      <c r="L263" s="104" t="n">
        <f aca="false">I263/$F263</f>
        <v>0.7</v>
      </c>
    </row>
    <row r="264" customFormat="false" ht="15.8" hidden="false" customHeight="false" outlineLevel="0" collapsed="false">
      <c r="A264" s="59" t="s">
        <v>99</v>
      </c>
      <c r="B264" s="59" t="s">
        <v>250</v>
      </c>
      <c r="C264" s="59" t="s">
        <v>111</v>
      </c>
      <c r="D264" s="105" t="n">
        <v>41.9516151279133</v>
      </c>
      <c r="E264" s="103" t="n">
        <v>29.3661305895393</v>
      </c>
      <c r="F264" s="103" t="n">
        <v>14.6830652947697</v>
      </c>
      <c r="G264" s="103" t="n">
        <f aca="false">$F264*(1-VLOOKUP($C264,$B$179:$E$189,2,0))</f>
        <v>13.9489120300312</v>
      </c>
      <c r="H264" s="103" t="n">
        <f aca="false">$F264*(1-VLOOKUP($C264,$B$179:$E$189,3,0))</f>
        <v>12.4806055005542</v>
      </c>
      <c r="I264" s="103" t="n">
        <f aca="false">$F264*(1-VLOOKUP($C264,$B$179:$E$189,4,0))</f>
        <v>10.2781457063388</v>
      </c>
      <c r="J264" s="104" t="n">
        <f aca="false">G264/$F264</f>
        <v>0.95</v>
      </c>
      <c r="K264" s="104" t="n">
        <f aca="false">H264/$F264</f>
        <v>0.85</v>
      </c>
      <c r="L264" s="104" t="n">
        <f aca="false">I264/$F264</f>
        <v>0.7</v>
      </c>
    </row>
    <row r="265" customFormat="false" ht="15.8" hidden="false" customHeight="false" outlineLevel="0" collapsed="false">
      <c r="A265" s="59" t="s">
        <v>101</v>
      </c>
      <c r="B265" s="59" t="s">
        <v>251</v>
      </c>
      <c r="C265" s="59" t="s">
        <v>111</v>
      </c>
      <c r="D265" s="105" t="n">
        <v>57.2601156992722</v>
      </c>
      <c r="E265" s="103" t="n">
        <v>40.0820809894906</v>
      </c>
      <c r="F265" s="103" t="n">
        <v>20.0410404947453</v>
      </c>
      <c r="G265" s="103" t="n">
        <f aca="false">$F265*(1-VLOOKUP($C265,$B$179:$E$189,2,0))</f>
        <v>19.038988470008</v>
      </c>
      <c r="H265" s="103" t="n">
        <f aca="false">$F265*(1-VLOOKUP($C265,$B$179:$E$189,3,0))</f>
        <v>17.0348844205335</v>
      </c>
      <c r="I265" s="103" t="n">
        <f aca="false">$F265*(1-VLOOKUP($C265,$B$179:$E$189,4,0))</f>
        <v>14.0287283463217</v>
      </c>
      <c r="J265" s="104" t="n">
        <f aca="false">G265/$F265</f>
        <v>0.95</v>
      </c>
      <c r="K265" s="104" t="n">
        <f aca="false">H265/$F265</f>
        <v>0.85</v>
      </c>
      <c r="L265" s="104" t="n">
        <f aca="false">I265/$F265</f>
        <v>0.7</v>
      </c>
    </row>
    <row r="266" customFormat="false" ht="15.8" hidden="false" customHeight="false" outlineLevel="0" collapsed="false">
      <c r="A266" s="59" t="s">
        <v>101</v>
      </c>
      <c r="B266" s="59" t="s">
        <v>252</v>
      </c>
      <c r="C266" s="59" t="s">
        <v>111</v>
      </c>
      <c r="D266" s="105" t="n">
        <v>40.5052908041521</v>
      </c>
      <c r="E266" s="103" t="n">
        <v>28.3537035629065</v>
      </c>
      <c r="F266" s="103" t="n">
        <v>14.1768517814533</v>
      </c>
      <c r="G266" s="103" t="n">
        <f aca="false">$F266*(1-VLOOKUP($C266,$B$179:$E$189,2,0))</f>
        <v>13.4680091923806</v>
      </c>
      <c r="H266" s="103" t="n">
        <f aca="false">$F266*(1-VLOOKUP($C266,$B$179:$E$189,3,0))</f>
        <v>12.0503240142353</v>
      </c>
      <c r="I266" s="103" t="n">
        <f aca="false">$F266*(1-VLOOKUP($C266,$B$179:$E$189,4,0))</f>
        <v>9.92379624701731</v>
      </c>
      <c r="J266" s="104" t="n">
        <f aca="false">G266/$F266</f>
        <v>0.95</v>
      </c>
      <c r="K266" s="104" t="n">
        <f aca="false">H266/$F266</f>
        <v>0.85</v>
      </c>
      <c r="L266" s="104" t="n">
        <f aca="false">I266/$F266</f>
        <v>0.7</v>
      </c>
    </row>
    <row r="267" customFormat="false" ht="15.8" hidden="false" customHeight="false" outlineLevel="0" collapsed="false">
      <c r="A267" s="59" t="s">
        <v>101</v>
      </c>
      <c r="B267" s="59" t="s">
        <v>253</v>
      </c>
      <c r="C267" s="59" t="s">
        <v>111</v>
      </c>
      <c r="D267" s="105" t="n">
        <v>42.8897850966794</v>
      </c>
      <c r="E267" s="103" t="n">
        <v>30.0228495676756</v>
      </c>
      <c r="F267" s="103" t="n">
        <v>15.0114247838378</v>
      </c>
      <c r="G267" s="103" t="n">
        <f aca="false">$F267*(1-VLOOKUP($C267,$B$179:$E$189,2,0))</f>
        <v>14.2608535446459</v>
      </c>
      <c r="H267" s="103" t="n">
        <f aca="false">$F267*(1-VLOOKUP($C267,$B$179:$E$189,3,0))</f>
        <v>12.7597110662621</v>
      </c>
      <c r="I267" s="103" t="n">
        <f aca="false">$F267*(1-VLOOKUP($C267,$B$179:$E$189,4,0))</f>
        <v>10.5079973486865</v>
      </c>
      <c r="J267" s="104" t="n">
        <f aca="false">G267/$F267</f>
        <v>0.95</v>
      </c>
      <c r="K267" s="104" t="n">
        <f aca="false">H267/$F267</f>
        <v>0.85</v>
      </c>
      <c r="L267" s="104" t="n">
        <f aca="false">I267/$F267</f>
        <v>0.7</v>
      </c>
    </row>
    <row r="268" customFormat="false" ht="15.8" hidden="false" customHeight="false" outlineLevel="0" collapsed="false">
      <c r="A268" s="59" t="s">
        <v>101</v>
      </c>
      <c r="B268" s="59" t="s">
        <v>254</v>
      </c>
      <c r="C268" s="59" t="s">
        <v>111</v>
      </c>
      <c r="D268" s="105" t="n">
        <v>52.1138284157088</v>
      </c>
      <c r="E268" s="103" t="n">
        <v>36.4796798909961</v>
      </c>
      <c r="F268" s="103" t="n">
        <v>18.2398399454981</v>
      </c>
      <c r="G268" s="103" t="n">
        <f aca="false">$F268*(1-VLOOKUP($C268,$B$179:$E$189,2,0))</f>
        <v>17.3278479482232</v>
      </c>
      <c r="H268" s="103" t="n">
        <f aca="false">$F268*(1-VLOOKUP($C268,$B$179:$E$189,3,0))</f>
        <v>15.5038639536734</v>
      </c>
      <c r="I268" s="103" t="n">
        <f aca="false">$F268*(1-VLOOKUP($C268,$B$179:$E$189,4,0))</f>
        <v>12.7678879618487</v>
      </c>
      <c r="J268" s="104" t="n">
        <f aca="false">G268/$F268</f>
        <v>0.95</v>
      </c>
      <c r="K268" s="104" t="n">
        <f aca="false">H268/$F268</f>
        <v>0.85</v>
      </c>
      <c r="L268" s="104" t="n">
        <f aca="false">I268/$F268</f>
        <v>0.7</v>
      </c>
    </row>
    <row r="269" customFormat="false" ht="15.8" hidden="false" customHeight="false" outlineLevel="0" collapsed="false">
      <c r="A269" s="59" t="s">
        <v>101</v>
      </c>
      <c r="B269" s="59" t="s">
        <v>255</v>
      </c>
      <c r="C269" s="59" t="s">
        <v>111</v>
      </c>
      <c r="D269" s="105" t="n">
        <v>84.0198930974527</v>
      </c>
      <c r="E269" s="103" t="n">
        <v>58.8139251682169</v>
      </c>
      <c r="F269" s="103" t="n">
        <v>29.4069625841085</v>
      </c>
      <c r="G269" s="103" t="n">
        <f aca="false">$F269*(1-VLOOKUP($C269,$B$179:$E$189,2,0))</f>
        <v>27.9366144549031</v>
      </c>
      <c r="H269" s="103" t="n">
        <f aca="false">$F269*(1-VLOOKUP($C269,$B$179:$E$189,3,0))</f>
        <v>24.9959181964922</v>
      </c>
      <c r="I269" s="103" t="n">
        <f aca="false">$F269*(1-VLOOKUP($C269,$B$179:$E$189,4,0))</f>
        <v>20.5848738088759</v>
      </c>
      <c r="J269" s="104" t="n">
        <f aca="false">G269/$F269</f>
        <v>0.95</v>
      </c>
      <c r="K269" s="104" t="n">
        <f aca="false">H269/$F269</f>
        <v>0.85</v>
      </c>
      <c r="L269" s="104" t="n">
        <f aca="false">I269/$F269</f>
        <v>0.7</v>
      </c>
    </row>
    <row r="270" customFormat="false" ht="15.8" hidden="false" customHeight="false" outlineLevel="0" collapsed="false">
      <c r="A270" s="59" t="s">
        <v>103</v>
      </c>
      <c r="B270" s="59" t="s">
        <v>256</v>
      </c>
      <c r="C270" s="59" t="s">
        <v>111</v>
      </c>
      <c r="D270" s="105" t="n">
        <v>32.4024805931145</v>
      </c>
      <c r="E270" s="103" t="n">
        <v>22.6817364151801</v>
      </c>
      <c r="F270" s="103" t="n">
        <v>11.3408682075901</v>
      </c>
      <c r="G270" s="103" t="n">
        <f aca="false">$F270*(1-VLOOKUP($C270,$B$179:$E$189,2,0))</f>
        <v>10.7738247972106</v>
      </c>
      <c r="H270" s="103" t="n">
        <f aca="false">$F270*(1-VLOOKUP($C270,$B$179:$E$189,3,0))</f>
        <v>9.63973797645159</v>
      </c>
      <c r="I270" s="103" t="n">
        <f aca="false">$F270*(1-VLOOKUP($C270,$B$179:$E$189,4,0))</f>
        <v>7.93860774531307</v>
      </c>
      <c r="J270" s="104" t="n">
        <f aca="false">G270/$F270</f>
        <v>0.95</v>
      </c>
      <c r="K270" s="104" t="n">
        <f aca="false">H270/$F270</f>
        <v>0.85</v>
      </c>
      <c r="L270" s="104" t="n">
        <f aca="false">I270/$F270</f>
        <v>0.7</v>
      </c>
    </row>
    <row r="271" customFormat="false" ht="15.8" hidden="false" customHeight="false" outlineLevel="0" collapsed="false">
      <c r="A271" s="59" t="s">
        <v>103</v>
      </c>
      <c r="B271" s="59" t="s">
        <v>257</v>
      </c>
      <c r="C271" s="59" t="s">
        <v>111</v>
      </c>
      <c r="D271" s="105" t="n">
        <v>48.4514703953759</v>
      </c>
      <c r="E271" s="103" t="n">
        <v>33.9160292767631</v>
      </c>
      <c r="F271" s="103" t="n">
        <v>16.9580146383816</v>
      </c>
      <c r="G271" s="103" t="n">
        <f aca="false">$F271*(1-VLOOKUP($C271,$B$179:$E$189,2,0))</f>
        <v>16.1101139064625</v>
      </c>
      <c r="H271" s="103" t="n">
        <f aca="false">$F271*(1-VLOOKUP($C271,$B$179:$E$189,3,0))</f>
        <v>14.4143124426244</v>
      </c>
      <c r="I271" s="103" t="n">
        <f aca="false">$F271*(1-VLOOKUP($C271,$B$179:$E$189,4,0))</f>
        <v>11.8706102468671</v>
      </c>
      <c r="J271" s="104" t="n">
        <f aca="false">G271/$F271</f>
        <v>0.95</v>
      </c>
      <c r="K271" s="104" t="n">
        <f aca="false">H271/$F271</f>
        <v>0.85</v>
      </c>
      <c r="L271" s="104" t="n">
        <f aca="false">I271/$F271</f>
        <v>0.7</v>
      </c>
    </row>
    <row r="272" customFormat="false" ht="15.8" hidden="false" customHeight="false" outlineLevel="0" collapsed="false">
      <c r="A272" s="59" t="s">
        <v>103</v>
      </c>
      <c r="B272" s="59" t="s">
        <v>258</v>
      </c>
      <c r="C272" s="59" t="s">
        <v>111</v>
      </c>
      <c r="D272" s="105" t="n">
        <v>67.231366308518</v>
      </c>
      <c r="E272" s="103" t="n">
        <v>47.0619564159626</v>
      </c>
      <c r="F272" s="103" t="n">
        <v>23.5309782079813</v>
      </c>
      <c r="G272" s="103" t="n">
        <f aca="false">$F272*(1-VLOOKUP($C272,$B$179:$E$189,2,0))</f>
        <v>22.3544292975822</v>
      </c>
      <c r="H272" s="103" t="n">
        <f aca="false">$F272*(1-VLOOKUP($C272,$B$179:$E$189,3,0))</f>
        <v>20.0013314767841</v>
      </c>
      <c r="I272" s="103" t="n">
        <f aca="false">$F272*(1-VLOOKUP($C272,$B$179:$E$189,4,0))</f>
        <v>16.4716847455869</v>
      </c>
      <c r="J272" s="104" t="n">
        <f aca="false">G272/$F272</f>
        <v>0.95</v>
      </c>
      <c r="K272" s="104" t="n">
        <f aca="false">H272/$F272</f>
        <v>0.85</v>
      </c>
      <c r="L272" s="104" t="n">
        <f aca="false">I272/$F272</f>
        <v>0.7</v>
      </c>
    </row>
    <row r="273" customFormat="false" ht="15.8" hidden="false" customHeight="false" outlineLevel="0" collapsed="false">
      <c r="A273" s="59" t="s">
        <v>103</v>
      </c>
      <c r="B273" s="59" t="s">
        <v>259</v>
      </c>
      <c r="C273" s="59" t="s">
        <v>111</v>
      </c>
      <c r="D273" s="105" t="n">
        <v>61.3121538898049</v>
      </c>
      <c r="E273" s="103" t="n">
        <v>42.9185077228634</v>
      </c>
      <c r="F273" s="103" t="n">
        <v>21.4592538614317</v>
      </c>
      <c r="G273" s="103" t="n">
        <f aca="false">$F273*(1-VLOOKUP($C273,$B$179:$E$189,2,0))</f>
        <v>20.3862911683601</v>
      </c>
      <c r="H273" s="103" t="n">
        <f aca="false">$F273*(1-VLOOKUP($C273,$B$179:$E$189,3,0))</f>
        <v>18.2403657822169</v>
      </c>
      <c r="I273" s="103" t="n">
        <f aca="false">$F273*(1-VLOOKUP($C273,$B$179:$E$189,4,0))</f>
        <v>15.0214777030022</v>
      </c>
      <c r="J273" s="104" t="n">
        <f aca="false">G273/$F273</f>
        <v>0.95</v>
      </c>
      <c r="K273" s="104" t="n">
        <f aca="false">H273/$F273</f>
        <v>0.85</v>
      </c>
      <c r="L273" s="104" t="n">
        <f aca="false">I273/$F273</f>
        <v>0.7</v>
      </c>
    </row>
    <row r="274" customFormat="false" ht="15.8" hidden="false" customHeight="false" outlineLevel="0" collapsed="false">
      <c r="A274" s="59" t="s">
        <v>103</v>
      </c>
      <c r="B274" s="59" t="s">
        <v>260</v>
      </c>
      <c r="C274" s="59" t="s">
        <v>111</v>
      </c>
      <c r="D274" s="105" t="n">
        <v>97.1632982622112</v>
      </c>
      <c r="E274" s="103" t="n">
        <v>68.0143087835479</v>
      </c>
      <c r="F274" s="103" t="n">
        <v>34.0071543917739</v>
      </c>
      <c r="G274" s="103" t="n">
        <f aca="false">$F274*(1-VLOOKUP($C274,$B$179:$E$189,2,0))</f>
        <v>32.3067966721852</v>
      </c>
      <c r="H274" s="103" t="n">
        <f aca="false">$F274*(1-VLOOKUP($C274,$B$179:$E$189,3,0))</f>
        <v>28.9060812330078</v>
      </c>
      <c r="I274" s="103" t="n">
        <f aca="false">$F274*(1-VLOOKUP($C274,$B$179:$E$189,4,0))</f>
        <v>23.8050080742417</v>
      </c>
      <c r="J274" s="104" t="n">
        <f aca="false">G274/$F274</f>
        <v>0.95</v>
      </c>
      <c r="K274" s="104" t="n">
        <f aca="false">H274/$F274</f>
        <v>0.85</v>
      </c>
      <c r="L274" s="104" t="n">
        <f aca="false">I274/$F274</f>
        <v>0.7</v>
      </c>
    </row>
    <row r="275" customFormat="false" ht="15.8" hidden="false" customHeight="false" outlineLevel="0" collapsed="false">
      <c r="A275" s="59" t="s">
        <v>103</v>
      </c>
      <c r="B275" s="59" t="s">
        <v>261</v>
      </c>
      <c r="C275" s="59" t="s">
        <v>111</v>
      </c>
      <c r="D275" s="105" t="n">
        <v>61.3121538898049</v>
      </c>
      <c r="E275" s="103" t="n">
        <v>42.9185077228634</v>
      </c>
      <c r="F275" s="103" t="n">
        <v>21.4592538614317</v>
      </c>
      <c r="G275" s="103" t="n">
        <f aca="false">$F275*(1-VLOOKUP($C275,$B$179:$E$189,2,0))</f>
        <v>20.3862911683601</v>
      </c>
      <c r="H275" s="103" t="n">
        <f aca="false">$F275*(1-VLOOKUP($C275,$B$179:$E$189,3,0))</f>
        <v>18.2403657822169</v>
      </c>
      <c r="I275" s="103" t="n">
        <f aca="false">$F275*(1-VLOOKUP($C275,$B$179:$E$189,4,0))</f>
        <v>15.0214777030022</v>
      </c>
      <c r="J275" s="104" t="n">
        <f aca="false">G275/$F275</f>
        <v>0.95</v>
      </c>
      <c r="K275" s="104" t="n">
        <f aca="false">H275/$F275</f>
        <v>0.85</v>
      </c>
      <c r="L275" s="104" t="n">
        <f aca="false">I275/$F275</f>
        <v>0.7</v>
      </c>
    </row>
    <row r="276" customFormat="false" ht="15.8" hidden="false" customHeight="false" outlineLevel="0" collapsed="false">
      <c r="A276" s="59" t="s">
        <v>105</v>
      </c>
      <c r="B276" s="59" t="s">
        <v>185</v>
      </c>
      <c r="C276" s="59" t="s">
        <v>111</v>
      </c>
      <c r="D276" s="105" t="n">
        <v>95.4590950443778</v>
      </c>
      <c r="E276" s="103" t="n">
        <v>66.8213665310645</v>
      </c>
      <c r="F276" s="103" t="n">
        <v>33.4106832655322</v>
      </c>
      <c r="G276" s="103" t="n">
        <f aca="false">$F276*(1-VLOOKUP($C276,$B$179:$E$189,2,0))</f>
        <v>31.7401491022556</v>
      </c>
      <c r="H276" s="103" t="n">
        <f aca="false">$F276*(1-VLOOKUP($C276,$B$179:$E$189,3,0))</f>
        <v>28.3990807757024</v>
      </c>
      <c r="I276" s="103" t="n">
        <f aca="false">$F276*(1-VLOOKUP($C276,$B$179:$E$189,4,0))</f>
        <v>23.3874782858725</v>
      </c>
      <c r="J276" s="104" t="n">
        <f aca="false">G276/$F276</f>
        <v>0.95</v>
      </c>
      <c r="K276" s="104" t="n">
        <f aca="false">H276/$F276</f>
        <v>0.85</v>
      </c>
      <c r="L276" s="104" t="n">
        <f aca="false">I276/$F276</f>
        <v>0.7</v>
      </c>
    </row>
    <row r="277" customFormat="false" ht="15.8" hidden="false" customHeight="false" outlineLevel="0" collapsed="false">
      <c r="A277" s="59" t="s">
        <v>105</v>
      </c>
      <c r="B277" s="59" t="s">
        <v>262</v>
      </c>
      <c r="C277" s="59" t="s">
        <v>111</v>
      </c>
      <c r="D277" s="105" t="n">
        <v>60.3902419140026</v>
      </c>
      <c r="E277" s="103" t="n">
        <v>42.2731693398018</v>
      </c>
      <c r="F277" s="103" t="n">
        <v>21.1365846699009</v>
      </c>
      <c r="G277" s="103" t="n">
        <f aca="false">$F277*(1-VLOOKUP($C277,$B$179:$E$189,2,0))</f>
        <v>20.0797554364059</v>
      </c>
      <c r="H277" s="103" t="n">
        <f aca="false">$F277*(1-VLOOKUP($C277,$B$179:$E$189,3,0))</f>
        <v>17.9660969694158</v>
      </c>
      <c r="I277" s="103" t="n">
        <f aca="false">$F277*(1-VLOOKUP($C277,$B$179:$E$189,4,0))</f>
        <v>14.7956092689306</v>
      </c>
      <c r="J277" s="104" t="n">
        <f aca="false">G277/$F277</f>
        <v>0.95</v>
      </c>
      <c r="K277" s="104" t="n">
        <f aca="false">H277/$F277</f>
        <v>0.85</v>
      </c>
      <c r="L277" s="104" t="n">
        <f aca="false">I277/$F277</f>
        <v>0.7</v>
      </c>
    </row>
    <row r="278" customFormat="false" ht="15.8" hidden="false" customHeight="false" outlineLevel="0" collapsed="false">
      <c r="A278" s="59" t="s">
        <v>105</v>
      </c>
      <c r="B278" s="59" t="s">
        <v>263</v>
      </c>
      <c r="C278" s="59" t="s">
        <v>111</v>
      </c>
      <c r="D278" s="105" t="n">
        <v>41.6892998286402</v>
      </c>
      <c r="E278" s="103" t="n">
        <v>29.1825098800481</v>
      </c>
      <c r="F278" s="103" t="n">
        <v>14.5912549400241</v>
      </c>
      <c r="G278" s="103" t="n">
        <f aca="false">$F278*(1-VLOOKUP($C278,$B$179:$E$189,2,0))</f>
        <v>13.8616921930229</v>
      </c>
      <c r="H278" s="103" t="n">
        <f aca="false">$F278*(1-VLOOKUP($C278,$B$179:$E$189,3,0))</f>
        <v>12.4025666990205</v>
      </c>
      <c r="I278" s="103" t="n">
        <f aca="false">$F278*(1-VLOOKUP($C278,$B$179:$E$189,4,0))</f>
        <v>10.2138784580169</v>
      </c>
      <c r="J278" s="104" t="n">
        <f aca="false">G278/$F278</f>
        <v>0.95</v>
      </c>
      <c r="K278" s="104" t="n">
        <f aca="false">H278/$F278</f>
        <v>0.85</v>
      </c>
      <c r="L278" s="104" t="n">
        <f aca="false">I278/$F278</f>
        <v>0.7</v>
      </c>
    </row>
    <row r="279" customFormat="false" ht="15.8" hidden="false" customHeight="false" outlineLevel="0" collapsed="false">
      <c r="A279" s="59" t="s">
        <v>105</v>
      </c>
      <c r="B279" s="59" t="s">
        <v>264</v>
      </c>
      <c r="C279" s="59" t="s">
        <v>111</v>
      </c>
      <c r="D279" s="105" t="n">
        <v>10.0906477320331</v>
      </c>
      <c r="E279" s="103" t="n">
        <v>7.06345341242315</v>
      </c>
      <c r="F279" s="103" t="n">
        <v>3.53172670621158</v>
      </c>
      <c r="G279" s="103" t="n">
        <f aca="false">$F279*(1-VLOOKUP($C279,$B$179:$E$189,2,0))</f>
        <v>3.355140370901</v>
      </c>
      <c r="H279" s="103" t="n">
        <f aca="false">$F279*(1-VLOOKUP($C279,$B$179:$E$189,3,0))</f>
        <v>3.00196770027984</v>
      </c>
      <c r="I279" s="103" t="n">
        <f aca="false">$F279*(1-VLOOKUP($C279,$B$179:$E$189,4,0))</f>
        <v>2.47220869434811</v>
      </c>
      <c r="J279" s="104" t="n">
        <f aca="false">G279/$F279</f>
        <v>0.95</v>
      </c>
      <c r="K279" s="104" t="n">
        <f aca="false">H279/$F279</f>
        <v>0.85</v>
      </c>
      <c r="L279" s="104" t="n">
        <f aca="false">I279/$F279</f>
        <v>0.7</v>
      </c>
    </row>
    <row r="280" customFormat="false" ht="15.8" hidden="false" customHeight="false" outlineLevel="0" collapsed="false">
      <c r="A280" s="59" t="s">
        <v>105</v>
      </c>
      <c r="B280" s="59" t="s">
        <v>265</v>
      </c>
      <c r="C280" s="59" t="s">
        <v>111</v>
      </c>
      <c r="D280" s="105" t="n">
        <v>40.2068727647534</v>
      </c>
      <c r="E280" s="103" t="n">
        <v>28.1448109353274</v>
      </c>
      <c r="F280" s="103" t="n">
        <v>14.0724054676637</v>
      </c>
      <c r="G280" s="103" t="n">
        <f aca="false">$F280*(1-VLOOKUP($C280,$B$179:$E$189,2,0))</f>
        <v>13.3687851942805</v>
      </c>
      <c r="H280" s="103" t="n">
        <f aca="false">$F280*(1-VLOOKUP($C280,$B$179:$E$189,3,0))</f>
        <v>11.9615446475141</v>
      </c>
      <c r="I280" s="103" t="n">
        <f aca="false">$F280*(1-VLOOKUP($C280,$B$179:$E$189,4,0))</f>
        <v>9.85068382736459</v>
      </c>
      <c r="J280" s="104" t="n">
        <f aca="false">G280/$F280</f>
        <v>0.95</v>
      </c>
      <c r="K280" s="104" t="n">
        <f aca="false">H280/$F280</f>
        <v>0.85</v>
      </c>
      <c r="L280" s="104" t="n">
        <f aca="false">I280/$F280</f>
        <v>0.7</v>
      </c>
    </row>
    <row r="281" customFormat="false" ht="15.8" hidden="false" customHeight="false" outlineLevel="0" collapsed="false">
      <c r="A281" s="59" t="s">
        <v>105</v>
      </c>
      <c r="B281" s="59" t="s">
        <v>266</v>
      </c>
      <c r="C281" s="59" t="s">
        <v>111</v>
      </c>
      <c r="D281" s="105" t="n">
        <v>25.5563295322874</v>
      </c>
      <c r="E281" s="103" t="n">
        <v>17.8894306726012</v>
      </c>
      <c r="F281" s="103" t="n">
        <v>8.94471533630058</v>
      </c>
      <c r="G281" s="103" t="n">
        <f aca="false">$F281*(1-VLOOKUP($C281,$B$179:$E$189,2,0))</f>
        <v>8.49747956948555</v>
      </c>
      <c r="H281" s="103" t="n">
        <f aca="false">$F281*(1-VLOOKUP($C281,$B$179:$E$189,3,0))</f>
        <v>7.60300803585549</v>
      </c>
      <c r="I281" s="103" t="n">
        <f aca="false">$F281*(1-VLOOKUP($C281,$B$179:$E$189,4,0))</f>
        <v>6.26130073541041</v>
      </c>
      <c r="J281" s="104" t="n">
        <f aca="false">G281/$F281</f>
        <v>0.95</v>
      </c>
      <c r="K281" s="104" t="n">
        <f aca="false">H281/$F281</f>
        <v>0.85</v>
      </c>
      <c r="L281" s="104" t="n">
        <f aca="false">I281/$F281</f>
        <v>0.7</v>
      </c>
    </row>
    <row r="282" customFormat="false" ht="15.8" hidden="false" customHeight="false" outlineLevel="0" collapsed="false">
      <c r="A282" s="59" t="s">
        <v>105</v>
      </c>
      <c r="B282" s="59" t="s">
        <v>267</v>
      </c>
      <c r="C282" s="59" t="s">
        <v>111</v>
      </c>
      <c r="D282" s="105" t="n">
        <v>0</v>
      </c>
      <c r="E282" s="103" t="n">
        <v>0</v>
      </c>
      <c r="F282" s="103" t="n">
        <v>0</v>
      </c>
      <c r="G282" s="103" t="n">
        <f aca="false">$F282*(1-VLOOKUP($C282,$B$179:$E$189,2,0))</f>
        <v>0</v>
      </c>
      <c r="H282" s="103" t="n">
        <f aca="false">$F282*(1-VLOOKUP($C282,$B$179:$E$189,3,0))</f>
        <v>0</v>
      </c>
      <c r="I282" s="103" t="n">
        <f aca="false">$F282*(1-VLOOKUP($C282,$B$179:$E$189,4,0))</f>
        <v>0</v>
      </c>
      <c r="J282" s="104" t="e">
        <f aca="false">G282/$F282</f>
        <v>#DIV/0!</v>
      </c>
      <c r="K282" s="104" t="e">
        <f aca="false">H282/$F282</f>
        <v>#DIV/0!</v>
      </c>
      <c r="L282" s="104" t="e">
        <f aca="false">I282/$F282</f>
        <v>#DIV/0!</v>
      </c>
    </row>
    <row r="283" customFormat="false" ht="15.8" hidden="false" customHeight="false" outlineLevel="0" collapsed="false">
      <c r="A283" s="59" t="s">
        <v>105</v>
      </c>
      <c r="B283" s="59" t="s">
        <v>268</v>
      </c>
      <c r="C283" s="59" t="s">
        <v>111</v>
      </c>
      <c r="D283" s="105" t="n">
        <v>15.727219414283</v>
      </c>
      <c r="E283" s="103" t="n">
        <v>11.0090535899981</v>
      </c>
      <c r="F283" s="103" t="n">
        <v>5.50452679499904</v>
      </c>
      <c r="G283" s="103" t="n">
        <f aca="false">$F283*(1-VLOOKUP($C283,$B$179:$E$189,2,0))</f>
        <v>5.22930045524909</v>
      </c>
      <c r="H283" s="103" t="n">
        <f aca="false">$F283*(1-VLOOKUP($C283,$B$179:$E$189,3,0))</f>
        <v>4.67884777574918</v>
      </c>
      <c r="I283" s="103" t="n">
        <f aca="false">$F283*(1-VLOOKUP($C283,$B$179:$E$189,4,0))</f>
        <v>3.85316875649933</v>
      </c>
      <c r="J283" s="104" t="n">
        <f aca="false">G283/$F283</f>
        <v>0.95</v>
      </c>
      <c r="K283" s="104" t="n">
        <f aca="false">H283/$F283</f>
        <v>0.85</v>
      </c>
      <c r="L283" s="104" t="n">
        <f aca="false">I283/$F283</f>
        <v>0.7</v>
      </c>
    </row>
    <row r="284" customFormat="false" ht="15.8" hidden="false" customHeight="false" outlineLevel="0" collapsed="false">
      <c r="A284" s="59" t="s">
        <v>105</v>
      </c>
      <c r="B284" s="59" t="s">
        <v>269</v>
      </c>
      <c r="C284" s="59" t="s">
        <v>111</v>
      </c>
      <c r="D284" s="105" t="n">
        <v>38.0317365267212</v>
      </c>
      <c r="E284" s="103" t="n">
        <v>26.6222155687049</v>
      </c>
      <c r="F284" s="103" t="n">
        <v>13.3111077843524</v>
      </c>
      <c r="G284" s="103" t="n">
        <f aca="false">$F284*(1-VLOOKUP($C284,$B$179:$E$189,2,0))</f>
        <v>12.6455523951348</v>
      </c>
      <c r="H284" s="103" t="n">
        <f aca="false">$F284*(1-VLOOKUP($C284,$B$179:$E$189,3,0))</f>
        <v>11.3144416166995</v>
      </c>
      <c r="I284" s="103" t="n">
        <f aca="false">$F284*(1-VLOOKUP($C284,$B$179:$E$189,4,0))</f>
        <v>9.31777544904668</v>
      </c>
      <c r="J284" s="104" t="n">
        <f aca="false">G284/$F284</f>
        <v>0.95</v>
      </c>
      <c r="K284" s="104" t="n">
        <f aca="false">H284/$F284</f>
        <v>0.85</v>
      </c>
      <c r="L284" s="104" t="n">
        <f aca="false">I284/$F284</f>
        <v>0.7</v>
      </c>
    </row>
    <row r="285" customFormat="false" ht="15.8" hidden="false" customHeight="false" outlineLevel="0" collapsed="false">
      <c r="A285" s="59" t="s">
        <v>105</v>
      </c>
      <c r="B285" s="59" t="s">
        <v>270</v>
      </c>
      <c r="C285" s="59" t="s">
        <v>111</v>
      </c>
      <c r="D285" s="105" t="n">
        <v>42.5779517270168</v>
      </c>
      <c r="E285" s="103" t="n">
        <v>29.8045662089118</v>
      </c>
      <c r="F285" s="103" t="n">
        <v>14.9022831044559</v>
      </c>
      <c r="G285" s="103" t="n">
        <f aca="false">$F285*(1-VLOOKUP($C285,$B$179:$E$189,2,0))</f>
        <v>14.1571689492331</v>
      </c>
      <c r="H285" s="103" t="n">
        <f aca="false">$F285*(1-VLOOKUP($C285,$B$179:$E$189,3,0))</f>
        <v>12.6669406387875</v>
      </c>
      <c r="I285" s="103" t="n">
        <f aca="false">$F285*(1-VLOOKUP($C285,$B$179:$E$189,4,0))</f>
        <v>10.4315981731191</v>
      </c>
      <c r="J285" s="104" t="n">
        <f aca="false">G285/$F285</f>
        <v>0.95</v>
      </c>
      <c r="K285" s="104" t="n">
        <f aca="false">H285/$F285</f>
        <v>0.85</v>
      </c>
      <c r="L285" s="104" t="n">
        <f aca="false">I285/$F285</f>
        <v>0.7</v>
      </c>
    </row>
    <row r="286" customFormat="false" ht="15.8" hidden="false" customHeight="false" outlineLevel="0" collapsed="false">
      <c r="A286" s="59" t="s">
        <v>105</v>
      </c>
      <c r="B286" s="59" t="s">
        <v>271</v>
      </c>
      <c r="C286" s="59" t="s">
        <v>111</v>
      </c>
      <c r="D286" s="105" t="n">
        <v>60.3847950234113</v>
      </c>
      <c r="E286" s="103" t="n">
        <v>42.2693565163879</v>
      </c>
      <c r="F286" s="103" t="n">
        <v>21.134678258194</v>
      </c>
      <c r="G286" s="103" t="n">
        <f aca="false">$F286*(1-VLOOKUP($C286,$B$179:$E$189,2,0))</f>
        <v>20.0779443452843</v>
      </c>
      <c r="H286" s="103" t="n">
        <f aca="false">$F286*(1-VLOOKUP($C286,$B$179:$E$189,3,0))</f>
        <v>17.9644765194649</v>
      </c>
      <c r="I286" s="103" t="n">
        <f aca="false">$F286*(1-VLOOKUP($C286,$B$179:$E$189,4,0))</f>
        <v>14.7942747807358</v>
      </c>
      <c r="J286" s="104" t="n">
        <f aca="false">G286/$F286</f>
        <v>0.95</v>
      </c>
      <c r="K286" s="104" t="n">
        <f aca="false">H286/$F286</f>
        <v>0.85</v>
      </c>
      <c r="L286" s="104" t="n">
        <f aca="false">I286/$F286</f>
        <v>0.7</v>
      </c>
    </row>
    <row r="287" customFormat="false" ht="15.8" hidden="false" customHeight="false" outlineLevel="0" collapsed="false">
      <c r="A287" s="59" t="s">
        <v>105</v>
      </c>
      <c r="B287" s="59" t="s">
        <v>272</v>
      </c>
      <c r="C287" s="59" t="s">
        <v>111</v>
      </c>
      <c r="D287" s="105" t="n">
        <v>11.7850683310715</v>
      </c>
      <c r="E287" s="103" t="n">
        <v>8.24954783175002</v>
      </c>
      <c r="F287" s="103" t="n">
        <v>4.12477391587501</v>
      </c>
      <c r="G287" s="103" t="n">
        <f aca="false">$F287*(1-VLOOKUP($C287,$B$179:$E$189,2,0))</f>
        <v>3.91853522008126</v>
      </c>
      <c r="H287" s="103" t="n">
        <f aca="false">$F287*(1-VLOOKUP($C287,$B$179:$E$189,3,0))</f>
        <v>3.50605782849376</v>
      </c>
      <c r="I287" s="103" t="n">
        <f aca="false">$F287*(1-VLOOKUP($C287,$B$179:$E$189,4,0))</f>
        <v>2.88734174111251</v>
      </c>
      <c r="J287" s="104" t="n">
        <f aca="false">G287/$F287</f>
        <v>0.95</v>
      </c>
      <c r="K287" s="104" t="n">
        <f aca="false">H287/$F287</f>
        <v>0.85</v>
      </c>
      <c r="L287" s="104" t="n">
        <f aca="false">I287/$F287</f>
        <v>0.7</v>
      </c>
    </row>
    <row r="288" customFormat="false" ht="15.8" hidden="false" customHeight="false" outlineLevel="0" collapsed="false">
      <c r="A288" s="59" t="s">
        <v>105</v>
      </c>
      <c r="B288" s="59" t="s">
        <v>273</v>
      </c>
      <c r="C288" s="59" t="s">
        <v>111</v>
      </c>
      <c r="D288" s="105" t="n">
        <v>44.7215870909369</v>
      </c>
      <c r="E288" s="103" t="n">
        <v>31.3051109636558</v>
      </c>
      <c r="F288" s="103" t="n">
        <v>15.6525554818279</v>
      </c>
      <c r="G288" s="103" t="n">
        <f aca="false">$F288*(1-VLOOKUP($C288,$B$179:$E$189,2,0))</f>
        <v>14.8699277077365</v>
      </c>
      <c r="H288" s="103" t="n">
        <f aca="false">$F288*(1-VLOOKUP($C288,$B$179:$E$189,3,0))</f>
        <v>13.3046721595537</v>
      </c>
      <c r="I288" s="103" t="n">
        <f aca="false">$F288*(1-VLOOKUP($C288,$B$179:$E$189,4,0))</f>
        <v>10.9567888372795</v>
      </c>
      <c r="J288" s="104" t="n">
        <f aca="false">G288/$F288</f>
        <v>0.95</v>
      </c>
      <c r="K288" s="104" t="n">
        <f aca="false">H288/$F288</f>
        <v>0.85</v>
      </c>
      <c r="L288" s="104" t="n">
        <f aca="false">I288/$F288</f>
        <v>0.7</v>
      </c>
    </row>
    <row r="289" customFormat="false" ht="15.8" hidden="false" customHeight="false" outlineLevel="0" collapsed="false">
      <c r="A289" s="59" t="s">
        <v>105</v>
      </c>
      <c r="B289" s="59" t="s">
        <v>274</v>
      </c>
      <c r="C289" s="59" t="s">
        <v>111</v>
      </c>
      <c r="D289" s="105" t="n">
        <v>66.3153538633738</v>
      </c>
      <c r="E289" s="103" t="n">
        <v>46.4207477043617</v>
      </c>
      <c r="F289" s="103" t="n">
        <v>23.2103738521808</v>
      </c>
      <c r="G289" s="103" t="n">
        <f aca="false">$F289*(1-VLOOKUP($C289,$B$179:$E$189,2,0))</f>
        <v>22.0498551595718</v>
      </c>
      <c r="H289" s="103" t="n">
        <f aca="false">$F289*(1-VLOOKUP($C289,$B$179:$E$189,3,0))</f>
        <v>19.7288177743537</v>
      </c>
      <c r="I289" s="103" t="n">
        <f aca="false">$F289*(1-VLOOKUP($C289,$B$179:$E$189,4,0))</f>
        <v>16.2472616965266</v>
      </c>
      <c r="J289" s="104" t="n">
        <f aca="false">G289/$F289</f>
        <v>0.95</v>
      </c>
      <c r="K289" s="104" t="n">
        <f aca="false">H289/$F289</f>
        <v>0.85</v>
      </c>
      <c r="L289" s="104" t="n">
        <f aca="false">I289/$F289</f>
        <v>0.7</v>
      </c>
    </row>
    <row r="290" customFormat="false" ht="15.8" hidden="false" customHeight="false" outlineLevel="0" collapsed="false">
      <c r="A290" s="59" t="s">
        <v>107</v>
      </c>
      <c r="B290" s="59" t="s">
        <v>267</v>
      </c>
      <c r="C290" s="59" t="s">
        <v>111</v>
      </c>
      <c r="D290" s="105" t="n">
        <v>140.862650006912</v>
      </c>
      <c r="E290" s="103" t="n">
        <v>98.6038550048384</v>
      </c>
      <c r="F290" s="103" t="n">
        <v>49.3019275024192</v>
      </c>
      <c r="G290" s="103" t="n">
        <f aca="false">$F290*(1-VLOOKUP($C290,$B$179:$E$189,2,0))</f>
        <v>46.8368311272982</v>
      </c>
      <c r="H290" s="103" t="n">
        <f aca="false">$F290*(1-VLOOKUP($C290,$B$179:$E$189,3,0))</f>
        <v>41.9066383770563</v>
      </c>
      <c r="I290" s="103" t="n">
        <f aca="false">$F290*(1-VLOOKUP($C290,$B$179:$E$189,4,0))</f>
        <v>34.5113492516934</v>
      </c>
      <c r="J290" s="104" t="n">
        <f aca="false">G290/$F290</f>
        <v>0.95</v>
      </c>
      <c r="K290" s="104" t="n">
        <f aca="false">H290/$F290</f>
        <v>0.85</v>
      </c>
      <c r="L290" s="104" t="n">
        <f aca="false">I290/$F290</f>
        <v>0.7</v>
      </c>
    </row>
    <row r="291" customFormat="false" ht="15.8" hidden="false" customHeight="false" outlineLevel="0" collapsed="false">
      <c r="A291" s="59" t="s">
        <v>93</v>
      </c>
      <c r="B291" s="59" t="s">
        <v>179</v>
      </c>
      <c r="C291" s="59" t="s">
        <v>174</v>
      </c>
      <c r="D291" s="105" t="n">
        <v>73.3016748614392</v>
      </c>
      <c r="E291" s="103" t="n">
        <v>51.3111724030074</v>
      </c>
      <c r="F291" s="103" t="n">
        <v>41.0489379224059</v>
      </c>
      <c r="G291" s="103" t="n">
        <f aca="false">$F291*(1-VLOOKUP($C291,$B$179:$E$189,2,0))</f>
        <v>38.9964910262856</v>
      </c>
      <c r="H291" s="103" t="n">
        <f aca="false">$F291*(1-VLOOKUP($C291,$B$179:$E$189,3,0))</f>
        <v>36.9440441301653</v>
      </c>
      <c r="I291" s="103" t="n">
        <f aca="false">$F291*(1-VLOOKUP($C291,$B$179:$E$189,4,0))</f>
        <v>32.8391503379247</v>
      </c>
      <c r="J291" s="104" t="n">
        <f aca="false">G291/$F291</f>
        <v>0.95</v>
      </c>
      <c r="K291" s="104" t="n">
        <f aca="false">H291/$F291</f>
        <v>0.9</v>
      </c>
      <c r="L291" s="104" t="n">
        <f aca="false">I291/$F291</f>
        <v>0.8</v>
      </c>
    </row>
    <row r="292" customFormat="false" ht="15.8" hidden="false" customHeight="false" outlineLevel="0" collapsed="false">
      <c r="A292" s="59" t="s">
        <v>93</v>
      </c>
      <c r="B292" s="59" t="s">
        <v>180</v>
      </c>
      <c r="C292" s="59" t="s">
        <v>174</v>
      </c>
      <c r="D292" s="105" t="n">
        <v>64.4308401245416</v>
      </c>
      <c r="E292" s="103" t="n">
        <v>45.1015880871791</v>
      </c>
      <c r="F292" s="103" t="n">
        <v>36.0812704697433</v>
      </c>
      <c r="G292" s="103" t="n">
        <f aca="false">$F292*(1-VLOOKUP($C292,$B$179:$E$189,2,0))</f>
        <v>34.2772069462561</v>
      </c>
      <c r="H292" s="103" t="n">
        <f aca="false">$F292*(1-VLOOKUP($C292,$B$179:$E$189,3,0))</f>
        <v>32.473143422769</v>
      </c>
      <c r="I292" s="103" t="n">
        <f aca="false">$F292*(1-VLOOKUP($C292,$B$179:$E$189,4,0))</f>
        <v>28.8650163757946</v>
      </c>
      <c r="J292" s="104" t="n">
        <f aca="false">G292/$F292</f>
        <v>0.95</v>
      </c>
      <c r="K292" s="104" t="n">
        <f aca="false">H292/$F292</f>
        <v>0.9</v>
      </c>
      <c r="L292" s="104" t="n">
        <f aca="false">I292/$F292</f>
        <v>0.8</v>
      </c>
    </row>
    <row r="293" customFormat="false" ht="15.8" hidden="false" customHeight="false" outlineLevel="0" collapsed="false">
      <c r="A293" s="59" t="s">
        <v>93</v>
      </c>
      <c r="B293" s="59" t="s">
        <v>181</v>
      </c>
      <c r="C293" s="59" t="s">
        <v>174</v>
      </c>
      <c r="D293" s="105" t="n">
        <v>60.861808591514</v>
      </c>
      <c r="E293" s="103" t="n">
        <v>42.6032660140598</v>
      </c>
      <c r="F293" s="103" t="n">
        <v>34.0826128112479</v>
      </c>
      <c r="G293" s="103" t="n">
        <f aca="false">$F293*(1-VLOOKUP($C293,$B$179:$E$189,2,0))</f>
        <v>32.3784821706855</v>
      </c>
      <c r="H293" s="103" t="n">
        <f aca="false">$F293*(1-VLOOKUP($C293,$B$179:$E$189,3,0))</f>
        <v>30.6743515301231</v>
      </c>
      <c r="I293" s="103" t="n">
        <f aca="false">$F293*(1-VLOOKUP($C293,$B$179:$E$189,4,0))</f>
        <v>27.2660902489983</v>
      </c>
      <c r="J293" s="104" t="n">
        <f aca="false">G293/$F293</f>
        <v>0.95</v>
      </c>
      <c r="K293" s="104" t="n">
        <f aca="false">H293/$F293</f>
        <v>0.9</v>
      </c>
      <c r="L293" s="104" t="n">
        <f aca="false">I293/$F293</f>
        <v>0.8</v>
      </c>
    </row>
    <row r="294" customFormat="false" ht="15.8" hidden="false" customHeight="false" outlineLevel="0" collapsed="false">
      <c r="A294" s="59" t="s">
        <v>93</v>
      </c>
      <c r="B294" s="59" t="s">
        <v>182</v>
      </c>
      <c r="C294" s="59" t="s">
        <v>174</v>
      </c>
      <c r="D294" s="105" t="n">
        <v>128.874581662253</v>
      </c>
      <c r="E294" s="103" t="n">
        <v>90.2122071635769</v>
      </c>
      <c r="F294" s="103" t="n">
        <v>72.1697657308615</v>
      </c>
      <c r="G294" s="103" t="n">
        <f aca="false">$F294*(1-VLOOKUP($C294,$B$179:$E$189,2,0))</f>
        <v>68.5612774443184</v>
      </c>
      <c r="H294" s="103" t="n">
        <f aca="false">$F294*(1-VLOOKUP($C294,$B$179:$E$189,3,0))</f>
        <v>64.9527891577754</v>
      </c>
      <c r="I294" s="103" t="n">
        <f aca="false">$F294*(1-VLOOKUP($C294,$B$179:$E$189,4,0))</f>
        <v>57.7358125846892</v>
      </c>
      <c r="J294" s="104" t="n">
        <f aca="false">G294/$F294</f>
        <v>0.95</v>
      </c>
      <c r="K294" s="104" t="n">
        <f aca="false">H294/$F294</f>
        <v>0.9</v>
      </c>
      <c r="L294" s="104" t="n">
        <f aca="false">I294/$F294</f>
        <v>0.8</v>
      </c>
    </row>
    <row r="295" customFormat="false" ht="15.8" hidden="false" customHeight="false" outlineLevel="0" collapsed="false">
      <c r="A295" s="59" t="s">
        <v>93</v>
      </c>
      <c r="B295" s="59" t="s">
        <v>183</v>
      </c>
      <c r="C295" s="59" t="s">
        <v>174</v>
      </c>
      <c r="D295" s="105" t="n">
        <v>101.176571030791</v>
      </c>
      <c r="E295" s="103" t="n">
        <v>70.8235997215535</v>
      </c>
      <c r="F295" s="103" t="n">
        <v>56.6588797772428</v>
      </c>
      <c r="G295" s="103" t="n">
        <f aca="false">$F295*(1-VLOOKUP($C295,$B$179:$E$189,2,0))</f>
        <v>53.8259357883807</v>
      </c>
      <c r="H295" s="103" t="n">
        <f aca="false">$F295*(1-VLOOKUP($C295,$B$179:$E$189,3,0))</f>
        <v>50.9929917995185</v>
      </c>
      <c r="I295" s="103" t="n">
        <f aca="false">$F295*(1-VLOOKUP($C295,$B$179:$E$189,4,0))</f>
        <v>45.3271038217943</v>
      </c>
      <c r="J295" s="104" t="n">
        <f aca="false">G295/$F295</f>
        <v>0.95</v>
      </c>
      <c r="K295" s="104" t="n">
        <f aca="false">H295/$F295</f>
        <v>0.9</v>
      </c>
      <c r="L295" s="104" t="n">
        <f aca="false">I295/$F295</f>
        <v>0.8</v>
      </c>
    </row>
    <row r="296" customFormat="false" ht="15.8" hidden="false" customHeight="false" outlineLevel="0" collapsed="false">
      <c r="A296" s="59" t="s">
        <v>93</v>
      </c>
      <c r="B296" s="59" t="s">
        <v>184</v>
      </c>
      <c r="C296" s="59" t="s">
        <v>174</v>
      </c>
      <c r="D296" s="105" t="n">
        <v>139.398070583593</v>
      </c>
      <c r="E296" s="103" t="n">
        <v>97.5786494085149</v>
      </c>
      <c r="F296" s="103" t="n">
        <v>78.0629195268119</v>
      </c>
      <c r="G296" s="103" t="n">
        <f aca="false">$F296*(1-VLOOKUP($C296,$B$179:$E$189,2,0))</f>
        <v>74.1597735504713</v>
      </c>
      <c r="H296" s="103" t="n">
        <f aca="false">$F296*(1-VLOOKUP($C296,$B$179:$E$189,3,0))</f>
        <v>70.2566275741307</v>
      </c>
      <c r="I296" s="103" t="n">
        <f aca="false">$F296*(1-VLOOKUP($C296,$B$179:$E$189,4,0))</f>
        <v>62.4503356214495</v>
      </c>
      <c r="J296" s="104" t="n">
        <f aca="false">G296/$F296</f>
        <v>0.95</v>
      </c>
      <c r="K296" s="104" t="n">
        <f aca="false">H296/$F296</f>
        <v>0.9</v>
      </c>
      <c r="L296" s="104" t="n">
        <f aca="false">I296/$F296</f>
        <v>0.8</v>
      </c>
    </row>
    <row r="297" customFormat="false" ht="15.8" hidden="false" customHeight="false" outlineLevel="0" collapsed="false">
      <c r="A297" s="59" t="s">
        <v>95</v>
      </c>
      <c r="B297" s="59" t="s">
        <v>185</v>
      </c>
      <c r="C297" s="59" t="s">
        <v>174</v>
      </c>
      <c r="D297" s="105" t="n">
        <v>74.9361723652072</v>
      </c>
      <c r="E297" s="103" t="n">
        <v>52.4553206556451</v>
      </c>
      <c r="F297" s="103" t="n">
        <v>41.964256524516</v>
      </c>
      <c r="G297" s="103" t="n">
        <f aca="false">$F297*(1-VLOOKUP($C297,$B$179:$E$189,2,0))</f>
        <v>39.8660436982902</v>
      </c>
      <c r="H297" s="103" t="n">
        <f aca="false">$F297*(1-VLOOKUP($C297,$B$179:$E$189,3,0))</f>
        <v>37.7678308720644</v>
      </c>
      <c r="I297" s="103" t="n">
        <f aca="false">$F297*(1-VLOOKUP($C297,$B$179:$E$189,4,0))</f>
        <v>33.5714052196128</v>
      </c>
      <c r="J297" s="104" t="n">
        <f aca="false">G297/$F297</f>
        <v>0.95</v>
      </c>
      <c r="K297" s="104" t="n">
        <f aca="false">H297/$F297</f>
        <v>0.9</v>
      </c>
      <c r="L297" s="104" t="n">
        <f aca="false">I297/$F297</f>
        <v>0.8</v>
      </c>
    </row>
    <row r="298" customFormat="false" ht="15.8" hidden="false" customHeight="false" outlineLevel="0" collapsed="false">
      <c r="A298" s="59" t="s">
        <v>95</v>
      </c>
      <c r="B298" s="59" t="s">
        <v>186</v>
      </c>
      <c r="C298" s="59" t="s">
        <v>174</v>
      </c>
      <c r="D298" s="105" t="n">
        <v>70.6063817263416</v>
      </c>
      <c r="E298" s="103" t="n">
        <v>49.4244672084391</v>
      </c>
      <c r="F298" s="103" t="n">
        <v>39.5395737667513</v>
      </c>
      <c r="G298" s="103" t="n">
        <f aca="false">$F298*(1-VLOOKUP($C298,$B$179:$E$189,2,0))</f>
        <v>37.5625950784137</v>
      </c>
      <c r="H298" s="103" t="n">
        <f aca="false">$F298*(1-VLOOKUP($C298,$B$179:$E$189,3,0))</f>
        <v>35.5856163900762</v>
      </c>
      <c r="I298" s="103" t="n">
        <f aca="false">$F298*(1-VLOOKUP($C298,$B$179:$E$189,4,0))</f>
        <v>31.631659013401</v>
      </c>
      <c r="J298" s="104" t="n">
        <f aca="false">G298/$F298</f>
        <v>0.95</v>
      </c>
      <c r="K298" s="104" t="n">
        <f aca="false">H298/$F298</f>
        <v>0.9</v>
      </c>
      <c r="L298" s="104" t="n">
        <f aca="false">I298/$F298</f>
        <v>0.8</v>
      </c>
    </row>
    <row r="299" customFormat="false" ht="15.8" hidden="false" customHeight="false" outlineLevel="0" collapsed="false">
      <c r="A299" s="59" t="s">
        <v>95</v>
      </c>
      <c r="B299" s="59" t="s">
        <v>187</v>
      </c>
      <c r="C299" s="59" t="s">
        <v>174</v>
      </c>
      <c r="D299" s="105" t="n">
        <v>68.0775648614283</v>
      </c>
      <c r="E299" s="103" t="n">
        <v>47.6542954029998</v>
      </c>
      <c r="F299" s="103" t="n">
        <v>38.1234363223998</v>
      </c>
      <c r="G299" s="103" t="n">
        <f aca="false">$F299*(1-VLOOKUP($C299,$B$179:$E$189,2,0))</f>
        <v>36.2172645062798</v>
      </c>
      <c r="H299" s="103" t="n">
        <f aca="false">$F299*(1-VLOOKUP($C299,$B$179:$E$189,3,0))</f>
        <v>34.3110926901598</v>
      </c>
      <c r="I299" s="103" t="n">
        <f aca="false">$F299*(1-VLOOKUP($C299,$B$179:$E$189,4,0))</f>
        <v>30.4987490579198</v>
      </c>
      <c r="J299" s="104" t="n">
        <f aca="false">G299/$F299</f>
        <v>0.95</v>
      </c>
      <c r="K299" s="104" t="n">
        <f aca="false">H299/$F299</f>
        <v>0.9</v>
      </c>
      <c r="L299" s="104" t="n">
        <f aca="false">I299/$F299</f>
        <v>0.8</v>
      </c>
    </row>
    <row r="300" customFormat="false" ht="15.8" hidden="false" customHeight="false" outlineLevel="0" collapsed="false">
      <c r="A300" s="59" t="s">
        <v>95</v>
      </c>
      <c r="B300" s="59" t="s">
        <v>188</v>
      </c>
      <c r="C300" s="59" t="s">
        <v>174</v>
      </c>
      <c r="D300" s="105" t="n">
        <v>56.0708734913061</v>
      </c>
      <c r="E300" s="103" t="n">
        <v>39.2496114439142</v>
      </c>
      <c r="F300" s="103" t="n">
        <v>31.3996891551314</v>
      </c>
      <c r="G300" s="103" t="n">
        <f aca="false">$F300*(1-VLOOKUP($C300,$B$179:$E$189,2,0))</f>
        <v>29.8297046973748</v>
      </c>
      <c r="H300" s="103" t="n">
        <f aca="false">$F300*(1-VLOOKUP($C300,$B$179:$E$189,3,0))</f>
        <v>28.2597202396183</v>
      </c>
      <c r="I300" s="103" t="n">
        <f aca="false">$F300*(1-VLOOKUP($C300,$B$179:$E$189,4,0))</f>
        <v>25.1197513241051</v>
      </c>
      <c r="J300" s="104" t="n">
        <f aca="false">G300/$F300</f>
        <v>0.95</v>
      </c>
      <c r="K300" s="104" t="n">
        <f aca="false">H300/$F300</f>
        <v>0.9</v>
      </c>
      <c r="L300" s="104" t="n">
        <f aca="false">I300/$F300</f>
        <v>0.8</v>
      </c>
    </row>
    <row r="301" customFormat="false" ht="15.8" hidden="false" customHeight="false" outlineLevel="0" collapsed="false">
      <c r="A301" s="59" t="s">
        <v>95</v>
      </c>
      <c r="B301" s="59" t="s">
        <v>189</v>
      </c>
      <c r="C301" s="59" t="s">
        <v>174</v>
      </c>
      <c r="D301" s="105" t="n">
        <v>70.0960444358943</v>
      </c>
      <c r="E301" s="103" t="n">
        <v>49.067231105126</v>
      </c>
      <c r="F301" s="103" t="n">
        <v>39.2537848841008</v>
      </c>
      <c r="G301" s="103" t="n">
        <f aca="false">$F301*(1-VLOOKUP($C301,$B$179:$E$189,2,0))</f>
        <v>37.2910956398958</v>
      </c>
      <c r="H301" s="103" t="n">
        <f aca="false">$F301*(1-VLOOKUP($C301,$B$179:$E$189,3,0))</f>
        <v>35.3284063956907</v>
      </c>
      <c r="I301" s="103" t="n">
        <f aca="false">$F301*(1-VLOOKUP($C301,$B$179:$E$189,4,0))</f>
        <v>31.4030279072806</v>
      </c>
      <c r="J301" s="104" t="n">
        <f aca="false">G301/$F301</f>
        <v>0.95</v>
      </c>
      <c r="K301" s="104" t="n">
        <f aca="false">H301/$F301</f>
        <v>0.9</v>
      </c>
      <c r="L301" s="104" t="n">
        <f aca="false">I301/$F301</f>
        <v>0.8</v>
      </c>
    </row>
    <row r="302" customFormat="false" ht="15.8" hidden="false" customHeight="false" outlineLevel="0" collapsed="false">
      <c r="A302" s="59" t="s">
        <v>95</v>
      </c>
      <c r="B302" s="59" t="s">
        <v>190</v>
      </c>
      <c r="C302" s="59" t="s">
        <v>174</v>
      </c>
      <c r="D302" s="105" t="n">
        <v>67.5450241412506</v>
      </c>
      <c r="E302" s="103" t="n">
        <v>47.2815168988755</v>
      </c>
      <c r="F302" s="103" t="n">
        <v>37.8252135191004</v>
      </c>
      <c r="G302" s="103" t="n">
        <f aca="false">$F302*(1-VLOOKUP($C302,$B$179:$E$189,2,0))</f>
        <v>35.9339528431454</v>
      </c>
      <c r="H302" s="103" t="n">
        <f aca="false">$F302*(1-VLOOKUP($C302,$B$179:$E$189,3,0))</f>
        <v>34.0426921671904</v>
      </c>
      <c r="I302" s="103" t="n">
        <f aca="false">$F302*(1-VLOOKUP($C302,$B$179:$E$189,4,0))</f>
        <v>30.2601708152803</v>
      </c>
      <c r="J302" s="104" t="n">
        <f aca="false">G302/$F302</f>
        <v>0.95</v>
      </c>
      <c r="K302" s="104" t="n">
        <f aca="false">H302/$F302</f>
        <v>0.9</v>
      </c>
      <c r="L302" s="104" t="n">
        <f aca="false">I302/$F302</f>
        <v>0.8</v>
      </c>
    </row>
    <row r="303" customFormat="false" ht="15.8" hidden="false" customHeight="false" outlineLevel="0" collapsed="false">
      <c r="A303" s="59" t="s">
        <v>95</v>
      </c>
      <c r="B303" s="59" t="s">
        <v>191</v>
      </c>
      <c r="C303" s="59" t="s">
        <v>174</v>
      </c>
      <c r="D303" s="105" t="n">
        <v>52.0398924687397</v>
      </c>
      <c r="E303" s="103" t="n">
        <v>36.4279247281178</v>
      </c>
      <c r="F303" s="103" t="n">
        <v>29.1423397824942</v>
      </c>
      <c r="G303" s="103" t="n">
        <f aca="false">$F303*(1-VLOOKUP($C303,$B$179:$E$189,2,0))</f>
        <v>27.6852227933695</v>
      </c>
      <c r="H303" s="103" t="n">
        <f aca="false">$F303*(1-VLOOKUP($C303,$B$179:$E$189,3,0))</f>
        <v>26.2281058042448</v>
      </c>
      <c r="I303" s="103" t="n">
        <f aca="false">$F303*(1-VLOOKUP($C303,$B$179:$E$189,4,0))</f>
        <v>23.3138718259954</v>
      </c>
      <c r="J303" s="104" t="n">
        <f aca="false">G303/$F303</f>
        <v>0.95</v>
      </c>
      <c r="K303" s="104" t="n">
        <f aca="false">H303/$F303</f>
        <v>0.9</v>
      </c>
      <c r="L303" s="104" t="n">
        <f aca="false">I303/$F303</f>
        <v>0.8</v>
      </c>
    </row>
    <row r="304" customFormat="false" ht="15.8" hidden="false" customHeight="false" outlineLevel="0" collapsed="false">
      <c r="A304" s="59" t="s">
        <v>95</v>
      </c>
      <c r="B304" s="59" t="s">
        <v>192</v>
      </c>
      <c r="C304" s="59" t="s">
        <v>174</v>
      </c>
      <c r="D304" s="105" t="n">
        <v>68.9685333048574</v>
      </c>
      <c r="E304" s="103" t="n">
        <v>48.2779733134001</v>
      </c>
      <c r="F304" s="103" t="n">
        <v>38.6223786507201</v>
      </c>
      <c r="G304" s="103" t="n">
        <f aca="false">$F304*(1-VLOOKUP($C304,$B$179:$E$189,2,0))</f>
        <v>36.6912597181841</v>
      </c>
      <c r="H304" s="103" t="n">
        <f aca="false">$F304*(1-VLOOKUP($C304,$B$179:$E$189,3,0))</f>
        <v>34.7601407856481</v>
      </c>
      <c r="I304" s="103" t="n">
        <f aca="false">$F304*(1-VLOOKUP($C304,$B$179:$E$189,4,0))</f>
        <v>30.8979029205761</v>
      </c>
      <c r="J304" s="104" t="n">
        <f aca="false">G304/$F304</f>
        <v>0.95</v>
      </c>
      <c r="K304" s="104" t="n">
        <f aca="false">H304/$F304</f>
        <v>0.9</v>
      </c>
      <c r="L304" s="104" t="n">
        <f aca="false">I304/$F304</f>
        <v>0.8</v>
      </c>
    </row>
    <row r="305" customFormat="false" ht="15.8" hidden="false" customHeight="false" outlineLevel="0" collapsed="false">
      <c r="A305" s="59" t="s">
        <v>95</v>
      </c>
      <c r="B305" s="59" t="s">
        <v>193</v>
      </c>
      <c r="C305" s="59" t="s">
        <v>174</v>
      </c>
      <c r="D305" s="105" t="n">
        <v>66.2270064571872</v>
      </c>
      <c r="E305" s="103" t="n">
        <v>46.358904520031</v>
      </c>
      <c r="F305" s="103" t="n">
        <v>37.0871236160248</v>
      </c>
      <c r="G305" s="103" t="n">
        <f aca="false">$F305*(1-VLOOKUP($C305,$B$179:$E$189,2,0))</f>
        <v>35.2327674352236</v>
      </c>
      <c r="H305" s="103" t="n">
        <f aca="false">$F305*(1-VLOOKUP($C305,$B$179:$E$189,3,0))</f>
        <v>33.3784112544223</v>
      </c>
      <c r="I305" s="103" t="n">
        <f aca="false">$F305*(1-VLOOKUP($C305,$B$179:$E$189,4,0))</f>
        <v>29.6696988928198</v>
      </c>
      <c r="J305" s="104" t="n">
        <f aca="false">G305/$F305</f>
        <v>0.95</v>
      </c>
      <c r="K305" s="104" t="n">
        <f aca="false">H305/$F305</f>
        <v>0.9</v>
      </c>
      <c r="L305" s="104" t="n">
        <f aca="false">I305/$F305</f>
        <v>0.8</v>
      </c>
    </row>
    <row r="306" customFormat="false" ht="15.8" hidden="false" customHeight="false" outlineLevel="0" collapsed="false">
      <c r="A306" s="59" t="s">
        <v>95</v>
      </c>
      <c r="B306" s="59" t="s">
        <v>194</v>
      </c>
      <c r="C306" s="59" t="s">
        <v>174</v>
      </c>
      <c r="D306" s="105" t="n">
        <v>40.3975713735065</v>
      </c>
      <c r="E306" s="103" t="n">
        <v>28.2782999614545</v>
      </c>
      <c r="F306" s="103" t="n">
        <v>22.6226399691636</v>
      </c>
      <c r="G306" s="103" t="n">
        <f aca="false">$F306*(1-VLOOKUP($C306,$B$179:$E$189,2,0))</f>
        <v>21.4915079707054</v>
      </c>
      <c r="H306" s="103" t="n">
        <f aca="false">$F306*(1-VLOOKUP($C306,$B$179:$E$189,3,0))</f>
        <v>20.3603759722472</v>
      </c>
      <c r="I306" s="103" t="n">
        <f aca="false">$F306*(1-VLOOKUP($C306,$B$179:$E$189,4,0))</f>
        <v>18.0981119753309</v>
      </c>
      <c r="J306" s="104" t="n">
        <f aca="false">G306/$F306</f>
        <v>0.95</v>
      </c>
      <c r="K306" s="104" t="n">
        <f aca="false">H306/$F306</f>
        <v>0.9</v>
      </c>
      <c r="L306" s="104" t="n">
        <f aca="false">I306/$F306</f>
        <v>0.8</v>
      </c>
    </row>
    <row r="307" customFormat="false" ht="15.8" hidden="false" customHeight="false" outlineLevel="0" collapsed="false">
      <c r="A307" s="59" t="s">
        <v>95</v>
      </c>
      <c r="B307" s="59" t="s">
        <v>195</v>
      </c>
      <c r="C307" s="59" t="s">
        <v>174</v>
      </c>
      <c r="D307" s="105" t="n">
        <v>90.5680024346834</v>
      </c>
      <c r="E307" s="103" t="n">
        <v>63.3976017042784</v>
      </c>
      <c r="F307" s="103" t="n">
        <v>50.7180813634227</v>
      </c>
      <c r="G307" s="103" t="n">
        <f aca="false">$F307*(1-VLOOKUP($C307,$B$179:$E$189,2,0))</f>
        <v>48.1821772952516</v>
      </c>
      <c r="H307" s="103" t="n">
        <f aca="false">$F307*(1-VLOOKUP($C307,$B$179:$E$189,3,0))</f>
        <v>45.6462732270804</v>
      </c>
      <c r="I307" s="103" t="n">
        <f aca="false">$F307*(1-VLOOKUP($C307,$B$179:$E$189,4,0))</f>
        <v>40.5744650907382</v>
      </c>
      <c r="J307" s="104" t="n">
        <f aca="false">G307/$F307</f>
        <v>0.95</v>
      </c>
      <c r="K307" s="104" t="n">
        <f aca="false">H307/$F307</f>
        <v>0.9</v>
      </c>
      <c r="L307" s="104" t="n">
        <f aca="false">I307/$F307</f>
        <v>0.8</v>
      </c>
    </row>
    <row r="308" customFormat="false" ht="15.8" hidden="false" customHeight="false" outlineLevel="0" collapsed="false">
      <c r="A308" s="59" t="s">
        <v>95</v>
      </c>
      <c r="B308" s="59" t="s">
        <v>196</v>
      </c>
      <c r="C308" s="59" t="s">
        <v>174</v>
      </c>
      <c r="D308" s="105" t="n">
        <v>109.61868364182</v>
      </c>
      <c r="E308" s="103" t="n">
        <v>76.733078549274</v>
      </c>
      <c r="F308" s="103" t="n">
        <v>61.3864628394192</v>
      </c>
      <c r="G308" s="103" t="n">
        <f aca="false">$F308*(1-VLOOKUP($C308,$B$179:$E$189,2,0))</f>
        <v>58.3171396974482</v>
      </c>
      <c r="H308" s="103" t="n">
        <f aca="false">$F308*(1-VLOOKUP($C308,$B$179:$E$189,3,0))</f>
        <v>55.2478165554773</v>
      </c>
      <c r="I308" s="103" t="n">
        <f aca="false">$F308*(1-VLOOKUP($C308,$B$179:$E$189,4,0))</f>
        <v>49.1091702715354</v>
      </c>
      <c r="J308" s="104" t="n">
        <f aca="false">G308/$F308</f>
        <v>0.95</v>
      </c>
      <c r="K308" s="104" t="n">
        <f aca="false">H308/$F308</f>
        <v>0.9</v>
      </c>
      <c r="L308" s="104" t="n">
        <f aca="false">I308/$F308</f>
        <v>0.8</v>
      </c>
    </row>
    <row r="309" customFormat="false" ht="15.8" hidden="false" customHeight="false" outlineLevel="0" collapsed="false">
      <c r="A309" s="59" t="s">
        <v>95</v>
      </c>
      <c r="B309" s="59" t="s">
        <v>197</v>
      </c>
      <c r="C309" s="59" t="s">
        <v>174</v>
      </c>
      <c r="D309" s="105" t="n">
        <v>90.058863279687</v>
      </c>
      <c r="E309" s="103" t="n">
        <v>63.0412042957809</v>
      </c>
      <c r="F309" s="103" t="n">
        <v>50.4329634366247</v>
      </c>
      <c r="G309" s="103" t="n">
        <f aca="false">$F309*(1-VLOOKUP($C309,$B$179:$E$189,2,0))</f>
        <v>47.9113152647935</v>
      </c>
      <c r="H309" s="103" t="n">
        <f aca="false">$F309*(1-VLOOKUP($C309,$B$179:$E$189,3,0))</f>
        <v>45.3896670929622</v>
      </c>
      <c r="I309" s="103" t="n">
        <f aca="false">$F309*(1-VLOOKUP($C309,$B$179:$E$189,4,0))</f>
        <v>40.3463707492998</v>
      </c>
      <c r="J309" s="104" t="n">
        <f aca="false">G309/$F309</f>
        <v>0.95</v>
      </c>
      <c r="K309" s="104" t="n">
        <f aca="false">H309/$F309</f>
        <v>0.9</v>
      </c>
      <c r="L309" s="104" t="n">
        <f aca="false">I309/$F309</f>
        <v>0.8</v>
      </c>
    </row>
    <row r="310" customFormat="false" ht="15.8" hidden="false" customHeight="false" outlineLevel="0" collapsed="false">
      <c r="A310" s="59" t="s">
        <v>95</v>
      </c>
      <c r="B310" s="59" t="s">
        <v>198</v>
      </c>
      <c r="C310" s="59" t="s">
        <v>174</v>
      </c>
      <c r="D310" s="105" t="n">
        <v>49.3479660920379</v>
      </c>
      <c r="E310" s="103" t="n">
        <v>34.5435762644265</v>
      </c>
      <c r="F310" s="103" t="n">
        <v>27.6348610115412</v>
      </c>
      <c r="G310" s="103" t="n">
        <f aca="false">$F310*(1-VLOOKUP($C310,$B$179:$E$189,2,0))</f>
        <v>26.2531179609641</v>
      </c>
      <c r="H310" s="103" t="n">
        <f aca="false">$F310*(1-VLOOKUP($C310,$B$179:$E$189,3,0))</f>
        <v>24.8713749103871</v>
      </c>
      <c r="I310" s="103" t="n">
        <f aca="false">$F310*(1-VLOOKUP($C310,$B$179:$E$189,4,0))</f>
        <v>22.107888809233</v>
      </c>
      <c r="J310" s="104" t="n">
        <f aca="false">G310/$F310</f>
        <v>0.95</v>
      </c>
      <c r="K310" s="104" t="n">
        <f aca="false">H310/$F310</f>
        <v>0.9</v>
      </c>
      <c r="L310" s="104" t="n">
        <f aca="false">I310/$F310</f>
        <v>0.8</v>
      </c>
    </row>
    <row r="311" customFormat="false" ht="15.8" hidden="false" customHeight="false" outlineLevel="0" collapsed="false">
      <c r="A311" s="59" t="s">
        <v>95</v>
      </c>
      <c r="B311" s="59" t="s">
        <v>199</v>
      </c>
      <c r="C311" s="59" t="s">
        <v>174</v>
      </c>
      <c r="D311" s="105" t="n">
        <v>70.1673645518918</v>
      </c>
      <c r="E311" s="103" t="n">
        <v>49.1171551863242</v>
      </c>
      <c r="F311" s="103" t="n">
        <v>39.2937241490594</v>
      </c>
      <c r="G311" s="103" t="n">
        <f aca="false">$F311*(1-VLOOKUP($C311,$B$179:$E$189,2,0))</f>
        <v>37.3290379416064</v>
      </c>
      <c r="H311" s="103" t="n">
        <f aca="false">$F311*(1-VLOOKUP($C311,$B$179:$E$189,3,0))</f>
        <v>35.3643517341535</v>
      </c>
      <c r="I311" s="103" t="n">
        <f aca="false">$F311*(1-VLOOKUP($C311,$B$179:$E$189,4,0))</f>
        <v>31.4349793192475</v>
      </c>
      <c r="J311" s="104" t="n">
        <f aca="false">G311/$F311</f>
        <v>0.95</v>
      </c>
      <c r="K311" s="104" t="n">
        <f aca="false">H311/$F311</f>
        <v>0.9</v>
      </c>
      <c r="L311" s="104" t="n">
        <f aca="false">I311/$F311</f>
        <v>0.8</v>
      </c>
    </row>
    <row r="312" customFormat="false" ht="15.8" hidden="false" customHeight="false" outlineLevel="0" collapsed="false">
      <c r="A312" s="59" t="s">
        <v>95</v>
      </c>
      <c r="B312" s="59" t="s">
        <v>200</v>
      </c>
      <c r="C312" s="59" t="s">
        <v>174</v>
      </c>
      <c r="D312" s="105" t="n">
        <v>66.3477955516294</v>
      </c>
      <c r="E312" s="103" t="n">
        <v>46.4434568861406</v>
      </c>
      <c r="F312" s="103" t="n">
        <v>37.1547655089125</v>
      </c>
      <c r="G312" s="103" t="n">
        <f aca="false">$F312*(1-VLOOKUP($C312,$B$179:$E$189,2,0))</f>
        <v>35.2970272334669</v>
      </c>
      <c r="H312" s="103" t="n">
        <f aca="false">$F312*(1-VLOOKUP($C312,$B$179:$E$189,3,0))</f>
        <v>33.4392889580212</v>
      </c>
      <c r="I312" s="103" t="n">
        <f aca="false">$F312*(1-VLOOKUP($C312,$B$179:$E$189,4,0))</f>
        <v>29.72381240713</v>
      </c>
      <c r="J312" s="104" t="n">
        <f aca="false">G312/$F312</f>
        <v>0.95</v>
      </c>
      <c r="K312" s="104" t="n">
        <f aca="false">H312/$F312</f>
        <v>0.9</v>
      </c>
      <c r="L312" s="104" t="n">
        <f aca="false">I312/$F312</f>
        <v>0.8</v>
      </c>
    </row>
    <row r="313" customFormat="false" ht="15.8" hidden="false" customHeight="false" outlineLevel="0" collapsed="false">
      <c r="A313" s="59" t="s">
        <v>95</v>
      </c>
      <c r="B313" s="59" t="s">
        <v>201</v>
      </c>
      <c r="C313" s="59" t="s">
        <v>174</v>
      </c>
      <c r="D313" s="105" t="n">
        <v>58.4312729809604</v>
      </c>
      <c r="E313" s="103" t="n">
        <v>40.9018910866723</v>
      </c>
      <c r="F313" s="103" t="n">
        <v>32.7215128693378</v>
      </c>
      <c r="G313" s="103" t="n">
        <f aca="false">$F313*(1-VLOOKUP($C313,$B$179:$E$189,2,0))</f>
        <v>31.0854372258709</v>
      </c>
      <c r="H313" s="103" t="n">
        <f aca="false">$F313*(1-VLOOKUP($C313,$B$179:$E$189,3,0))</f>
        <v>29.449361582404</v>
      </c>
      <c r="I313" s="103" t="n">
        <f aca="false">$F313*(1-VLOOKUP($C313,$B$179:$E$189,4,0))</f>
        <v>26.1772102954702</v>
      </c>
      <c r="J313" s="104" t="n">
        <f aca="false">G313/$F313</f>
        <v>0.95</v>
      </c>
      <c r="K313" s="104" t="n">
        <f aca="false">H313/$F313</f>
        <v>0.9</v>
      </c>
      <c r="L313" s="104" t="n">
        <f aca="false">I313/$F313</f>
        <v>0.8</v>
      </c>
    </row>
    <row r="314" customFormat="false" ht="15.8" hidden="false" customHeight="false" outlineLevel="0" collapsed="false">
      <c r="A314" s="59" t="s">
        <v>95</v>
      </c>
      <c r="B314" s="59" t="s">
        <v>202</v>
      </c>
      <c r="C314" s="59" t="s">
        <v>174</v>
      </c>
      <c r="D314" s="105" t="n">
        <v>69.8555075975507</v>
      </c>
      <c r="E314" s="103" t="n">
        <v>48.8988553182855</v>
      </c>
      <c r="F314" s="103" t="n">
        <v>39.1190842546284</v>
      </c>
      <c r="G314" s="103" t="n">
        <f aca="false">$F314*(1-VLOOKUP($C314,$B$179:$E$189,2,0))</f>
        <v>37.163130041897</v>
      </c>
      <c r="H314" s="103" t="n">
        <f aca="false">$F314*(1-VLOOKUP($C314,$B$179:$E$189,3,0))</f>
        <v>35.2071758291656</v>
      </c>
      <c r="I314" s="103" t="n">
        <f aca="false">$F314*(1-VLOOKUP($C314,$B$179:$E$189,4,0))</f>
        <v>31.2952674037027</v>
      </c>
      <c r="J314" s="104" t="n">
        <f aca="false">G314/$F314</f>
        <v>0.95</v>
      </c>
      <c r="K314" s="104" t="n">
        <f aca="false">H314/$F314</f>
        <v>0.9</v>
      </c>
      <c r="L314" s="104" t="n">
        <f aca="false">I314/$F314</f>
        <v>0.8</v>
      </c>
    </row>
    <row r="315" customFormat="false" ht="15.8" hidden="false" customHeight="false" outlineLevel="0" collapsed="false">
      <c r="A315" s="59" t="s">
        <v>95</v>
      </c>
      <c r="B315" s="59" t="s">
        <v>203</v>
      </c>
      <c r="C315" s="59" t="s">
        <v>174</v>
      </c>
      <c r="D315" s="105" t="n">
        <v>66.0198582571366</v>
      </c>
      <c r="E315" s="103" t="n">
        <v>46.2139007799956</v>
      </c>
      <c r="F315" s="103" t="n">
        <v>36.9711206239965</v>
      </c>
      <c r="G315" s="103" t="n">
        <f aca="false">$F315*(1-VLOOKUP($C315,$B$179:$E$189,2,0))</f>
        <v>35.1225645927967</v>
      </c>
      <c r="H315" s="103" t="n">
        <f aca="false">$F315*(1-VLOOKUP($C315,$B$179:$E$189,3,0))</f>
        <v>33.2740085615969</v>
      </c>
      <c r="I315" s="103" t="n">
        <f aca="false">$F315*(1-VLOOKUP($C315,$B$179:$E$189,4,0))</f>
        <v>29.5768964991972</v>
      </c>
      <c r="J315" s="104" t="n">
        <f aca="false">G315/$F315</f>
        <v>0.95</v>
      </c>
      <c r="K315" s="104" t="n">
        <f aca="false">H315/$F315</f>
        <v>0.9</v>
      </c>
      <c r="L315" s="104" t="n">
        <f aca="false">I315/$F315</f>
        <v>0.8</v>
      </c>
    </row>
    <row r="316" customFormat="false" ht="15.8" hidden="false" customHeight="false" outlineLevel="0" collapsed="false">
      <c r="A316" s="59" t="s">
        <v>95</v>
      </c>
      <c r="B316" s="59" t="s">
        <v>204</v>
      </c>
      <c r="C316" s="59" t="s">
        <v>174</v>
      </c>
      <c r="D316" s="105" t="n">
        <v>58.2860361060206</v>
      </c>
      <c r="E316" s="103" t="n">
        <v>40.8002252742144</v>
      </c>
      <c r="F316" s="103" t="n">
        <v>32.6401802193715</v>
      </c>
      <c r="G316" s="103" t="n">
        <f aca="false">$F316*(1-VLOOKUP($C316,$B$179:$E$189,2,0))</f>
        <v>31.0081712084029</v>
      </c>
      <c r="H316" s="103" t="n">
        <f aca="false">$F316*(1-VLOOKUP($C316,$B$179:$E$189,3,0))</f>
        <v>29.3761621974344</v>
      </c>
      <c r="I316" s="103" t="n">
        <f aca="false">$F316*(1-VLOOKUP($C316,$B$179:$E$189,4,0))</f>
        <v>26.1121441754972</v>
      </c>
      <c r="J316" s="104" t="n">
        <f aca="false">G316/$F316</f>
        <v>0.95</v>
      </c>
      <c r="K316" s="104" t="n">
        <f aca="false">H316/$F316</f>
        <v>0.9</v>
      </c>
      <c r="L316" s="104" t="n">
        <f aca="false">I316/$F316</f>
        <v>0.8</v>
      </c>
    </row>
    <row r="317" customFormat="false" ht="15.8" hidden="false" customHeight="false" outlineLevel="0" collapsed="false">
      <c r="A317" s="59" t="s">
        <v>95</v>
      </c>
      <c r="B317" s="59" t="s">
        <v>205</v>
      </c>
      <c r="C317" s="59" t="s">
        <v>174</v>
      </c>
      <c r="D317" s="105" t="n">
        <v>88.5464030916517</v>
      </c>
      <c r="E317" s="103" t="n">
        <v>61.9824821641562</v>
      </c>
      <c r="F317" s="103" t="n">
        <v>49.5859857313249</v>
      </c>
      <c r="G317" s="103" t="n">
        <f aca="false">$F317*(1-VLOOKUP($C317,$B$179:$E$189,2,0))</f>
        <v>47.1066864447587</v>
      </c>
      <c r="H317" s="103" t="n">
        <f aca="false">$F317*(1-VLOOKUP($C317,$B$179:$E$189,3,0))</f>
        <v>44.6273871581924</v>
      </c>
      <c r="I317" s="103" t="n">
        <f aca="false">$F317*(1-VLOOKUP($C317,$B$179:$E$189,4,0))</f>
        <v>39.6687885850599</v>
      </c>
      <c r="J317" s="104" t="n">
        <f aca="false">G317/$F317</f>
        <v>0.95</v>
      </c>
      <c r="K317" s="104" t="n">
        <f aca="false">H317/$F317</f>
        <v>0.9</v>
      </c>
      <c r="L317" s="104" t="n">
        <f aca="false">I317/$F317</f>
        <v>0.8</v>
      </c>
    </row>
    <row r="318" customFormat="false" ht="15.8" hidden="false" customHeight="false" outlineLevel="0" collapsed="false">
      <c r="A318" s="59" t="s">
        <v>95</v>
      </c>
      <c r="B318" s="59" t="s">
        <v>206</v>
      </c>
      <c r="C318" s="59" t="s">
        <v>174</v>
      </c>
      <c r="D318" s="105" t="n">
        <v>104.052448983085</v>
      </c>
      <c r="E318" s="103" t="n">
        <v>72.8367142881597</v>
      </c>
      <c r="F318" s="103" t="n">
        <v>58.2693714305277</v>
      </c>
      <c r="G318" s="103" t="n">
        <f aca="false">$F318*(1-VLOOKUP($C318,$B$179:$E$189,2,0))</f>
        <v>55.3559028590013</v>
      </c>
      <c r="H318" s="103" t="n">
        <f aca="false">$F318*(1-VLOOKUP($C318,$B$179:$E$189,3,0))</f>
        <v>52.4424342874749</v>
      </c>
      <c r="I318" s="103" t="n">
        <f aca="false">$F318*(1-VLOOKUP($C318,$B$179:$E$189,4,0))</f>
        <v>46.6154971444222</v>
      </c>
      <c r="J318" s="104" t="n">
        <f aca="false">G318/$F318</f>
        <v>0.95</v>
      </c>
      <c r="K318" s="104" t="n">
        <f aca="false">H318/$F318</f>
        <v>0.9</v>
      </c>
      <c r="L318" s="104" t="n">
        <f aca="false">I318/$F318</f>
        <v>0.8</v>
      </c>
    </row>
    <row r="319" customFormat="false" ht="15.8" hidden="false" customHeight="false" outlineLevel="0" collapsed="false">
      <c r="A319" s="59" t="s">
        <v>95</v>
      </c>
      <c r="B319" s="59" t="s">
        <v>207</v>
      </c>
      <c r="C319" s="59" t="s">
        <v>174</v>
      </c>
      <c r="D319" s="105" t="n">
        <v>95.2533264299741</v>
      </c>
      <c r="E319" s="103" t="n">
        <v>66.6773285009819</v>
      </c>
      <c r="F319" s="103" t="n">
        <v>53.3418628007855</v>
      </c>
      <c r="G319" s="103" t="n">
        <f aca="false">$F319*(1-VLOOKUP($C319,$B$179:$E$189,2,0))</f>
        <v>50.6747696607462</v>
      </c>
      <c r="H319" s="103" t="n">
        <f aca="false">$F319*(1-VLOOKUP($C319,$B$179:$E$189,3,0))</f>
        <v>48.007676520707</v>
      </c>
      <c r="I319" s="103" t="n">
        <f aca="false">$F319*(1-VLOOKUP($C319,$B$179:$E$189,4,0))</f>
        <v>42.6734902406284</v>
      </c>
      <c r="J319" s="104" t="n">
        <f aca="false">G319/$F319</f>
        <v>0.95</v>
      </c>
      <c r="K319" s="104" t="n">
        <f aca="false">H319/$F319</f>
        <v>0.9</v>
      </c>
      <c r="L319" s="104" t="n">
        <f aca="false">I319/$F319</f>
        <v>0.8</v>
      </c>
    </row>
    <row r="320" customFormat="false" ht="15.8" hidden="false" customHeight="false" outlineLevel="0" collapsed="false">
      <c r="A320" s="59" t="s">
        <v>95</v>
      </c>
      <c r="B320" s="59" t="s">
        <v>208</v>
      </c>
      <c r="C320" s="59" t="s">
        <v>174</v>
      </c>
      <c r="D320" s="105" t="n">
        <v>79.1251114186014</v>
      </c>
      <c r="E320" s="103" t="n">
        <v>55.387577993021</v>
      </c>
      <c r="F320" s="103" t="n">
        <v>44.3100623944168</v>
      </c>
      <c r="G320" s="103" t="n">
        <f aca="false">$F320*(1-VLOOKUP($C320,$B$179:$E$189,2,0))</f>
        <v>42.094559274696</v>
      </c>
      <c r="H320" s="103" t="n">
        <f aca="false">$F320*(1-VLOOKUP($C320,$B$179:$E$189,3,0))</f>
        <v>39.8790561549751</v>
      </c>
      <c r="I320" s="103" t="n">
        <f aca="false">$F320*(1-VLOOKUP($C320,$B$179:$E$189,4,0))</f>
        <v>35.4480499155334</v>
      </c>
      <c r="J320" s="104" t="n">
        <f aca="false">G320/$F320</f>
        <v>0.95</v>
      </c>
      <c r="K320" s="104" t="n">
        <f aca="false">H320/$F320</f>
        <v>0.9</v>
      </c>
      <c r="L320" s="104" t="n">
        <f aca="false">I320/$F320</f>
        <v>0.8</v>
      </c>
    </row>
    <row r="321" customFormat="false" ht="15.8" hidden="false" customHeight="false" outlineLevel="0" collapsed="false">
      <c r="A321" s="59" t="s">
        <v>95</v>
      </c>
      <c r="B321" s="59" t="s">
        <v>209</v>
      </c>
      <c r="C321" s="59" t="s">
        <v>174</v>
      </c>
      <c r="D321" s="105" t="n">
        <v>102.892936880751</v>
      </c>
      <c r="E321" s="103" t="n">
        <v>72.0250558165259</v>
      </c>
      <c r="F321" s="103" t="n">
        <v>57.6200446532207</v>
      </c>
      <c r="G321" s="103" t="n">
        <f aca="false">$F321*(1-VLOOKUP($C321,$B$179:$E$189,2,0))</f>
        <v>54.7390424205597</v>
      </c>
      <c r="H321" s="103" t="n">
        <f aca="false">$F321*(1-VLOOKUP($C321,$B$179:$E$189,3,0))</f>
        <v>51.8580401878986</v>
      </c>
      <c r="I321" s="103" t="n">
        <f aca="false">$F321*(1-VLOOKUP($C321,$B$179:$E$189,4,0))</f>
        <v>46.0960357225766</v>
      </c>
      <c r="J321" s="104" t="n">
        <f aca="false">G321/$F321</f>
        <v>0.95</v>
      </c>
      <c r="K321" s="104" t="n">
        <f aca="false">H321/$F321</f>
        <v>0.9</v>
      </c>
      <c r="L321" s="104" t="n">
        <f aca="false">I321/$F321</f>
        <v>0.8</v>
      </c>
    </row>
    <row r="322" customFormat="false" ht="15.8" hidden="false" customHeight="false" outlineLevel="0" collapsed="false">
      <c r="A322" s="59" t="s">
        <v>95</v>
      </c>
      <c r="B322" s="59" t="s">
        <v>210</v>
      </c>
      <c r="C322" s="59" t="s">
        <v>174</v>
      </c>
      <c r="D322" s="105" t="n">
        <v>94.1902352206676</v>
      </c>
      <c r="E322" s="103" t="n">
        <v>65.9331646544673</v>
      </c>
      <c r="F322" s="103" t="n">
        <v>52.7465317235738</v>
      </c>
      <c r="G322" s="103" t="n">
        <f aca="false">$F322*(1-VLOOKUP($C322,$B$179:$E$189,2,0))</f>
        <v>50.1092051373951</v>
      </c>
      <c r="H322" s="103" t="n">
        <f aca="false">$F322*(1-VLOOKUP($C322,$B$179:$E$189,3,0))</f>
        <v>47.4718785512164</v>
      </c>
      <c r="I322" s="103" t="n">
        <f aca="false">$F322*(1-VLOOKUP($C322,$B$179:$E$189,4,0))</f>
        <v>42.1972253788591</v>
      </c>
      <c r="J322" s="104" t="n">
        <f aca="false">G322/$F322</f>
        <v>0.95</v>
      </c>
      <c r="K322" s="104" t="n">
        <f aca="false">H322/$F322</f>
        <v>0.9</v>
      </c>
      <c r="L322" s="104" t="n">
        <f aca="false">I322/$F322</f>
        <v>0.8</v>
      </c>
    </row>
    <row r="323" customFormat="false" ht="15.8" hidden="false" customHeight="false" outlineLevel="0" collapsed="false">
      <c r="A323" s="59" t="s">
        <v>95</v>
      </c>
      <c r="B323" s="59" t="s">
        <v>211</v>
      </c>
      <c r="C323" s="59" t="s">
        <v>174</v>
      </c>
      <c r="D323" s="105" t="n">
        <v>78.8133578246935</v>
      </c>
      <c r="E323" s="103" t="n">
        <v>55.1693504772854</v>
      </c>
      <c r="F323" s="103" t="n">
        <v>44.1354803818284</v>
      </c>
      <c r="G323" s="103" t="n">
        <f aca="false">$F323*(1-VLOOKUP($C323,$B$179:$E$189,2,0))</f>
        <v>41.928706362737</v>
      </c>
      <c r="H323" s="103" t="n">
        <f aca="false">$F323*(1-VLOOKUP($C323,$B$179:$E$189,3,0))</f>
        <v>39.7219323436456</v>
      </c>
      <c r="I323" s="103" t="n">
        <f aca="false">$F323*(1-VLOOKUP($C323,$B$179:$E$189,4,0))</f>
        <v>35.3083843054627</v>
      </c>
      <c r="J323" s="104" t="n">
        <f aca="false">G323/$F323</f>
        <v>0.95</v>
      </c>
      <c r="K323" s="104" t="n">
        <f aca="false">H323/$F323</f>
        <v>0.9</v>
      </c>
      <c r="L323" s="104" t="n">
        <f aca="false">I323/$F323</f>
        <v>0.8</v>
      </c>
    </row>
    <row r="324" customFormat="false" ht="15.8" hidden="false" customHeight="false" outlineLevel="0" collapsed="false">
      <c r="A324" s="59" t="s">
        <v>95</v>
      </c>
      <c r="B324" s="59" t="s">
        <v>212</v>
      </c>
      <c r="C324" s="59" t="s">
        <v>174</v>
      </c>
      <c r="D324" s="105" t="n">
        <v>74.0951435222961</v>
      </c>
      <c r="E324" s="103" t="n">
        <v>51.8666004656072</v>
      </c>
      <c r="F324" s="103" t="n">
        <v>41.4932803724858</v>
      </c>
      <c r="G324" s="103" t="n">
        <f aca="false">$F324*(1-VLOOKUP($C324,$B$179:$E$189,2,0))</f>
        <v>39.4186163538615</v>
      </c>
      <c r="H324" s="103" t="n">
        <f aca="false">$F324*(1-VLOOKUP($C324,$B$179:$E$189,3,0))</f>
        <v>37.3439523352372</v>
      </c>
      <c r="I324" s="103" t="n">
        <f aca="false">$F324*(1-VLOOKUP($C324,$B$179:$E$189,4,0))</f>
        <v>33.1946242979886</v>
      </c>
      <c r="J324" s="104" t="n">
        <f aca="false">G324/$F324</f>
        <v>0.95</v>
      </c>
      <c r="K324" s="104" t="n">
        <f aca="false">H324/$F324</f>
        <v>0.9</v>
      </c>
      <c r="L324" s="104" t="n">
        <f aca="false">I324/$F324</f>
        <v>0.8</v>
      </c>
    </row>
    <row r="325" customFormat="false" ht="15.8" hidden="false" customHeight="false" outlineLevel="0" collapsed="false">
      <c r="A325" s="59" t="s">
        <v>95</v>
      </c>
      <c r="B325" s="59" t="s">
        <v>213</v>
      </c>
      <c r="C325" s="59" t="s">
        <v>174</v>
      </c>
      <c r="D325" s="105" t="n">
        <v>74.0976695743389</v>
      </c>
      <c r="E325" s="103" t="n">
        <v>51.8683687020372</v>
      </c>
      <c r="F325" s="103" t="n">
        <v>41.4946949616298</v>
      </c>
      <c r="G325" s="103" t="n">
        <f aca="false">$F325*(1-VLOOKUP($C325,$B$179:$E$189,2,0))</f>
        <v>39.4199602135483</v>
      </c>
      <c r="H325" s="103" t="n">
        <f aca="false">$F325*(1-VLOOKUP($C325,$B$179:$E$189,3,0))</f>
        <v>37.3452254654668</v>
      </c>
      <c r="I325" s="103" t="n">
        <f aca="false">$F325*(1-VLOOKUP($C325,$B$179:$E$189,4,0))</f>
        <v>33.1957559693038</v>
      </c>
      <c r="J325" s="104" t="n">
        <f aca="false">G325/$F325</f>
        <v>0.95</v>
      </c>
      <c r="K325" s="104" t="n">
        <f aca="false">H325/$F325</f>
        <v>0.9</v>
      </c>
      <c r="L325" s="104" t="n">
        <f aca="false">I325/$F325</f>
        <v>0.8</v>
      </c>
    </row>
    <row r="326" customFormat="false" ht="15.8" hidden="false" customHeight="false" outlineLevel="0" collapsed="false">
      <c r="A326" s="59" t="s">
        <v>95</v>
      </c>
      <c r="B326" s="59" t="s">
        <v>214</v>
      </c>
      <c r="C326" s="59" t="s">
        <v>174</v>
      </c>
      <c r="D326" s="105" t="n">
        <v>48.2526630884424</v>
      </c>
      <c r="E326" s="103" t="n">
        <v>33.7768641619097</v>
      </c>
      <c r="F326" s="103" t="n">
        <v>27.0214913295278</v>
      </c>
      <c r="G326" s="103" t="n">
        <f aca="false">$F326*(1-VLOOKUP($C326,$B$179:$E$189,2,0))</f>
        <v>25.6704167630514</v>
      </c>
      <c r="H326" s="103" t="n">
        <f aca="false">$F326*(1-VLOOKUP($C326,$B$179:$E$189,3,0))</f>
        <v>24.319342196575</v>
      </c>
      <c r="I326" s="103" t="n">
        <f aca="false">$F326*(1-VLOOKUP($C326,$B$179:$E$189,4,0))</f>
        <v>21.6171930636222</v>
      </c>
      <c r="J326" s="104" t="n">
        <f aca="false">G326/$F326</f>
        <v>0.95</v>
      </c>
      <c r="K326" s="104" t="n">
        <f aca="false">H326/$F326</f>
        <v>0.9</v>
      </c>
      <c r="L326" s="104" t="n">
        <f aca="false">I326/$F326</f>
        <v>0.8</v>
      </c>
    </row>
    <row r="327" customFormat="false" ht="15.8" hidden="false" customHeight="false" outlineLevel="0" collapsed="false">
      <c r="A327" s="59" t="s">
        <v>97</v>
      </c>
      <c r="B327" s="59" t="s">
        <v>215</v>
      </c>
      <c r="C327" s="59" t="s">
        <v>174</v>
      </c>
      <c r="D327" s="105" t="n">
        <v>51.3853213061546</v>
      </c>
      <c r="E327" s="103" t="n">
        <v>35.9697249143082</v>
      </c>
      <c r="F327" s="103" t="n">
        <v>28.7757799314466</v>
      </c>
      <c r="G327" s="103" t="n">
        <f aca="false">$F327*(1-VLOOKUP($C327,$B$179:$E$189,2,0))</f>
        <v>27.3369909348743</v>
      </c>
      <c r="H327" s="103" t="n">
        <f aca="false">$F327*(1-VLOOKUP($C327,$B$179:$E$189,3,0))</f>
        <v>25.8982019383019</v>
      </c>
      <c r="I327" s="103" t="n">
        <f aca="false">$F327*(1-VLOOKUP($C327,$B$179:$E$189,4,0))</f>
        <v>23.0206239451573</v>
      </c>
      <c r="J327" s="104" t="n">
        <f aca="false">G327/$F327</f>
        <v>0.95</v>
      </c>
      <c r="K327" s="104" t="n">
        <f aca="false">H327/$F327</f>
        <v>0.9</v>
      </c>
      <c r="L327" s="104" t="n">
        <f aca="false">I327/$F327</f>
        <v>0.8</v>
      </c>
    </row>
    <row r="328" customFormat="false" ht="15.8" hidden="false" customHeight="false" outlineLevel="0" collapsed="false">
      <c r="A328" s="59" t="s">
        <v>97</v>
      </c>
      <c r="B328" s="59" t="s">
        <v>216</v>
      </c>
      <c r="C328" s="59" t="s">
        <v>174</v>
      </c>
      <c r="D328" s="105" t="n">
        <v>35.7896793640592</v>
      </c>
      <c r="E328" s="103" t="n">
        <v>25.0527755548415</v>
      </c>
      <c r="F328" s="103" t="n">
        <v>20.0422204438732</v>
      </c>
      <c r="G328" s="103" t="n">
        <f aca="false">$F328*(1-VLOOKUP($C328,$B$179:$E$189,2,0))</f>
        <v>19.0401094216795</v>
      </c>
      <c r="H328" s="103" t="n">
        <f aca="false">$F328*(1-VLOOKUP($C328,$B$179:$E$189,3,0))</f>
        <v>18.0379983994859</v>
      </c>
      <c r="I328" s="103" t="n">
        <f aca="false">$F328*(1-VLOOKUP($C328,$B$179:$E$189,4,0))</f>
        <v>16.0337763550986</v>
      </c>
      <c r="J328" s="104" t="n">
        <f aca="false">G328/$F328</f>
        <v>0.95</v>
      </c>
      <c r="K328" s="104" t="n">
        <f aca="false">H328/$F328</f>
        <v>0.9</v>
      </c>
      <c r="L328" s="104" t="n">
        <f aca="false">I328/$F328</f>
        <v>0.8</v>
      </c>
    </row>
    <row r="329" customFormat="false" ht="15.8" hidden="false" customHeight="false" outlineLevel="0" collapsed="false">
      <c r="A329" s="59" t="s">
        <v>97</v>
      </c>
      <c r="B329" s="59" t="s">
        <v>217</v>
      </c>
      <c r="C329" s="59" t="s">
        <v>174</v>
      </c>
      <c r="D329" s="105" t="n">
        <v>63.8094949003994</v>
      </c>
      <c r="E329" s="103" t="n">
        <v>44.6666464302795</v>
      </c>
      <c r="F329" s="103" t="n">
        <v>35.7333171442236</v>
      </c>
      <c r="G329" s="103" t="n">
        <f aca="false">$F329*(1-VLOOKUP($C329,$B$179:$E$189,2,0))</f>
        <v>33.9466512870124</v>
      </c>
      <c r="H329" s="103" t="n">
        <f aca="false">$F329*(1-VLOOKUP($C329,$B$179:$E$189,3,0))</f>
        <v>32.1599854298012</v>
      </c>
      <c r="I329" s="103" t="n">
        <f aca="false">$F329*(1-VLOOKUP($C329,$B$179:$E$189,4,0))</f>
        <v>28.5866537153789</v>
      </c>
      <c r="J329" s="104" t="n">
        <f aca="false">G329/$F329</f>
        <v>0.95</v>
      </c>
      <c r="K329" s="104" t="n">
        <f aca="false">H329/$F329</f>
        <v>0.9</v>
      </c>
      <c r="L329" s="104" t="n">
        <f aca="false">I329/$F329</f>
        <v>0.8</v>
      </c>
    </row>
    <row r="330" customFormat="false" ht="15.8" hidden="false" customHeight="false" outlineLevel="0" collapsed="false">
      <c r="A330" s="59" t="s">
        <v>97</v>
      </c>
      <c r="B330" s="59" t="s">
        <v>218</v>
      </c>
      <c r="C330" s="59" t="s">
        <v>174</v>
      </c>
      <c r="D330" s="105" t="n">
        <v>45.5352977638268</v>
      </c>
      <c r="E330" s="103" t="n">
        <v>31.8747084346787</v>
      </c>
      <c r="F330" s="103" t="n">
        <v>25.499766747743</v>
      </c>
      <c r="G330" s="103" t="n">
        <f aca="false">$F330*(1-VLOOKUP($C330,$B$179:$E$189,2,0))</f>
        <v>24.2247784103558</v>
      </c>
      <c r="H330" s="103" t="n">
        <f aca="false">$F330*(1-VLOOKUP($C330,$B$179:$E$189,3,0))</f>
        <v>22.9497900729687</v>
      </c>
      <c r="I330" s="103" t="n">
        <f aca="false">$F330*(1-VLOOKUP($C330,$B$179:$E$189,4,0))</f>
        <v>20.3998133981944</v>
      </c>
      <c r="J330" s="104" t="n">
        <f aca="false">G330/$F330</f>
        <v>0.95</v>
      </c>
      <c r="K330" s="104" t="n">
        <f aca="false">H330/$F330</f>
        <v>0.9</v>
      </c>
      <c r="L330" s="104" t="n">
        <f aca="false">I330/$F330</f>
        <v>0.8</v>
      </c>
    </row>
    <row r="331" customFormat="false" ht="15.8" hidden="false" customHeight="false" outlineLevel="0" collapsed="false">
      <c r="A331" s="59" t="s">
        <v>97</v>
      </c>
      <c r="B331" s="59" t="s">
        <v>219</v>
      </c>
      <c r="C331" s="59" t="s">
        <v>174</v>
      </c>
      <c r="D331" s="105" t="n">
        <v>45.2236833200302</v>
      </c>
      <c r="E331" s="103" t="n">
        <v>31.6565783240211</v>
      </c>
      <c r="F331" s="103" t="n">
        <v>25.3252626592169</v>
      </c>
      <c r="G331" s="103" t="n">
        <f aca="false">$F331*(1-VLOOKUP($C331,$B$179:$E$189,2,0))</f>
        <v>24.0589995262561</v>
      </c>
      <c r="H331" s="103" t="n">
        <f aca="false">$F331*(1-VLOOKUP($C331,$B$179:$E$189,3,0))</f>
        <v>22.7927363932952</v>
      </c>
      <c r="I331" s="103" t="n">
        <f aca="false">$F331*(1-VLOOKUP($C331,$B$179:$E$189,4,0))</f>
        <v>20.2602101273735</v>
      </c>
      <c r="J331" s="104" t="n">
        <f aca="false">G331/$F331</f>
        <v>0.95</v>
      </c>
      <c r="K331" s="104" t="n">
        <f aca="false">H331/$F331</f>
        <v>0.9</v>
      </c>
      <c r="L331" s="104" t="n">
        <f aca="false">I331/$F331</f>
        <v>0.8</v>
      </c>
    </row>
    <row r="332" customFormat="false" ht="15.8" hidden="false" customHeight="false" outlineLevel="0" collapsed="false">
      <c r="A332" s="59" t="s">
        <v>97</v>
      </c>
      <c r="B332" s="59" t="s">
        <v>220</v>
      </c>
      <c r="C332" s="59" t="s">
        <v>174</v>
      </c>
      <c r="D332" s="105" t="n">
        <v>65.4857964514685</v>
      </c>
      <c r="E332" s="103" t="n">
        <v>45.840057516028</v>
      </c>
      <c r="F332" s="103" t="n">
        <v>36.6720460128224</v>
      </c>
      <c r="G332" s="103" t="n">
        <f aca="false">$F332*(1-VLOOKUP($C332,$B$179:$E$189,2,0))</f>
        <v>34.8384437121813</v>
      </c>
      <c r="H332" s="103" t="n">
        <f aca="false">$F332*(1-VLOOKUP($C332,$B$179:$E$189,3,0))</f>
        <v>33.0048414115402</v>
      </c>
      <c r="I332" s="103" t="n">
        <f aca="false">$F332*(1-VLOOKUP($C332,$B$179:$E$189,4,0))</f>
        <v>29.3376368102579</v>
      </c>
      <c r="J332" s="104" t="n">
        <f aca="false">G332/$F332</f>
        <v>0.95</v>
      </c>
      <c r="K332" s="104" t="n">
        <f aca="false">H332/$F332</f>
        <v>0.9</v>
      </c>
      <c r="L332" s="104" t="n">
        <f aca="false">I332/$F332</f>
        <v>0.8</v>
      </c>
    </row>
    <row r="333" customFormat="false" ht="15.8" hidden="false" customHeight="false" outlineLevel="0" collapsed="false">
      <c r="A333" s="59" t="s">
        <v>97</v>
      </c>
      <c r="B333" s="59" t="s">
        <v>221</v>
      </c>
      <c r="C333" s="59" t="s">
        <v>174</v>
      </c>
      <c r="D333" s="105" t="n">
        <v>65.485276477179</v>
      </c>
      <c r="E333" s="103" t="n">
        <v>45.8396935340253</v>
      </c>
      <c r="F333" s="103" t="n">
        <v>36.6717548272203</v>
      </c>
      <c r="G333" s="103" t="n">
        <f aca="false">$F333*(1-VLOOKUP($C333,$B$179:$E$189,2,0))</f>
        <v>34.8381670858593</v>
      </c>
      <c r="H333" s="103" t="n">
        <f aca="false">$F333*(1-VLOOKUP($C333,$B$179:$E$189,3,0))</f>
        <v>33.0045793444983</v>
      </c>
      <c r="I333" s="103" t="n">
        <f aca="false">$F333*(1-VLOOKUP($C333,$B$179:$E$189,4,0))</f>
        <v>29.3374038617762</v>
      </c>
      <c r="J333" s="104" t="n">
        <f aca="false">G333/$F333</f>
        <v>0.95</v>
      </c>
      <c r="K333" s="104" t="n">
        <f aca="false">H333/$F333</f>
        <v>0.9</v>
      </c>
      <c r="L333" s="104" t="n">
        <f aca="false">I333/$F333</f>
        <v>0.8</v>
      </c>
    </row>
    <row r="334" customFormat="false" ht="15.8" hidden="false" customHeight="false" outlineLevel="0" collapsed="false">
      <c r="A334" s="59" t="s">
        <v>97</v>
      </c>
      <c r="B334" s="59" t="s">
        <v>222</v>
      </c>
      <c r="C334" s="59" t="s">
        <v>174</v>
      </c>
      <c r="D334" s="105" t="n">
        <v>65.4837261130879</v>
      </c>
      <c r="E334" s="103" t="n">
        <v>45.8386082791615</v>
      </c>
      <c r="F334" s="103" t="n">
        <v>36.6708866233292</v>
      </c>
      <c r="G334" s="103" t="n">
        <f aca="false">$F334*(1-VLOOKUP($C334,$B$179:$E$189,2,0))</f>
        <v>34.8373422921627</v>
      </c>
      <c r="H334" s="103" t="n">
        <f aca="false">$F334*(1-VLOOKUP($C334,$B$179:$E$189,3,0))</f>
        <v>33.0037979609963</v>
      </c>
      <c r="I334" s="103" t="n">
        <f aca="false">$F334*(1-VLOOKUP($C334,$B$179:$E$189,4,0))</f>
        <v>29.3367092986634</v>
      </c>
      <c r="J334" s="104" t="n">
        <f aca="false">G334/$F334</f>
        <v>0.95</v>
      </c>
      <c r="K334" s="104" t="n">
        <f aca="false">H334/$F334</f>
        <v>0.9</v>
      </c>
      <c r="L334" s="104" t="n">
        <f aca="false">I334/$F334</f>
        <v>0.8</v>
      </c>
    </row>
    <row r="335" customFormat="false" ht="15.8" hidden="false" customHeight="false" outlineLevel="0" collapsed="false">
      <c r="A335" s="59" t="s">
        <v>97</v>
      </c>
      <c r="B335" s="59" t="s">
        <v>223</v>
      </c>
      <c r="C335" s="59" t="s">
        <v>174</v>
      </c>
      <c r="D335" s="105" t="n">
        <v>55.8077915200377</v>
      </c>
      <c r="E335" s="103" t="n">
        <v>39.0654540640264</v>
      </c>
      <c r="F335" s="103" t="n">
        <v>31.2523632512211</v>
      </c>
      <c r="G335" s="103" t="n">
        <f aca="false">$F335*(1-VLOOKUP($C335,$B$179:$E$189,2,0))</f>
        <v>29.68974508866</v>
      </c>
      <c r="H335" s="103" t="n">
        <f aca="false">$F335*(1-VLOOKUP($C335,$B$179:$E$189,3,0))</f>
        <v>28.127126926099</v>
      </c>
      <c r="I335" s="103" t="n">
        <f aca="false">$F335*(1-VLOOKUP($C335,$B$179:$E$189,4,0))</f>
        <v>25.0018906009769</v>
      </c>
      <c r="J335" s="104" t="n">
        <f aca="false">G335/$F335</f>
        <v>0.95</v>
      </c>
      <c r="K335" s="104" t="n">
        <f aca="false">H335/$F335</f>
        <v>0.9</v>
      </c>
      <c r="L335" s="104" t="n">
        <f aca="false">I335/$F335</f>
        <v>0.8</v>
      </c>
    </row>
    <row r="336" customFormat="false" ht="15.8" hidden="false" customHeight="false" outlineLevel="0" collapsed="false">
      <c r="A336" s="59" t="s">
        <v>97</v>
      </c>
      <c r="B336" s="59" t="s">
        <v>224</v>
      </c>
      <c r="C336" s="59" t="s">
        <v>174</v>
      </c>
      <c r="D336" s="105" t="n">
        <v>89.537773751318</v>
      </c>
      <c r="E336" s="103" t="n">
        <v>62.6764416259226</v>
      </c>
      <c r="F336" s="103" t="n">
        <v>50.1411533007381</v>
      </c>
      <c r="G336" s="103" t="n">
        <f aca="false">$F336*(1-VLOOKUP($C336,$B$179:$E$189,2,0))</f>
        <v>47.6340956357012</v>
      </c>
      <c r="H336" s="103" t="n">
        <f aca="false">$F336*(1-VLOOKUP($C336,$B$179:$E$189,3,0))</f>
        <v>45.1270379706643</v>
      </c>
      <c r="I336" s="103" t="n">
        <f aca="false">$F336*(1-VLOOKUP($C336,$B$179:$E$189,4,0))</f>
        <v>40.1129226405905</v>
      </c>
      <c r="J336" s="104" t="n">
        <f aca="false">G336/$F336</f>
        <v>0.95</v>
      </c>
      <c r="K336" s="104" t="n">
        <f aca="false">H336/$F336</f>
        <v>0.9</v>
      </c>
      <c r="L336" s="104" t="n">
        <f aca="false">I336/$F336</f>
        <v>0.8</v>
      </c>
    </row>
    <row r="337" customFormat="false" ht="15.8" hidden="false" customHeight="false" outlineLevel="0" collapsed="false">
      <c r="A337" s="59" t="s">
        <v>97</v>
      </c>
      <c r="B337" s="59" t="s">
        <v>225</v>
      </c>
      <c r="C337" s="59" t="s">
        <v>174</v>
      </c>
      <c r="D337" s="105" t="n">
        <v>60.6990620973628</v>
      </c>
      <c r="E337" s="103" t="n">
        <v>42.489343468154</v>
      </c>
      <c r="F337" s="103" t="n">
        <v>33.9914747745232</v>
      </c>
      <c r="G337" s="103" t="n">
        <f aca="false">$F337*(1-VLOOKUP($C337,$B$179:$E$189,2,0))</f>
        <v>32.291901035797</v>
      </c>
      <c r="H337" s="103" t="n">
        <f aca="false">$F337*(1-VLOOKUP($C337,$B$179:$E$189,3,0))</f>
        <v>30.5923272970709</v>
      </c>
      <c r="I337" s="103" t="n">
        <f aca="false">$F337*(1-VLOOKUP($C337,$B$179:$E$189,4,0))</f>
        <v>27.1931798196186</v>
      </c>
      <c r="J337" s="104" t="n">
        <f aca="false">G337/$F337</f>
        <v>0.95</v>
      </c>
      <c r="K337" s="104" t="n">
        <f aca="false">H337/$F337</f>
        <v>0.9</v>
      </c>
      <c r="L337" s="104" t="n">
        <f aca="false">I337/$F337</f>
        <v>0.8</v>
      </c>
    </row>
    <row r="338" customFormat="false" ht="15.8" hidden="false" customHeight="false" outlineLevel="0" collapsed="false">
      <c r="A338" s="59" t="s">
        <v>97</v>
      </c>
      <c r="B338" s="59" t="s">
        <v>226</v>
      </c>
      <c r="C338" s="59" t="s">
        <v>174</v>
      </c>
      <c r="D338" s="105" t="n">
        <v>45.0619747867419</v>
      </c>
      <c r="E338" s="103" t="n">
        <v>31.5433823507193</v>
      </c>
      <c r="F338" s="103" t="n">
        <v>25.2347058805755</v>
      </c>
      <c r="G338" s="103" t="n">
        <f aca="false">$F338*(1-VLOOKUP($C338,$B$179:$E$189,2,0))</f>
        <v>23.9729705865467</v>
      </c>
      <c r="H338" s="103" t="n">
        <f aca="false">$F338*(1-VLOOKUP($C338,$B$179:$E$189,3,0))</f>
        <v>22.7112352925179</v>
      </c>
      <c r="I338" s="103" t="n">
        <f aca="false">$F338*(1-VLOOKUP($C338,$B$179:$E$189,4,0))</f>
        <v>20.1877647044604</v>
      </c>
      <c r="J338" s="104" t="n">
        <f aca="false">G338/$F338</f>
        <v>0.95</v>
      </c>
      <c r="K338" s="104" t="n">
        <f aca="false">H338/$F338</f>
        <v>0.9</v>
      </c>
      <c r="L338" s="104" t="n">
        <f aca="false">I338/$F338</f>
        <v>0.8</v>
      </c>
    </row>
    <row r="339" customFormat="false" ht="15.8" hidden="false" customHeight="false" outlineLevel="0" collapsed="false">
      <c r="A339" s="59" t="s">
        <v>97</v>
      </c>
      <c r="B339" s="59" t="s">
        <v>227</v>
      </c>
      <c r="C339" s="59" t="s">
        <v>174</v>
      </c>
      <c r="D339" s="105" t="n">
        <v>60.6978237682397</v>
      </c>
      <c r="E339" s="103" t="n">
        <v>42.4884766377678</v>
      </c>
      <c r="F339" s="103" t="n">
        <v>33.9907813102142</v>
      </c>
      <c r="G339" s="103" t="n">
        <f aca="false">$F339*(1-VLOOKUP($C339,$B$179:$E$189,2,0))</f>
        <v>32.2912422447035</v>
      </c>
      <c r="H339" s="103" t="n">
        <f aca="false">$F339*(1-VLOOKUP($C339,$B$179:$E$189,3,0))</f>
        <v>30.5917031791928</v>
      </c>
      <c r="I339" s="103" t="n">
        <f aca="false">$F339*(1-VLOOKUP($C339,$B$179:$E$189,4,0))</f>
        <v>27.1926250481714</v>
      </c>
      <c r="J339" s="104" t="n">
        <f aca="false">G339/$F339</f>
        <v>0.95</v>
      </c>
      <c r="K339" s="104" t="n">
        <f aca="false">H339/$F339</f>
        <v>0.9</v>
      </c>
      <c r="L339" s="104" t="n">
        <f aca="false">I339/$F339</f>
        <v>0.8</v>
      </c>
    </row>
    <row r="340" customFormat="false" ht="15.8" hidden="false" customHeight="false" outlineLevel="0" collapsed="false">
      <c r="A340" s="59" t="s">
        <v>97</v>
      </c>
      <c r="B340" s="59" t="s">
        <v>228</v>
      </c>
      <c r="C340" s="59" t="s">
        <v>174</v>
      </c>
      <c r="D340" s="105" t="n">
        <v>60.6982282825818</v>
      </c>
      <c r="E340" s="103" t="n">
        <v>42.4887597978072</v>
      </c>
      <c r="F340" s="103" t="n">
        <v>33.9910078382458</v>
      </c>
      <c r="G340" s="103" t="n">
        <f aca="false">$F340*(1-VLOOKUP($C340,$B$179:$E$189,2,0))</f>
        <v>32.2914574463335</v>
      </c>
      <c r="H340" s="103" t="n">
        <f aca="false">$F340*(1-VLOOKUP($C340,$B$179:$E$189,3,0))</f>
        <v>30.5919070544212</v>
      </c>
      <c r="I340" s="103" t="n">
        <f aca="false">$F340*(1-VLOOKUP($C340,$B$179:$E$189,4,0))</f>
        <v>27.1928062705966</v>
      </c>
      <c r="J340" s="104" t="n">
        <f aca="false">G340/$F340</f>
        <v>0.95</v>
      </c>
      <c r="K340" s="104" t="n">
        <f aca="false">H340/$F340</f>
        <v>0.9</v>
      </c>
      <c r="L340" s="104" t="n">
        <f aca="false">I340/$F340</f>
        <v>0.8</v>
      </c>
    </row>
    <row r="341" customFormat="false" ht="15.8" hidden="false" customHeight="false" outlineLevel="0" collapsed="false">
      <c r="A341" s="59" t="s">
        <v>97</v>
      </c>
      <c r="B341" s="59" t="s">
        <v>229</v>
      </c>
      <c r="C341" s="59" t="s">
        <v>174</v>
      </c>
      <c r="D341" s="105" t="n">
        <v>42.3972875274459</v>
      </c>
      <c r="E341" s="103" t="n">
        <v>29.6781012692121</v>
      </c>
      <c r="F341" s="103" t="n">
        <v>23.7424810153697</v>
      </c>
      <c r="G341" s="103" t="n">
        <f aca="false">$F341*(1-VLOOKUP($C341,$B$179:$E$189,2,0))</f>
        <v>22.5553569646012</v>
      </c>
      <c r="H341" s="103" t="n">
        <f aca="false">$F341*(1-VLOOKUP($C341,$B$179:$E$189,3,0))</f>
        <v>21.3682329138327</v>
      </c>
      <c r="I341" s="103" t="n">
        <f aca="false">$F341*(1-VLOOKUP($C341,$B$179:$E$189,4,0))</f>
        <v>18.9939848122958</v>
      </c>
      <c r="J341" s="104" t="n">
        <f aca="false">G341/$F341</f>
        <v>0.95</v>
      </c>
      <c r="K341" s="104" t="n">
        <f aca="false">H341/$F341</f>
        <v>0.9</v>
      </c>
      <c r="L341" s="104" t="n">
        <f aca="false">I341/$F341</f>
        <v>0.8</v>
      </c>
    </row>
    <row r="342" customFormat="false" ht="15.8" hidden="false" customHeight="false" outlineLevel="0" collapsed="false">
      <c r="A342" s="59" t="s">
        <v>97</v>
      </c>
      <c r="B342" s="59" t="s">
        <v>230</v>
      </c>
      <c r="C342" s="59" t="s">
        <v>174</v>
      </c>
      <c r="D342" s="105" t="n">
        <v>60.6972890967237</v>
      </c>
      <c r="E342" s="103" t="n">
        <v>42.4881023677066</v>
      </c>
      <c r="F342" s="103" t="n">
        <v>33.9904818941653</v>
      </c>
      <c r="G342" s="103" t="n">
        <f aca="false">$F342*(1-VLOOKUP($C342,$B$179:$E$189,2,0))</f>
        <v>32.290957799457</v>
      </c>
      <c r="H342" s="103" t="n">
        <f aca="false">$F342*(1-VLOOKUP($C342,$B$179:$E$189,3,0))</f>
        <v>30.5914337047488</v>
      </c>
      <c r="I342" s="103" t="n">
        <f aca="false">$F342*(1-VLOOKUP($C342,$B$179:$E$189,4,0))</f>
        <v>27.1923855153322</v>
      </c>
      <c r="J342" s="104" t="n">
        <f aca="false">G342/$F342</f>
        <v>0.95</v>
      </c>
      <c r="K342" s="104" t="n">
        <f aca="false">H342/$F342</f>
        <v>0.9</v>
      </c>
      <c r="L342" s="104" t="n">
        <f aca="false">I342/$F342</f>
        <v>0.8</v>
      </c>
    </row>
    <row r="343" customFormat="false" ht="15.8" hidden="false" customHeight="false" outlineLevel="0" collapsed="false">
      <c r="A343" s="59" t="s">
        <v>97</v>
      </c>
      <c r="B343" s="59" t="s">
        <v>231</v>
      </c>
      <c r="C343" s="59" t="s">
        <v>174</v>
      </c>
      <c r="D343" s="105" t="n">
        <v>73.7042704376306</v>
      </c>
      <c r="E343" s="103" t="n">
        <v>51.5929893063414</v>
      </c>
      <c r="F343" s="103" t="n">
        <v>41.2743914450731</v>
      </c>
      <c r="G343" s="103" t="n">
        <f aca="false">$F343*(1-VLOOKUP($C343,$B$179:$E$189,2,0))</f>
        <v>39.2106718728194</v>
      </c>
      <c r="H343" s="103" t="n">
        <f aca="false">$F343*(1-VLOOKUP($C343,$B$179:$E$189,3,0))</f>
        <v>37.1469523005658</v>
      </c>
      <c r="I343" s="103" t="n">
        <f aca="false">$F343*(1-VLOOKUP($C343,$B$179:$E$189,4,0))</f>
        <v>33.0195131560585</v>
      </c>
      <c r="J343" s="104" t="n">
        <f aca="false">G343/$F343</f>
        <v>0.95</v>
      </c>
      <c r="K343" s="104" t="n">
        <f aca="false">H343/$F343</f>
        <v>0.9</v>
      </c>
      <c r="L343" s="104" t="n">
        <f aca="false">I343/$F343</f>
        <v>0.8</v>
      </c>
    </row>
    <row r="344" customFormat="false" ht="15.8" hidden="false" customHeight="false" outlineLevel="0" collapsed="false">
      <c r="A344" s="59" t="s">
        <v>97</v>
      </c>
      <c r="B344" s="59" t="s">
        <v>232</v>
      </c>
      <c r="C344" s="59" t="s">
        <v>174</v>
      </c>
      <c r="D344" s="105" t="n">
        <v>60.9525868126805</v>
      </c>
      <c r="E344" s="103" t="n">
        <v>42.6668107688764</v>
      </c>
      <c r="F344" s="103" t="n">
        <v>34.1334486151011</v>
      </c>
      <c r="G344" s="103" t="n">
        <f aca="false">$F344*(1-VLOOKUP($C344,$B$179:$E$189,2,0))</f>
        <v>32.426776184346</v>
      </c>
      <c r="H344" s="103" t="n">
        <f aca="false">$F344*(1-VLOOKUP($C344,$B$179:$E$189,3,0))</f>
        <v>30.720103753591</v>
      </c>
      <c r="I344" s="103" t="n">
        <f aca="false">$F344*(1-VLOOKUP($C344,$B$179:$E$189,4,0))</f>
        <v>27.3067588920809</v>
      </c>
      <c r="J344" s="104" t="n">
        <f aca="false">G344/$F344</f>
        <v>0.95</v>
      </c>
      <c r="K344" s="104" t="n">
        <f aca="false">H344/$F344</f>
        <v>0.9</v>
      </c>
      <c r="L344" s="104" t="n">
        <f aca="false">I344/$F344</f>
        <v>0.8</v>
      </c>
    </row>
    <row r="345" customFormat="false" ht="15.8" hidden="false" customHeight="false" outlineLevel="0" collapsed="false">
      <c r="A345" s="59" t="s">
        <v>97</v>
      </c>
      <c r="B345" s="59" t="s">
        <v>233</v>
      </c>
      <c r="C345" s="59" t="s">
        <v>174</v>
      </c>
      <c r="D345" s="105" t="n">
        <v>61.0276965088688</v>
      </c>
      <c r="E345" s="103" t="n">
        <v>42.7193875562082</v>
      </c>
      <c r="F345" s="103" t="n">
        <v>34.1755100449665</v>
      </c>
      <c r="G345" s="103" t="n">
        <f aca="false">$F345*(1-VLOOKUP($C345,$B$179:$E$189,2,0))</f>
        <v>32.4667345427182</v>
      </c>
      <c r="H345" s="103" t="n">
        <f aca="false">$F345*(1-VLOOKUP($C345,$B$179:$E$189,3,0))</f>
        <v>30.7579590404698</v>
      </c>
      <c r="I345" s="103" t="n">
        <f aca="false">$F345*(1-VLOOKUP($C345,$B$179:$E$189,4,0))</f>
        <v>27.3404080359732</v>
      </c>
      <c r="J345" s="104" t="n">
        <f aca="false">G345/$F345</f>
        <v>0.95</v>
      </c>
      <c r="K345" s="104" t="n">
        <f aca="false">H345/$F345</f>
        <v>0.9</v>
      </c>
      <c r="L345" s="104" t="n">
        <f aca="false">I345/$F345</f>
        <v>0.8</v>
      </c>
    </row>
    <row r="346" customFormat="false" ht="15.8" hidden="false" customHeight="false" outlineLevel="0" collapsed="false">
      <c r="A346" s="59" t="s">
        <v>99</v>
      </c>
      <c r="B346" s="59" t="s">
        <v>234</v>
      </c>
      <c r="C346" s="59" t="s">
        <v>174</v>
      </c>
      <c r="D346" s="105" t="n">
        <v>17.4076296513765</v>
      </c>
      <c r="E346" s="103" t="n">
        <v>12.1853407559635</v>
      </c>
      <c r="F346" s="103" t="n">
        <v>9.74827260477083</v>
      </c>
      <c r="G346" s="103" t="n">
        <f aca="false">$F346*(1-VLOOKUP($C346,$B$179:$E$189,2,0))</f>
        <v>9.26085897453229</v>
      </c>
      <c r="H346" s="103" t="n">
        <f aca="false">$F346*(1-VLOOKUP($C346,$B$179:$E$189,3,0))</f>
        <v>8.77344534429375</v>
      </c>
      <c r="I346" s="103" t="n">
        <f aca="false">$F346*(1-VLOOKUP($C346,$B$179:$E$189,4,0))</f>
        <v>7.79861808381667</v>
      </c>
      <c r="J346" s="104" t="n">
        <f aca="false">G346/$F346</f>
        <v>0.95</v>
      </c>
      <c r="K346" s="104" t="n">
        <f aca="false">H346/$F346</f>
        <v>0.9</v>
      </c>
      <c r="L346" s="104" t="n">
        <f aca="false">I346/$F346</f>
        <v>0.8</v>
      </c>
    </row>
    <row r="347" customFormat="false" ht="15.8" hidden="false" customHeight="false" outlineLevel="0" collapsed="false">
      <c r="A347" s="59" t="s">
        <v>99</v>
      </c>
      <c r="B347" s="59" t="s">
        <v>235</v>
      </c>
      <c r="C347" s="59" t="s">
        <v>174</v>
      </c>
      <c r="D347" s="105" t="n">
        <v>17.4076296513765</v>
      </c>
      <c r="E347" s="103" t="n">
        <v>12.1853407559635</v>
      </c>
      <c r="F347" s="103" t="n">
        <v>9.74827260477083</v>
      </c>
      <c r="G347" s="103" t="n">
        <f aca="false">$F347*(1-VLOOKUP($C347,$B$179:$E$189,2,0))</f>
        <v>9.26085897453229</v>
      </c>
      <c r="H347" s="103" t="n">
        <f aca="false">$F347*(1-VLOOKUP($C347,$B$179:$E$189,3,0))</f>
        <v>8.77344534429375</v>
      </c>
      <c r="I347" s="103" t="n">
        <f aca="false">$F347*(1-VLOOKUP($C347,$B$179:$E$189,4,0))</f>
        <v>7.79861808381667</v>
      </c>
      <c r="J347" s="104" t="n">
        <f aca="false">G347/$F347</f>
        <v>0.95</v>
      </c>
      <c r="K347" s="104" t="n">
        <f aca="false">H347/$F347</f>
        <v>0.9</v>
      </c>
      <c r="L347" s="104" t="n">
        <f aca="false">I347/$F347</f>
        <v>0.8</v>
      </c>
    </row>
    <row r="348" customFormat="false" ht="15.8" hidden="false" customHeight="false" outlineLevel="0" collapsed="false">
      <c r="A348" s="59" t="s">
        <v>99</v>
      </c>
      <c r="B348" s="59" t="s">
        <v>236</v>
      </c>
      <c r="C348" s="59" t="s">
        <v>174</v>
      </c>
      <c r="D348" s="105" t="n">
        <v>17.4076296513765</v>
      </c>
      <c r="E348" s="103" t="n">
        <v>12.1853407559635</v>
      </c>
      <c r="F348" s="103" t="n">
        <v>9.74827260477083</v>
      </c>
      <c r="G348" s="103" t="n">
        <f aca="false">$F348*(1-VLOOKUP($C348,$B$179:$E$189,2,0))</f>
        <v>9.26085897453229</v>
      </c>
      <c r="H348" s="103" t="n">
        <f aca="false">$F348*(1-VLOOKUP($C348,$B$179:$E$189,3,0))</f>
        <v>8.77344534429375</v>
      </c>
      <c r="I348" s="103" t="n">
        <f aca="false">$F348*(1-VLOOKUP($C348,$B$179:$E$189,4,0))</f>
        <v>7.79861808381667</v>
      </c>
      <c r="J348" s="104" t="n">
        <f aca="false">G348/$F348</f>
        <v>0.95</v>
      </c>
      <c r="K348" s="104" t="n">
        <f aca="false">H348/$F348</f>
        <v>0.9</v>
      </c>
      <c r="L348" s="104" t="n">
        <f aca="false">I348/$F348</f>
        <v>0.8</v>
      </c>
    </row>
    <row r="349" customFormat="false" ht="15.8" hidden="false" customHeight="false" outlineLevel="0" collapsed="false">
      <c r="A349" s="59" t="s">
        <v>99</v>
      </c>
      <c r="B349" s="59" t="s">
        <v>237</v>
      </c>
      <c r="C349" s="59" t="s">
        <v>174</v>
      </c>
      <c r="D349" s="105" t="n">
        <v>17.4076296513765</v>
      </c>
      <c r="E349" s="103" t="n">
        <v>12.1853407559635</v>
      </c>
      <c r="F349" s="103" t="n">
        <v>9.74827260477083</v>
      </c>
      <c r="G349" s="103" t="n">
        <f aca="false">$F349*(1-VLOOKUP($C349,$B$179:$E$189,2,0))</f>
        <v>9.26085897453229</v>
      </c>
      <c r="H349" s="103" t="n">
        <f aca="false">$F349*(1-VLOOKUP($C349,$B$179:$E$189,3,0))</f>
        <v>8.77344534429375</v>
      </c>
      <c r="I349" s="103" t="n">
        <f aca="false">$F349*(1-VLOOKUP($C349,$B$179:$E$189,4,0))</f>
        <v>7.79861808381667</v>
      </c>
      <c r="J349" s="104" t="n">
        <f aca="false">G349/$F349</f>
        <v>0.95</v>
      </c>
      <c r="K349" s="104" t="n">
        <f aca="false">H349/$F349</f>
        <v>0.9</v>
      </c>
      <c r="L349" s="104" t="n">
        <f aca="false">I349/$F349</f>
        <v>0.8</v>
      </c>
    </row>
    <row r="350" customFormat="false" ht="15.8" hidden="false" customHeight="false" outlineLevel="0" collapsed="false">
      <c r="A350" s="59" t="s">
        <v>99</v>
      </c>
      <c r="B350" s="59" t="s">
        <v>238</v>
      </c>
      <c r="C350" s="59" t="s">
        <v>174</v>
      </c>
      <c r="D350" s="105" t="n">
        <v>17.4076296513765</v>
      </c>
      <c r="E350" s="103" t="n">
        <v>12.1853407559635</v>
      </c>
      <c r="F350" s="103" t="n">
        <v>9.74827260477083</v>
      </c>
      <c r="G350" s="103" t="n">
        <f aca="false">$F350*(1-VLOOKUP($C350,$B$179:$E$189,2,0))</f>
        <v>9.26085897453229</v>
      </c>
      <c r="H350" s="103" t="n">
        <f aca="false">$F350*(1-VLOOKUP($C350,$B$179:$E$189,3,0))</f>
        <v>8.77344534429375</v>
      </c>
      <c r="I350" s="103" t="n">
        <f aca="false">$F350*(1-VLOOKUP($C350,$B$179:$E$189,4,0))</f>
        <v>7.79861808381667</v>
      </c>
      <c r="J350" s="104" t="n">
        <f aca="false">G350/$F350</f>
        <v>0.95</v>
      </c>
      <c r="K350" s="104" t="n">
        <f aca="false">H350/$F350</f>
        <v>0.9</v>
      </c>
      <c r="L350" s="104" t="n">
        <f aca="false">I350/$F350</f>
        <v>0.8</v>
      </c>
    </row>
    <row r="351" customFormat="false" ht="15.8" hidden="false" customHeight="false" outlineLevel="0" collapsed="false">
      <c r="A351" s="59" t="s">
        <v>99</v>
      </c>
      <c r="B351" s="59" t="s">
        <v>239</v>
      </c>
      <c r="C351" s="59" t="s">
        <v>174</v>
      </c>
      <c r="D351" s="105" t="n">
        <v>17.4076296513765</v>
      </c>
      <c r="E351" s="103" t="n">
        <v>12.1853407559635</v>
      </c>
      <c r="F351" s="103" t="n">
        <v>9.74827260477083</v>
      </c>
      <c r="G351" s="103" t="n">
        <f aca="false">$F351*(1-VLOOKUP($C351,$B$179:$E$189,2,0))</f>
        <v>9.26085897453229</v>
      </c>
      <c r="H351" s="103" t="n">
        <f aca="false">$F351*(1-VLOOKUP($C351,$B$179:$E$189,3,0))</f>
        <v>8.77344534429375</v>
      </c>
      <c r="I351" s="103" t="n">
        <f aca="false">$F351*(1-VLOOKUP($C351,$B$179:$E$189,4,0))</f>
        <v>7.79861808381667</v>
      </c>
      <c r="J351" s="104" t="n">
        <f aca="false">G351/$F351</f>
        <v>0.95</v>
      </c>
      <c r="K351" s="104" t="n">
        <f aca="false">H351/$F351</f>
        <v>0.9</v>
      </c>
      <c r="L351" s="104" t="n">
        <f aca="false">I351/$F351</f>
        <v>0.8</v>
      </c>
    </row>
    <row r="352" customFormat="false" ht="15.8" hidden="false" customHeight="false" outlineLevel="0" collapsed="false">
      <c r="A352" s="59" t="s">
        <v>99</v>
      </c>
      <c r="B352" s="59" t="s">
        <v>240</v>
      </c>
      <c r="C352" s="59" t="s">
        <v>174</v>
      </c>
      <c r="D352" s="105" t="n">
        <v>4.51581244475198</v>
      </c>
      <c r="E352" s="103" t="n">
        <v>3.16106871132639</v>
      </c>
      <c r="F352" s="103" t="n">
        <v>2.52885496906111</v>
      </c>
      <c r="G352" s="103" t="n">
        <f aca="false">$F352*(1-VLOOKUP($C352,$B$179:$E$189,2,0))</f>
        <v>2.40241222060805</v>
      </c>
      <c r="H352" s="103" t="n">
        <f aca="false">$F352*(1-VLOOKUP($C352,$B$179:$E$189,3,0))</f>
        <v>2.275969472155</v>
      </c>
      <c r="I352" s="103" t="n">
        <f aca="false">$F352*(1-VLOOKUP($C352,$B$179:$E$189,4,0))</f>
        <v>2.02308397524889</v>
      </c>
      <c r="J352" s="104" t="n">
        <f aca="false">G352/$F352</f>
        <v>0.95</v>
      </c>
      <c r="K352" s="104" t="n">
        <f aca="false">H352/$F352</f>
        <v>0.9</v>
      </c>
      <c r="L352" s="104" t="n">
        <f aca="false">I352/$F352</f>
        <v>0.8</v>
      </c>
    </row>
    <row r="353" customFormat="false" ht="15.8" hidden="false" customHeight="false" outlineLevel="0" collapsed="false">
      <c r="A353" s="59" t="s">
        <v>99</v>
      </c>
      <c r="B353" s="59" t="s">
        <v>241</v>
      </c>
      <c r="C353" s="59" t="s">
        <v>174</v>
      </c>
      <c r="D353" s="105" t="n">
        <v>17.4076296513765</v>
      </c>
      <c r="E353" s="103" t="n">
        <v>12.1853407559635</v>
      </c>
      <c r="F353" s="103" t="n">
        <v>9.74827260477083</v>
      </c>
      <c r="G353" s="103" t="n">
        <f aca="false">$F353*(1-VLOOKUP($C353,$B$179:$E$189,2,0))</f>
        <v>9.26085897453229</v>
      </c>
      <c r="H353" s="103" t="n">
        <f aca="false">$F353*(1-VLOOKUP($C353,$B$179:$E$189,3,0))</f>
        <v>8.77344534429375</v>
      </c>
      <c r="I353" s="103" t="n">
        <f aca="false">$F353*(1-VLOOKUP($C353,$B$179:$E$189,4,0))</f>
        <v>7.79861808381667</v>
      </c>
      <c r="J353" s="104" t="n">
        <f aca="false">G353/$F353</f>
        <v>0.95</v>
      </c>
      <c r="K353" s="104" t="n">
        <f aca="false">H353/$F353</f>
        <v>0.9</v>
      </c>
      <c r="L353" s="104" t="n">
        <f aca="false">I353/$F353</f>
        <v>0.8</v>
      </c>
    </row>
    <row r="354" customFormat="false" ht="15.8" hidden="false" customHeight="false" outlineLevel="0" collapsed="false">
      <c r="A354" s="59" t="s">
        <v>99</v>
      </c>
      <c r="B354" s="59" t="s">
        <v>242</v>
      </c>
      <c r="C354" s="59" t="s">
        <v>174</v>
      </c>
      <c r="D354" s="105" t="n">
        <v>17.4076296513765</v>
      </c>
      <c r="E354" s="103" t="n">
        <v>12.1853407559635</v>
      </c>
      <c r="F354" s="103" t="n">
        <v>9.74827260477083</v>
      </c>
      <c r="G354" s="103" t="n">
        <f aca="false">$F354*(1-VLOOKUP($C354,$B$179:$E$189,2,0))</f>
        <v>9.26085897453229</v>
      </c>
      <c r="H354" s="103" t="n">
        <f aca="false">$F354*(1-VLOOKUP($C354,$B$179:$E$189,3,0))</f>
        <v>8.77344534429375</v>
      </c>
      <c r="I354" s="103" t="n">
        <f aca="false">$F354*(1-VLOOKUP($C354,$B$179:$E$189,4,0))</f>
        <v>7.79861808381667</v>
      </c>
      <c r="J354" s="104" t="n">
        <f aca="false">G354/$F354</f>
        <v>0.95</v>
      </c>
      <c r="K354" s="104" t="n">
        <f aca="false">H354/$F354</f>
        <v>0.9</v>
      </c>
      <c r="L354" s="104" t="n">
        <f aca="false">I354/$F354</f>
        <v>0.8</v>
      </c>
    </row>
    <row r="355" customFormat="false" ht="15.8" hidden="false" customHeight="false" outlineLevel="0" collapsed="false">
      <c r="A355" s="59" t="s">
        <v>99</v>
      </c>
      <c r="B355" s="59" t="s">
        <v>243</v>
      </c>
      <c r="C355" s="59" t="s">
        <v>174</v>
      </c>
      <c r="D355" s="105" t="n">
        <v>17.4076296513765</v>
      </c>
      <c r="E355" s="103" t="n">
        <v>12.1853407559635</v>
      </c>
      <c r="F355" s="103" t="n">
        <v>9.74827260477083</v>
      </c>
      <c r="G355" s="103" t="n">
        <f aca="false">$F355*(1-VLOOKUP($C355,$B$179:$E$189,2,0))</f>
        <v>9.26085897453229</v>
      </c>
      <c r="H355" s="103" t="n">
        <f aca="false">$F355*(1-VLOOKUP($C355,$B$179:$E$189,3,0))</f>
        <v>8.77344534429375</v>
      </c>
      <c r="I355" s="103" t="n">
        <f aca="false">$F355*(1-VLOOKUP($C355,$B$179:$E$189,4,0))</f>
        <v>7.79861808381667</v>
      </c>
      <c r="J355" s="104" t="n">
        <f aca="false">G355/$F355</f>
        <v>0.95</v>
      </c>
      <c r="K355" s="104" t="n">
        <f aca="false">H355/$F355</f>
        <v>0.9</v>
      </c>
      <c r="L355" s="104" t="n">
        <f aca="false">I355/$F355</f>
        <v>0.8</v>
      </c>
    </row>
    <row r="356" customFormat="false" ht="15.8" hidden="false" customHeight="false" outlineLevel="0" collapsed="false">
      <c r="A356" s="59" t="s">
        <v>99</v>
      </c>
      <c r="B356" s="59" t="s">
        <v>244</v>
      </c>
      <c r="C356" s="59" t="s">
        <v>174</v>
      </c>
      <c r="D356" s="105" t="n">
        <v>17.4076296513765</v>
      </c>
      <c r="E356" s="103" t="n">
        <v>12.1853407559635</v>
      </c>
      <c r="F356" s="103" t="n">
        <v>9.74827260477083</v>
      </c>
      <c r="G356" s="103" t="n">
        <f aca="false">$F356*(1-VLOOKUP($C356,$B$179:$E$189,2,0))</f>
        <v>9.26085897453229</v>
      </c>
      <c r="H356" s="103" t="n">
        <f aca="false">$F356*(1-VLOOKUP($C356,$B$179:$E$189,3,0))</f>
        <v>8.77344534429375</v>
      </c>
      <c r="I356" s="103" t="n">
        <f aca="false">$F356*(1-VLOOKUP($C356,$B$179:$E$189,4,0))</f>
        <v>7.79861808381667</v>
      </c>
      <c r="J356" s="104" t="n">
        <f aca="false">G356/$F356</f>
        <v>0.95</v>
      </c>
      <c r="K356" s="104" t="n">
        <f aca="false">H356/$F356</f>
        <v>0.9</v>
      </c>
      <c r="L356" s="104" t="n">
        <f aca="false">I356/$F356</f>
        <v>0.8</v>
      </c>
    </row>
    <row r="357" customFormat="false" ht="15.8" hidden="false" customHeight="false" outlineLevel="0" collapsed="false">
      <c r="A357" s="59" t="s">
        <v>99</v>
      </c>
      <c r="B357" s="59" t="s">
        <v>245</v>
      </c>
      <c r="C357" s="59" t="s">
        <v>174</v>
      </c>
      <c r="D357" s="105" t="n">
        <v>17.4076296513765</v>
      </c>
      <c r="E357" s="103" t="n">
        <v>12.1853407559635</v>
      </c>
      <c r="F357" s="103" t="n">
        <v>9.74827260477083</v>
      </c>
      <c r="G357" s="103" t="n">
        <f aca="false">$F357*(1-VLOOKUP($C357,$B$179:$E$189,2,0))</f>
        <v>9.26085897453229</v>
      </c>
      <c r="H357" s="103" t="n">
        <f aca="false">$F357*(1-VLOOKUP($C357,$B$179:$E$189,3,0))</f>
        <v>8.77344534429375</v>
      </c>
      <c r="I357" s="103" t="n">
        <f aca="false">$F357*(1-VLOOKUP($C357,$B$179:$E$189,4,0))</f>
        <v>7.79861808381667</v>
      </c>
      <c r="J357" s="104" t="n">
        <f aca="false">G357/$F357</f>
        <v>0.95</v>
      </c>
      <c r="K357" s="104" t="n">
        <f aca="false">H357/$F357</f>
        <v>0.9</v>
      </c>
      <c r="L357" s="104" t="n">
        <f aca="false">I357/$F357</f>
        <v>0.8</v>
      </c>
    </row>
    <row r="358" customFormat="false" ht="15.8" hidden="false" customHeight="false" outlineLevel="0" collapsed="false">
      <c r="A358" s="59" t="s">
        <v>99</v>
      </c>
      <c r="B358" s="59" t="s">
        <v>246</v>
      </c>
      <c r="C358" s="59" t="s">
        <v>174</v>
      </c>
      <c r="D358" s="105" t="n">
        <v>17.4076296513765</v>
      </c>
      <c r="E358" s="103" t="n">
        <v>12.1853407559635</v>
      </c>
      <c r="F358" s="103" t="n">
        <v>9.74827260477083</v>
      </c>
      <c r="G358" s="103" t="n">
        <f aca="false">$F358*(1-VLOOKUP($C358,$B$179:$E$189,2,0))</f>
        <v>9.26085897453229</v>
      </c>
      <c r="H358" s="103" t="n">
        <f aca="false">$F358*(1-VLOOKUP($C358,$B$179:$E$189,3,0))</f>
        <v>8.77344534429375</v>
      </c>
      <c r="I358" s="103" t="n">
        <f aca="false">$F358*(1-VLOOKUP($C358,$B$179:$E$189,4,0))</f>
        <v>7.79861808381667</v>
      </c>
      <c r="J358" s="104" t="n">
        <f aca="false">G358/$F358</f>
        <v>0.95</v>
      </c>
      <c r="K358" s="104" t="n">
        <f aca="false">H358/$F358</f>
        <v>0.9</v>
      </c>
      <c r="L358" s="104" t="n">
        <f aca="false">I358/$F358</f>
        <v>0.8</v>
      </c>
    </row>
    <row r="359" customFormat="false" ht="15.8" hidden="false" customHeight="false" outlineLevel="0" collapsed="false">
      <c r="A359" s="59" t="s">
        <v>99</v>
      </c>
      <c r="B359" s="59" t="s">
        <v>247</v>
      </c>
      <c r="C359" s="59" t="s">
        <v>174</v>
      </c>
      <c r="D359" s="105" t="n">
        <v>17.4076296513765</v>
      </c>
      <c r="E359" s="103" t="n">
        <v>12.1853407559635</v>
      </c>
      <c r="F359" s="103" t="n">
        <v>9.74827260477083</v>
      </c>
      <c r="G359" s="103" t="n">
        <f aca="false">$F359*(1-VLOOKUP($C359,$B$179:$E$189,2,0))</f>
        <v>9.26085897453229</v>
      </c>
      <c r="H359" s="103" t="n">
        <f aca="false">$F359*(1-VLOOKUP($C359,$B$179:$E$189,3,0))</f>
        <v>8.77344534429375</v>
      </c>
      <c r="I359" s="103" t="n">
        <f aca="false">$F359*(1-VLOOKUP($C359,$B$179:$E$189,4,0))</f>
        <v>7.79861808381667</v>
      </c>
      <c r="J359" s="104" t="n">
        <f aca="false">G359/$F359</f>
        <v>0.95</v>
      </c>
      <c r="K359" s="104" t="n">
        <f aca="false">H359/$F359</f>
        <v>0.9</v>
      </c>
      <c r="L359" s="104" t="n">
        <f aca="false">I359/$F359</f>
        <v>0.8</v>
      </c>
    </row>
    <row r="360" customFormat="false" ht="15.8" hidden="false" customHeight="false" outlineLevel="0" collapsed="false">
      <c r="A360" s="59" t="s">
        <v>99</v>
      </c>
      <c r="B360" s="59" t="s">
        <v>248</v>
      </c>
      <c r="C360" s="59" t="s">
        <v>174</v>
      </c>
      <c r="D360" s="105" t="n">
        <v>53.8504098199071</v>
      </c>
      <c r="E360" s="103" t="n">
        <v>37.695286873935</v>
      </c>
      <c r="F360" s="103" t="n">
        <v>30.156229499148</v>
      </c>
      <c r="G360" s="103" t="n">
        <f aca="false">$F360*(1-VLOOKUP($C360,$B$179:$E$189,2,0))</f>
        <v>28.6484180241906</v>
      </c>
      <c r="H360" s="103" t="n">
        <f aca="false">$F360*(1-VLOOKUP($C360,$B$179:$E$189,3,0))</f>
        <v>27.1406065492332</v>
      </c>
      <c r="I360" s="103" t="n">
        <f aca="false">$F360*(1-VLOOKUP($C360,$B$179:$E$189,4,0))</f>
        <v>24.1249835993184</v>
      </c>
      <c r="J360" s="104" t="n">
        <f aca="false">G360/$F360</f>
        <v>0.95</v>
      </c>
      <c r="K360" s="104" t="n">
        <f aca="false">H360/$F360</f>
        <v>0.9</v>
      </c>
      <c r="L360" s="104" t="n">
        <f aca="false">I360/$F360</f>
        <v>0.8</v>
      </c>
    </row>
    <row r="361" customFormat="false" ht="15.8" hidden="false" customHeight="false" outlineLevel="0" collapsed="false">
      <c r="A361" s="59" t="s">
        <v>99</v>
      </c>
      <c r="B361" s="59" t="s">
        <v>249</v>
      </c>
      <c r="C361" s="59" t="s">
        <v>174</v>
      </c>
      <c r="D361" s="105" t="n">
        <v>53.1279519117536</v>
      </c>
      <c r="E361" s="103" t="n">
        <v>37.1895663382275</v>
      </c>
      <c r="F361" s="103" t="n">
        <v>29.751653070582</v>
      </c>
      <c r="G361" s="103" t="n">
        <f aca="false">$F361*(1-VLOOKUP($C361,$B$179:$E$189,2,0))</f>
        <v>28.2640704170529</v>
      </c>
      <c r="H361" s="103" t="n">
        <f aca="false">$F361*(1-VLOOKUP($C361,$B$179:$E$189,3,0))</f>
        <v>26.7764877635238</v>
      </c>
      <c r="I361" s="103" t="n">
        <f aca="false">$F361*(1-VLOOKUP($C361,$B$179:$E$189,4,0))</f>
        <v>23.8013224564656</v>
      </c>
      <c r="J361" s="104" t="n">
        <f aca="false">G361/$F361</f>
        <v>0.95</v>
      </c>
      <c r="K361" s="104" t="n">
        <f aca="false">H361/$F361</f>
        <v>0.9</v>
      </c>
      <c r="L361" s="104" t="n">
        <f aca="false">I361/$F361</f>
        <v>0.8</v>
      </c>
    </row>
    <row r="362" customFormat="false" ht="15.8" hidden="false" customHeight="false" outlineLevel="0" collapsed="false">
      <c r="A362" s="59" t="s">
        <v>99</v>
      </c>
      <c r="B362" s="59" t="s">
        <v>250</v>
      </c>
      <c r="C362" s="59" t="s">
        <v>174</v>
      </c>
      <c r="D362" s="105" t="n">
        <v>4.55669016609719</v>
      </c>
      <c r="E362" s="103" t="n">
        <v>3.18968311626803</v>
      </c>
      <c r="F362" s="103" t="n">
        <v>2.55174649301443</v>
      </c>
      <c r="G362" s="103" t="n">
        <f aca="false">$F362*(1-VLOOKUP($C362,$B$179:$E$189,2,0))</f>
        <v>2.42415916836371</v>
      </c>
      <c r="H362" s="103" t="n">
        <f aca="false">$F362*(1-VLOOKUP($C362,$B$179:$E$189,3,0))</f>
        <v>2.29657184371299</v>
      </c>
      <c r="I362" s="103" t="n">
        <f aca="false">$F362*(1-VLOOKUP($C362,$B$179:$E$189,4,0))</f>
        <v>2.04139719441154</v>
      </c>
      <c r="J362" s="104" t="n">
        <f aca="false">G362/$F362</f>
        <v>0.95</v>
      </c>
      <c r="K362" s="104" t="n">
        <f aca="false">H362/$F362</f>
        <v>0.9</v>
      </c>
      <c r="L362" s="104" t="n">
        <f aca="false">I362/$F362</f>
        <v>0.8</v>
      </c>
    </row>
    <row r="363" customFormat="false" ht="15.8" hidden="false" customHeight="false" outlineLevel="0" collapsed="false">
      <c r="A363" s="59" t="s">
        <v>101</v>
      </c>
      <c r="B363" s="59" t="s">
        <v>251</v>
      </c>
      <c r="C363" s="59" t="s">
        <v>174</v>
      </c>
      <c r="D363" s="105" t="n">
        <v>39.2226217291792</v>
      </c>
      <c r="E363" s="103" t="n">
        <v>27.4558352104255</v>
      </c>
      <c r="F363" s="103" t="n">
        <v>21.9646681683404</v>
      </c>
      <c r="G363" s="103" t="n">
        <f aca="false">$F363*(1-VLOOKUP($C363,$B$179:$E$189,2,0))</f>
        <v>20.8664347599234</v>
      </c>
      <c r="H363" s="103" t="n">
        <f aca="false">$F363*(1-VLOOKUP($C363,$B$179:$E$189,3,0))</f>
        <v>19.7682013515064</v>
      </c>
      <c r="I363" s="103" t="n">
        <f aca="false">$F363*(1-VLOOKUP($C363,$B$179:$E$189,4,0))</f>
        <v>17.5717345346723</v>
      </c>
      <c r="J363" s="104" t="n">
        <f aca="false">G363/$F363</f>
        <v>0.95</v>
      </c>
      <c r="K363" s="104" t="n">
        <f aca="false">H363/$F363</f>
        <v>0.9</v>
      </c>
      <c r="L363" s="104" t="n">
        <f aca="false">I363/$F363</f>
        <v>0.8</v>
      </c>
    </row>
    <row r="364" customFormat="false" ht="15.8" hidden="false" customHeight="false" outlineLevel="0" collapsed="false">
      <c r="A364" s="59" t="s">
        <v>101</v>
      </c>
      <c r="B364" s="59" t="s">
        <v>252</v>
      </c>
      <c r="C364" s="59" t="s">
        <v>174</v>
      </c>
      <c r="D364" s="105" t="n">
        <v>65.335552894527</v>
      </c>
      <c r="E364" s="103" t="n">
        <v>45.7348870261689</v>
      </c>
      <c r="F364" s="103" t="n">
        <v>36.5879096209351</v>
      </c>
      <c r="G364" s="103" t="n">
        <f aca="false">$F364*(1-VLOOKUP($C364,$B$179:$E$189,2,0))</f>
        <v>34.7585141398883</v>
      </c>
      <c r="H364" s="103" t="n">
        <f aca="false">$F364*(1-VLOOKUP($C364,$B$179:$E$189,3,0))</f>
        <v>32.9291186588416</v>
      </c>
      <c r="I364" s="103" t="n">
        <f aca="false">$F364*(1-VLOOKUP($C364,$B$179:$E$189,4,0))</f>
        <v>29.2703276967481</v>
      </c>
      <c r="J364" s="104" t="n">
        <f aca="false">G364/$F364</f>
        <v>0.95</v>
      </c>
      <c r="K364" s="104" t="n">
        <f aca="false">H364/$F364</f>
        <v>0.9</v>
      </c>
      <c r="L364" s="104" t="n">
        <f aca="false">I364/$F364</f>
        <v>0.8</v>
      </c>
    </row>
    <row r="365" customFormat="false" ht="15.8" hidden="false" customHeight="false" outlineLevel="0" collapsed="false">
      <c r="A365" s="59" t="s">
        <v>101</v>
      </c>
      <c r="B365" s="59" t="s">
        <v>253</v>
      </c>
      <c r="C365" s="59" t="s">
        <v>174</v>
      </c>
      <c r="D365" s="105" t="n">
        <v>65.4065195360706</v>
      </c>
      <c r="E365" s="103" t="n">
        <v>45.7845636752494</v>
      </c>
      <c r="F365" s="103" t="n">
        <v>36.6276509401995</v>
      </c>
      <c r="G365" s="103" t="n">
        <f aca="false">$F365*(1-VLOOKUP($C365,$B$179:$E$189,2,0))</f>
        <v>34.7962683931895</v>
      </c>
      <c r="H365" s="103" t="n">
        <f aca="false">$F365*(1-VLOOKUP($C365,$B$179:$E$189,3,0))</f>
        <v>32.9648858461796</v>
      </c>
      <c r="I365" s="103" t="n">
        <f aca="false">$F365*(1-VLOOKUP($C365,$B$179:$E$189,4,0))</f>
        <v>29.3021207521596</v>
      </c>
      <c r="J365" s="104" t="n">
        <f aca="false">G365/$F365</f>
        <v>0.95</v>
      </c>
      <c r="K365" s="104" t="n">
        <f aca="false">H365/$F365</f>
        <v>0.9</v>
      </c>
      <c r="L365" s="104" t="n">
        <f aca="false">I365/$F365</f>
        <v>0.8</v>
      </c>
    </row>
    <row r="366" customFormat="false" ht="15.8" hidden="false" customHeight="false" outlineLevel="0" collapsed="false">
      <c r="A366" s="59" t="s">
        <v>101</v>
      </c>
      <c r="B366" s="59" t="s">
        <v>254</v>
      </c>
      <c r="C366" s="59" t="s">
        <v>174</v>
      </c>
      <c r="D366" s="105" t="n">
        <v>39.2226217291792</v>
      </c>
      <c r="E366" s="103" t="n">
        <v>27.4558352104255</v>
      </c>
      <c r="F366" s="103" t="n">
        <v>21.9646681683404</v>
      </c>
      <c r="G366" s="103" t="n">
        <f aca="false">$F366*(1-VLOOKUP($C366,$B$179:$E$189,2,0))</f>
        <v>20.8664347599234</v>
      </c>
      <c r="H366" s="103" t="n">
        <f aca="false">$F366*(1-VLOOKUP($C366,$B$179:$E$189,3,0))</f>
        <v>19.7682013515064</v>
      </c>
      <c r="I366" s="103" t="n">
        <f aca="false">$F366*(1-VLOOKUP($C366,$B$179:$E$189,4,0))</f>
        <v>17.5717345346723</v>
      </c>
      <c r="J366" s="104" t="n">
        <f aca="false">G366/$F366</f>
        <v>0.95</v>
      </c>
      <c r="K366" s="104" t="n">
        <f aca="false">H366/$F366</f>
        <v>0.9</v>
      </c>
      <c r="L366" s="104" t="n">
        <f aca="false">I366/$F366</f>
        <v>0.8</v>
      </c>
    </row>
    <row r="367" customFormat="false" ht="15.8" hidden="false" customHeight="false" outlineLevel="0" collapsed="false">
      <c r="A367" s="59" t="s">
        <v>101</v>
      </c>
      <c r="B367" s="59" t="s">
        <v>255</v>
      </c>
      <c r="C367" s="59" t="s">
        <v>174</v>
      </c>
      <c r="D367" s="105" t="n">
        <v>39.2226217291792</v>
      </c>
      <c r="E367" s="103" t="n">
        <v>27.4558352104255</v>
      </c>
      <c r="F367" s="103" t="n">
        <v>21.9646681683404</v>
      </c>
      <c r="G367" s="103" t="n">
        <f aca="false">$F367*(1-VLOOKUP($C367,$B$179:$E$189,2,0))</f>
        <v>20.8664347599234</v>
      </c>
      <c r="H367" s="103" t="n">
        <f aca="false">$F367*(1-VLOOKUP($C367,$B$179:$E$189,3,0))</f>
        <v>19.7682013515064</v>
      </c>
      <c r="I367" s="103" t="n">
        <f aca="false">$F367*(1-VLOOKUP($C367,$B$179:$E$189,4,0))</f>
        <v>17.5717345346723</v>
      </c>
      <c r="J367" s="104" t="n">
        <f aca="false">G367/$F367</f>
        <v>0.95</v>
      </c>
      <c r="K367" s="104" t="n">
        <f aca="false">H367/$F367</f>
        <v>0.9</v>
      </c>
      <c r="L367" s="104" t="n">
        <f aca="false">I367/$F367</f>
        <v>0.8</v>
      </c>
    </row>
    <row r="368" customFormat="false" ht="15.8" hidden="false" customHeight="false" outlineLevel="0" collapsed="false">
      <c r="A368" s="59" t="s">
        <v>103</v>
      </c>
      <c r="B368" s="59" t="s">
        <v>256</v>
      </c>
      <c r="C368" s="59" t="s">
        <v>174</v>
      </c>
      <c r="D368" s="105" t="n">
        <v>31.9117878742491</v>
      </c>
      <c r="E368" s="103" t="n">
        <v>22.3382515119744</v>
      </c>
      <c r="F368" s="103" t="n">
        <v>17.8706012095795</v>
      </c>
      <c r="G368" s="103" t="n">
        <f aca="false">$F368*(1-VLOOKUP($C368,$B$179:$E$189,2,0))</f>
        <v>16.9770711491005</v>
      </c>
      <c r="H368" s="103" t="n">
        <f aca="false">$F368*(1-VLOOKUP($C368,$B$179:$E$189,3,0))</f>
        <v>16.0835410886216</v>
      </c>
      <c r="I368" s="103" t="n">
        <f aca="false">$F368*(1-VLOOKUP($C368,$B$179:$E$189,4,0))</f>
        <v>14.2964809676636</v>
      </c>
      <c r="J368" s="104" t="n">
        <f aca="false">G368/$F368</f>
        <v>0.95</v>
      </c>
      <c r="K368" s="104" t="n">
        <f aca="false">H368/$F368</f>
        <v>0.9</v>
      </c>
      <c r="L368" s="104" t="n">
        <f aca="false">I368/$F368</f>
        <v>0.8</v>
      </c>
    </row>
    <row r="369" customFormat="false" ht="15.8" hidden="false" customHeight="false" outlineLevel="0" collapsed="false">
      <c r="A369" s="59" t="s">
        <v>103</v>
      </c>
      <c r="B369" s="59" t="s">
        <v>257</v>
      </c>
      <c r="C369" s="59" t="s">
        <v>174</v>
      </c>
      <c r="D369" s="105" t="n">
        <v>31.9117878742491</v>
      </c>
      <c r="E369" s="103" t="n">
        <v>22.3382515119744</v>
      </c>
      <c r="F369" s="103" t="n">
        <v>17.8706012095795</v>
      </c>
      <c r="G369" s="103" t="n">
        <f aca="false">$F369*(1-VLOOKUP($C369,$B$179:$E$189,2,0))</f>
        <v>16.9770711491005</v>
      </c>
      <c r="H369" s="103" t="n">
        <f aca="false">$F369*(1-VLOOKUP($C369,$B$179:$E$189,3,0))</f>
        <v>16.0835410886216</v>
      </c>
      <c r="I369" s="103" t="n">
        <f aca="false">$F369*(1-VLOOKUP($C369,$B$179:$E$189,4,0))</f>
        <v>14.2964809676636</v>
      </c>
      <c r="J369" s="104" t="n">
        <f aca="false">G369/$F369</f>
        <v>0.95</v>
      </c>
      <c r="K369" s="104" t="n">
        <f aca="false">H369/$F369</f>
        <v>0.9</v>
      </c>
      <c r="L369" s="104" t="n">
        <f aca="false">I369/$F369</f>
        <v>0.8</v>
      </c>
    </row>
    <row r="370" customFormat="false" ht="15.8" hidden="false" customHeight="false" outlineLevel="0" collapsed="false">
      <c r="A370" s="59" t="s">
        <v>103</v>
      </c>
      <c r="B370" s="59" t="s">
        <v>258</v>
      </c>
      <c r="C370" s="59" t="s">
        <v>174</v>
      </c>
      <c r="D370" s="105" t="n">
        <v>31.9117878742491</v>
      </c>
      <c r="E370" s="103" t="n">
        <v>22.3382515119744</v>
      </c>
      <c r="F370" s="103" t="n">
        <v>17.8706012095795</v>
      </c>
      <c r="G370" s="103" t="n">
        <f aca="false">$F370*(1-VLOOKUP($C370,$B$179:$E$189,2,0))</f>
        <v>16.9770711491005</v>
      </c>
      <c r="H370" s="103" t="n">
        <f aca="false">$F370*(1-VLOOKUP($C370,$B$179:$E$189,3,0))</f>
        <v>16.0835410886216</v>
      </c>
      <c r="I370" s="103" t="n">
        <f aca="false">$F370*(1-VLOOKUP($C370,$B$179:$E$189,4,0))</f>
        <v>14.2964809676636</v>
      </c>
      <c r="J370" s="104" t="n">
        <f aca="false">G370/$F370</f>
        <v>0.95</v>
      </c>
      <c r="K370" s="104" t="n">
        <f aca="false">H370/$F370</f>
        <v>0.9</v>
      </c>
      <c r="L370" s="104" t="n">
        <f aca="false">I370/$F370</f>
        <v>0.8</v>
      </c>
    </row>
    <row r="371" customFormat="false" ht="15.8" hidden="false" customHeight="false" outlineLevel="0" collapsed="false">
      <c r="A371" s="59" t="s">
        <v>103</v>
      </c>
      <c r="B371" s="59" t="s">
        <v>259</v>
      </c>
      <c r="C371" s="59" t="s">
        <v>174</v>
      </c>
      <c r="D371" s="105" t="n">
        <v>55.8803710642774</v>
      </c>
      <c r="E371" s="103" t="n">
        <v>39.1162597449942</v>
      </c>
      <c r="F371" s="103" t="n">
        <v>31.2930077959953</v>
      </c>
      <c r="G371" s="103" t="n">
        <f aca="false">$F371*(1-VLOOKUP($C371,$B$179:$E$189,2,0))</f>
        <v>29.7283574061955</v>
      </c>
      <c r="H371" s="103" t="n">
        <f aca="false">$F371*(1-VLOOKUP($C371,$B$179:$E$189,3,0))</f>
        <v>28.1637070163958</v>
      </c>
      <c r="I371" s="103" t="n">
        <f aca="false">$F371*(1-VLOOKUP($C371,$B$179:$E$189,4,0))</f>
        <v>25.0344062367962</v>
      </c>
      <c r="J371" s="104" t="n">
        <f aca="false">G371/$F371</f>
        <v>0.95</v>
      </c>
      <c r="K371" s="104" t="n">
        <f aca="false">H371/$F371</f>
        <v>0.9</v>
      </c>
      <c r="L371" s="104" t="n">
        <f aca="false">I371/$F371</f>
        <v>0.8</v>
      </c>
    </row>
    <row r="372" customFormat="false" ht="15.8" hidden="false" customHeight="false" outlineLevel="0" collapsed="false">
      <c r="A372" s="59" t="s">
        <v>103</v>
      </c>
      <c r="B372" s="59" t="s">
        <v>260</v>
      </c>
      <c r="C372" s="59" t="s">
        <v>174</v>
      </c>
      <c r="D372" s="105" t="n">
        <v>50.1370219731167</v>
      </c>
      <c r="E372" s="103" t="n">
        <v>35.0959153811817</v>
      </c>
      <c r="F372" s="103" t="n">
        <v>28.0767323049453</v>
      </c>
      <c r="G372" s="103" t="n">
        <f aca="false">$F372*(1-VLOOKUP($C372,$B$179:$E$189,2,0))</f>
        <v>26.672895689698</v>
      </c>
      <c r="H372" s="103" t="n">
        <f aca="false">$F372*(1-VLOOKUP($C372,$B$179:$E$189,3,0))</f>
        <v>25.2690590744508</v>
      </c>
      <c r="I372" s="103" t="n">
        <f aca="false">$F372*(1-VLOOKUP($C372,$B$179:$E$189,4,0))</f>
        <v>22.4613858439562</v>
      </c>
      <c r="J372" s="104" t="n">
        <f aca="false">G372/$F372</f>
        <v>0.95</v>
      </c>
      <c r="K372" s="104" t="n">
        <f aca="false">H372/$F372</f>
        <v>0.9</v>
      </c>
      <c r="L372" s="104" t="n">
        <f aca="false">I372/$F372</f>
        <v>0.8</v>
      </c>
    </row>
    <row r="373" customFormat="false" ht="15.8" hidden="false" customHeight="false" outlineLevel="0" collapsed="false">
      <c r="A373" s="59" t="s">
        <v>103</v>
      </c>
      <c r="B373" s="59" t="s">
        <v>261</v>
      </c>
      <c r="C373" s="59" t="s">
        <v>174</v>
      </c>
      <c r="D373" s="105" t="n">
        <v>53.5415463338517</v>
      </c>
      <c r="E373" s="103" t="n">
        <v>37.4790824336962</v>
      </c>
      <c r="F373" s="103" t="n">
        <v>29.983265946957</v>
      </c>
      <c r="G373" s="103" t="n">
        <f aca="false">$F373*(1-VLOOKUP($C373,$B$179:$E$189,2,0))</f>
        <v>28.4841026496091</v>
      </c>
      <c r="H373" s="103" t="n">
        <f aca="false">$F373*(1-VLOOKUP($C373,$B$179:$E$189,3,0))</f>
        <v>26.9849393522613</v>
      </c>
      <c r="I373" s="103" t="n">
        <f aca="false">$F373*(1-VLOOKUP($C373,$B$179:$E$189,4,0))</f>
        <v>23.9866127575656</v>
      </c>
      <c r="J373" s="104" t="n">
        <f aca="false">G373/$F373</f>
        <v>0.95</v>
      </c>
      <c r="K373" s="104" t="n">
        <f aca="false">H373/$F373</f>
        <v>0.9</v>
      </c>
      <c r="L373" s="104" t="n">
        <f aca="false">I373/$F373</f>
        <v>0.8</v>
      </c>
    </row>
    <row r="374" customFormat="false" ht="15.8" hidden="false" customHeight="false" outlineLevel="0" collapsed="false">
      <c r="A374" s="59" t="s">
        <v>105</v>
      </c>
      <c r="B374" s="59" t="s">
        <v>185</v>
      </c>
      <c r="C374" s="59" t="s">
        <v>174</v>
      </c>
      <c r="D374" s="105" t="n">
        <v>80.9340215816681</v>
      </c>
      <c r="E374" s="103" t="n">
        <v>56.6538151071677</v>
      </c>
      <c r="F374" s="103" t="n">
        <v>45.3230520857341</v>
      </c>
      <c r="G374" s="103" t="n">
        <f aca="false">$F374*(1-VLOOKUP($C374,$B$179:$E$189,2,0))</f>
        <v>43.0568994814474</v>
      </c>
      <c r="H374" s="103" t="n">
        <f aca="false">$F374*(1-VLOOKUP($C374,$B$179:$E$189,3,0))</f>
        <v>40.7907468771607</v>
      </c>
      <c r="I374" s="103" t="n">
        <f aca="false">$F374*(1-VLOOKUP($C374,$B$179:$E$189,4,0))</f>
        <v>36.2584416685873</v>
      </c>
      <c r="J374" s="104" t="n">
        <f aca="false">G374/$F374</f>
        <v>0.95</v>
      </c>
      <c r="K374" s="104" t="n">
        <f aca="false">H374/$F374</f>
        <v>0.9</v>
      </c>
      <c r="L374" s="104" t="n">
        <f aca="false">I374/$F374</f>
        <v>0.8</v>
      </c>
    </row>
    <row r="375" customFormat="false" ht="15.8" hidden="false" customHeight="false" outlineLevel="0" collapsed="false">
      <c r="A375" s="59" t="s">
        <v>105</v>
      </c>
      <c r="B375" s="59" t="s">
        <v>262</v>
      </c>
      <c r="C375" s="59" t="s">
        <v>174</v>
      </c>
      <c r="D375" s="105" t="n">
        <v>191.085884943948</v>
      </c>
      <c r="E375" s="103" t="n">
        <v>133.760119460764</v>
      </c>
      <c r="F375" s="103" t="n">
        <v>107.008095568611</v>
      </c>
      <c r="G375" s="103" t="n">
        <f aca="false">$F375*(1-VLOOKUP($C375,$B$179:$E$189,2,0))</f>
        <v>101.65769079018</v>
      </c>
      <c r="H375" s="103" t="n">
        <f aca="false">$F375*(1-VLOOKUP($C375,$B$179:$E$189,3,0))</f>
        <v>96.3072860117499</v>
      </c>
      <c r="I375" s="103" t="n">
        <f aca="false">$F375*(1-VLOOKUP($C375,$B$179:$E$189,4,0))</f>
        <v>85.6064764548888</v>
      </c>
      <c r="J375" s="104" t="n">
        <f aca="false">G375/$F375</f>
        <v>0.95</v>
      </c>
      <c r="K375" s="104" t="n">
        <f aca="false">H375/$F375</f>
        <v>0.9</v>
      </c>
      <c r="L375" s="104" t="n">
        <f aca="false">I375/$F375</f>
        <v>0.8</v>
      </c>
    </row>
    <row r="376" customFormat="false" ht="15.8" hidden="false" customHeight="false" outlineLevel="0" collapsed="false">
      <c r="A376" s="59" t="s">
        <v>105</v>
      </c>
      <c r="B376" s="59" t="s">
        <v>263</v>
      </c>
      <c r="C376" s="59" t="s">
        <v>174</v>
      </c>
      <c r="D376" s="105" t="n">
        <v>170.264155251607</v>
      </c>
      <c r="E376" s="103" t="n">
        <v>119.184908676125</v>
      </c>
      <c r="F376" s="103" t="n">
        <v>95.3479269408997</v>
      </c>
      <c r="G376" s="103" t="n">
        <f aca="false">$F376*(1-VLOOKUP($C376,$B$179:$E$189,2,0))</f>
        <v>90.5805305938547</v>
      </c>
      <c r="H376" s="103" t="n">
        <f aca="false">$F376*(1-VLOOKUP($C376,$B$179:$E$189,3,0))</f>
        <v>85.8131342468097</v>
      </c>
      <c r="I376" s="103" t="n">
        <f aca="false">$F376*(1-VLOOKUP($C376,$B$179:$E$189,4,0))</f>
        <v>76.2783415527198</v>
      </c>
      <c r="J376" s="104" t="n">
        <f aca="false">G376/$F376</f>
        <v>0.95</v>
      </c>
      <c r="K376" s="104" t="n">
        <f aca="false">H376/$F376</f>
        <v>0.9</v>
      </c>
      <c r="L376" s="104" t="n">
        <f aca="false">I376/$F376</f>
        <v>0.8</v>
      </c>
    </row>
    <row r="377" customFormat="false" ht="15.8" hidden="false" customHeight="false" outlineLevel="0" collapsed="false">
      <c r="A377" s="59" t="s">
        <v>105</v>
      </c>
      <c r="B377" s="59" t="s">
        <v>264</v>
      </c>
      <c r="C377" s="59" t="s">
        <v>174</v>
      </c>
      <c r="D377" s="105" t="n">
        <v>397.950673994056</v>
      </c>
      <c r="E377" s="103" t="n">
        <v>278.565471795839</v>
      </c>
      <c r="F377" s="103" t="n">
        <v>222.852377436672</v>
      </c>
      <c r="G377" s="103" t="n">
        <f aca="false">$F377*(1-VLOOKUP($C377,$B$179:$E$189,2,0))</f>
        <v>211.709758564838</v>
      </c>
      <c r="H377" s="103" t="n">
        <f aca="false">$F377*(1-VLOOKUP($C377,$B$179:$E$189,3,0))</f>
        <v>200.567139693005</v>
      </c>
      <c r="I377" s="103" t="n">
        <f aca="false">$F377*(1-VLOOKUP($C377,$B$179:$E$189,4,0))</f>
        <v>178.281901949338</v>
      </c>
      <c r="J377" s="104" t="n">
        <f aca="false">G377/$F377</f>
        <v>0.95</v>
      </c>
      <c r="K377" s="104" t="n">
        <f aca="false">H377/$F377</f>
        <v>0.9</v>
      </c>
      <c r="L377" s="104" t="n">
        <f aca="false">I377/$F377</f>
        <v>0.8</v>
      </c>
    </row>
    <row r="378" customFormat="false" ht="15.8" hidden="false" customHeight="false" outlineLevel="0" collapsed="false">
      <c r="A378" s="59" t="s">
        <v>105</v>
      </c>
      <c r="B378" s="59" t="s">
        <v>265</v>
      </c>
      <c r="C378" s="59" t="s">
        <v>174</v>
      </c>
      <c r="D378" s="105" t="n">
        <v>76.2621959082857</v>
      </c>
      <c r="E378" s="103" t="n">
        <v>53.3835371358</v>
      </c>
      <c r="F378" s="103" t="n">
        <v>42.70682970864</v>
      </c>
      <c r="G378" s="103" t="n">
        <f aca="false">$F378*(1-VLOOKUP($C378,$B$179:$E$189,2,0))</f>
        <v>40.571488223208</v>
      </c>
      <c r="H378" s="103" t="n">
        <f aca="false">$F378*(1-VLOOKUP($C378,$B$179:$E$189,3,0))</f>
        <v>38.436146737776</v>
      </c>
      <c r="I378" s="103" t="n">
        <f aca="false">$F378*(1-VLOOKUP($C378,$B$179:$E$189,4,0))</f>
        <v>34.165463766912</v>
      </c>
      <c r="J378" s="104" t="n">
        <f aca="false">G378/$F378</f>
        <v>0.95</v>
      </c>
      <c r="K378" s="104" t="n">
        <f aca="false">H378/$F378</f>
        <v>0.9</v>
      </c>
      <c r="L378" s="104" t="n">
        <f aca="false">I378/$F378</f>
        <v>0.8</v>
      </c>
    </row>
    <row r="379" customFormat="false" ht="15.8" hidden="false" customHeight="false" outlineLevel="0" collapsed="false">
      <c r="A379" s="59" t="s">
        <v>105</v>
      </c>
      <c r="B379" s="59" t="s">
        <v>266</v>
      </c>
      <c r="C379" s="59" t="s">
        <v>174</v>
      </c>
      <c r="D379" s="105" t="n">
        <v>155.885256618588</v>
      </c>
      <c r="E379" s="103" t="n">
        <v>109.119679633012</v>
      </c>
      <c r="F379" s="103" t="n">
        <v>87.2957437064093</v>
      </c>
      <c r="G379" s="103" t="n">
        <f aca="false">$F379*(1-VLOOKUP($C379,$B$179:$E$189,2,0))</f>
        <v>82.9309565210888</v>
      </c>
      <c r="H379" s="103" t="n">
        <f aca="false">$F379*(1-VLOOKUP($C379,$B$179:$E$189,3,0))</f>
        <v>78.5661693357684</v>
      </c>
      <c r="I379" s="103" t="n">
        <f aca="false">$F379*(1-VLOOKUP($C379,$B$179:$E$189,4,0))</f>
        <v>69.8365949651275</v>
      </c>
      <c r="J379" s="104" t="n">
        <f aca="false">G379/$F379</f>
        <v>0.95</v>
      </c>
      <c r="K379" s="104" t="n">
        <f aca="false">H379/$F379</f>
        <v>0.9</v>
      </c>
      <c r="L379" s="104" t="n">
        <f aca="false">I379/$F379</f>
        <v>0.8</v>
      </c>
    </row>
    <row r="380" customFormat="false" ht="15.8" hidden="false" customHeight="false" outlineLevel="0" collapsed="false">
      <c r="A380" s="59" t="s">
        <v>105</v>
      </c>
      <c r="B380" s="59" t="s">
        <v>267</v>
      </c>
      <c r="C380" s="59" t="s">
        <v>174</v>
      </c>
      <c r="D380" s="105" t="n">
        <v>0</v>
      </c>
      <c r="E380" s="103" t="n">
        <v>0</v>
      </c>
      <c r="F380" s="103" t="n">
        <v>0</v>
      </c>
      <c r="G380" s="103" t="n">
        <f aca="false">$F380*(1-VLOOKUP($C380,$B$179:$E$189,2,0))</f>
        <v>0</v>
      </c>
      <c r="H380" s="103" t="n">
        <f aca="false">$F380*(1-VLOOKUP($C380,$B$179:$E$189,3,0))</f>
        <v>0</v>
      </c>
      <c r="I380" s="103" t="n">
        <f aca="false">$F380*(1-VLOOKUP($C380,$B$179:$E$189,4,0))</f>
        <v>0</v>
      </c>
      <c r="J380" s="104" t="e">
        <f aca="false">G380/$F380</f>
        <v>#DIV/0!</v>
      </c>
      <c r="K380" s="104" t="e">
        <f aca="false">H380/$F380</f>
        <v>#DIV/0!</v>
      </c>
      <c r="L380" s="104" t="e">
        <f aca="false">I380/$F380</f>
        <v>#DIV/0!</v>
      </c>
    </row>
    <row r="381" customFormat="false" ht="15.8" hidden="false" customHeight="false" outlineLevel="0" collapsed="false">
      <c r="A381" s="59" t="s">
        <v>105</v>
      </c>
      <c r="B381" s="59" t="s">
        <v>268</v>
      </c>
      <c r="C381" s="59" t="s">
        <v>174</v>
      </c>
      <c r="D381" s="105" t="n">
        <v>341.323058662089</v>
      </c>
      <c r="E381" s="103" t="n">
        <v>238.926141063462</v>
      </c>
      <c r="F381" s="103" t="n">
        <v>191.14091285077</v>
      </c>
      <c r="G381" s="103" t="n">
        <f aca="false">$F381*(1-VLOOKUP($C381,$B$179:$E$189,2,0))</f>
        <v>181.583867208232</v>
      </c>
      <c r="H381" s="103" t="n">
        <f aca="false">$F381*(1-VLOOKUP($C381,$B$179:$E$189,3,0))</f>
        <v>172.026821565693</v>
      </c>
      <c r="I381" s="103" t="n">
        <f aca="false">$F381*(1-VLOOKUP($C381,$B$179:$E$189,4,0))</f>
        <v>152.912730280616</v>
      </c>
      <c r="J381" s="104" t="n">
        <f aca="false">G381/$F381</f>
        <v>0.95</v>
      </c>
      <c r="K381" s="104" t="n">
        <f aca="false">H381/$F381</f>
        <v>0.9</v>
      </c>
      <c r="L381" s="104" t="n">
        <f aca="false">I381/$F381</f>
        <v>0.8</v>
      </c>
    </row>
    <row r="382" customFormat="false" ht="15.8" hidden="false" customHeight="false" outlineLevel="0" collapsed="false">
      <c r="A382" s="59" t="s">
        <v>105</v>
      </c>
      <c r="B382" s="59" t="s">
        <v>269</v>
      </c>
      <c r="C382" s="59" t="s">
        <v>174</v>
      </c>
      <c r="D382" s="105" t="n">
        <v>173.226403804647</v>
      </c>
      <c r="E382" s="103" t="n">
        <v>121.258482663253</v>
      </c>
      <c r="F382" s="103" t="n">
        <v>97.0067861306021</v>
      </c>
      <c r="G382" s="103" t="n">
        <f aca="false">$F382*(1-VLOOKUP($C382,$B$179:$E$189,2,0))</f>
        <v>92.156446824072</v>
      </c>
      <c r="H382" s="103" t="n">
        <f aca="false">$F382*(1-VLOOKUP($C382,$B$179:$E$189,3,0))</f>
        <v>87.3061075175419</v>
      </c>
      <c r="I382" s="103" t="n">
        <f aca="false">$F382*(1-VLOOKUP($C382,$B$179:$E$189,4,0))</f>
        <v>77.6054289044817</v>
      </c>
      <c r="J382" s="104" t="n">
        <f aca="false">G382/$F382</f>
        <v>0.95</v>
      </c>
      <c r="K382" s="104" t="n">
        <f aca="false">H382/$F382</f>
        <v>0.9</v>
      </c>
      <c r="L382" s="104" t="n">
        <f aca="false">I382/$F382</f>
        <v>0.8</v>
      </c>
    </row>
    <row r="383" customFormat="false" ht="15.8" hidden="false" customHeight="false" outlineLevel="0" collapsed="false">
      <c r="A383" s="59" t="s">
        <v>105</v>
      </c>
      <c r="B383" s="59" t="s">
        <v>270</v>
      </c>
      <c r="C383" s="59" t="s">
        <v>174</v>
      </c>
      <c r="D383" s="105" t="n">
        <v>131.692911408413</v>
      </c>
      <c r="E383" s="103" t="n">
        <v>92.1850379858889</v>
      </c>
      <c r="F383" s="103" t="n">
        <v>73.7480303887111</v>
      </c>
      <c r="G383" s="103" t="n">
        <f aca="false">$F383*(1-VLOOKUP($C383,$B$179:$E$189,2,0))</f>
        <v>70.0606288692755</v>
      </c>
      <c r="H383" s="103" t="n">
        <f aca="false">$F383*(1-VLOOKUP($C383,$B$179:$E$189,3,0))</f>
        <v>66.37322734984</v>
      </c>
      <c r="I383" s="103" t="n">
        <f aca="false">$F383*(1-VLOOKUP($C383,$B$179:$E$189,4,0))</f>
        <v>58.9984243109689</v>
      </c>
      <c r="J383" s="104" t="n">
        <f aca="false">G383/$F383</f>
        <v>0.95</v>
      </c>
      <c r="K383" s="104" t="n">
        <f aca="false">H383/$F383</f>
        <v>0.9</v>
      </c>
      <c r="L383" s="104" t="n">
        <f aca="false">I383/$F383</f>
        <v>0.8</v>
      </c>
    </row>
    <row r="384" customFormat="false" ht="15.8" hidden="false" customHeight="false" outlineLevel="0" collapsed="false">
      <c r="A384" s="59" t="s">
        <v>105</v>
      </c>
      <c r="B384" s="59" t="s">
        <v>271</v>
      </c>
      <c r="C384" s="59" t="s">
        <v>174</v>
      </c>
      <c r="D384" s="105" t="n">
        <v>281.148289978415</v>
      </c>
      <c r="E384" s="103" t="n">
        <v>196.80380298489</v>
      </c>
      <c r="F384" s="103" t="n">
        <v>157.443042387912</v>
      </c>
      <c r="G384" s="103" t="n">
        <f aca="false">$F384*(1-VLOOKUP($C384,$B$179:$E$189,2,0))</f>
        <v>149.570890268516</v>
      </c>
      <c r="H384" s="103" t="n">
        <f aca="false">$F384*(1-VLOOKUP($C384,$B$179:$E$189,3,0))</f>
        <v>141.698738149121</v>
      </c>
      <c r="I384" s="103" t="n">
        <f aca="false">$F384*(1-VLOOKUP($C384,$B$179:$E$189,4,0))</f>
        <v>125.95443391033</v>
      </c>
      <c r="J384" s="104" t="n">
        <f aca="false">G384/$F384</f>
        <v>0.95</v>
      </c>
      <c r="K384" s="104" t="n">
        <f aca="false">H384/$F384</f>
        <v>0.9</v>
      </c>
      <c r="L384" s="104" t="n">
        <f aca="false">I384/$F384</f>
        <v>0.8</v>
      </c>
    </row>
    <row r="385" customFormat="false" ht="15.8" hidden="false" customHeight="false" outlineLevel="0" collapsed="false">
      <c r="A385" s="59" t="s">
        <v>105</v>
      </c>
      <c r="B385" s="59" t="s">
        <v>272</v>
      </c>
      <c r="C385" s="59" t="s">
        <v>174</v>
      </c>
      <c r="D385" s="105" t="n">
        <v>346.29875214589</v>
      </c>
      <c r="E385" s="103" t="n">
        <v>242.409126502123</v>
      </c>
      <c r="F385" s="103" t="n">
        <v>193.927301201698</v>
      </c>
      <c r="G385" s="103" t="n">
        <f aca="false">$F385*(1-VLOOKUP($C385,$B$179:$E$189,2,0))</f>
        <v>184.230936141613</v>
      </c>
      <c r="H385" s="103" t="n">
        <f aca="false">$F385*(1-VLOOKUP($C385,$B$179:$E$189,3,0))</f>
        <v>174.534571081528</v>
      </c>
      <c r="I385" s="103" t="n">
        <f aca="false">$F385*(1-VLOOKUP($C385,$B$179:$E$189,4,0))</f>
        <v>155.141840961358</v>
      </c>
      <c r="J385" s="104" t="n">
        <f aca="false">G385/$F385</f>
        <v>0.95</v>
      </c>
      <c r="K385" s="104" t="n">
        <f aca="false">H385/$F385</f>
        <v>0.9</v>
      </c>
      <c r="L385" s="104" t="n">
        <f aca="false">I385/$F385</f>
        <v>0.8</v>
      </c>
    </row>
    <row r="386" customFormat="false" ht="15.8" hidden="false" customHeight="false" outlineLevel="0" collapsed="false">
      <c r="A386" s="59" t="s">
        <v>105</v>
      </c>
      <c r="B386" s="59" t="s">
        <v>273</v>
      </c>
      <c r="C386" s="59" t="s">
        <v>174</v>
      </c>
      <c r="D386" s="105" t="n">
        <v>95.5348424592764</v>
      </c>
      <c r="E386" s="103" t="n">
        <v>66.8743897214935</v>
      </c>
      <c r="F386" s="103" t="n">
        <v>53.4995117771948</v>
      </c>
      <c r="G386" s="103" t="n">
        <f aca="false">$F386*(1-VLOOKUP($C386,$B$179:$E$189,2,0))</f>
        <v>50.8245361883351</v>
      </c>
      <c r="H386" s="103" t="n">
        <f aca="false">$F386*(1-VLOOKUP($C386,$B$179:$E$189,3,0))</f>
        <v>48.1495605994753</v>
      </c>
      <c r="I386" s="103" t="n">
        <f aca="false">$F386*(1-VLOOKUP($C386,$B$179:$E$189,4,0))</f>
        <v>42.7996094217558</v>
      </c>
      <c r="J386" s="104" t="n">
        <f aca="false">G386/$F386</f>
        <v>0.95</v>
      </c>
      <c r="K386" s="104" t="n">
        <f aca="false">H386/$F386</f>
        <v>0.9</v>
      </c>
      <c r="L386" s="104" t="n">
        <f aca="false">I386/$F386</f>
        <v>0.8</v>
      </c>
    </row>
    <row r="387" customFormat="false" ht="15.8" hidden="false" customHeight="false" outlineLevel="0" collapsed="false">
      <c r="A387" s="59" t="s">
        <v>105</v>
      </c>
      <c r="B387" s="59" t="s">
        <v>274</v>
      </c>
      <c r="C387" s="59" t="s">
        <v>174</v>
      </c>
      <c r="D387" s="105" t="n">
        <v>123.625642873766</v>
      </c>
      <c r="E387" s="103" t="n">
        <v>86.5379500116363</v>
      </c>
      <c r="F387" s="103" t="n">
        <v>69.2303600093091</v>
      </c>
      <c r="G387" s="103" t="n">
        <f aca="false">$F387*(1-VLOOKUP($C387,$B$179:$E$189,2,0))</f>
        <v>65.7688420088436</v>
      </c>
      <c r="H387" s="103" t="n">
        <f aca="false">$F387*(1-VLOOKUP($C387,$B$179:$E$189,3,0))</f>
        <v>62.3073240083782</v>
      </c>
      <c r="I387" s="103" t="n">
        <f aca="false">$F387*(1-VLOOKUP($C387,$B$179:$E$189,4,0))</f>
        <v>55.3842880074473</v>
      </c>
      <c r="J387" s="104" t="n">
        <f aca="false">G387/$F387</f>
        <v>0.95</v>
      </c>
      <c r="K387" s="104" t="n">
        <f aca="false">H387/$F387</f>
        <v>0.9</v>
      </c>
      <c r="L387" s="104" t="n">
        <f aca="false">I387/$F387</f>
        <v>0.8</v>
      </c>
    </row>
    <row r="388" customFormat="false" ht="15.8" hidden="false" customHeight="false" outlineLevel="0" collapsed="false">
      <c r="A388" s="59" t="s">
        <v>107</v>
      </c>
      <c r="B388" s="59" t="s">
        <v>267</v>
      </c>
      <c r="C388" s="59" t="s">
        <v>174</v>
      </c>
      <c r="D388" s="105" t="n">
        <v>6</v>
      </c>
      <c r="E388" s="103" t="n">
        <v>4.2</v>
      </c>
      <c r="F388" s="103" t="n">
        <v>3.36</v>
      </c>
      <c r="G388" s="103" t="n">
        <f aca="false">$F388*(1-VLOOKUP($C388,$B$179:$E$189,2,0))</f>
        <v>3.192</v>
      </c>
      <c r="H388" s="103" t="n">
        <f aca="false">$F388*(1-VLOOKUP($C388,$B$179:$E$189,3,0))</f>
        <v>3.024</v>
      </c>
      <c r="I388" s="103" t="n">
        <f aca="false">$F388*(1-VLOOKUP($C388,$B$179:$E$189,4,0))</f>
        <v>2.688</v>
      </c>
      <c r="J388" s="104" t="n">
        <f aca="false">G388/$F388</f>
        <v>0.95</v>
      </c>
      <c r="K388" s="104" t="n">
        <f aca="false">H388/$F388</f>
        <v>0.9</v>
      </c>
      <c r="L388" s="104" t="n">
        <f aca="false">I388/$F388</f>
        <v>0.8</v>
      </c>
    </row>
    <row r="389" customFormat="false" ht="15.8" hidden="false" customHeight="false" outlineLevel="0" collapsed="false">
      <c r="A389" s="59" t="s">
        <v>93</v>
      </c>
      <c r="B389" s="59" t="s">
        <v>179</v>
      </c>
      <c r="C389" s="59" t="s">
        <v>175</v>
      </c>
      <c r="D389" s="105" t="n">
        <v>1.22949689609381</v>
      </c>
      <c r="E389" s="103" t="n">
        <v>0.860647827265669</v>
      </c>
      <c r="F389" s="103" t="n">
        <v>0.430323913632834</v>
      </c>
      <c r="G389" s="103" t="n">
        <f aca="false">$F389*(1-VLOOKUP($C389,$B$179:$E$189,2,0))</f>
        <v>0.408807717951192</v>
      </c>
      <c r="H389" s="103" t="n">
        <f aca="false">$F389*(1-VLOOKUP($C389,$B$179:$E$189,3,0))</f>
        <v>0.387291522269551</v>
      </c>
      <c r="I389" s="103" t="n">
        <f aca="false">$F389*(1-VLOOKUP($C389,$B$179:$E$189,4,0))</f>
        <v>0.344259130906267</v>
      </c>
      <c r="J389" s="104" t="n">
        <f aca="false">G389/$F389</f>
        <v>0.95</v>
      </c>
      <c r="K389" s="104" t="n">
        <f aca="false">H389/$F389</f>
        <v>0.9</v>
      </c>
      <c r="L389" s="104" t="n">
        <f aca="false">I389/$F389</f>
        <v>0.8</v>
      </c>
    </row>
    <row r="390" customFormat="false" ht="15.8" hidden="false" customHeight="false" outlineLevel="0" collapsed="false">
      <c r="A390" s="59" t="s">
        <v>93</v>
      </c>
      <c r="B390" s="59" t="s">
        <v>180</v>
      </c>
      <c r="C390" s="59" t="s">
        <v>175</v>
      </c>
      <c r="D390" s="105" t="n">
        <v>8.99934397268447</v>
      </c>
      <c r="E390" s="103" t="n">
        <v>6.29954078087913</v>
      </c>
      <c r="F390" s="103" t="n">
        <v>3.14977039043957</v>
      </c>
      <c r="G390" s="103" t="n">
        <f aca="false">$F390*(1-VLOOKUP($C390,$B$179:$E$189,2,0))</f>
        <v>2.99228187091759</v>
      </c>
      <c r="H390" s="103" t="n">
        <f aca="false">$F390*(1-VLOOKUP($C390,$B$179:$E$189,3,0))</f>
        <v>2.83479335139561</v>
      </c>
      <c r="I390" s="103" t="n">
        <f aca="false">$F390*(1-VLOOKUP($C390,$B$179:$E$189,4,0))</f>
        <v>2.51981631235166</v>
      </c>
      <c r="J390" s="104" t="n">
        <f aca="false">G390/$F390</f>
        <v>0.95</v>
      </c>
      <c r="K390" s="104" t="n">
        <f aca="false">H390/$F390</f>
        <v>0.9</v>
      </c>
      <c r="L390" s="104" t="n">
        <f aca="false">I390/$F390</f>
        <v>0.8</v>
      </c>
    </row>
    <row r="391" customFormat="false" ht="15.8" hidden="false" customHeight="false" outlineLevel="0" collapsed="false">
      <c r="A391" s="59" t="s">
        <v>93</v>
      </c>
      <c r="B391" s="59" t="s">
        <v>181</v>
      </c>
      <c r="C391" s="59" t="s">
        <v>175</v>
      </c>
      <c r="D391" s="105" t="n">
        <v>0.452020419828113</v>
      </c>
      <c r="E391" s="103" t="n">
        <v>0.316414293879679</v>
      </c>
      <c r="F391" s="103" t="n">
        <v>0.158207146939839</v>
      </c>
      <c r="G391" s="103" t="n">
        <f aca="false">$F391*(1-VLOOKUP($C391,$B$179:$E$189,2,0))</f>
        <v>0.150296789592847</v>
      </c>
      <c r="H391" s="103" t="n">
        <f aca="false">$F391*(1-VLOOKUP($C391,$B$179:$E$189,3,0))</f>
        <v>0.142386432245855</v>
      </c>
      <c r="I391" s="103" t="n">
        <f aca="false">$F391*(1-VLOOKUP($C391,$B$179:$E$189,4,0))</f>
        <v>0.126565717551871</v>
      </c>
      <c r="J391" s="104" t="n">
        <f aca="false">G391/$F391</f>
        <v>0.95</v>
      </c>
      <c r="K391" s="104" t="n">
        <f aca="false">H391/$F391</f>
        <v>0.9</v>
      </c>
      <c r="L391" s="104" t="n">
        <f aca="false">I391/$F391</f>
        <v>0.8</v>
      </c>
    </row>
    <row r="392" customFormat="false" ht="15.8" hidden="false" customHeight="false" outlineLevel="0" collapsed="false">
      <c r="A392" s="59" t="s">
        <v>93</v>
      </c>
      <c r="B392" s="59" t="s">
        <v>182</v>
      </c>
      <c r="C392" s="59" t="s">
        <v>175</v>
      </c>
      <c r="D392" s="105" t="n">
        <v>4.40647259271928</v>
      </c>
      <c r="E392" s="103" t="n">
        <v>3.0845308149035</v>
      </c>
      <c r="F392" s="103" t="n">
        <v>1.54226540745175</v>
      </c>
      <c r="G392" s="103" t="n">
        <f aca="false">$F392*(1-VLOOKUP($C392,$B$179:$E$189,2,0))</f>
        <v>1.46515213707916</v>
      </c>
      <c r="H392" s="103" t="n">
        <f aca="false">$F392*(1-VLOOKUP($C392,$B$179:$E$189,3,0))</f>
        <v>1.38803886670658</v>
      </c>
      <c r="I392" s="103" t="n">
        <f aca="false">$F392*(1-VLOOKUP($C392,$B$179:$E$189,4,0))</f>
        <v>1.2338123259614</v>
      </c>
      <c r="J392" s="104" t="n">
        <f aca="false">G392/$F392</f>
        <v>0.95</v>
      </c>
      <c r="K392" s="104" t="n">
        <f aca="false">H392/$F392</f>
        <v>0.9</v>
      </c>
      <c r="L392" s="104" t="n">
        <f aca="false">I392/$F392</f>
        <v>0.8</v>
      </c>
    </row>
    <row r="393" customFormat="false" ht="15.8" hidden="false" customHeight="false" outlineLevel="0" collapsed="false">
      <c r="A393" s="59" t="s">
        <v>93</v>
      </c>
      <c r="B393" s="59" t="s">
        <v>183</v>
      </c>
      <c r="C393" s="59" t="s">
        <v>175</v>
      </c>
      <c r="D393" s="105" t="n">
        <v>5.00828513987637</v>
      </c>
      <c r="E393" s="103" t="n">
        <v>3.50579959791346</v>
      </c>
      <c r="F393" s="103" t="n">
        <v>1.75289979895673</v>
      </c>
      <c r="G393" s="103" t="n">
        <f aca="false">$F393*(1-VLOOKUP($C393,$B$179:$E$189,2,0))</f>
        <v>1.66525480900889</v>
      </c>
      <c r="H393" s="103" t="n">
        <f aca="false">$F393*(1-VLOOKUP($C393,$B$179:$E$189,3,0))</f>
        <v>1.57760981906106</v>
      </c>
      <c r="I393" s="103" t="n">
        <f aca="false">$F393*(1-VLOOKUP($C393,$B$179:$E$189,4,0))</f>
        <v>1.40231983916538</v>
      </c>
      <c r="J393" s="104" t="n">
        <f aca="false">G393/$F393</f>
        <v>0.95</v>
      </c>
      <c r="K393" s="104" t="n">
        <f aca="false">H393/$F393</f>
        <v>0.9</v>
      </c>
      <c r="L393" s="104" t="n">
        <f aca="false">I393/$F393</f>
        <v>0.8</v>
      </c>
    </row>
    <row r="394" customFormat="false" ht="15.8" hidden="false" customHeight="false" outlineLevel="0" collapsed="false">
      <c r="A394" s="59" t="s">
        <v>93</v>
      </c>
      <c r="B394" s="59" t="s">
        <v>184</v>
      </c>
      <c r="C394" s="59" t="s">
        <v>175</v>
      </c>
      <c r="D394" s="105" t="n">
        <v>5.95915366744389</v>
      </c>
      <c r="E394" s="103" t="n">
        <v>4.17140756721072</v>
      </c>
      <c r="F394" s="103" t="n">
        <v>2.08570378360536</v>
      </c>
      <c r="G394" s="103" t="n">
        <f aca="false">$F394*(1-VLOOKUP($C394,$B$179:$E$189,2,0))</f>
        <v>1.98141859442509</v>
      </c>
      <c r="H394" s="103" t="n">
        <f aca="false">$F394*(1-VLOOKUP($C394,$B$179:$E$189,3,0))</f>
        <v>1.87713340524482</v>
      </c>
      <c r="I394" s="103" t="n">
        <f aca="false">$F394*(1-VLOOKUP($C394,$B$179:$E$189,4,0))</f>
        <v>1.66856302688429</v>
      </c>
      <c r="J394" s="104" t="n">
        <f aca="false">G394/$F394</f>
        <v>0.95</v>
      </c>
      <c r="K394" s="104" t="n">
        <f aca="false">H394/$F394</f>
        <v>0.9</v>
      </c>
      <c r="L394" s="104" t="n">
        <f aca="false">I394/$F394</f>
        <v>0.8</v>
      </c>
    </row>
    <row r="395" customFormat="false" ht="15.8" hidden="false" customHeight="false" outlineLevel="0" collapsed="false">
      <c r="A395" s="59" t="s">
        <v>95</v>
      </c>
      <c r="B395" s="59" t="s">
        <v>185</v>
      </c>
      <c r="C395" s="59" t="s">
        <v>175</v>
      </c>
      <c r="D395" s="105" t="n">
        <v>18.1721476255432</v>
      </c>
      <c r="E395" s="103" t="n">
        <v>12.7205033378802</v>
      </c>
      <c r="F395" s="103" t="n">
        <v>6.3602516689401</v>
      </c>
      <c r="G395" s="103" t="n">
        <f aca="false">$F395*(1-VLOOKUP($C395,$B$179:$E$189,2,0))</f>
        <v>6.0422390854931</v>
      </c>
      <c r="H395" s="103" t="n">
        <f aca="false">$F395*(1-VLOOKUP($C395,$B$179:$E$189,3,0))</f>
        <v>5.72422650204609</v>
      </c>
      <c r="I395" s="103" t="n">
        <f aca="false">$F395*(1-VLOOKUP($C395,$B$179:$E$189,4,0))</f>
        <v>5.08820133515208</v>
      </c>
      <c r="J395" s="104" t="n">
        <f aca="false">G395/$F395</f>
        <v>0.95</v>
      </c>
      <c r="K395" s="104" t="n">
        <f aca="false">H395/$F395</f>
        <v>0.9</v>
      </c>
      <c r="L395" s="104" t="n">
        <f aca="false">I395/$F395</f>
        <v>0.8</v>
      </c>
    </row>
    <row r="396" customFormat="false" ht="15.8" hidden="false" customHeight="false" outlineLevel="0" collapsed="false">
      <c r="A396" s="59" t="s">
        <v>95</v>
      </c>
      <c r="B396" s="59" t="s">
        <v>186</v>
      </c>
      <c r="C396" s="59" t="s">
        <v>175</v>
      </c>
      <c r="D396" s="105" t="n">
        <v>14.6119543746629</v>
      </c>
      <c r="E396" s="103" t="n">
        <v>10.228368062264</v>
      </c>
      <c r="F396" s="103" t="n">
        <v>5.11418403113201</v>
      </c>
      <c r="G396" s="103" t="n">
        <f aca="false">$F396*(1-VLOOKUP($C396,$B$179:$E$189,2,0))</f>
        <v>4.85847482957541</v>
      </c>
      <c r="H396" s="103" t="n">
        <f aca="false">$F396*(1-VLOOKUP($C396,$B$179:$E$189,3,0))</f>
        <v>4.60276562801881</v>
      </c>
      <c r="I396" s="103" t="n">
        <f aca="false">$F396*(1-VLOOKUP($C396,$B$179:$E$189,4,0))</f>
        <v>4.09134722490561</v>
      </c>
      <c r="J396" s="104" t="n">
        <f aca="false">G396/$F396</f>
        <v>0.95</v>
      </c>
      <c r="K396" s="104" t="n">
        <f aca="false">H396/$F396</f>
        <v>0.9</v>
      </c>
      <c r="L396" s="104" t="n">
        <f aca="false">I396/$F396</f>
        <v>0.8</v>
      </c>
    </row>
    <row r="397" customFormat="false" ht="15.8" hidden="false" customHeight="false" outlineLevel="0" collapsed="false">
      <c r="A397" s="59" t="s">
        <v>95</v>
      </c>
      <c r="B397" s="59" t="s">
        <v>187</v>
      </c>
      <c r="C397" s="59" t="s">
        <v>175</v>
      </c>
      <c r="D397" s="105" t="n">
        <v>14.6805016053201</v>
      </c>
      <c r="E397" s="103" t="n">
        <v>10.2763511237241</v>
      </c>
      <c r="F397" s="103" t="n">
        <v>5.13817556186204</v>
      </c>
      <c r="G397" s="103" t="n">
        <f aca="false">$F397*(1-VLOOKUP($C397,$B$179:$E$189,2,0))</f>
        <v>4.88126678376894</v>
      </c>
      <c r="H397" s="103" t="n">
        <f aca="false">$F397*(1-VLOOKUP($C397,$B$179:$E$189,3,0))</f>
        <v>4.62435800567584</v>
      </c>
      <c r="I397" s="103" t="n">
        <f aca="false">$F397*(1-VLOOKUP($C397,$B$179:$E$189,4,0))</f>
        <v>4.11054044948963</v>
      </c>
      <c r="J397" s="104" t="n">
        <f aca="false">G397/$F397</f>
        <v>0.95</v>
      </c>
      <c r="K397" s="104" t="n">
        <f aca="false">H397/$F397</f>
        <v>0.9</v>
      </c>
      <c r="L397" s="104" t="n">
        <f aca="false">I397/$F397</f>
        <v>0.8</v>
      </c>
    </row>
    <row r="398" customFormat="false" ht="15.8" hidden="false" customHeight="false" outlineLevel="0" collapsed="false">
      <c r="A398" s="59" t="s">
        <v>95</v>
      </c>
      <c r="B398" s="59" t="s">
        <v>188</v>
      </c>
      <c r="C398" s="59" t="s">
        <v>175</v>
      </c>
      <c r="D398" s="105" t="n">
        <v>15.7517775085648</v>
      </c>
      <c r="E398" s="103" t="n">
        <v>11.0262442559954</v>
      </c>
      <c r="F398" s="103" t="n">
        <v>5.51312212799768</v>
      </c>
      <c r="G398" s="103" t="n">
        <f aca="false">$F398*(1-VLOOKUP($C398,$B$179:$E$189,2,0))</f>
        <v>5.2374660215978</v>
      </c>
      <c r="H398" s="103" t="n">
        <f aca="false">$F398*(1-VLOOKUP($C398,$B$179:$E$189,3,0))</f>
        <v>4.96180991519791</v>
      </c>
      <c r="I398" s="103" t="n">
        <f aca="false">$F398*(1-VLOOKUP($C398,$B$179:$E$189,4,0))</f>
        <v>4.41049770239814</v>
      </c>
      <c r="J398" s="104" t="n">
        <f aca="false">G398/$F398</f>
        <v>0.95</v>
      </c>
      <c r="K398" s="104" t="n">
        <f aca="false">H398/$F398</f>
        <v>0.9</v>
      </c>
      <c r="L398" s="104" t="n">
        <f aca="false">I398/$F398</f>
        <v>0.8</v>
      </c>
    </row>
    <row r="399" customFormat="false" ht="15.8" hidden="false" customHeight="false" outlineLevel="0" collapsed="false">
      <c r="A399" s="59" t="s">
        <v>95</v>
      </c>
      <c r="B399" s="59" t="s">
        <v>189</v>
      </c>
      <c r="C399" s="59" t="s">
        <v>175</v>
      </c>
      <c r="D399" s="105" t="n">
        <v>13.8374048716214</v>
      </c>
      <c r="E399" s="103" t="n">
        <v>9.68618341013499</v>
      </c>
      <c r="F399" s="103" t="n">
        <v>4.8430917050675</v>
      </c>
      <c r="G399" s="103" t="n">
        <f aca="false">$F399*(1-VLOOKUP($C399,$B$179:$E$189,2,0))</f>
        <v>4.60093711981413</v>
      </c>
      <c r="H399" s="103" t="n">
        <f aca="false">$F399*(1-VLOOKUP($C399,$B$179:$E$189,3,0))</f>
        <v>4.35878253456075</v>
      </c>
      <c r="I399" s="103" t="n">
        <f aca="false">$F399*(1-VLOOKUP($C399,$B$179:$E$189,4,0))</f>
        <v>3.874473364054</v>
      </c>
      <c r="J399" s="104" t="n">
        <f aca="false">G399/$F399</f>
        <v>0.95</v>
      </c>
      <c r="K399" s="104" t="n">
        <f aca="false">H399/$F399</f>
        <v>0.9</v>
      </c>
      <c r="L399" s="104" t="n">
        <f aca="false">I399/$F399</f>
        <v>0.8</v>
      </c>
    </row>
    <row r="400" customFormat="false" ht="15.8" hidden="false" customHeight="false" outlineLevel="0" collapsed="false">
      <c r="A400" s="59" t="s">
        <v>95</v>
      </c>
      <c r="B400" s="59" t="s">
        <v>190</v>
      </c>
      <c r="C400" s="59" t="s">
        <v>175</v>
      </c>
      <c r="D400" s="105" t="n">
        <v>12.1137495431927</v>
      </c>
      <c r="E400" s="103" t="n">
        <v>8.47962468023489</v>
      </c>
      <c r="F400" s="103" t="n">
        <v>4.23981234011745</v>
      </c>
      <c r="G400" s="103" t="n">
        <f aca="false">$F400*(1-VLOOKUP($C400,$B$179:$E$189,2,0))</f>
        <v>4.02782172311158</v>
      </c>
      <c r="H400" s="103" t="n">
        <f aca="false">$F400*(1-VLOOKUP($C400,$B$179:$E$189,3,0))</f>
        <v>3.81583110610571</v>
      </c>
      <c r="I400" s="103" t="n">
        <f aca="false">$F400*(1-VLOOKUP($C400,$B$179:$E$189,4,0))</f>
        <v>3.39184987209396</v>
      </c>
      <c r="J400" s="104" t="n">
        <f aca="false">G400/$F400</f>
        <v>0.95</v>
      </c>
      <c r="K400" s="104" t="n">
        <f aca="false">H400/$F400</f>
        <v>0.9</v>
      </c>
      <c r="L400" s="104" t="n">
        <f aca="false">I400/$F400</f>
        <v>0.8</v>
      </c>
    </row>
    <row r="401" customFormat="false" ht="15.8" hidden="false" customHeight="false" outlineLevel="0" collapsed="false">
      <c r="A401" s="59" t="s">
        <v>95</v>
      </c>
      <c r="B401" s="59" t="s">
        <v>191</v>
      </c>
      <c r="C401" s="59" t="s">
        <v>175</v>
      </c>
      <c r="D401" s="105" t="n">
        <v>19.963818501849</v>
      </c>
      <c r="E401" s="103" t="n">
        <v>13.9746729512943</v>
      </c>
      <c r="F401" s="103" t="n">
        <v>6.98733647564717</v>
      </c>
      <c r="G401" s="103" t="n">
        <f aca="false">$F401*(1-VLOOKUP($C401,$B$179:$E$189,2,0))</f>
        <v>6.63796965186481</v>
      </c>
      <c r="H401" s="103" t="n">
        <f aca="false">$F401*(1-VLOOKUP($C401,$B$179:$E$189,3,0))</f>
        <v>6.28860282808245</v>
      </c>
      <c r="I401" s="103" t="n">
        <f aca="false">$F401*(1-VLOOKUP($C401,$B$179:$E$189,4,0))</f>
        <v>5.58986918051774</v>
      </c>
      <c r="J401" s="104" t="n">
        <f aca="false">G401/$F401</f>
        <v>0.95</v>
      </c>
      <c r="K401" s="104" t="n">
        <f aca="false">H401/$F401</f>
        <v>0.9</v>
      </c>
      <c r="L401" s="104" t="n">
        <f aca="false">I401/$F401</f>
        <v>0.8</v>
      </c>
    </row>
    <row r="402" customFormat="false" ht="15.8" hidden="false" customHeight="false" outlineLevel="0" collapsed="false">
      <c r="A402" s="59" t="s">
        <v>95</v>
      </c>
      <c r="B402" s="59" t="s">
        <v>192</v>
      </c>
      <c r="C402" s="59" t="s">
        <v>175</v>
      </c>
      <c r="D402" s="105" t="n">
        <v>22.1130119672648</v>
      </c>
      <c r="E402" s="103" t="n">
        <v>15.4791083770853</v>
      </c>
      <c r="F402" s="103" t="n">
        <v>7.73955418854266</v>
      </c>
      <c r="G402" s="103" t="n">
        <f aca="false">$F402*(1-VLOOKUP($C402,$B$179:$E$189,2,0))</f>
        <v>7.35257647911553</v>
      </c>
      <c r="H402" s="103" t="n">
        <f aca="false">$F402*(1-VLOOKUP($C402,$B$179:$E$189,3,0))</f>
        <v>6.96559876968839</v>
      </c>
      <c r="I402" s="103" t="n">
        <f aca="false">$F402*(1-VLOOKUP($C402,$B$179:$E$189,4,0))</f>
        <v>6.19164335083413</v>
      </c>
      <c r="J402" s="104" t="n">
        <f aca="false">G402/$F402</f>
        <v>0.95</v>
      </c>
      <c r="K402" s="104" t="n">
        <f aca="false">H402/$F402</f>
        <v>0.9</v>
      </c>
      <c r="L402" s="104" t="n">
        <f aca="false">I402/$F402</f>
        <v>0.8</v>
      </c>
    </row>
    <row r="403" customFormat="false" ht="15.8" hidden="false" customHeight="false" outlineLevel="0" collapsed="false">
      <c r="A403" s="59" t="s">
        <v>95</v>
      </c>
      <c r="B403" s="59" t="s">
        <v>193</v>
      </c>
      <c r="C403" s="59" t="s">
        <v>175</v>
      </c>
      <c r="D403" s="105" t="n">
        <v>16.4138810455436</v>
      </c>
      <c r="E403" s="103" t="n">
        <v>11.4897167318805</v>
      </c>
      <c r="F403" s="103" t="n">
        <v>5.74485836594025</v>
      </c>
      <c r="G403" s="103" t="n">
        <f aca="false">$F403*(1-VLOOKUP($C403,$B$179:$E$189,2,0))</f>
        <v>5.45761544764324</v>
      </c>
      <c r="H403" s="103" t="n">
        <f aca="false">$F403*(1-VLOOKUP($C403,$B$179:$E$189,3,0))</f>
        <v>5.17037252934623</v>
      </c>
      <c r="I403" s="103" t="n">
        <f aca="false">$F403*(1-VLOOKUP($C403,$B$179:$E$189,4,0))</f>
        <v>4.5958866927522</v>
      </c>
      <c r="J403" s="104" t="n">
        <f aca="false">G403/$F403</f>
        <v>0.95</v>
      </c>
      <c r="K403" s="104" t="n">
        <f aca="false">H403/$F403</f>
        <v>0.9</v>
      </c>
      <c r="L403" s="104" t="n">
        <f aca="false">I403/$F403</f>
        <v>0.8</v>
      </c>
    </row>
    <row r="404" customFormat="false" ht="15.8" hidden="false" customHeight="false" outlineLevel="0" collapsed="false">
      <c r="A404" s="59" t="s">
        <v>95</v>
      </c>
      <c r="B404" s="59" t="s">
        <v>194</v>
      </c>
      <c r="C404" s="59" t="s">
        <v>175</v>
      </c>
      <c r="D404" s="105" t="n">
        <v>13.1706330810609</v>
      </c>
      <c r="E404" s="103" t="n">
        <v>9.21944315674264</v>
      </c>
      <c r="F404" s="103" t="n">
        <v>4.60972157837132</v>
      </c>
      <c r="G404" s="103" t="n">
        <f aca="false">$F404*(1-VLOOKUP($C404,$B$179:$E$189,2,0))</f>
        <v>4.37923549945275</v>
      </c>
      <c r="H404" s="103" t="n">
        <f aca="false">$F404*(1-VLOOKUP($C404,$B$179:$E$189,3,0))</f>
        <v>4.14874942053419</v>
      </c>
      <c r="I404" s="103" t="n">
        <f aca="false">$F404*(1-VLOOKUP($C404,$B$179:$E$189,4,0))</f>
        <v>3.68777726269706</v>
      </c>
      <c r="J404" s="104" t="n">
        <f aca="false">G404/$F404</f>
        <v>0.95</v>
      </c>
      <c r="K404" s="104" t="n">
        <f aca="false">H404/$F404</f>
        <v>0.9</v>
      </c>
      <c r="L404" s="104" t="n">
        <f aca="false">I404/$F404</f>
        <v>0.8</v>
      </c>
    </row>
    <row r="405" customFormat="false" ht="15.8" hidden="false" customHeight="false" outlineLevel="0" collapsed="false">
      <c r="A405" s="59" t="s">
        <v>95</v>
      </c>
      <c r="B405" s="59" t="s">
        <v>195</v>
      </c>
      <c r="C405" s="59" t="s">
        <v>175</v>
      </c>
      <c r="D405" s="105" t="n">
        <v>19.963818501849</v>
      </c>
      <c r="E405" s="103" t="n">
        <v>13.9746729512943</v>
      </c>
      <c r="F405" s="103" t="n">
        <v>6.98733647564717</v>
      </c>
      <c r="G405" s="103" t="n">
        <f aca="false">$F405*(1-VLOOKUP($C405,$B$179:$E$189,2,0))</f>
        <v>6.63796965186481</v>
      </c>
      <c r="H405" s="103" t="n">
        <f aca="false">$F405*(1-VLOOKUP($C405,$B$179:$E$189,3,0))</f>
        <v>6.28860282808245</v>
      </c>
      <c r="I405" s="103" t="n">
        <f aca="false">$F405*(1-VLOOKUP($C405,$B$179:$E$189,4,0))</f>
        <v>5.58986918051774</v>
      </c>
      <c r="J405" s="104" t="n">
        <f aca="false">G405/$F405</f>
        <v>0.95</v>
      </c>
      <c r="K405" s="104" t="n">
        <f aca="false">H405/$F405</f>
        <v>0.9</v>
      </c>
      <c r="L405" s="104" t="n">
        <f aca="false">I405/$F405</f>
        <v>0.8</v>
      </c>
    </row>
    <row r="406" customFormat="false" ht="15.8" hidden="false" customHeight="false" outlineLevel="0" collapsed="false">
      <c r="A406" s="59" t="s">
        <v>95</v>
      </c>
      <c r="B406" s="59" t="s">
        <v>196</v>
      </c>
      <c r="C406" s="59" t="s">
        <v>175</v>
      </c>
      <c r="D406" s="105" t="n">
        <v>16.8794140191948</v>
      </c>
      <c r="E406" s="103" t="n">
        <v>11.8155898134364</v>
      </c>
      <c r="F406" s="103" t="n">
        <v>5.90779490671819</v>
      </c>
      <c r="G406" s="103" t="n">
        <f aca="false">$F406*(1-VLOOKUP($C406,$B$179:$E$189,2,0))</f>
        <v>5.61240516138228</v>
      </c>
      <c r="H406" s="103" t="n">
        <f aca="false">$F406*(1-VLOOKUP($C406,$B$179:$E$189,3,0))</f>
        <v>5.31701541604637</v>
      </c>
      <c r="I406" s="103" t="n">
        <f aca="false">$F406*(1-VLOOKUP($C406,$B$179:$E$189,4,0))</f>
        <v>4.72623592537455</v>
      </c>
      <c r="J406" s="104" t="n">
        <f aca="false">G406/$F406</f>
        <v>0.95</v>
      </c>
      <c r="K406" s="104" t="n">
        <f aca="false">H406/$F406</f>
        <v>0.9</v>
      </c>
      <c r="L406" s="104" t="n">
        <f aca="false">I406/$F406</f>
        <v>0.8</v>
      </c>
    </row>
    <row r="407" customFormat="false" ht="15.8" hidden="false" customHeight="false" outlineLevel="0" collapsed="false">
      <c r="A407" s="59" t="s">
        <v>95</v>
      </c>
      <c r="B407" s="59" t="s">
        <v>197</v>
      </c>
      <c r="C407" s="59" t="s">
        <v>175</v>
      </c>
      <c r="D407" s="105" t="n">
        <v>19.963818501849</v>
      </c>
      <c r="E407" s="103" t="n">
        <v>13.9746729512943</v>
      </c>
      <c r="F407" s="103" t="n">
        <v>6.98733647564717</v>
      </c>
      <c r="G407" s="103" t="n">
        <f aca="false">$F407*(1-VLOOKUP($C407,$B$179:$E$189,2,0))</f>
        <v>6.63796965186481</v>
      </c>
      <c r="H407" s="103" t="n">
        <f aca="false">$F407*(1-VLOOKUP($C407,$B$179:$E$189,3,0))</f>
        <v>6.28860282808245</v>
      </c>
      <c r="I407" s="103" t="n">
        <f aca="false">$F407*(1-VLOOKUP($C407,$B$179:$E$189,4,0))</f>
        <v>5.58986918051774</v>
      </c>
      <c r="J407" s="104" t="n">
        <f aca="false">G407/$F407</f>
        <v>0.95</v>
      </c>
      <c r="K407" s="104" t="n">
        <f aca="false">H407/$F407</f>
        <v>0.9</v>
      </c>
      <c r="L407" s="104" t="n">
        <f aca="false">I407/$F407</f>
        <v>0.8</v>
      </c>
    </row>
    <row r="408" customFormat="false" ht="15.8" hidden="false" customHeight="false" outlineLevel="0" collapsed="false">
      <c r="A408" s="59" t="s">
        <v>95</v>
      </c>
      <c r="B408" s="59" t="s">
        <v>198</v>
      </c>
      <c r="C408" s="59" t="s">
        <v>175</v>
      </c>
      <c r="D408" s="105" t="n">
        <v>19.963818501849</v>
      </c>
      <c r="E408" s="103" t="n">
        <v>13.9746729512943</v>
      </c>
      <c r="F408" s="103" t="n">
        <v>6.98733647564717</v>
      </c>
      <c r="G408" s="103" t="n">
        <f aca="false">$F408*(1-VLOOKUP($C408,$B$179:$E$189,2,0))</f>
        <v>6.63796965186481</v>
      </c>
      <c r="H408" s="103" t="n">
        <f aca="false">$F408*(1-VLOOKUP($C408,$B$179:$E$189,3,0))</f>
        <v>6.28860282808245</v>
      </c>
      <c r="I408" s="103" t="n">
        <f aca="false">$F408*(1-VLOOKUP($C408,$B$179:$E$189,4,0))</f>
        <v>5.58986918051774</v>
      </c>
      <c r="J408" s="104" t="n">
        <f aca="false">G408/$F408</f>
        <v>0.95</v>
      </c>
      <c r="K408" s="104" t="n">
        <f aca="false">H408/$F408</f>
        <v>0.9</v>
      </c>
      <c r="L408" s="104" t="n">
        <f aca="false">I408/$F408</f>
        <v>0.8</v>
      </c>
    </row>
    <row r="409" customFormat="false" ht="15.8" hidden="false" customHeight="false" outlineLevel="0" collapsed="false">
      <c r="A409" s="59" t="s">
        <v>95</v>
      </c>
      <c r="B409" s="59" t="s">
        <v>199</v>
      </c>
      <c r="C409" s="59" t="s">
        <v>175</v>
      </c>
      <c r="D409" s="105" t="n">
        <v>23.1000865345003</v>
      </c>
      <c r="E409" s="103" t="n">
        <v>16.1700605741502</v>
      </c>
      <c r="F409" s="103" t="n">
        <v>8.08503028707511</v>
      </c>
      <c r="G409" s="103" t="n">
        <f aca="false">$F409*(1-VLOOKUP($C409,$B$179:$E$189,2,0))</f>
        <v>7.68077877272135</v>
      </c>
      <c r="H409" s="103" t="n">
        <f aca="false">$F409*(1-VLOOKUP($C409,$B$179:$E$189,3,0))</f>
        <v>7.2765272583676</v>
      </c>
      <c r="I409" s="103" t="n">
        <f aca="false">$F409*(1-VLOOKUP($C409,$B$179:$E$189,4,0))</f>
        <v>6.46802422966009</v>
      </c>
      <c r="J409" s="104" t="n">
        <f aca="false">G409/$F409</f>
        <v>0.95</v>
      </c>
      <c r="K409" s="104" t="n">
        <f aca="false">H409/$F409</f>
        <v>0.9</v>
      </c>
      <c r="L409" s="104" t="n">
        <f aca="false">I409/$F409</f>
        <v>0.8</v>
      </c>
    </row>
    <row r="410" customFormat="false" ht="15.8" hidden="false" customHeight="false" outlineLevel="0" collapsed="false">
      <c r="A410" s="59" t="s">
        <v>95</v>
      </c>
      <c r="B410" s="59" t="s">
        <v>200</v>
      </c>
      <c r="C410" s="59" t="s">
        <v>175</v>
      </c>
      <c r="D410" s="105" t="n">
        <v>20.4340212839453</v>
      </c>
      <c r="E410" s="103" t="n">
        <v>14.3038148987617</v>
      </c>
      <c r="F410" s="103" t="n">
        <v>7.15190744938086</v>
      </c>
      <c r="G410" s="103" t="n">
        <f aca="false">$F410*(1-VLOOKUP($C410,$B$179:$E$189,2,0))</f>
        <v>6.79431207691182</v>
      </c>
      <c r="H410" s="103" t="n">
        <f aca="false">$F410*(1-VLOOKUP($C410,$B$179:$E$189,3,0))</f>
        <v>6.43671670444277</v>
      </c>
      <c r="I410" s="103" t="n">
        <f aca="false">$F410*(1-VLOOKUP($C410,$B$179:$E$189,4,0))</f>
        <v>5.72152595950469</v>
      </c>
      <c r="J410" s="104" t="n">
        <f aca="false">G410/$F410</f>
        <v>0.95</v>
      </c>
      <c r="K410" s="104" t="n">
        <f aca="false">H410/$F410</f>
        <v>0.9</v>
      </c>
      <c r="L410" s="104" t="n">
        <f aca="false">I410/$F410</f>
        <v>0.8</v>
      </c>
    </row>
    <row r="411" customFormat="false" ht="15.8" hidden="false" customHeight="false" outlineLevel="0" collapsed="false">
      <c r="A411" s="59" t="s">
        <v>95</v>
      </c>
      <c r="B411" s="59" t="s">
        <v>201</v>
      </c>
      <c r="C411" s="59" t="s">
        <v>175</v>
      </c>
      <c r="D411" s="105" t="n">
        <v>17.8824061608621</v>
      </c>
      <c r="E411" s="103" t="n">
        <v>12.5176843126035</v>
      </c>
      <c r="F411" s="103" t="n">
        <v>6.25884215630173</v>
      </c>
      <c r="G411" s="103" t="n">
        <f aca="false">$F411*(1-VLOOKUP($C411,$B$179:$E$189,2,0))</f>
        <v>5.94590004848664</v>
      </c>
      <c r="H411" s="103" t="n">
        <f aca="false">$F411*(1-VLOOKUP($C411,$B$179:$E$189,3,0))</f>
        <v>5.63295794067156</v>
      </c>
      <c r="I411" s="103" t="n">
        <f aca="false">$F411*(1-VLOOKUP($C411,$B$179:$E$189,4,0))</f>
        <v>5.00707372504138</v>
      </c>
      <c r="J411" s="104" t="n">
        <f aca="false">G411/$F411</f>
        <v>0.95</v>
      </c>
      <c r="K411" s="104" t="n">
        <f aca="false">H411/$F411</f>
        <v>0.9</v>
      </c>
      <c r="L411" s="104" t="n">
        <f aca="false">I411/$F411</f>
        <v>0.8</v>
      </c>
    </row>
    <row r="412" customFormat="false" ht="15.8" hidden="false" customHeight="false" outlineLevel="0" collapsed="false">
      <c r="A412" s="59" t="s">
        <v>95</v>
      </c>
      <c r="B412" s="59" t="s">
        <v>202</v>
      </c>
      <c r="C412" s="59" t="s">
        <v>175</v>
      </c>
      <c r="D412" s="105" t="n">
        <v>20.8066262269407</v>
      </c>
      <c r="E412" s="103" t="n">
        <v>14.5646383588585</v>
      </c>
      <c r="F412" s="103" t="n">
        <v>7.28231917942925</v>
      </c>
      <c r="G412" s="103" t="n">
        <f aca="false">$F412*(1-VLOOKUP($C412,$B$179:$E$189,2,0))</f>
        <v>6.91820322045779</v>
      </c>
      <c r="H412" s="103" t="n">
        <f aca="false">$F412*(1-VLOOKUP($C412,$B$179:$E$189,3,0))</f>
        <v>6.55408726148633</v>
      </c>
      <c r="I412" s="103" t="n">
        <f aca="false">$F412*(1-VLOOKUP($C412,$B$179:$E$189,4,0))</f>
        <v>5.8258553435434</v>
      </c>
      <c r="J412" s="104" t="n">
        <f aca="false">G412/$F412</f>
        <v>0.95</v>
      </c>
      <c r="K412" s="104" t="n">
        <f aca="false">H412/$F412</f>
        <v>0.9</v>
      </c>
      <c r="L412" s="104" t="n">
        <f aca="false">I412/$F412</f>
        <v>0.8</v>
      </c>
    </row>
    <row r="413" customFormat="false" ht="15.8" hidden="false" customHeight="false" outlineLevel="0" collapsed="false">
      <c r="A413" s="59" t="s">
        <v>95</v>
      </c>
      <c r="B413" s="59" t="s">
        <v>203</v>
      </c>
      <c r="C413" s="59" t="s">
        <v>175</v>
      </c>
      <c r="D413" s="105" t="n">
        <v>19.3699572521918</v>
      </c>
      <c r="E413" s="103" t="n">
        <v>13.5589700765342</v>
      </c>
      <c r="F413" s="103" t="n">
        <v>6.77948503826712</v>
      </c>
      <c r="G413" s="103" t="n">
        <f aca="false">$F413*(1-VLOOKUP($C413,$B$179:$E$189,2,0))</f>
        <v>6.44051078635376</v>
      </c>
      <c r="H413" s="103" t="n">
        <f aca="false">$F413*(1-VLOOKUP($C413,$B$179:$E$189,3,0))</f>
        <v>6.10153653444041</v>
      </c>
      <c r="I413" s="103" t="n">
        <f aca="false">$F413*(1-VLOOKUP($C413,$B$179:$E$189,4,0))</f>
        <v>5.4235880306137</v>
      </c>
      <c r="J413" s="104" t="n">
        <f aca="false">G413/$F413</f>
        <v>0.95</v>
      </c>
      <c r="K413" s="104" t="n">
        <f aca="false">H413/$F413</f>
        <v>0.9</v>
      </c>
      <c r="L413" s="104" t="n">
        <f aca="false">I413/$F413</f>
        <v>0.8</v>
      </c>
    </row>
    <row r="414" customFormat="false" ht="15.8" hidden="false" customHeight="false" outlineLevel="0" collapsed="false">
      <c r="A414" s="59" t="s">
        <v>95</v>
      </c>
      <c r="B414" s="59" t="s">
        <v>204</v>
      </c>
      <c r="C414" s="59" t="s">
        <v>175</v>
      </c>
      <c r="D414" s="105" t="n">
        <v>17.3930115591892</v>
      </c>
      <c r="E414" s="103" t="n">
        <v>12.1751080914324</v>
      </c>
      <c r="F414" s="103" t="n">
        <v>6.08755404571622</v>
      </c>
      <c r="G414" s="103" t="n">
        <f aca="false">$F414*(1-VLOOKUP($C414,$B$179:$E$189,2,0))</f>
        <v>5.78317634343041</v>
      </c>
      <c r="H414" s="103" t="n">
        <f aca="false">$F414*(1-VLOOKUP($C414,$B$179:$E$189,3,0))</f>
        <v>5.4787986411446</v>
      </c>
      <c r="I414" s="103" t="n">
        <f aca="false">$F414*(1-VLOOKUP($C414,$B$179:$E$189,4,0))</f>
        <v>4.87004323657298</v>
      </c>
      <c r="J414" s="104" t="n">
        <f aca="false">G414/$F414</f>
        <v>0.95</v>
      </c>
      <c r="K414" s="104" t="n">
        <f aca="false">H414/$F414</f>
        <v>0.9</v>
      </c>
      <c r="L414" s="104" t="n">
        <f aca="false">I414/$F414</f>
        <v>0.8</v>
      </c>
    </row>
    <row r="415" customFormat="false" ht="15.8" hidden="false" customHeight="false" outlineLevel="0" collapsed="false">
      <c r="A415" s="59" t="s">
        <v>95</v>
      </c>
      <c r="B415" s="59" t="s">
        <v>205</v>
      </c>
      <c r="C415" s="59" t="s">
        <v>175</v>
      </c>
      <c r="D415" s="105" t="n">
        <v>22.0254996418235</v>
      </c>
      <c r="E415" s="103" t="n">
        <v>15.4178497492764</v>
      </c>
      <c r="F415" s="103" t="n">
        <v>7.70892487463822</v>
      </c>
      <c r="G415" s="103" t="n">
        <f aca="false">$F415*(1-VLOOKUP($C415,$B$179:$E$189,2,0))</f>
        <v>7.32347863090631</v>
      </c>
      <c r="H415" s="103" t="n">
        <f aca="false">$F415*(1-VLOOKUP($C415,$B$179:$E$189,3,0))</f>
        <v>6.9380323871744</v>
      </c>
      <c r="I415" s="103" t="n">
        <f aca="false">$F415*(1-VLOOKUP($C415,$B$179:$E$189,4,0))</f>
        <v>6.16713989971058</v>
      </c>
      <c r="J415" s="104" t="n">
        <f aca="false">G415/$F415</f>
        <v>0.95</v>
      </c>
      <c r="K415" s="104" t="n">
        <f aca="false">H415/$F415</f>
        <v>0.9</v>
      </c>
      <c r="L415" s="104" t="n">
        <f aca="false">I415/$F415</f>
        <v>0.8</v>
      </c>
    </row>
    <row r="416" customFormat="false" ht="15.8" hidden="false" customHeight="false" outlineLevel="0" collapsed="false">
      <c r="A416" s="59" t="s">
        <v>95</v>
      </c>
      <c r="B416" s="59" t="s">
        <v>206</v>
      </c>
      <c r="C416" s="59" t="s">
        <v>175</v>
      </c>
      <c r="D416" s="105" t="n">
        <v>31.2232935974973</v>
      </c>
      <c r="E416" s="103" t="n">
        <v>21.8563055182481</v>
      </c>
      <c r="F416" s="103" t="n">
        <v>10.9281527591241</v>
      </c>
      <c r="G416" s="103" t="n">
        <f aca="false">$F416*(1-VLOOKUP($C416,$B$179:$E$189,2,0))</f>
        <v>10.3817451211679</v>
      </c>
      <c r="H416" s="103" t="n">
        <f aca="false">$F416*(1-VLOOKUP($C416,$B$179:$E$189,3,0))</f>
        <v>9.83533748321169</v>
      </c>
      <c r="I416" s="103" t="n">
        <f aca="false">$F416*(1-VLOOKUP($C416,$B$179:$E$189,4,0))</f>
        <v>8.74252220729928</v>
      </c>
      <c r="J416" s="104" t="n">
        <f aca="false">G416/$F416</f>
        <v>0.95</v>
      </c>
      <c r="K416" s="104" t="n">
        <f aca="false">H416/$F416</f>
        <v>0.9</v>
      </c>
      <c r="L416" s="104" t="n">
        <f aca="false">I416/$F416</f>
        <v>0.8</v>
      </c>
    </row>
    <row r="417" customFormat="false" ht="15.8" hidden="false" customHeight="false" outlineLevel="0" collapsed="false">
      <c r="A417" s="59" t="s">
        <v>95</v>
      </c>
      <c r="B417" s="59" t="s">
        <v>207</v>
      </c>
      <c r="C417" s="59" t="s">
        <v>175</v>
      </c>
      <c r="D417" s="105" t="n">
        <v>29.6149330163379</v>
      </c>
      <c r="E417" s="103" t="n">
        <v>20.7304531114365</v>
      </c>
      <c r="F417" s="103" t="n">
        <v>10.3652265557183</v>
      </c>
      <c r="G417" s="103" t="n">
        <f aca="false">$F417*(1-VLOOKUP($C417,$B$179:$E$189,2,0))</f>
        <v>9.84696522793239</v>
      </c>
      <c r="H417" s="103" t="n">
        <f aca="false">$F417*(1-VLOOKUP($C417,$B$179:$E$189,3,0))</f>
        <v>9.32870390014647</v>
      </c>
      <c r="I417" s="103" t="n">
        <f aca="false">$F417*(1-VLOOKUP($C417,$B$179:$E$189,4,0))</f>
        <v>8.29218124457464</v>
      </c>
      <c r="J417" s="104" t="n">
        <f aca="false">G417/$F417</f>
        <v>0.95</v>
      </c>
      <c r="K417" s="104" t="n">
        <f aca="false">H417/$F417</f>
        <v>0.9</v>
      </c>
      <c r="L417" s="104" t="n">
        <f aca="false">I417/$F417</f>
        <v>0.8</v>
      </c>
    </row>
    <row r="418" customFormat="false" ht="15.8" hidden="false" customHeight="false" outlineLevel="0" collapsed="false">
      <c r="A418" s="59" t="s">
        <v>95</v>
      </c>
      <c r="B418" s="59" t="s">
        <v>208</v>
      </c>
      <c r="C418" s="59" t="s">
        <v>175</v>
      </c>
      <c r="D418" s="105" t="n">
        <v>26.9015138176167</v>
      </c>
      <c r="E418" s="103" t="n">
        <v>18.8310596723317</v>
      </c>
      <c r="F418" s="103" t="n">
        <v>9.41552983616584</v>
      </c>
      <c r="G418" s="103" t="n">
        <f aca="false">$F418*(1-VLOOKUP($C418,$B$179:$E$189,2,0))</f>
        <v>8.94475334435755</v>
      </c>
      <c r="H418" s="103" t="n">
        <f aca="false">$F418*(1-VLOOKUP($C418,$B$179:$E$189,3,0))</f>
        <v>8.47397685254926</v>
      </c>
      <c r="I418" s="103" t="n">
        <f aca="false">$F418*(1-VLOOKUP($C418,$B$179:$E$189,4,0))</f>
        <v>7.53242386893267</v>
      </c>
      <c r="J418" s="104" t="n">
        <f aca="false">G418/$F418</f>
        <v>0.95</v>
      </c>
      <c r="K418" s="104" t="n">
        <f aca="false">H418/$F418</f>
        <v>0.9</v>
      </c>
      <c r="L418" s="104" t="n">
        <f aca="false">I418/$F418</f>
        <v>0.8</v>
      </c>
    </row>
    <row r="419" customFormat="false" ht="15.8" hidden="false" customHeight="false" outlineLevel="0" collapsed="false">
      <c r="A419" s="59" t="s">
        <v>95</v>
      </c>
      <c r="B419" s="59" t="s">
        <v>209</v>
      </c>
      <c r="C419" s="59" t="s">
        <v>175</v>
      </c>
      <c r="D419" s="105" t="n">
        <v>30.1763111942376</v>
      </c>
      <c r="E419" s="103" t="n">
        <v>21.1234178359663</v>
      </c>
      <c r="F419" s="103" t="n">
        <v>10.5617089179832</v>
      </c>
      <c r="G419" s="103" t="n">
        <f aca="false">$F419*(1-VLOOKUP($C419,$B$179:$E$189,2,0))</f>
        <v>10.033623472084</v>
      </c>
      <c r="H419" s="103" t="n">
        <f aca="false">$F419*(1-VLOOKUP($C419,$B$179:$E$189,3,0))</f>
        <v>9.50553802618488</v>
      </c>
      <c r="I419" s="103" t="n">
        <f aca="false">$F419*(1-VLOOKUP($C419,$B$179:$E$189,4,0))</f>
        <v>8.44936713438656</v>
      </c>
      <c r="J419" s="104" t="n">
        <f aca="false">G419/$F419</f>
        <v>0.95</v>
      </c>
      <c r="K419" s="104" t="n">
        <f aca="false">H419/$F419</f>
        <v>0.9</v>
      </c>
      <c r="L419" s="104" t="n">
        <f aca="false">I419/$F419</f>
        <v>0.8</v>
      </c>
    </row>
    <row r="420" customFormat="false" ht="15.8" hidden="false" customHeight="false" outlineLevel="0" collapsed="false">
      <c r="A420" s="59" t="s">
        <v>95</v>
      </c>
      <c r="B420" s="59" t="s">
        <v>210</v>
      </c>
      <c r="C420" s="59" t="s">
        <v>175</v>
      </c>
      <c r="D420" s="105" t="n">
        <v>27.6421771471822</v>
      </c>
      <c r="E420" s="103" t="n">
        <v>19.3495240030276</v>
      </c>
      <c r="F420" s="103" t="n">
        <v>9.67476200151378</v>
      </c>
      <c r="G420" s="103" t="n">
        <f aca="false">$F420*(1-VLOOKUP($C420,$B$179:$E$189,2,0))</f>
        <v>9.19102390143809</v>
      </c>
      <c r="H420" s="103" t="n">
        <f aca="false">$F420*(1-VLOOKUP($C420,$B$179:$E$189,3,0))</f>
        <v>8.7072858013624</v>
      </c>
      <c r="I420" s="103" t="n">
        <f aca="false">$F420*(1-VLOOKUP($C420,$B$179:$E$189,4,0))</f>
        <v>7.73980960121103</v>
      </c>
      <c r="J420" s="104" t="n">
        <f aca="false">G420/$F420</f>
        <v>0.95</v>
      </c>
      <c r="K420" s="104" t="n">
        <f aca="false">H420/$F420</f>
        <v>0.9</v>
      </c>
      <c r="L420" s="104" t="n">
        <f aca="false">I420/$F420</f>
        <v>0.8</v>
      </c>
    </row>
    <row r="421" customFormat="false" ht="15.8" hidden="false" customHeight="false" outlineLevel="0" collapsed="false">
      <c r="A421" s="59" t="s">
        <v>95</v>
      </c>
      <c r="B421" s="59" t="s">
        <v>211</v>
      </c>
      <c r="C421" s="59" t="s">
        <v>175</v>
      </c>
      <c r="D421" s="105" t="n">
        <v>19.963818501849</v>
      </c>
      <c r="E421" s="103" t="n">
        <v>13.9746729512943</v>
      </c>
      <c r="F421" s="103" t="n">
        <v>6.98733647564717</v>
      </c>
      <c r="G421" s="103" t="n">
        <f aca="false">$F421*(1-VLOOKUP($C421,$B$179:$E$189,2,0))</f>
        <v>6.63796965186481</v>
      </c>
      <c r="H421" s="103" t="n">
        <f aca="false">$F421*(1-VLOOKUP($C421,$B$179:$E$189,3,0))</f>
        <v>6.28860282808245</v>
      </c>
      <c r="I421" s="103" t="n">
        <f aca="false">$F421*(1-VLOOKUP($C421,$B$179:$E$189,4,0))</f>
        <v>5.58986918051774</v>
      </c>
      <c r="J421" s="104" t="n">
        <f aca="false">G421/$F421</f>
        <v>0.95</v>
      </c>
      <c r="K421" s="104" t="n">
        <f aca="false">H421/$F421</f>
        <v>0.9</v>
      </c>
      <c r="L421" s="104" t="n">
        <f aca="false">I421/$F421</f>
        <v>0.8</v>
      </c>
    </row>
    <row r="422" customFormat="false" ht="15.8" hidden="false" customHeight="false" outlineLevel="0" collapsed="false">
      <c r="A422" s="59" t="s">
        <v>95</v>
      </c>
      <c r="B422" s="59" t="s">
        <v>212</v>
      </c>
      <c r="C422" s="59" t="s">
        <v>175</v>
      </c>
      <c r="D422" s="105" t="n">
        <v>18.8912057977031</v>
      </c>
      <c r="E422" s="103" t="n">
        <v>13.2238440583922</v>
      </c>
      <c r="F422" s="103" t="n">
        <v>6.6119220291961</v>
      </c>
      <c r="G422" s="103" t="n">
        <f aca="false">$F422*(1-VLOOKUP($C422,$B$179:$E$189,2,0))</f>
        <v>6.2813259277363</v>
      </c>
      <c r="H422" s="103" t="n">
        <f aca="false">$F422*(1-VLOOKUP($C422,$B$179:$E$189,3,0))</f>
        <v>5.95072982627649</v>
      </c>
      <c r="I422" s="103" t="n">
        <f aca="false">$F422*(1-VLOOKUP($C422,$B$179:$E$189,4,0))</f>
        <v>5.28953762335688</v>
      </c>
      <c r="J422" s="104" t="n">
        <f aca="false">G422/$F422</f>
        <v>0.95</v>
      </c>
      <c r="K422" s="104" t="n">
        <f aca="false">H422/$F422</f>
        <v>0.9</v>
      </c>
      <c r="L422" s="104" t="n">
        <f aca="false">I422/$F422</f>
        <v>0.8</v>
      </c>
    </row>
    <row r="423" customFormat="false" ht="15.8" hidden="false" customHeight="false" outlineLevel="0" collapsed="false">
      <c r="A423" s="59" t="s">
        <v>95</v>
      </c>
      <c r="B423" s="59" t="s">
        <v>213</v>
      </c>
      <c r="C423" s="59" t="s">
        <v>175</v>
      </c>
      <c r="D423" s="105" t="n">
        <v>18.3701607991338</v>
      </c>
      <c r="E423" s="103" t="n">
        <v>12.8591125593937</v>
      </c>
      <c r="F423" s="103" t="n">
        <v>6.42955627969684</v>
      </c>
      <c r="G423" s="103" t="n">
        <f aca="false">$F423*(1-VLOOKUP($C423,$B$179:$E$189,2,0))</f>
        <v>6.108078465712</v>
      </c>
      <c r="H423" s="103" t="n">
        <f aca="false">$F423*(1-VLOOKUP($C423,$B$179:$E$189,3,0))</f>
        <v>5.78660065172716</v>
      </c>
      <c r="I423" s="103" t="n">
        <f aca="false">$F423*(1-VLOOKUP($C423,$B$179:$E$189,4,0))</f>
        <v>5.14364502375747</v>
      </c>
      <c r="J423" s="104" t="n">
        <f aca="false">G423/$F423</f>
        <v>0.95</v>
      </c>
      <c r="K423" s="104" t="n">
        <f aca="false">H423/$F423</f>
        <v>0.9</v>
      </c>
      <c r="L423" s="104" t="n">
        <f aca="false">I423/$F423</f>
        <v>0.8</v>
      </c>
    </row>
    <row r="424" customFormat="false" ht="15.8" hidden="false" customHeight="false" outlineLevel="0" collapsed="false">
      <c r="A424" s="59" t="s">
        <v>95</v>
      </c>
      <c r="B424" s="59" t="s">
        <v>214</v>
      </c>
      <c r="C424" s="59" t="s">
        <v>175</v>
      </c>
      <c r="D424" s="105" t="n">
        <v>17.5197828750953</v>
      </c>
      <c r="E424" s="103" t="n">
        <v>12.2638480125667</v>
      </c>
      <c r="F424" s="103" t="n">
        <v>6.13192400628335</v>
      </c>
      <c r="G424" s="103" t="n">
        <f aca="false">$F424*(1-VLOOKUP($C424,$B$179:$E$189,2,0))</f>
        <v>5.82532780596918</v>
      </c>
      <c r="H424" s="103" t="n">
        <f aca="false">$F424*(1-VLOOKUP($C424,$B$179:$E$189,3,0))</f>
        <v>5.51873160565502</v>
      </c>
      <c r="I424" s="103" t="n">
        <f aca="false">$F424*(1-VLOOKUP($C424,$B$179:$E$189,4,0))</f>
        <v>4.90553920502668</v>
      </c>
      <c r="J424" s="104" t="n">
        <f aca="false">G424/$F424</f>
        <v>0.95</v>
      </c>
      <c r="K424" s="104" t="n">
        <f aca="false">H424/$F424</f>
        <v>0.9</v>
      </c>
      <c r="L424" s="104" t="n">
        <f aca="false">I424/$F424</f>
        <v>0.8</v>
      </c>
    </row>
    <row r="425" customFormat="false" ht="15.8" hidden="false" customHeight="false" outlineLevel="0" collapsed="false">
      <c r="A425" s="59" t="s">
        <v>97</v>
      </c>
      <c r="B425" s="59" t="s">
        <v>215</v>
      </c>
      <c r="C425" s="59" t="s">
        <v>175</v>
      </c>
      <c r="D425" s="105" t="n">
        <v>28.6676174312599</v>
      </c>
      <c r="E425" s="103" t="n">
        <v>20.0673322018819</v>
      </c>
      <c r="F425" s="103" t="n">
        <v>10.033666100941</v>
      </c>
      <c r="G425" s="103" t="n">
        <f aca="false">$F425*(1-VLOOKUP($C425,$B$179:$E$189,2,0))</f>
        <v>9.53198279589395</v>
      </c>
      <c r="H425" s="103" t="n">
        <f aca="false">$F425*(1-VLOOKUP($C425,$B$179:$E$189,3,0))</f>
        <v>9.0302994908469</v>
      </c>
      <c r="I425" s="103" t="n">
        <f aca="false">$F425*(1-VLOOKUP($C425,$B$179:$E$189,4,0))</f>
        <v>8.0269328807528</v>
      </c>
      <c r="J425" s="104" t="n">
        <f aca="false">G425/$F425</f>
        <v>0.95</v>
      </c>
      <c r="K425" s="104" t="n">
        <f aca="false">H425/$F425</f>
        <v>0.9</v>
      </c>
      <c r="L425" s="104" t="n">
        <f aca="false">I425/$F425</f>
        <v>0.8</v>
      </c>
    </row>
    <row r="426" customFormat="false" ht="15.8" hidden="false" customHeight="false" outlineLevel="0" collapsed="false">
      <c r="A426" s="59" t="s">
        <v>97</v>
      </c>
      <c r="B426" s="59" t="s">
        <v>216</v>
      </c>
      <c r="C426" s="59" t="s">
        <v>175</v>
      </c>
      <c r="D426" s="105" t="n">
        <v>16.0193563469047</v>
      </c>
      <c r="E426" s="103" t="n">
        <v>11.2135494428333</v>
      </c>
      <c r="F426" s="103" t="n">
        <v>5.60677472141666</v>
      </c>
      <c r="G426" s="103" t="n">
        <f aca="false">$F426*(1-VLOOKUP($C426,$B$179:$E$189,2,0))</f>
        <v>5.32643598534583</v>
      </c>
      <c r="H426" s="103" t="n">
        <f aca="false">$F426*(1-VLOOKUP($C426,$B$179:$E$189,3,0))</f>
        <v>5.04609724927499</v>
      </c>
      <c r="I426" s="103" t="n">
        <f aca="false">$F426*(1-VLOOKUP($C426,$B$179:$E$189,4,0))</f>
        <v>4.48541977713333</v>
      </c>
      <c r="J426" s="104" t="n">
        <f aca="false">G426/$F426</f>
        <v>0.95</v>
      </c>
      <c r="K426" s="104" t="n">
        <f aca="false">H426/$F426</f>
        <v>0.9</v>
      </c>
      <c r="L426" s="104" t="n">
        <f aca="false">I426/$F426</f>
        <v>0.8</v>
      </c>
    </row>
    <row r="427" customFormat="false" ht="15.8" hidden="false" customHeight="false" outlineLevel="0" collapsed="false">
      <c r="A427" s="59" t="s">
        <v>97</v>
      </c>
      <c r="B427" s="59" t="s">
        <v>217</v>
      </c>
      <c r="C427" s="59" t="s">
        <v>175</v>
      </c>
      <c r="D427" s="105" t="n">
        <v>3.96893487149607</v>
      </c>
      <c r="E427" s="103" t="n">
        <v>2.77825441004725</v>
      </c>
      <c r="F427" s="103" t="n">
        <v>1.38912720502362</v>
      </c>
      <c r="G427" s="103" t="n">
        <f aca="false">$F427*(1-VLOOKUP($C427,$B$179:$E$189,2,0))</f>
        <v>1.31967084477244</v>
      </c>
      <c r="H427" s="103" t="n">
        <f aca="false">$F427*(1-VLOOKUP($C427,$B$179:$E$189,3,0))</f>
        <v>1.25021448452126</v>
      </c>
      <c r="I427" s="103" t="n">
        <f aca="false">$F427*(1-VLOOKUP($C427,$B$179:$E$189,4,0))</f>
        <v>1.1113017640189</v>
      </c>
      <c r="J427" s="104" t="n">
        <f aca="false">G427/$F427</f>
        <v>0.95</v>
      </c>
      <c r="K427" s="104" t="n">
        <f aca="false">H427/$F427</f>
        <v>0.9</v>
      </c>
      <c r="L427" s="104" t="n">
        <f aca="false">I427/$F427</f>
        <v>0.8</v>
      </c>
    </row>
    <row r="428" customFormat="false" ht="15.8" hidden="false" customHeight="false" outlineLevel="0" collapsed="false">
      <c r="A428" s="59" t="s">
        <v>97</v>
      </c>
      <c r="B428" s="59" t="s">
        <v>218</v>
      </c>
      <c r="C428" s="59" t="s">
        <v>175</v>
      </c>
      <c r="D428" s="105" t="n">
        <v>41.8885789716072</v>
      </c>
      <c r="E428" s="103" t="n">
        <v>29.322005280125</v>
      </c>
      <c r="F428" s="103" t="n">
        <v>14.6610026400625</v>
      </c>
      <c r="G428" s="103" t="n">
        <f aca="false">$F428*(1-VLOOKUP($C428,$B$179:$E$189,2,0))</f>
        <v>13.9279525080594</v>
      </c>
      <c r="H428" s="103" t="n">
        <f aca="false">$F428*(1-VLOOKUP($C428,$B$179:$E$189,3,0))</f>
        <v>13.1949023760563</v>
      </c>
      <c r="I428" s="103" t="n">
        <f aca="false">$F428*(1-VLOOKUP($C428,$B$179:$E$189,4,0))</f>
        <v>11.72880211205</v>
      </c>
      <c r="J428" s="104" t="n">
        <f aca="false">G428/$F428</f>
        <v>0.95</v>
      </c>
      <c r="K428" s="104" t="n">
        <f aca="false">H428/$F428</f>
        <v>0.9</v>
      </c>
      <c r="L428" s="104" t="n">
        <f aca="false">I428/$F428</f>
        <v>0.8</v>
      </c>
    </row>
    <row r="429" customFormat="false" ht="15.8" hidden="false" customHeight="false" outlineLevel="0" collapsed="false">
      <c r="A429" s="59" t="s">
        <v>97</v>
      </c>
      <c r="B429" s="59" t="s">
        <v>219</v>
      </c>
      <c r="C429" s="59" t="s">
        <v>175</v>
      </c>
      <c r="D429" s="105" t="n">
        <v>28.4942431998416</v>
      </c>
      <c r="E429" s="103" t="n">
        <v>19.9459702398891</v>
      </c>
      <c r="F429" s="103" t="n">
        <v>9.97298511994456</v>
      </c>
      <c r="G429" s="103" t="n">
        <f aca="false">$F429*(1-VLOOKUP($C429,$B$179:$E$189,2,0))</f>
        <v>9.47433586394733</v>
      </c>
      <c r="H429" s="103" t="n">
        <f aca="false">$F429*(1-VLOOKUP($C429,$B$179:$E$189,3,0))</f>
        <v>8.9756866079501</v>
      </c>
      <c r="I429" s="103" t="n">
        <f aca="false">$F429*(1-VLOOKUP($C429,$B$179:$E$189,4,0))</f>
        <v>7.97838809595565</v>
      </c>
      <c r="J429" s="104" t="n">
        <f aca="false">G429/$F429</f>
        <v>0.95</v>
      </c>
      <c r="K429" s="104" t="n">
        <f aca="false">H429/$F429</f>
        <v>0.9</v>
      </c>
      <c r="L429" s="104" t="n">
        <f aca="false">I429/$F429</f>
        <v>0.8</v>
      </c>
    </row>
    <row r="430" customFormat="false" ht="15.8" hidden="false" customHeight="false" outlineLevel="0" collapsed="false">
      <c r="A430" s="59" t="s">
        <v>97</v>
      </c>
      <c r="B430" s="59" t="s">
        <v>220</v>
      </c>
      <c r="C430" s="59" t="s">
        <v>175</v>
      </c>
      <c r="D430" s="105" t="n">
        <v>1.59838709982075</v>
      </c>
      <c r="E430" s="103" t="n">
        <v>1.11887096987452</v>
      </c>
      <c r="F430" s="103" t="n">
        <v>0.559435484937261</v>
      </c>
      <c r="G430" s="103" t="n">
        <f aca="false">$F430*(1-VLOOKUP($C430,$B$179:$E$189,2,0))</f>
        <v>0.531463710690398</v>
      </c>
      <c r="H430" s="103" t="n">
        <f aca="false">$F430*(1-VLOOKUP($C430,$B$179:$E$189,3,0))</f>
        <v>0.503491936443535</v>
      </c>
      <c r="I430" s="103" t="n">
        <f aca="false">$F430*(1-VLOOKUP($C430,$B$179:$E$189,4,0))</f>
        <v>0.447548387949809</v>
      </c>
      <c r="J430" s="104" t="n">
        <f aca="false">G430/$F430</f>
        <v>0.95</v>
      </c>
      <c r="K430" s="104" t="n">
        <f aca="false">H430/$F430</f>
        <v>0.9</v>
      </c>
      <c r="L430" s="104" t="n">
        <f aca="false">I430/$F430</f>
        <v>0.8</v>
      </c>
    </row>
    <row r="431" customFormat="false" ht="15.8" hidden="false" customHeight="false" outlineLevel="0" collapsed="false">
      <c r="A431" s="59" t="s">
        <v>97</v>
      </c>
      <c r="B431" s="59" t="s">
        <v>221</v>
      </c>
      <c r="C431" s="59" t="s">
        <v>175</v>
      </c>
      <c r="D431" s="105" t="n">
        <v>1.59809207103714</v>
      </c>
      <c r="E431" s="103" t="n">
        <v>1.118664449726</v>
      </c>
      <c r="F431" s="103" t="n">
        <v>0.559332224862998</v>
      </c>
      <c r="G431" s="103" t="n">
        <f aca="false">$F431*(1-VLOOKUP($C431,$B$179:$E$189,2,0))</f>
        <v>0.531365613619848</v>
      </c>
      <c r="H431" s="103" t="n">
        <f aca="false">$F431*(1-VLOOKUP($C431,$B$179:$E$189,3,0))</f>
        <v>0.503399002376698</v>
      </c>
      <c r="I431" s="103" t="n">
        <f aca="false">$F431*(1-VLOOKUP($C431,$B$179:$E$189,4,0))</f>
        <v>0.447465779890398</v>
      </c>
      <c r="J431" s="104" t="n">
        <f aca="false">G431/$F431</f>
        <v>0.95</v>
      </c>
      <c r="K431" s="104" t="n">
        <f aca="false">H431/$F431</f>
        <v>0.9</v>
      </c>
      <c r="L431" s="104" t="n">
        <f aca="false">I431/$F431</f>
        <v>0.8</v>
      </c>
    </row>
    <row r="432" customFormat="false" ht="15.8" hidden="false" customHeight="false" outlineLevel="0" collapsed="false">
      <c r="A432" s="59" t="s">
        <v>97</v>
      </c>
      <c r="B432" s="59" t="s">
        <v>222</v>
      </c>
      <c r="C432" s="59" t="s">
        <v>175</v>
      </c>
      <c r="D432" s="105" t="n">
        <v>0.84945686697377</v>
      </c>
      <c r="E432" s="103" t="n">
        <v>0.594619806881639</v>
      </c>
      <c r="F432" s="103" t="n">
        <v>0.29730990344082</v>
      </c>
      <c r="G432" s="103" t="n">
        <f aca="false">$F432*(1-VLOOKUP($C432,$B$179:$E$189,2,0))</f>
        <v>0.282444408268779</v>
      </c>
      <c r="H432" s="103" t="n">
        <f aca="false">$F432*(1-VLOOKUP($C432,$B$179:$E$189,3,0))</f>
        <v>0.267578913096738</v>
      </c>
      <c r="I432" s="103" t="n">
        <f aca="false">$F432*(1-VLOOKUP($C432,$B$179:$E$189,4,0))</f>
        <v>0.237847922752656</v>
      </c>
      <c r="J432" s="104" t="n">
        <f aca="false">G432/$F432</f>
        <v>0.95</v>
      </c>
      <c r="K432" s="104" t="n">
        <f aca="false">H432/$F432</f>
        <v>0.9</v>
      </c>
      <c r="L432" s="104" t="n">
        <f aca="false">I432/$F432</f>
        <v>0.8</v>
      </c>
    </row>
    <row r="433" customFormat="false" ht="15.8" hidden="false" customHeight="false" outlineLevel="0" collapsed="false">
      <c r="A433" s="59" t="s">
        <v>97</v>
      </c>
      <c r="B433" s="59" t="s">
        <v>223</v>
      </c>
      <c r="C433" s="59" t="s">
        <v>175</v>
      </c>
      <c r="D433" s="105" t="n">
        <v>55.4897927619523</v>
      </c>
      <c r="E433" s="103" t="n">
        <v>38.8428549333666</v>
      </c>
      <c r="F433" s="103" t="n">
        <v>19.4214274666833</v>
      </c>
      <c r="G433" s="103" t="n">
        <f aca="false">$F433*(1-VLOOKUP($C433,$B$179:$E$189,2,0))</f>
        <v>18.4503560933491</v>
      </c>
      <c r="H433" s="103" t="n">
        <f aca="false">$F433*(1-VLOOKUP($C433,$B$179:$E$189,3,0))</f>
        <v>17.479284720015</v>
      </c>
      <c r="I433" s="103" t="n">
        <f aca="false">$F433*(1-VLOOKUP($C433,$B$179:$E$189,4,0))</f>
        <v>15.5371419733466</v>
      </c>
      <c r="J433" s="104" t="n">
        <f aca="false">G433/$F433</f>
        <v>0.95</v>
      </c>
      <c r="K433" s="104" t="n">
        <f aca="false">H433/$F433</f>
        <v>0.9</v>
      </c>
      <c r="L433" s="104" t="n">
        <f aca="false">I433/$F433</f>
        <v>0.8</v>
      </c>
    </row>
    <row r="434" customFormat="false" ht="15.8" hidden="false" customHeight="false" outlineLevel="0" collapsed="false">
      <c r="A434" s="59" t="s">
        <v>97</v>
      </c>
      <c r="B434" s="59" t="s">
        <v>224</v>
      </c>
      <c r="C434" s="59" t="s">
        <v>175</v>
      </c>
      <c r="D434" s="105" t="n">
        <v>1.87655117528798</v>
      </c>
      <c r="E434" s="103" t="n">
        <v>1.31358582270159</v>
      </c>
      <c r="F434" s="103" t="n">
        <v>0.656792911350794</v>
      </c>
      <c r="G434" s="103" t="n">
        <f aca="false">$F434*(1-VLOOKUP($C434,$B$179:$E$189,2,0))</f>
        <v>0.623953265783254</v>
      </c>
      <c r="H434" s="103" t="n">
        <f aca="false">$F434*(1-VLOOKUP($C434,$B$179:$E$189,3,0))</f>
        <v>0.591113620215715</v>
      </c>
      <c r="I434" s="103" t="n">
        <f aca="false">$F434*(1-VLOOKUP($C434,$B$179:$E$189,4,0))</f>
        <v>0.525434329080635</v>
      </c>
      <c r="J434" s="104" t="n">
        <f aca="false">G434/$F434</f>
        <v>0.95</v>
      </c>
      <c r="K434" s="104" t="n">
        <f aca="false">H434/$F434</f>
        <v>0.9</v>
      </c>
      <c r="L434" s="104" t="n">
        <f aca="false">I434/$F434</f>
        <v>0.8</v>
      </c>
    </row>
    <row r="435" customFormat="false" ht="15.8" hidden="false" customHeight="false" outlineLevel="0" collapsed="false">
      <c r="A435" s="59" t="s">
        <v>97</v>
      </c>
      <c r="B435" s="59" t="s">
        <v>225</v>
      </c>
      <c r="C435" s="59" t="s">
        <v>175</v>
      </c>
      <c r="D435" s="105" t="n">
        <v>1.46342664678951</v>
      </c>
      <c r="E435" s="103" t="n">
        <v>1.02439865275266</v>
      </c>
      <c r="F435" s="103" t="n">
        <v>0.512199326376328</v>
      </c>
      <c r="G435" s="103" t="n">
        <f aca="false">$F435*(1-VLOOKUP($C435,$B$179:$E$189,2,0))</f>
        <v>0.486589360057512</v>
      </c>
      <c r="H435" s="103" t="n">
        <f aca="false">$F435*(1-VLOOKUP($C435,$B$179:$E$189,3,0))</f>
        <v>0.460979393738695</v>
      </c>
      <c r="I435" s="103" t="n">
        <f aca="false">$F435*(1-VLOOKUP($C435,$B$179:$E$189,4,0))</f>
        <v>0.409759461101062</v>
      </c>
      <c r="J435" s="104" t="n">
        <f aca="false">G435/$F435</f>
        <v>0.95</v>
      </c>
      <c r="K435" s="104" t="n">
        <f aca="false">H435/$F435</f>
        <v>0.9</v>
      </c>
      <c r="L435" s="104" t="n">
        <f aca="false">I435/$F435</f>
        <v>0.8</v>
      </c>
    </row>
    <row r="436" customFormat="false" ht="15.8" hidden="false" customHeight="false" outlineLevel="0" collapsed="false">
      <c r="A436" s="59" t="s">
        <v>97</v>
      </c>
      <c r="B436" s="59" t="s">
        <v>226</v>
      </c>
      <c r="C436" s="59" t="s">
        <v>175</v>
      </c>
      <c r="D436" s="105" t="n">
        <v>27.0886761964614</v>
      </c>
      <c r="E436" s="103" t="n">
        <v>18.962073337523</v>
      </c>
      <c r="F436" s="103" t="n">
        <v>9.4810366687615</v>
      </c>
      <c r="G436" s="103" t="n">
        <f aca="false">$F436*(1-VLOOKUP($C436,$B$179:$E$189,2,0))</f>
        <v>9.00698483532343</v>
      </c>
      <c r="H436" s="103" t="n">
        <f aca="false">$F436*(1-VLOOKUP($C436,$B$179:$E$189,3,0))</f>
        <v>8.53293300188535</v>
      </c>
      <c r="I436" s="103" t="n">
        <f aca="false">$F436*(1-VLOOKUP($C436,$B$179:$E$189,4,0))</f>
        <v>7.5848293350092</v>
      </c>
      <c r="J436" s="104" t="n">
        <f aca="false">G436/$F436</f>
        <v>0.95</v>
      </c>
      <c r="K436" s="104" t="n">
        <f aca="false">H436/$F436</f>
        <v>0.9</v>
      </c>
      <c r="L436" s="104" t="n">
        <f aca="false">I436/$F436</f>
        <v>0.8</v>
      </c>
    </row>
    <row r="437" customFormat="false" ht="15.8" hidden="false" customHeight="false" outlineLevel="0" collapsed="false">
      <c r="A437" s="59" t="s">
        <v>97</v>
      </c>
      <c r="B437" s="59" t="s">
        <v>227</v>
      </c>
      <c r="C437" s="59" t="s">
        <v>175</v>
      </c>
      <c r="D437" s="105" t="n">
        <v>1.22417323485698</v>
      </c>
      <c r="E437" s="103" t="n">
        <v>0.856921264399885</v>
      </c>
      <c r="F437" s="103" t="n">
        <v>0.428460632199943</v>
      </c>
      <c r="G437" s="103" t="n">
        <f aca="false">$F437*(1-VLOOKUP($C437,$B$179:$E$189,2,0))</f>
        <v>0.407037600589946</v>
      </c>
      <c r="H437" s="103" t="n">
        <f aca="false">$F437*(1-VLOOKUP($C437,$B$179:$E$189,3,0))</f>
        <v>0.385614568979949</v>
      </c>
      <c r="I437" s="103" t="n">
        <f aca="false">$F437*(1-VLOOKUP($C437,$B$179:$E$189,4,0))</f>
        <v>0.342768505759954</v>
      </c>
      <c r="J437" s="104" t="n">
        <f aca="false">G437/$F437</f>
        <v>0.95</v>
      </c>
      <c r="K437" s="104" t="n">
        <f aca="false">H437/$F437</f>
        <v>0.9</v>
      </c>
      <c r="L437" s="104" t="n">
        <f aca="false">I437/$F437</f>
        <v>0.8</v>
      </c>
    </row>
    <row r="438" customFormat="false" ht="15.8" hidden="false" customHeight="false" outlineLevel="0" collapsed="false">
      <c r="A438" s="59" t="s">
        <v>97</v>
      </c>
      <c r="B438" s="59" t="s">
        <v>228</v>
      </c>
      <c r="C438" s="59" t="s">
        <v>175</v>
      </c>
      <c r="D438" s="105" t="n">
        <v>1.49482749095484</v>
      </c>
      <c r="E438" s="103" t="n">
        <v>1.04637924366839</v>
      </c>
      <c r="F438" s="103" t="n">
        <v>0.523189621834193</v>
      </c>
      <c r="G438" s="103" t="n">
        <f aca="false">$F438*(1-VLOOKUP($C438,$B$179:$E$189,2,0))</f>
        <v>0.497030140742483</v>
      </c>
      <c r="H438" s="103" t="n">
        <f aca="false">$F438*(1-VLOOKUP($C438,$B$179:$E$189,3,0))</f>
        <v>0.470870659650774</v>
      </c>
      <c r="I438" s="103" t="n">
        <f aca="false">$F438*(1-VLOOKUP($C438,$B$179:$E$189,4,0))</f>
        <v>0.418551697467354</v>
      </c>
      <c r="J438" s="104" t="n">
        <f aca="false">G438/$F438</f>
        <v>0.95</v>
      </c>
      <c r="K438" s="104" t="n">
        <f aca="false">H438/$F438</f>
        <v>0.9</v>
      </c>
      <c r="L438" s="104" t="n">
        <f aca="false">I438/$F438</f>
        <v>0.8</v>
      </c>
    </row>
    <row r="439" customFormat="false" ht="15.8" hidden="false" customHeight="false" outlineLevel="0" collapsed="false">
      <c r="A439" s="59" t="s">
        <v>97</v>
      </c>
      <c r="B439" s="59" t="s">
        <v>229</v>
      </c>
      <c r="C439" s="59" t="s">
        <v>175</v>
      </c>
      <c r="D439" s="105" t="n">
        <v>1.30225427392428</v>
      </c>
      <c r="E439" s="103" t="n">
        <v>0.911577991746994</v>
      </c>
      <c r="F439" s="103" t="n">
        <v>0.455788995873497</v>
      </c>
      <c r="G439" s="103" t="n">
        <f aca="false">$F439*(1-VLOOKUP($C439,$B$179:$E$189,2,0))</f>
        <v>0.432999546079822</v>
      </c>
      <c r="H439" s="103" t="n">
        <f aca="false">$F439*(1-VLOOKUP($C439,$B$179:$E$189,3,0))</f>
        <v>0.410210096286147</v>
      </c>
      <c r="I439" s="103" t="n">
        <f aca="false">$F439*(1-VLOOKUP($C439,$B$179:$E$189,4,0))</f>
        <v>0.364631196698798</v>
      </c>
      <c r="J439" s="104" t="n">
        <f aca="false">G439/$F439</f>
        <v>0.95</v>
      </c>
      <c r="K439" s="104" t="n">
        <f aca="false">H439/$F439</f>
        <v>0.9</v>
      </c>
      <c r="L439" s="104" t="n">
        <f aca="false">I439/$F439</f>
        <v>0.8</v>
      </c>
    </row>
    <row r="440" customFormat="false" ht="15.8" hidden="false" customHeight="false" outlineLevel="0" collapsed="false">
      <c r="A440" s="59" t="s">
        <v>97</v>
      </c>
      <c r="B440" s="59" t="s">
        <v>230</v>
      </c>
      <c r="C440" s="59" t="s">
        <v>175</v>
      </c>
      <c r="D440" s="105" t="n">
        <v>0.819173792630898</v>
      </c>
      <c r="E440" s="103" t="n">
        <v>0.573421654841629</v>
      </c>
      <c r="F440" s="103" t="n">
        <v>0.286710827420814</v>
      </c>
      <c r="G440" s="103" t="n">
        <f aca="false">$F440*(1-VLOOKUP($C440,$B$179:$E$189,2,0))</f>
        <v>0.272375286049773</v>
      </c>
      <c r="H440" s="103" t="n">
        <f aca="false">$F440*(1-VLOOKUP($C440,$B$179:$E$189,3,0))</f>
        <v>0.258039744678733</v>
      </c>
      <c r="I440" s="103" t="n">
        <f aca="false">$F440*(1-VLOOKUP($C440,$B$179:$E$189,4,0))</f>
        <v>0.229368661936651</v>
      </c>
      <c r="J440" s="104" t="n">
        <f aca="false">G440/$F440</f>
        <v>0.95</v>
      </c>
      <c r="K440" s="104" t="n">
        <f aca="false">H440/$F440</f>
        <v>0.9</v>
      </c>
      <c r="L440" s="104" t="n">
        <f aca="false">I440/$F440</f>
        <v>0.8</v>
      </c>
    </row>
    <row r="441" customFormat="false" ht="15.8" hidden="false" customHeight="false" outlineLevel="0" collapsed="false">
      <c r="A441" s="59" t="s">
        <v>97</v>
      </c>
      <c r="B441" s="59" t="s">
        <v>231</v>
      </c>
      <c r="C441" s="59" t="s">
        <v>175</v>
      </c>
      <c r="D441" s="105" t="n">
        <v>2.85253241782996</v>
      </c>
      <c r="E441" s="103" t="n">
        <v>1.99677269248097</v>
      </c>
      <c r="F441" s="103" t="n">
        <v>0.998386346240486</v>
      </c>
      <c r="G441" s="103" t="n">
        <f aca="false">$F441*(1-VLOOKUP($C441,$B$179:$E$189,2,0))</f>
        <v>0.948467028928462</v>
      </c>
      <c r="H441" s="103" t="n">
        <f aca="false">$F441*(1-VLOOKUP($C441,$B$179:$E$189,3,0))</f>
        <v>0.898547711616437</v>
      </c>
      <c r="I441" s="103" t="n">
        <f aca="false">$F441*(1-VLOOKUP($C441,$B$179:$E$189,4,0))</f>
        <v>0.798709076992389</v>
      </c>
      <c r="J441" s="104" t="n">
        <f aca="false">G441/$F441</f>
        <v>0.95</v>
      </c>
      <c r="K441" s="104" t="n">
        <f aca="false">H441/$F441</f>
        <v>0.9</v>
      </c>
      <c r="L441" s="104" t="n">
        <f aca="false">I441/$F441</f>
        <v>0.8</v>
      </c>
    </row>
    <row r="442" customFormat="false" ht="15.8" hidden="false" customHeight="false" outlineLevel="0" collapsed="false">
      <c r="A442" s="59" t="s">
        <v>97</v>
      </c>
      <c r="B442" s="59" t="s">
        <v>232</v>
      </c>
      <c r="C442" s="59" t="s">
        <v>175</v>
      </c>
      <c r="D442" s="105" t="n">
        <v>56.5111042296363</v>
      </c>
      <c r="E442" s="103" t="n">
        <v>39.5577729607454</v>
      </c>
      <c r="F442" s="103" t="n">
        <v>19.7788864803727</v>
      </c>
      <c r="G442" s="103" t="n">
        <f aca="false">$F442*(1-VLOOKUP($C442,$B$179:$E$189,2,0))</f>
        <v>18.7899421563541</v>
      </c>
      <c r="H442" s="103" t="n">
        <f aca="false">$F442*(1-VLOOKUP($C442,$B$179:$E$189,3,0))</f>
        <v>17.8009978323354</v>
      </c>
      <c r="I442" s="103" t="n">
        <f aca="false">$F442*(1-VLOOKUP($C442,$B$179:$E$189,4,0))</f>
        <v>15.8231091842982</v>
      </c>
      <c r="J442" s="104" t="n">
        <f aca="false">G442/$F442</f>
        <v>0.95</v>
      </c>
      <c r="K442" s="104" t="n">
        <f aca="false">H442/$F442</f>
        <v>0.9</v>
      </c>
      <c r="L442" s="104" t="n">
        <f aca="false">I442/$F442</f>
        <v>0.8</v>
      </c>
    </row>
    <row r="443" customFormat="false" ht="15.8" hidden="false" customHeight="false" outlineLevel="0" collapsed="false">
      <c r="A443" s="59" t="s">
        <v>97</v>
      </c>
      <c r="B443" s="59" t="s">
        <v>233</v>
      </c>
      <c r="C443" s="59" t="s">
        <v>175</v>
      </c>
      <c r="D443" s="105" t="n">
        <v>46.5027315860038</v>
      </c>
      <c r="E443" s="103" t="n">
        <v>32.5519121102026</v>
      </c>
      <c r="F443" s="103" t="n">
        <v>16.2759560551013</v>
      </c>
      <c r="G443" s="103" t="n">
        <f aca="false">$F443*(1-VLOOKUP($C443,$B$179:$E$189,2,0))</f>
        <v>15.4621582523462</v>
      </c>
      <c r="H443" s="103" t="n">
        <f aca="false">$F443*(1-VLOOKUP($C443,$B$179:$E$189,3,0))</f>
        <v>14.6483604495912</v>
      </c>
      <c r="I443" s="103" t="n">
        <f aca="false">$F443*(1-VLOOKUP($C443,$B$179:$E$189,4,0))</f>
        <v>13.020764844081</v>
      </c>
      <c r="J443" s="104" t="n">
        <f aca="false">G443/$F443</f>
        <v>0.95</v>
      </c>
      <c r="K443" s="104" t="n">
        <f aca="false">H443/$F443</f>
        <v>0.9</v>
      </c>
      <c r="L443" s="104" t="n">
        <f aca="false">I443/$F443</f>
        <v>0.8</v>
      </c>
    </row>
    <row r="444" customFormat="false" ht="15.8" hidden="false" customHeight="false" outlineLevel="0" collapsed="false">
      <c r="A444" s="59" t="s">
        <v>99</v>
      </c>
      <c r="B444" s="59" t="s">
        <v>234</v>
      </c>
      <c r="C444" s="59" t="s">
        <v>175</v>
      </c>
      <c r="D444" s="105" t="n">
        <v>1.18365670827921</v>
      </c>
      <c r="E444" s="103" t="n">
        <v>0.82855969579545</v>
      </c>
      <c r="F444" s="103" t="n">
        <v>0.414279847897725</v>
      </c>
      <c r="G444" s="103" t="n">
        <f aca="false">$F444*(1-VLOOKUP($C444,$B$179:$E$189,2,0))</f>
        <v>0.393565855502839</v>
      </c>
      <c r="H444" s="103" t="n">
        <f aca="false">$F444*(1-VLOOKUP($C444,$B$179:$E$189,3,0))</f>
        <v>0.372851863107953</v>
      </c>
      <c r="I444" s="103" t="n">
        <f aca="false">$F444*(1-VLOOKUP($C444,$B$179:$E$189,4,0))</f>
        <v>0.33142387831818</v>
      </c>
      <c r="J444" s="104" t="n">
        <f aca="false">G444/$F444</f>
        <v>0.95</v>
      </c>
      <c r="K444" s="104" t="n">
        <f aca="false">H444/$F444</f>
        <v>0.9</v>
      </c>
      <c r="L444" s="104" t="n">
        <f aca="false">I444/$F444</f>
        <v>0.8</v>
      </c>
    </row>
    <row r="445" customFormat="false" ht="15.8" hidden="false" customHeight="false" outlineLevel="0" collapsed="false">
      <c r="A445" s="59" t="s">
        <v>99</v>
      </c>
      <c r="B445" s="59" t="s">
        <v>235</v>
      </c>
      <c r="C445" s="59" t="s">
        <v>175</v>
      </c>
      <c r="D445" s="105" t="n">
        <v>1.06527641109908</v>
      </c>
      <c r="E445" s="103" t="n">
        <v>0.745693487769358</v>
      </c>
      <c r="F445" s="103" t="n">
        <v>0.372846743884679</v>
      </c>
      <c r="G445" s="103" t="n">
        <f aca="false">$F445*(1-VLOOKUP($C445,$B$179:$E$189,2,0))</f>
        <v>0.354204406690445</v>
      </c>
      <c r="H445" s="103" t="n">
        <f aca="false">$F445*(1-VLOOKUP($C445,$B$179:$E$189,3,0))</f>
        <v>0.335562069496211</v>
      </c>
      <c r="I445" s="103" t="n">
        <f aca="false">$F445*(1-VLOOKUP($C445,$B$179:$E$189,4,0))</f>
        <v>0.298277395107743</v>
      </c>
      <c r="J445" s="104" t="n">
        <f aca="false">G445/$F445</f>
        <v>0.95</v>
      </c>
      <c r="K445" s="104" t="n">
        <f aca="false">H445/$F445</f>
        <v>0.9</v>
      </c>
      <c r="L445" s="104" t="n">
        <f aca="false">I445/$F445</f>
        <v>0.8</v>
      </c>
    </row>
    <row r="446" customFormat="false" ht="15.8" hidden="false" customHeight="false" outlineLevel="0" collapsed="false">
      <c r="A446" s="59" t="s">
        <v>99</v>
      </c>
      <c r="B446" s="59" t="s">
        <v>236</v>
      </c>
      <c r="C446" s="59" t="s">
        <v>175</v>
      </c>
      <c r="D446" s="105" t="n">
        <v>1.25222172102672</v>
      </c>
      <c r="E446" s="103" t="n">
        <v>0.876555204718702</v>
      </c>
      <c r="F446" s="103" t="n">
        <v>0.438277602359351</v>
      </c>
      <c r="G446" s="103" t="n">
        <f aca="false">$F446*(1-VLOOKUP($C446,$B$179:$E$189,2,0))</f>
        <v>0.416363722241383</v>
      </c>
      <c r="H446" s="103" t="n">
        <f aca="false">$F446*(1-VLOOKUP($C446,$B$179:$E$189,3,0))</f>
        <v>0.394449842123416</v>
      </c>
      <c r="I446" s="103" t="n">
        <f aca="false">$F446*(1-VLOOKUP($C446,$B$179:$E$189,4,0))</f>
        <v>0.350622081887481</v>
      </c>
      <c r="J446" s="104" t="n">
        <f aca="false">G446/$F446</f>
        <v>0.95</v>
      </c>
      <c r="K446" s="104" t="n">
        <f aca="false">H446/$F446</f>
        <v>0.9</v>
      </c>
      <c r="L446" s="104" t="n">
        <f aca="false">I446/$F446</f>
        <v>0.8</v>
      </c>
    </row>
    <row r="447" customFormat="false" ht="15.8" hidden="false" customHeight="false" outlineLevel="0" collapsed="false">
      <c r="A447" s="59" t="s">
        <v>99</v>
      </c>
      <c r="B447" s="59" t="s">
        <v>237</v>
      </c>
      <c r="C447" s="59" t="s">
        <v>175</v>
      </c>
      <c r="D447" s="105" t="n">
        <v>1.19023590333175</v>
      </c>
      <c r="E447" s="103" t="n">
        <v>0.833165132332225</v>
      </c>
      <c r="F447" s="103" t="n">
        <v>0.416582566166112</v>
      </c>
      <c r="G447" s="103" t="n">
        <f aca="false">$F447*(1-VLOOKUP($C447,$B$179:$E$189,2,0))</f>
        <v>0.395753437857806</v>
      </c>
      <c r="H447" s="103" t="n">
        <f aca="false">$F447*(1-VLOOKUP($C447,$B$179:$E$189,3,0))</f>
        <v>0.374924309549501</v>
      </c>
      <c r="I447" s="103" t="n">
        <f aca="false">$F447*(1-VLOOKUP($C447,$B$179:$E$189,4,0))</f>
        <v>0.33326605293289</v>
      </c>
      <c r="J447" s="104" t="n">
        <f aca="false">G447/$F447</f>
        <v>0.95</v>
      </c>
      <c r="K447" s="104" t="n">
        <f aca="false">H447/$F447</f>
        <v>0.9</v>
      </c>
      <c r="L447" s="104" t="n">
        <f aca="false">I447/$F447</f>
        <v>0.8</v>
      </c>
    </row>
    <row r="448" customFormat="false" ht="15.8" hidden="false" customHeight="false" outlineLevel="0" collapsed="false">
      <c r="A448" s="59" t="s">
        <v>99</v>
      </c>
      <c r="B448" s="59" t="s">
        <v>238</v>
      </c>
      <c r="C448" s="59" t="s">
        <v>175</v>
      </c>
      <c r="D448" s="105" t="n">
        <v>1.06363520853492</v>
      </c>
      <c r="E448" s="103" t="n">
        <v>0.744544645974444</v>
      </c>
      <c r="F448" s="103" t="n">
        <v>0.372272322987222</v>
      </c>
      <c r="G448" s="103" t="n">
        <f aca="false">$F448*(1-VLOOKUP($C448,$B$179:$E$189,2,0))</f>
        <v>0.353658706837861</v>
      </c>
      <c r="H448" s="103" t="n">
        <f aca="false">$F448*(1-VLOOKUP($C448,$B$179:$E$189,3,0))</f>
        <v>0.3350450906885</v>
      </c>
      <c r="I448" s="103" t="n">
        <f aca="false">$F448*(1-VLOOKUP($C448,$B$179:$E$189,4,0))</f>
        <v>0.297817858389778</v>
      </c>
      <c r="J448" s="104" t="n">
        <f aca="false">G448/$F448</f>
        <v>0.95</v>
      </c>
      <c r="K448" s="104" t="n">
        <f aca="false">H448/$F448</f>
        <v>0.9</v>
      </c>
      <c r="L448" s="104" t="n">
        <f aca="false">I448/$F448</f>
        <v>0.8</v>
      </c>
    </row>
    <row r="449" customFormat="false" ht="15.8" hidden="false" customHeight="false" outlineLevel="0" collapsed="false">
      <c r="A449" s="59" t="s">
        <v>99</v>
      </c>
      <c r="B449" s="59" t="s">
        <v>239</v>
      </c>
      <c r="C449" s="59" t="s">
        <v>175</v>
      </c>
      <c r="D449" s="105" t="n">
        <v>0.154841608695946</v>
      </c>
      <c r="E449" s="103" t="n">
        <v>0.108389126087162</v>
      </c>
      <c r="F449" s="103" t="n">
        <v>0.0541945630435811</v>
      </c>
      <c r="G449" s="103" t="n">
        <f aca="false">$F449*(1-VLOOKUP($C449,$B$179:$E$189,2,0))</f>
        <v>0.051484834891402</v>
      </c>
      <c r="H449" s="103" t="n">
        <f aca="false">$F449*(1-VLOOKUP($C449,$B$179:$E$189,3,0))</f>
        <v>0.048775106739223</v>
      </c>
      <c r="I449" s="103" t="n">
        <f aca="false">$F449*(1-VLOOKUP($C449,$B$179:$E$189,4,0))</f>
        <v>0.0433556504348649</v>
      </c>
      <c r="J449" s="104" t="n">
        <f aca="false">G449/$F449</f>
        <v>0.95</v>
      </c>
      <c r="K449" s="104" t="n">
        <f aca="false">H449/$F449</f>
        <v>0.9</v>
      </c>
      <c r="L449" s="104" t="n">
        <f aca="false">I449/$F449</f>
        <v>0.8</v>
      </c>
    </row>
    <row r="450" customFormat="false" ht="15.8" hidden="false" customHeight="false" outlineLevel="0" collapsed="false">
      <c r="A450" s="59" t="s">
        <v>99</v>
      </c>
      <c r="B450" s="59" t="s">
        <v>240</v>
      </c>
      <c r="C450" s="59" t="s">
        <v>175</v>
      </c>
      <c r="D450" s="105" t="n">
        <v>0.523250452518285</v>
      </c>
      <c r="E450" s="103" t="n">
        <v>0.366275316762799</v>
      </c>
      <c r="F450" s="103" t="n">
        <v>0.1831376583814</v>
      </c>
      <c r="G450" s="103" t="n">
        <f aca="false">$F450*(1-VLOOKUP($C450,$B$179:$E$189,2,0))</f>
        <v>0.17398077546233</v>
      </c>
      <c r="H450" s="103" t="n">
        <f aca="false">$F450*(1-VLOOKUP($C450,$B$179:$E$189,3,0))</f>
        <v>0.16482389254326</v>
      </c>
      <c r="I450" s="103" t="n">
        <f aca="false">$F450*(1-VLOOKUP($C450,$B$179:$E$189,4,0))</f>
        <v>0.14651012670512</v>
      </c>
      <c r="J450" s="104" t="n">
        <f aca="false">G450/$F450</f>
        <v>0.95</v>
      </c>
      <c r="K450" s="104" t="n">
        <f aca="false">H450/$F450</f>
        <v>0.9</v>
      </c>
      <c r="L450" s="104" t="n">
        <f aca="false">I450/$F450</f>
        <v>0.8</v>
      </c>
    </row>
    <row r="451" customFormat="false" ht="15.8" hidden="false" customHeight="false" outlineLevel="0" collapsed="false">
      <c r="A451" s="59" t="s">
        <v>99</v>
      </c>
      <c r="B451" s="59" t="s">
        <v>241</v>
      </c>
      <c r="C451" s="59" t="s">
        <v>175</v>
      </c>
      <c r="D451" s="105" t="n">
        <v>0.0547728396305762</v>
      </c>
      <c r="E451" s="103" t="n">
        <v>0.0383409877414033</v>
      </c>
      <c r="F451" s="103" t="n">
        <v>0.0191704938707017</v>
      </c>
      <c r="G451" s="103" t="n">
        <f aca="false">$F451*(1-VLOOKUP($C451,$B$179:$E$189,2,0))</f>
        <v>0.0182119691771666</v>
      </c>
      <c r="H451" s="103" t="n">
        <f aca="false">$F451*(1-VLOOKUP($C451,$B$179:$E$189,3,0))</f>
        <v>0.0172534444836315</v>
      </c>
      <c r="I451" s="103" t="n">
        <f aca="false">$F451*(1-VLOOKUP($C451,$B$179:$E$189,4,0))</f>
        <v>0.0153363950965614</v>
      </c>
      <c r="J451" s="104" t="n">
        <f aca="false">G451/$F451</f>
        <v>0.95</v>
      </c>
      <c r="K451" s="104" t="n">
        <f aca="false">H451/$F451</f>
        <v>0.9</v>
      </c>
      <c r="L451" s="104" t="n">
        <f aca="false">I451/$F451</f>
        <v>0.8</v>
      </c>
    </row>
    <row r="452" customFormat="false" ht="15.8" hidden="false" customHeight="false" outlineLevel="0" collapsed="false">
      <c r="A452" s="59" t="s">
        <v>99</v>
      </c>
      <c r="B452" s="59" t="s">
        <v>242</v>
      </c>
      <c r="C452" s="59" t="s">
        <v>175</v>
      </c>
      <c r="D452" s="105" t="n">
        <v>0.475795370596233</v>
      </c>
      <c r="E452" s="103" t="n">
        <v>0.333056759417363</v>
      </c>
      <c r="F452" s="103" t="n">
        <v>0.166528379708681</v>
      </c>
      <c r="G452" s="103" t="n">
        <f aca="false">$F452*(1-VLOOKUP($C452,$B$179:$E$189,2,0))</f>
        <v>0.158201960723247</v>
      </c>
      <c r="H452" s="103" t="n">
        <f aca="false">$F452*(1-VLOOKUP($C452,$B$179:$E$189,3,0))</f>
        <v>0.149875541737813</v>
      </c>
      <c r="I452" s="103" t="n">
        <f aca="false">$F452*(1-VLOOKUP($C452,$B$179:$E$189,4,0))</f>
        <v>0.133222703766945</v>
      </c>
      <c r="J452" s="104" t="n">
        <f aca="false">G452/$F452</f>
        <v>0.95</v>
      </c>
      <c r="K452" s="104" t="n">
        <f aca="false">H452/$F452</f>
        <v>0.9</v>
      </c>
      <c r="L452" s="104" t="n">
        <f aca="false">I452/$F452</f>
        <v>0.8</v>
      </c>
    </row>
    <row r="453" customFormat="false" ht="15.8" hidden="false" customHeight="false" outlineLevel="0" collapsed="false">
      <c r="A453" s="59" t="s">
        <v>99</v>
      </c>
      <c r="B453" s="59" t="s">
        <v>243</v>
      </c>
      <c r="C453" s="59" t="s">
        <v>175</v>
      </c>
      <c r="D453" s="105" t="n">
        <v>0.484552834263513</v>
      </c>
      <c r="E453" s="103" t="n">
        <v>0.339186983984459</v>
      </c>
      <c r="F453" s="103" t="n">
        <v>0.169593491992229</v>
      </c>
      <c r="G453" s="103" t="n">
        <f aca="false">$F453*(1-VLOOKUP($C453,$B$179:$E$189,2,0))</f>
        <v>0.161113817392618</v>
      </c>
      <c r="H453" s="103" t="n">
        <f aca="false">$F453*(1-VLOOKUP($C453,$B$179:$E$189,3,0))</f>
        <v>0.152634142793006</v>
      </c>
      <c r="I453" s="103" t="n">
        <f aca="false">$F453*(1-VLOOKUP($C453,$B$179:$E$189,4,0))</f>
        <v>0.135674793593783</v>
      </c>
      <c r="J453" s="104" t="n">
        <f aca="false">G453/$F453</f>
        <v>0.95</v>
      </c>
      <c r="K453" s="104" t="n">
        <f aca="false">H453/$F453</f>
        <v>0.9</v>
      </c>
      <c r="L453" s="104" t="n">
        <f aca="false">I453/$F453</f>
        <v>0.8</v>
      </c>
    </row>
    <row r="454" customFormat="false" ht="15.8" hidden="false" customHeight="false" outlineLevel="0" collapsed="false">
      <c r="A454" s="59" t="s">
        <v>99</v>
      </c>
      <c r="B454" s="59" t="s">
        <v>244</v>
      </c>
      <c r="C454" s="59" t="s">
        <v>175</v>
      </c>
      <c r="D454" s="105" t="n">
        <v>0.496175153332792</v>
      </c>
      <c r="E454" s="103" t="n">
        <v>0.347322607332954</v>
      </c>
      <c r="F454" s="103" t="n">
        <v>0.173661303666477</v>
      </c>
      <c r="G454" s="103" t="n">
        <f aca="false">$F454*(1-VLOOKUP($C454,$B$179:$E$189,2,0))</f>
        <v>0.164978238483153</v>
      </c>
      <c r="H454" s="103" t="n">
        <f aca="false">$F454*(1-VLOOKUP($C454,$B$179:$E$189,3,0))</f>
        <v>0.156295173299829</v>
      </c>
      <c r="I454" s="103" t="n">
        <f aca="false">$F454*(1-VLOOKUP($C454,$B$179:$E$189,4,0))</f>
        <v>0.138929042933182</v>
      </c>
      <c r="J454" s="104" t="n">
        <f aca="false">G454/$F454</f>
        <v>0.95</v>
      </c>
      <c r="K454" s="104" t="n">
        <f aca="false">H454/$F454</f>
        <v>0.9</v>
      </c>
      <c r="L454" s="104" t="n">
        <f aca="false">I454/$F454</f>
        <v>0.8</v>
      </c>
    </row>
    <row r="455" customFormat="false" ht="15.8" hidden="false" customHeight="false" outlineLevel="0" collapsed="false">
      <c r="A455" s="59" t="s">
        <v>99</v>
      </c>
      <c r="B455" s="59" t="s">
        <v>245</v>
      </c>
      <c r="C455" s="59" t="s">
        <v>175</v>
      </c>
      <c r="D455" s="105" t="n">
        <v>0.166156739370229</v>
      </c>
      <c r="E455" s="103" t="n">
        <v>0.11630971755916</v>
      </c>
      <c r="F455" s="103" t="n">
        <v>0.05815485877958</v>
      </c>
      <c r="G455" s="103" t="n">
        <f aca="false">$F455*(1-VLOOKUP($C455,$B$179:$E$189,2,0))</f>
        <v>0.055247115840601</v>
      </c>
      <c r="H455" s="103" t="n">
        <f aca="false">$F455*(1-VLOOKUP($C455,$B$179:$E$189,3,0))</f>
        <v>0.052339372901622</v>
      </c>
      <c r="I455" s="103" t="n">
        <f aca="false">$F455*(1-VLOOKUP($C455,$B$179:$E$189,4,0))</f>
        <v>0.046523887023664</v>
      </c>
      <c r="J455" s="104" t="n">
        <f aca="false">G455/$F455</f>
        <v>0.95</v>
      </c>
      <c r="K455" s="104" t="n">
        <f aca="false">H455/$F455</f>
        <v>0.9</v>
      </c>
      <c r="L455" s="104" t="n">
        <f aca="false">I455/$F455</f>
        <v>0.8</v>
      </c>
    </row>
    <row r="456" customFormat="false" ht="15.8" hidden="false" customHeight="false" outlineLevel="0" collapsed="false">
      <c r="A456" s="59" t="s">
        <v>99</v>
      </c>
      <c r="B456" s="59" t="s">
        <v>246</v>
      </c>
      <c r="C456" s="59" t="s">
        <v>175</v>
      </c>
      <c r="D456" s="105" t="n">
        <v>0.159894648366265</v>
      </c>
      <c r="E456" s="103" t="n">
        <v>0.111926253856385</v>
      </c>
      <c r="F456" s="103" t="n">
        <v>0.0559631269281926</v>
      </c>
      <c r="G456" s="103" t="n">
        <f aca="false">$F456*(1-VLOOKUP($C456,$B$179:$E$189,2,0))</f>
        <v>0.053164970581783</v>
      </c>
      <c r="H456" s="103" t="n">
        <f aca="false">$F456*(1-VLOOKUP($C456,$B$179:$E$189,3,0))</f>
        <v>0.0503668142353733</v>
      </c>
      <c r="I456" s="103" t="n">
        <f aca="false">$F456*(1-VLOOKUP($C456,$B$179:$E$189,4,0))</f>
        <v>0.0447705015425541</v>
      </c>
      <c r="J456" s="104" t="n">
        <f aca="false">G456/$F456</f>
        <v>0.95</v>
      </c>
      <c r="K456" s="104" t="n">
        <f aca="false">H456/$F456</f>
        <v>0.9</v>
      </c>
      <c r="L456" s="104" t="n">
        <f aca="false">I456/$F456</f>
        <v>0.8</v>
      </c>
    </row>
    <row r="457" customFormat="false" ht="15.8" hidden="false" customHeight="false" outlineLevel="0" collapsed="false">
      <c r="A457" s="59" t="s">
        <v>99</v>
      </c>
      <c r="B457" s="59" t="s">
        <v>247</v>
      </c>
      <c r="C457" s="59" t="s">
        <v>175</v>
      </c>
      <c r="D457" s="105" t="n">
        <v>0.0544907337617684</v>
      </c>
      <c r="E457" s="103" t="n">
        <v>0.0381435136332379</v>
      </c>
      <c r="F457" s="103" t="n">
        <v>0.0190717568166189</v>
      </c>
      <c r="G457" s="103" t="n">
        <f aca="false">$F457*(1-VLOOKUP($C457,$B$179:$E$189,2,0))</f>
        <v>0.018118168975788</v>
      </c>
      <c r="H457" s="103" t="n">
        <f aca="false">$F457*(1-VLOOKUP($C457,$B$179:$E$189,3,0))</f>
        <v>0.017164581134957</v>
      </c>
      <c r="I457" s="103" t="n">
        <f aca="false">$F457*(1-VLOOKUP($C457,$B$179:$E$189,4,0))</f>
        <v>0.0152574054532951</v>
      </c>
      <c r="J457" s="104" t="n">
        <f aca="false">G457/$F457</f>
        <v>0.95</v>
      </c>
      <c r="K457" s="104" t="n">
        <f aca="false">H457/$F457</f>
        <v>0.9</v>
      </c>
      <c r="L457" s="104" t="n">
        <f aca="false">I457/$F457</f>
        <v>0.8</v>
      </c>
    </row>
    <row r="458" customFormat="false" ht="15.8" hidden="false" customHeight="false" outlineLevel="0" collapsed="false">
      <c r="A458" s="59" t="s">
        <v>99</v>
      </c>
      <c r="B458" s="59" t="s">
        <v>248</v>
      </c>
      <c r="C458" s="59" t="s">
        <v>175</v>
      </c>
      <c r="D458" s="105" t="n">
        <v>2.05716113898851</v>
      </c>
      <c r="E458" s="103" t="n">
        <v>1.44001279729196</v>
      </c>
      <c r="F458" s="103" t="n">
        <v>0.72000639864598</v>
      </c>
      <c r="G458" s="103" t="n">
        <f aca="false">$F458*(1-VLOOKUP($C458,$B$179:$E$189,2,0))</f>
        <v>0.684006078713681</v>
      </c>
      <c r="H458" s="103" t="n">
        <f aca="false">$F458*(1-VLOOKUP($C458,$B$179:$E$189,3,0))</f>
        <v>0.648005758781382</v>
      </c>
      <c r="I458" s="103" t="n">
        <f aca="false">$F458*(1-VLOOKUP($C458,$B$179:$E$189,4,0))</f>
        <v>0.576005118916784</v>
      </c>
      <c r="J458" s="104" t="n">
        <f aca="false">G458/$F458</f>
        <v>0.95</v>
      </c>
      <c r="K458" s="104" t="n">
        <f aca="false">H458/$F458</f>
        <v>0.9</v>
      </c>
      <c r="L458" s="104" t="n">
        <f aca="false">I458/$F458</f>
        <v>0.8</v>
      </c>
    </row>
    <row r="459" customFormat="false" ht="15.8" hidden="false" customHeight="false" outlineLevel="0" collapsed="false">
      <c r="A459" s="59" t="s">
        <v>99</v>
      </c>
      <c r="B459" s="59" t="s">
        <v>249</v>
      </c>
      <c r="C459" s="59" t="s">
        <v>175</v>
      </c>
      <c r="D459" s="105" t="n">
        <v>2.33881135325658</v>
      </c>
      <c r="E459" s="103" t="n">
        <v>1.63716794727961</v>
      </c>
      <c r="F459" s="103" t="n">
        <v>0.818583973639803</v>
      </c>
      <c r="G459" s="103" t="n">
        <f aca="false">$F459*(1-VLOOKUP($C459,$B$179:$E$189,2,0))</f>
        <v>0.777654774957813</v>
      </c>
      <c r="H459" s="103" t="n">
        <f aca="false">$F459*(1-VLOOKUP($C459,$B$179:$E$189,3,0))</f>
        <v>0.736725576275823</v>
      </c>
      <c r="I459" s="103" t="n">
        <f aca="false">$F459*(1-VLOOKUP($C459,$B$179:$E$189,4,0))</f>
        <v>0.654867178911843</v>
      </c>
      <c r="J459" s="104" t="n">
        <f aca="false">G459/$F459</f>
        <v>0.95</v>
      </c>
      <c r="K459" s="104" t="n">
        <f aca="false">H459/$F459</f>
        <v>0.9</v>
      </c>
      <c r="L459" s="104" t="n">
        <f aca="false">I459/$F459</f>
        <v>0.8</v>
      </c>
    </row>
    <row r="460" customFormat="false" ht="15.8" hidden="false" customHeight="false" outlineLevel="0" collapsed="false">
      <c r="A460" s="59" t="s">
        <v>99</v>
      </c>
      <c r="B460" s="59" t="s">
        <v>250</v>
      </c>
      <c r="C460" s="59" t="s">
        <v>175</v>
      </c>
      <c r="D460" s="105" t="n">
        <v>0.521139195230286</v>
      </c>
      <c r="E460" s="103" t="n">
        <v>0.3647974366612</v>
      </c>
      <c r="F460" s="103" t="n">
        <v>0.1823987183306</v>
      </c>
      <c r="G460" s="103" t="n">
        <f aca="false">$F460*(1-VLOOKUP($C460,$B$179:$E$189,2,0))</f>
        <v>0.17327878241407</v>
      </c>
      <c r="H460" s="103" t="n">
        <f aca="false">$F460*(1-VLOOKUP($C460,$B$179:$E$189,3,0))</f>
        <v>0.16415884649754</v>
      </c>
      <c r="I460" s="103" t="n">
        <f aca="false">$F460*(1-VLOOKUP($C460,$B$179:$E$189,4,0))</f>
        <v>0.14591897466448</v>
      </c>
      <c r="J460" s="104" t="n">
        <f aca="false">G460/$F460</f>
        <v>0.95</v>
      </c>
      <c r="K460" s="104" t="n">
        <f aca="false">H460/$F460</f>
        <v>0.9</v>
      </c>
      <c r="L460" s="104" t="n">
        <f aca="false">I460/$F460</f>
        <v>0.8</v>
      </c>
    </row>
    <row r="461" customFormat="false" ht="15.8" hidden="false" customHeight="false" outlineLevel="0" collapsed="false">
      <c r="A461" s="59" t="s">
        <v>101</v>
      </c>
      <c r="B461" s="59" t="s">
        <v>251</v>
      </c>
      <c r="C461" s="59" t="s">
        <v>175</v>
      </c>
      <c r="D461" s="105" t="n">
        <v>0.0688656310268868</v>
      </c>
      <c r="E461" s="103" t="n">
        <v>0.0482059417188207</v>
      </c>
      <c r="F461" s="103" t="n">
        <v>0.0241029708594104</v>
      </c>
      <c r="G461" s="103" t="n">
        <f aca="false">$F461*(1-VLOOKUP($C461,$B$179:$E$189,2,0))</f>
        <v>0.0228978223164399</v>
      </c>
      <c r="H461" s="103" t="n">
        <f aca="false">$F461*(1-VLOOKUP($C461,$B$179:$E$189,3,0))</f>
        <v>0.0216926737734694</v>
      </c>
      <c r="I461" s="103" t="n">
        <f aca="false">$F461*(1-VLOOKUP($C461,$B$179:$E$189,4,0))</f>
        <v>0.0192823766875283</v>
      </c>
      <c r="J461" s="104" t="n">
        <f aca="false">G461/$F461</f>
        <v>0.95</v>
      </c>
      <c r="K461" s="104" t="n">
        <f aca="false">H461/$F461</f>
        <v>0.9</v>
      </c>
      <c r="L461" s="104" t="n">
        <f aca="false">I461/$F461</f>
        <v>0.8</v>
      </c>
    </row>
    <row r="462" customFormat="false" ht="15.8" hidden="false" customHeight="false" outlineLevel="0" collapsed="false">
      <c r="A462" s="59" t="s">
        <v>101</v>
      </c>
      <c r="B462" s="59" t="s">
        <v>252</v>
      </c>
      <c r="C462" s="59" t="s">
        <v>175</v>
      </c>
      <c r="D462" s="105" t="n">
        <v>0.660206681524205</v>
      </c>
      <c r="E462" s="103" t="n">
        <v>0.462144677066943</v>
      </c>
      <c r="F462" s="103" t="n">
        <v>0.231072338533472</v>
      </c>
      <c r="G462" s="103" t="n">
        <f aca="false">$F462*(1-VLOOKUP($C462,$B$179:$E$189,2,0))</f>
        <v>0.219518721606798</v>
      </c>
      <c r="H462" s="103" t="n">
        <f aca="false">$F462*(1-VLOOKUP($C462,$B$179:$E$189,3,0))</f>
        <v>0.207965104680125</v>
      </c>
      <c r="I462" s="103" t="n">
        <f aca="false">$F462*(1-VLOOKUP($C462,$B$179:$E$189,4,0))</f>
        <v>0.184857870826778</v>
      </c>
      <c r="J462" s="104" t="n">
        <f aca="false">G462/$F462</f>
        <v>0.95</v>
      </c>
      <c r="K462" s="104" t="n">
        <f aca="false">H462/$F462</f>
        <v>0.9</v>
      </c>
      <c r="L462" s="104" t="n">
        <f aca="false">I462/$F462</f>
        <v>0.8</v>
      </c>
    </row>
    <row r="463" customFormat="false" ht="15.8" hidden="false" customHeight="false" outlineLevel="0" collapsed="false">
      <c r="A463" s="59" t="s">
        <v>101</v>
      </c>
      <c r="B463" s="59" t="s">
        <v>253</v>
      </c>
      <c r="C463" s="59" t="s">
        <v>175</v>
      </c>
      <c r="D463" s="105" t="n">
        <v>0.898338939680352</v>
      </c>
      <c r="E463" s="103" t="n">
        <v>0.628837257776246</v>
      </c>
      <c r="F463" s="103" t="n">
        <v>0.314418628888123</v>
      </c>
      <c r="G463" s="103" t="n">
        <f aca="false">$F463*(1-VLOOKUP($C463,$B$179:$E$189,2,0))</f>
        <v>0.298697697443717</v>
      </c>
      <c r="H463" s="103" t="n">
        <f aca="false">$F463*(1-VLOOKUP($C463,$B$179:$E$189,3,0))</f>
        <v>0.282976765999311</v>
      </c>
      <c r="I463" s="103" t="n">
        <f aca="false">$F463*(1-VLOOKUP($C463,$B$179:$E$189,4,0))</f>
        <v>0.251534903110498</v>
      </c>
      <c r="J463" s="104" t="n">
        <f aca="false">G463/$F463</f>
        <v>0.95</v>
      </c>
      <c r="K463" s="104" t="n">
        <f aca="false">H463/$F463</f>
        <v>0.9</v>
      </c>
      <c r="L463" s="104" t="n">
        <f aca="false">I463/$F463</f>
        <v>0.8</v>
      </c>
    </row>
    <row r="464" customFormat="false" ht="15.8" hidden="false" customHeight="false" outlineLevel="0" collapsed="false">
      <c r="A464" s="59" t="s">
        <v>101</v>
      </c>
      <c r="B464" s="59" t="s">
        <v>254</v>
      </c>
      <c r="C464" s="59" t="s">
        <v>175</v>
      </c>
      <c r="D464" s="105" t="n">
        <v>0.149690762000284</v>
      </c>
      <c r="E464" s="103" t="n">
        <v>0.104783533400199</v>
      </c>
      <c r="F464" s="103" t="n">
        <v>0.0523917667000993</v>
      </c>
      <c r="G464" s="103" t="n">
        <f aca="false">$F464*(1-VLOOKUP($C464,$B$179:$E$189,2,0))</f>
        <v>0.0497721783650943</v>
      </c>
      <c r="H464" s="103" t="n">
        <f aca="false">$F464*(1-VLOOKUP($C464,$B$179:$E$189,3,0))</f>
        <v>0.0471525900300894</v>
      </c>
      <c r="I464" s="103" t="n">
        <f aca="false">$F464*(1-VLOOKUP($C464,$B$179:$E$189,4,0))</f>
        <v>0.0419134133600794</v>
      </c>
      <c r="J464" s="104" t="n">
        <f aca="false">G464/$F464</f>
        <v>0.95</v>
      </c>
      <c r="K464" s="104" t="n">
        <f aca="false">H464/$F464</f>
        <v>0.9</v>
      </c>
      <c r="L464" s="104" t="n">
        <f aca="false">I464/$F464</f>
        <v>0.8</v>
      </c>
    </row>
    <row r="465" customFormat="false" ht="15.8" hidden="false" customHeight="false" outlineLevel="0" collapsed="false">
      <c r="A465" s="59" t="s">
        <v>101</v>
      </c>
      <c r="B465" s="59" t="s">
        <v>255</v>
      </c>
      <c r="C465" s="59" t="s">
        <v>175</v>
      </c>
      <c r="D465" s="105" t="n">
        <v>0.0570834321801112</v>
      </c>
      <c r="E465" s="103" t="n">
        <v>0.0399584025260778</v>
      </c>
      <c r="F465" s="103" t="n">
        <v>0.0199792012630389</v>
      </c>
      <c r="G465" s="103" t="n">
        <f aca="false">$F465*(1-VLOOKUP($C465,$B$179:$E$189,2,0))</f>
        <v>0.018980241199887</v>
      </c>
      <c r="H465" s="103" t="n">
        <f aca="false">$F465*(1-VLOOKUP($C465,$B$179:$E$189,3,0))</f>
        <v>0.017981281136735</v>
      </c>
      <c r="I465" s="103" t="n">
        <f aca="false">$F465*(1-VLOOKUP($C465,$B$179:$E$189,4,0))</f>
        <v>0.0159833610104311</v>
      </c>
      <c r="J465" s="104" t="n">
        <f aca="false">G465/$F465</f>
        <v>0.95</v>
      </c>
      <c r="K465" s="104" t="n">
        <f aca="false">H465/$F465</f>
        <v>0.9</v>
      </c>
      <c r="L465" s="104" t="n">
        <f aca="false">I465/$F465</f>
        <v>0.8</v>
      </c>
    </row>
    <row r="466" customFormat="false" ht="15.8" hidden="false" customHeight="false" outlineLevel="0" collapsed="false">
      <c r="A466" s="59" t="s">
        <v>103</v>
      </c>
      <c r="B466" s="59" t="s">
        <v>256</v>
      </c>
      <c r="C466" s="59" t="s">
        <v>175</v>
      </c>
      <c r="D466" s="105" t="n">
        <v>0.116818039280575</v>
      </c>
      <c r="E466" s="103" t="n">
        <v>0.0817726274964024</v>
      </c>
      <c r="F466" s="103" t="n">
        <v>0.0408863137482012</v>
      </c>
      <c r="G466" s="103" t="n">
        <f aca="false">$F466*(1-VLOOKUP($C466,$B$179:$E$189,2,0))</f>
        <v>0.0388419980607911</v>
      </c>
      <c r="H466" s="103" t="n">
        <f aca="false">$F466*(1-VLOOKUP($C466,$B$179:$E$189,3,0))</f>
        <v>0.0367976823733811</v>
      </c>
      <c r="I466" s="103" t="n">
        <f aca="false">$F466*(1-VLOOKUP($C466,$B$179:$E$189,4,0))</f>
        <v>0.032709050998561</v>
      </c>
      <c r="J466" s="104" t="n">
        <f aca="false">G466/$F466</f>
        <v>0.95</v>
      </c>
      <c r="K466" s="104" t="n">
        <f aca="false">H466/$F466</f>
        <v>0.9</v>
      </c>
      <c r="L466" s="104" t="n">
        <f aca="false">I466/$F466</f>
        <v>0.8</v>
      </c>
    </row>
    <row r="467" customFormat="false" ht="15.8" hidden="false" customHeight="false" outlineLevel="0" collapsed="false">
      <c r="A467" s="59" t="s">
        <v>103</v>
      </c>
      <c r="B467" s="59" t="s">
        <v>257</v>
      </c>
      <c r="C467" s="59" t="s">
        <v>175</v>
      </c>
      <c r="D467" s="105" t="n">
        <v>0.0576582454386156</v>
      </c>
      <c r="E467" s="103" t="n">
        <v>0.0403607718070309</v>
      </c>
      <c r="F467" s="103" t="n">
        <v>0.0201803859035155</v>
      </c>
      <c r="G467" s="103" t="n">
        <f aca="false">$F467*(1-VLOOKUP($C467,$B$179:$E$189,2,0))</f>
        <v>0.0191713666083397</v>
      </c>
      <c r="H467" s="103" t="n">
        <f aca="false">$F467*(1-VLOOKUP($C467,$B$179:$E$189,3,0))</f>
        <v>0.018162347313164</v>
      </c>
      <c r="I467" s="103" t="n">
        <f aca="false">$F467*(1-VLOOKUP($C467,$B$179:$E$189,4,0))</f>
        <v>0.0161443087228124</v>
      </c>
      <c r="J467" s="104" t="n">
        <f aca="false">G467/$F467</f>
        <v>0.95</v>
      </c>
      <c r="K467" s="104" t="n">
        <f aca="false">H467/$F467</f>
        <v>0.9</v>
      </c>
      <c r="L467" s="104" t="n">
        <f aca="false">I467/$F467</f>
        <v>0.8</v>
      </c>
    </row>
    <row r="468" customFormat="false" ht="15.8" hidden="false" customHeight="false" outlineLevel="0" collapsed="false">
      <c r="A468" s="59" t="s">
        <v>103</v>
      </c>
      <c r="B468" s="59" t="s">
        <v>258</v>
      </c>
      <c r="C468" s="59" t="s">
        <v>175</v>
      </c>
      <c r="D468" s="105" t="n">
        <v>0.10581404453594</v>
      </c>
      <c r="E468" s="103" t="n">
        <v>0.0740698311751582</v>
      </c>
      <c r="F468" s="103" t="n">
        <v>0.0370349155875791</v>
      </c>
      <c r="G468" s="103" t="n">
        <f aca="false">$F468*(1-VLOOKUP($C468,$B$179:$E$189,2,0))</f>
        <v>0.0351831698082001</v>
      </c>
      <c r="H468" s="103" t="n">
        <f aca="false">$F468*(1-VLOOKUP($C468,$B$179:$E$189,3,0))</f>
        <v>0.0333314240288212</v>
      </c>
      <c r="I468" s="103" t="n">
        <f aca="false">$F468*(1-VLOOKUP($C468,$B$179:$E$189,4,0))</f>
        <v>0.0296279324700633</v>
      </c>
      <c r="J468" s="104" t="n">
        <f aca="false">G468/$F468</f>
        <v>0.95</v>
      </c>
      <c r="K468" s="104" t="n">
        <f aca="false">H468/$F468</f>
        <v>0.9</v>
      </c>
      <c r="L468" s="104" t="n">
        <f aca="false">I468/$F468</f>
        <v>0.8</v>
      </c>
    </row>
    <row r="469" customFormat="false" ht="15.8" hidden="false" customHeight="false" outlineLevel="0" collapsed="false">
      <c r="A469" s="59" t="s">
        <v>103</v>
      </c>
      <c r="B469" s="59" t="s">
        <v>259</v>
      </c>
      <c r="C469" s="59" t="s">
        <v>175</v>
      </c>
      <c r="D469" s="105" t="n">
        <v>1.58939569645074</v>
      </c>
      <c r="E469" s="103" t="n">
        <v>1.11257698751552</v>
      </c>
      <c r="F469" s="103" t="n">
        <v>0.55628849375776</v>
      </c>
      <c r="G469" s="103" t="n">
        <f aca="false">$F469*(1-VLOOKUP($C469,$B$179:$E$189,2,0))</f>
        <v>0.528474069069872</v>
      </c>
      <c r="H469" s="103" t="n">
        <f aca="false">$F469*(1-VLOOKUP($C469,$B$179:$E$189,3,0))</f>
        <v>0.500659644381984</v>
      </c>
      <c r="I469" s="103" t="n">
        <f aca="false">$F469*(1-VLOOKUP($C469,$B$179:$E$189,4,0))</f>
        <v>0.445030795006208</v>
      </c>
      <c r="J469" s="104" t="n">
        <f aca="false">G469/$F469</f>
        <v>0.95</v>
      </c>
      <c r="K469" s="104" t="n">
        <f aca="false">H469/$F469</f>
        <v>0.9</v>
      </c>
      <c r="L469" s="104" t="n">
        <f aca="false">I469/$F469</f>
        <v>0.8</v>
      </c>
    </row>
    <row r="470" customFormat="false" ht="15.8" hidden="false" customHeight="false" outlineLevel="0" collapsed="false">
      <c r="A470" s="59" t="s">
        <v>103</v>
      </c>
      <c r="B470" s="59" t="s">
        <v>260</v>
      </c>
      <c r="C470" s="59" t="s">
        <v>175</v>
      </c>
      <c r="D470" s="105" t="n">
        <v>6.07729245654783</v>
      </c>
      <c r="E470" s="103" t="n">
        <v>4.25410471958348</v>
      </c>
      <c r="F470" s="103" t="n">
        <v>2.12705235979174</v>
      </c>
      <c r="G470" s="103" t="n">
        <f aca="false">$F470*(1-VLOOKUP($C470,$B$179:$E$189,2,0))</f>
        <v>2.02069974180215</v>
      </c>
      <c r="H470" s="103" t="n">
        <f aca="false">$F470*(1-VLOOKUP($C470,$B$179:$E$189,3,0))</f>
        <v>1.91434712381257</v>
      </c>
      <c r="I470" s="103" t="n">
        <f aca="false">$F470*(1-VLOOKUP($C470,$B$179:$E$189,4,0))</f>
        <v>1.70164188783339</v>
      </c>
      <c r="J470" s="104" t="n">
        <f aca="false">G470/$F470</f>
        <v>0.95</v>
      </c>
      <c r="K470" s="104" t="n">
        <f aca="false">H470/$F470</f>
        <v>0.9</v>
      </c>
      <c r="L470" s="104" t="n">
        <f aca="false">I470/$F470</f>
        <v>0.8</v>
      </c>
    </row>
    <row r="471" customFormat="false" ht="15.8" hidden="false" customHeight="false" outlineLevel="0" collapsed="false">
      <c r="A471" s="59" t="s">
        <v>103</v>
      </c>
      <c r="B471" s="59" t="s">
        <v>261</v>
      </c>
      <c r="C471" s="59" t="s">
        <v>175</v>
      </c>
      <c r="D471" s="105" t="n">
        <v>1.58939569645074</v>
      </c>
      <c r="E471" s="103" t="n">
        <v>1.11257698751552</v>
      </c>
      <c r="F471" s="103" t="n">
        <v>0.55628849375776</v>
      </c>
      <c r="G471" s="103" t="n">
        <f aca="false">$F471*(1-VLOOKUP($C471,$B$179:$E$189,2,0))</f>
        <v>0.528474069069872</v>
      </c>
      <c r="H471" s="103" t="n">
        <f aca="false">$F471*(1-VLOOKUP($C471,$B$179:$E$189,3,0))</f>
        <v>0.500659644381984</v>
      </c>
      <c r="I471" s="103" t="n">
        <f aca="false">$F471*(1-VLOOKUP($C471,$B$179:$E$189,4,0))</f>
        <v>0.445030795006208</v>
      </c>
      <c r="J471" s="104" t="n">
        <f aca="false">G471/$F471</f>
        <v>0.95</v>
      </c>
      <c r="K471" s="104" t="n">
        <f aca="false">H471/$F471</f>
        <v>0.9</v>
      </c>
      <c r="L471" s="104" t="n">
        <f aca="false">I471/$F471</f>
        <v>0.8</v>
      </c>
    </row>
    <row r="472" customFormat="false" ht="15.8" hidden="false" customHeight="false" outlineLevel="0" collapsed="false">
      <c r="A472" s="59" t="s">
        <v>105</v>
      </c>
      <c r="B472" s="59" t="s">
        <v>185</v>
      </c>
      <c r="C472" s="59" t="s">
        <v>175</v>
      </c>
      <c r="D472" s="105" t="n">
        <v>8.22375639368049</v>
      </c>
      <c r="E472" s="103" t="n">
        <v>5.75662947557634</v>
      </c>
      <c r="F472" s="103" t="n">
        <v>2.87831473778817</v>
      </c>
      <c r="G472" s="103" t="n">
        <f aca="false">$F472*(1-VLOOKUP($C472,$B$179:$E$189,2,0))</f>
        <v>2.73439900089876</v>
      </c>
      <c r="H472" s="103" t="n">
        <f aca="false">$F472*(1-VLOOKUP($C472,$B$179:$E$189,3,0))</f>
        <v>2.59048326400935</v>
      </c>
      <c r="I472" s="103" t="n">
        <f aca="false">$F472*(1-VLOOKUP($C472,$B$179:$E$189,4,0))</f>
        <v>2.30265179023054</v>
      </c>
      <c r="J472" s="104" t="n">
        <f aca="false">G472/$F472</f>
        <v>0.95</v>
      </c>
      <c r="K472" s="104" t="n">
        <f aca="false">H472/$F472</f>
        <v>0.9</v>
      </c>
      <c r="L472" s="104" t="n">
        <f aca="false">I472/$F472</f>
        <v>0.8</v>
      </c>
    </row>
    <row r="473" customFormat="false" ht="15.8" hidden="false" customHeight="false" outlineLevel="0" collapsed="false">
      <c r="A473" s="59" t="s">
        <v>105</v>
      </c>
      <c r="B473" s="59" t="s">
        <v>262</v>
      </c>
      <c r="C473" s="59" t="s">
        <v>175</v>
      </c>
      <c r="D473" s="105" t="n">
        <v>18.4999141913579</v>
      </c>
      <c r="E473" s="103" t="n">
        <v>12.9499399339505</v>
      </c>
      <c r="F473" s="103" t="n">
        <v>6.47496996697527</v>
      </c>
      <c r="G473" s="103" t="n">
        <f aca="false">$F473*(1-VLOOKUP($C473,$B$179:$E$189,2,0))</f>
        <v>6.15122146862651</v>
      </c>
      <c r="H473" s="103" t="n">
        <f aca="false">$F473*(1-VLOOKUP($C473,$B$179:$E$189,3,0))</f>
        <v>5.82747297027774</v>
      </c>
      <c r="I473" s="103" t="n">
        <f aca="false">$F473*(1-VLOOKUP($C473,$B$179:$E$189,4,0))</f>
        <v>5.17997597358022</v>
      </c>
      <c r="J473" s="104" t="n">
        <f aca="false">G473/$F473</f>
        <v>0.95</v>
      </c>
      <c r="K473" s="104" t="n">
        <f aca="false">H473/$F473</f>
        <v>0.9</v>
      </c>
      <c r="L473" s="104" t="n">
        <f aca="false">I473/$F473</f>
        <v>0.8</v>
      </c>
    </row>
    <row r="474" customFormat="false" ht="15.8" hidden="false" customHeight="false" outlineLevel="0" collapsed="false">
      <c r="A474" s="59" t="s">
        <v>105</v>
      </c>
      <c r="B474" s="59" t="s">
        <v>263</v>
      </c>
      <c r="C474" s="59" t="s">
        <v>175</v>
      </c>
      <c r="D474" s="105" t="n">
        <v>23.484943112118</v>
      </c>
      <c r="E474" s="103" t="n">
        <v>16.4394601784826</v>
      </c>
      <c r="F474" s="103" t="n">
        <v>8.21973008924129</v>
      </c>
      <c r="G474" s="103" t="n">
        <f aca="false">$F474*(1-VLOOKUP($C474,$B$179:$E$189,2,0))</f>
        <v>7.80874358477923</v>
      </c>
      <c r="H474" s="103" t="n">
        <f aca="false">$F474*(1-VLOOKUP($C474,$B$179:$E$189,3,0))</f>
        <v>7.39775708031716</v>
      </c>
      <c r="I474" s="103" t="n">
        <f aca="false">$F474*(1-VLOOKUP($C474,$B$179:$E$189,4,0))</f>
        <v>6.57578407139303</v>
      </c>
      <c r="J474" s="104" t="n">
        <f aca="false">G474/$F474</f>
        <v>0.95</v>
      </c>
      <c r="K474" s="104" t="n">
        <f aca="false">H474/$F474</f>
        <v>0.9</v>
      </c>
      <c r="L474" s="104" t="n">
        <f aca="false">I474/$F474</f>
        <v>0.8</v>
      </c>
    </row>
    <row r="475" customFormat="false" ht="15.8" hidden="false" customHeight="false" outlineLevel="0" collapsed="false">
      <c r="A475" s="59" t="s">
        <v>105</v>
      </c>
      <c r="B475" s="59" t="s">
        <v>264</v>
      </c>
      <c r="C475" s="59" t="s">
        <v>175</v>
      </c>
      <c r="D475" s="105" t="n">
        <v>1.98238818364245</v>
      </c>
      <c r="E475" s="103" t="n">
        <v>1.38767172854971</v>
      </c>
      <c r="F475" s="103" t="n">
        <v>0.693835864274856</v>
      </c>
      <c r="G475" s="103" t="n">
        <f aca="false">$F475*(1-VLOOKUP($C475,$B$179:$E$189,2,0))</f>
        <v>0.659144071061113</v>
      </c>
      <c r="H475" s="103" t="n">
        <f aca="false">$F475*(1-VLOOKUP($C475,$B$179:$E$189,3,0))</f>
        <v>0.624452277847371</v>
      </c>
      <c r="I475" s="103" t="n">
        <f aca="false">$F475*(1-VLOOKUP($C475,$B$179:$E$189,4,0))</f>
        <v>0.555068691419885</v>
      </c>
      <c r="J475" s="104" t="n">
        <f aca="false">G475/$F475</f>
        <v>0.95</v>
      </c>
      <c r="K475" s="104" t="n">
        <f aca="false">H475/$F475</f>
        <v>0.9</v>
      </c>
      <c r="L475" s="104" t="n">
        <f aca="false">I475/$F475</f>
        <v>0.8</v>
      </c>
    </row>
    <row r="476" customFormat="false" ht="15.8" hidden="false" customHeight="false" outlineLevel="0" collapsed="false">
      <c r="A476" s="59" t="s">
        <v>105</v>
      </c>
      <c r="B476" s="59" t="s">
        <v>265</v>
      </c>
      <c r="C476" s="59" t="s">
        <v>175</v>
      </c>
      <c r="D476" s="105" t="n">
        <v>0.890492467743868</v>
      </c>
      <c r="E476" s="103" t="n">
        <v>0.623344727420707</v>
      </c>
      <c r="F476" s="103" t="n">
        <v>0.311672363710354</v>
      </c>
      <c r="G476" s="103" t="n">
        <f aca="false">$F476*(1-VLOOKUP($C476,$B$179:$E$189,2,0))</f>
        <v>0.296088745524836</v>
      </c>
      <c r="H476" s="103" t="n">
        <f aca="false">$F476*(1-VLOOKUP($C476,$B$179:$E$189,3,0))</f>
        <v>0.280505127339319</v>
      </c>
      <c r="I476" s="103" t="n">
        <f aca="false">$F476*(1-VLOOKUP($C476,$B$179:$E$189,4,0))</f>
        <v>0.249337890968283</v>
      </c>
      <c r="J476" s="104" t="n">
        <f aca="false">G476/$F476</f>
        <v>0.95</v>
      </c>
      <c r="K476" s="104" t="n">
        <f aca="false">H476/$F476</f>
        <v>0.9</v>
      </c>
      <c r="L476" s="104" t="n">
        <f aca="false">I476/$F476</f>
        <v>0.8</v>
      </c>
    </row>
    <row r="477" customFormat="false" ht="15.8" hidden="false" customHeight="false" outlineLevel="0" collapsed="false">
      <c r="A477" s="59" t="s">
        <v>105</v>
      </c>
      <c r="B477" s="59" t="s">
        <v>266</v>
      </c>
      <c r="C477" s="59" t="s">
        <v>175</v>
      </c>
      <c r="D477" s="105" t="n">
        <v>11.1338952428414</v>
      </c>
      <c r="E477" s="103" t="n">
        <v>7.79372666998897</v>
      </c>
      <c r="F477" s="103" t="n">
        <v>3.89686333499449</v>
      </c>
      <c r="G477" s="103" t="n">
        <f aca="false">$F477*(1-VLOOKUP($C477,$B$179:$E$189,2,0))</f>
        <v>3.70202016824477</v>
      </c>
      <c r="H477" s="103" t="n">
        <f aca="false">$F477*(1-VLOOKUP($C477,$B$179:$E$189,3,0))</f>
        <v>3.50717700149504</v>
      </c>
      <c r="I477" s="103" t="n">
        <f aca="false">$F477*(1-VLOOKUP($C477,$B$179:$E$189,4,0))</f>
        <v>3.11749066799559</v>
      </c>
      <c r="J477" s="104" t="n">
        <f aca="false">G477/$F477</f>
        <v>0.95</v>
      </c>
      <c r="K477" s="104" t="n">
        <f aca="false">H477/$F477</f>
        <v>0.9</v>
      </c>
      <c r="L477" s="104" t="n">
        <f aca="false">I477/$F477</f>
        <v>0.8</v>
      </c>
    </row>
    <row r="478" customFormat="false" ht="15.8" hidden="false" customHeight="false" outlineLevel="0" collapsed="false">
      <c r="A478" s="59" t="s">
        <v>105</v>
      </c>
      <c r="B478" s="59" t="s">
        <v>267</v>
      </c>
      <c r="C478" s="59" t="s">
        <v>175</v>
      </c>
      <c r="D478" s="105" t="n">
        <v>0</v>
      </c>
      <c r="E478" s="103" t="n">
        <v>0</v>
      </c>
      <c r="F478" s="103" t="n">
        <v>0</v>
      </c>
      <c r="G478" s="103" t="n">
        <f aca="false">$F478*(1-VLOOKUP($C478,$B$179:$E$189,2,0))</f>
        <v>0</v>
      </c>
      <c r="H478" s="103" t="n">
        <f aca="false">$F478*(1-VLOOKUP($C478,$B$179:$E$189,3,0))</f>
        <v>0</v>
      </c>
      <c r="I478" s="103" t="n">
        <f aca="false">$F478*(1-VLOOKUP($C478,$B$179:$E$189,4,0))</f>
        <v>0</v>
      </c>
      <c r="J478" s="104" t="e">
        <f aca="false">G478/$F478</f>
        <v>#DIV/0!</v>
      </c>
      <c r="K478" s="104" t="e">
        <f aca="false">H478/$F478</f>
        <v>#DIV/0!</v>
      </c>
      <c r="L478" s="104" t="e">
        <f aca="false">I478/$F478</f>
        <v>#DIV/0!</v>
      </c>
    </row>
    <row r="479" customFormat="false" ht="15.8" hidden="false" customHeight="false" outlineLevel="0" collapsed="false">
      <c r="A479" s="59" t="s">
        <v>105</v>
      </c>
      <c r="B479" s="59" t="s">
        <v>268</v>
      </c>
      <c r="C479" s="59" t="s">
        <v>175</v>
      </c>
      <c r="D479" s="105" t="n">
        <v>7.67872160272438</v>
      </c>
      <c r="E479" s="103" t="n">
        <v>5.37510512190707</v>
      </c>
      <c r="F479" s="103" t="n">
        <v>2.68755256095353</v>
      </c>
      <c r="G479" s="103" t="n">
        <f aca="false">$F479*(1-VLOOKUP($C479,$B$179:$E$189,2,0))</f>
        <v>2.55317493290585</v>
      </c>
      <c r="H479" s="103" t="n">
        <f aca="false">$F479*(1-VLOOKUP($C479,$B$179:$E$189,3,0))</f>
        <v>2.41879730485818</v>
      </c>
      <c r="I479" s="103" t="n">
        <f aca="false">$F479*(1-VLOOKUP($C479,$B$179:$E$189,4,0))</f>
        <v>2.15004204876282</v>
      </c>
      <c r="J479" s="104" t="n">
        <f aca="false">G479/$F479</f>
        <v>0.95</v>
      </c>
      <c r="K479" s="104" t="n">
        <f aca="false">H479/$F479</f>
        <v>0.9</v>
      </c>
      <c r="L479" s="104" t="n">
        <f aca="false">I479/$F479</f>
        <v>0.8</v>
      </c>
    </row>
    <row r="480" customFormat="false" ht="15.8" hidden="false" customHeight="false" outlineLevel="0" collapsed="false">
      <c r="A480" s="59" t="s">
        <v>105</v>
      </c>
      <c r="B480" s="59" t="s">
        <v>269</v>
      </c>
      <c r="C480" s="59" t="s">
        <v>175</v>
      </c>
      <c r="D480" s="105" t="n">
        <v>14.1264910833705</v>
      </c>
      <c r="E480" s="103" t="n">
        <v>9.88854375835936</v>
      </c>
      <c r="F480" s="103" t="n">
        <v>4.94427187917968</v>
      </c>
      <c r="G480" s="103" t="n">
        <f aca="false">$F480*(1-VLOOKUP($C480,$B$179:$E$189,2,0))</f>
        <v>4.6970582852207</v>
      </c>
      <c r="H480" s="103" t="n">
        <f aca="false">$F480*(1-VLOOKUP($C480,$B$179:$E$189,3,0))</f>
        <v>4.44984469126171</v>
      </c>
      <c r="I480" s="103" t="n">
        <f aca="false">$F480*(1-VLOOKUP($C480,$B$179:$E$189,4,0))</f>
        <v>3.95541750334374</v>
      </c>
      <c r="J480" s="104" t="n">
        <f aca="false">G480/$F480</f>
        <v>0.95</v>
      </c>
      <c r="K480" s="104" t="n">
        <f aca="false">H480/$F480</f>
        <v>0.9</v>
      </c>
      <c r="L480" s="104" t="n">
        <f aca="false">I480/$F480</f>
        <v>0.8</v>
      </c>
    </row>
    <row r="481" customFormat="false" ht="15.8" hidden="false" customHeight="false" outlineLevel="0" collapsed="false">
      <c r="A481" s="59" t="s">
        <v>105</v>
      </c>
      <c r="B481" s="59" t="s">
        <v>270</v>
      </c>
      <c r="C481" s="59" t="s">
        <v>175</v>
      </c>
      <c r="D481" s="105" t="n">
        <v>15.408126781156</v>
      </c>
      <c r="E481" s="103" t="n">
        <v>10.7856887468092</v>
      </c>
      <c r="F481" s="103" t="n">
        <v>5.3928443734046</v>
      </c>
      <c r="G481" s="103" t="n">
        <f aca="false">$F481*(1-VLOOKUP($C481,$B$179:$E$189,2,0))</f>
        <v>5.12320215473437</v>
      </c>
      <c r="H481" s="103" t="n">
        <f aca="false">$F481*(1-VLOOKUP($C481,$B$179:$E$189,3,0))</f>
        <v>4.85355993606414</v>
      </c>
      <c r="I481" s="103" t="n">
        <f aca="false">$F481*(1-VLOOKUP($C481,$B$179:$E$189,4,0))</f>
        <v>4.31427549872368</v>
      </c>
      <c r="J481" s="104" t="n">
        <f aca="false">G481/$F481</f>
        <v>0.95</v>
      </c>
      <c r="K481" s="104" t="n">
        <f aca="false">H481/$F481</f>
        <v>0.9</v>
      </c>
      <c r="L481" s="104" t="n">
        <f aca="false">I481/$F481</f>
        <v>0.8</v>
      </c>
    </row>
    <row r="482" customFormat="false" ht="15.8" hidden="false" customHeight="false" outlineLevel="0" collapsed="false">
      <c r="A482" s="59" t="s">
        <v>105</v>
      </c>
      <c r="B482" s="59" t="s">
        <v>271</v>
      </c>
      <c r="C482" s="59" t="s">
        <v>175</v>
      </c>
      <c r="D482" s="105" t="n">
        <v>3.14070645463593</v>
      </c>
      <c r="E482" s="103" t="n">
        <v>2.19849451824515</v>
      </c>
      <c r="F482" s="103" t="n">
        <v>1.09924725912258</v>
      </c>
      <c r="G482" s="103" t="n">
        <f aca="false">$F482*(1-VLOOKUP($C482,$B$179:$E$189,2,0))</f>
        <v>1.04428489616645</v>
      </c>
      <c r="H482" s="103" t="n">
        <f aca="false">$F482*(1-VLOOKUP($C482,$B$179:$E$189,3,0))</f>
        <v>0.989322533210322</v>
      </c>
      <c r="I482" s="103" t="n">
        <f aca="false">$F482*(1-VLOOKUP($C482,$B$179:$E$189,4,0))</f>
        <v>0.879397807298064</v>
      </c>
      <c r="J482" s="104" t="n">
        <f aca="false">G482/$F482</f>
        <v>0.95</v>
      </c>
      <c r="K482" s="104" t="n">
        <f aca="false">H482/$F482</f>
        <v>0.9</v>
      </c>
      <c r="L482" s="104" t="n">
        <f aca="false">I482/$F482</f>
        <v>0.8</v>
      </c>
    </row>
    <row r="483" customFormat="false" ht="15.8" hidden="false" customHeight="false" outlineLevel="0" collapsed="false">
      <c r="A483" s="59" t="s">
        <v>105</v>
      </c>
      <c r="B483" s="59" t="s">
        <v>272</v>
      </c>
      <c r="C483" s="59" t="s">
        <v>175</v>
      </c>
      <c r="D483" s="105" t="n">
        <v>5.37424948608859</v>
      </c>
      <c r="E483" s="103" t="n">
        <v>3.76197464026201</v>
      </c>
      <c r="F483" s="103" t="n">
        <v>1.88098732013101</v>
      </c>
      <c r="G483" s="103" t="n">
        <f aca="false">$F483*(1-VLOOKUP($C483,$B$179:$E$189,2,0))</f>
        <v>1.78693795412446</v>
      </c>
      <c r="H483" s="103" t="n">
        <f aca="false">$F483*(1-VLOOKUP($C483,$B$179:$E$189,3,0))</f>
        <v>1.69288858811791</v>
      </c>
      <c r="I483" s="103" t="n">
        <f aca="false">$F483*(1-VLOOKUP($C483,$B$179:$E$189,4,0))</f>
        <v>1.50478985610481</v>
      </c>
      <c r="J483" s="104" t="n">
        <f aca="false">G483/$F483</f>
        <v>0.95</v>
      </c>
      <c r="K483" s="104" t="n">
        <f aca="false">H483/$F483</f>
        <v>0.9</v>
      </c>
      <c r="L483" s="104" t="n">
        <f aca="false">I483/$F483</f>
        <v>0.8</v>
      </c>
    </row>
    <row r="484" customFormat="false" ht="15.8" hidden="false" customHeight="false" outlineLevel="0" collapsed="false">
      <c r="A484" s="59" t="s">
        <v>105</v>
      </c>
      <c r="B484" s="59" t="s">
        <v>273</v>
      </c>
      <c r="C484" s="59" t="s">
        <v>175</v>
      </c>
      <c r="D484" s="105" t="n">
        <v>3.09855278264014</v>
      </c>
      <c r="E484" s="103" t="n">
        <v>2.1689869478481</v>
      </c>
      <c r="F484" s="103" t="n">
        <v>1.08449347392405</v>
      </c>
      <c r="G484" s="103" t="n">
        <f aca="false">$F484*(1-VLOOKUP($C484,$B$179:$E$189,2,0))</f>
        <v>1.03026880022785</v>
      </c>
      <c r="H484" s="103" t="n">
        <f aca="false">$F484*(1-VLOOKUP($C484,$B$179:$E$189,3,0))</f>
        <v>0.976044126531645</v>
      </c>
      <c r="I484" s="103" t="n">
        <f aca="false">$F484*(1-VLOOKUP($C484,$B$179:$E$189,4,0))</f>
        <v>0.86759477913924</v>
      </c>
      <c r="J484" s="104" t="n">
        <f aca="false">G484/$F484</f>
        <v>0.95</v>
      </c>
      <c r="K484" s="104" t="n">
        <f aca="false">H484/$F484</f>
        <v>0.9</v>
      </c>
      <c r="L484" s="104" t="n">
        <f aca="false">I484/$F484</f>
        <v>0.8</v>
      </c>
    </row>
    <row r="485" customFormat="false" ht="15.8" hidden="false" customHeight="false" outlineLevel="0" collapsed="false">
      <c r="A485" s="59" t="s">
        <v>105</v>
      </c>
      <c r="B485" s="59" t="s">
        <v>274</v>
      </c>
      <c r="C485" s="59" t="s">
        <v>175</v>
      </c>
      <c r="D485" s="105" t="n">
        <v>2.77435000307575</v>
      </c>
      <c r="E485" s="103" t="n">
        <v>1.94204500215302</v>
      </c>
      <c r="F485" s="103" t="n">
        <v>0.971022501076511</v>
      </c>
      <c r="G485" s="103" t="n">
        <f aca="false">$F485*(1-VLOOKUP($C485,$B$179:$E$189,2,0))</f>
        <v>0.922471376022685</v>
      </c>
      <c r="H485" s="103" t="n">
        <f aca="false">$F485*(1-VLOOKUP($C485,$B$179:$E$189,3,0))</f>
        <v>0.87392025096886</v>
      </c>
      <c r="I485" s="103" t="n">
        <f aca="false">$F485*(1-VLOOKUP($C485,$B$179:$E$189,4,0))</f>
        <v>0.776818000861209</v>
      </c>
      <c r="J485" s="104" t="n">
        <f aca="false">G485/$F485</f>
        <v>0.95</v>
      </c>
      <c r="K485" s="104" t="n">
        <f aca="false">H485/$F485</f>
        <v>0.9</v>
      </c>
      <c r="L485" s="104" t="n">
        <f aca="false">I485/$F485</f>
        <v>0.8</v>
      </c>
    </row>
    <row r="486" customFormat="false" ht="15.8" hidden="false" customHeight="false" outlineLevel="0" collapsed="false">
      <c r="A486" s="59" t="s">
        <v>107</v>
      </c>
      <c r="B486" s="59" t="s">
        <v>267</v>
      </c>
      <c r="C486" s="59" t="s">
        <v>175</v>
      </c>
      <c r="D486" s="105" t="n">
        <v>0</v>
      </c>
      <c r="E486" s="103" t="n">
        <v>0</v>
      </c>
      <c r="F486" s="103" t="n">
        <v>0</v>
      </c>
      <c r="G486" s="103" t="n">
        <f aca="false">$F486*(1-VLOOKUP($C486,$B$179:$E$189,2,0))</f>
        <v>0</v>
      </c>
      <c r="H486" s="103" t="n">
        <f aca="false">$F486*(1-VLOOKUP($C486,$B$179:$E$189,3,0))</f>
        <v>0</v>
      </c>
      <c r="I486" s="103" t="n">
        <f aca="false">$F486*(1-VLOOKUP($C486,$B$179:$E$189,4,0))</f>
        <v>0</v>
      </c>
      <c r="J486" s="104" t="e">
        <f aca="false">G486/$F486</f>
        <v>#DIV/0!</v>
      </c>
      <c r="K486" s="104" t="e">
        <f aca="false">H486/$F486</f>
        <v>#DIV/0!</v>
      </c>
      <c r="L486" s="104" t="e">
        <f aca="false">I486/$F486</f>
        <v>#DIV/0!</v>
      </c>
    </row>
    <row r="487" customFormat="false" ht="15.8" hidden="false" customHeight="false" outlineLevel="0" collapsed="false">
      <c r="A487" s="59" t="s">
        <v>93</v>
      </c>
      <c r="B487" s="59" t="s">
        <v>179</v>
      </c>
      <c r="C487" s="59" t="s">
        <v>170</v>
      </c>
      <c r="D487" s="105" t="n">
        <v>2.90054421389105</v>
      </c>
      <c r="E487" s="103" t="n">
        <v>2.90054421389105</v>
      </c>
      <c r="F487" s="103" t="n">
        <v>2.90054421389105</v>
      </c>
      <c r="G487" s="103" t="n">
        <f aca="false">$F487*(1-VLOOKUP($C487,$B$179:$E$189,2,0))</f>
        <v>2.7555170031965</v>
      </c>
      <c r="H487" s="103" t="n">
        <f aca="false">$F487*(1-VLOOKUP($C487,$B$179:$E$189,3,0))</f>
        <v>2.61048979250194</v>
      </c>
      <c r="I487" s="103" t="n">
        <f aca="false">$F487*(1-VLOOKUP($C487,$B$179:$E$189,4,0))</f>
        <v>2.32043537111284</v>
      </c>
      <c r="J487" s="104" t="n">
        <f aca="false">G487/$F487</f>
        <v>0.95</v>
      </c>
      <c r="K487" s="104" t="n">
        <f aca="false">H487/$F487</f>
        <v>0.9</v>
      </c>
      <c r="L487" s="104" t="n">
        <f aca="false">I487/$F487</f>
        <v>0.8</v>
      </c>
    </row>
    <row r="488" customFormat="false" ht="15.8" hidden="false" customHeight="false" outlineLevel="0" collapsed="false">
      <c r="A488" s="59" t="s">
        <v>93</v>
      </c>
      <c r="B488" s="59" t="s">
        <v>180</v>
      </c>
      <c r="C488" s="59" t="s">
        <v>170</v>
      </c>
      <c r="D488" s="105" t="n">
        <v>3.54949434595384</v>
      </c>
      <c r="E488" s="103" t="n">
        <v>3.54949434595384</v>
      </c>
      <c r="F488" s="103" t="n">
        <v>3.54949434595384</v>
      </c>
      <c r="G488" s="103" t="n">
        <f aca="false">$F488*(1-VLOOKUP($C488,$B$179:$E$189,2,0))</f>
        <v>3.37201962865615</v>
      </c>
      <c r="H488" s="103" t="n">
        <f aca="false">$F488*(1-VLOOKUP($C488,$B$179:$E$189,3,0))</f>
        <v>3.19454491135846</v>
      </c>
      <c r="I488" s="103" t="n">
        <f aca="false">$F488*(1-VLOOKUP($C488,$B$179:$E$189,4,0))</f>
        <v>2.83959547676307</v>
      </c>
      <c r="J488" s="104" t="n">
        <f aca="false">G488/$F488</f>
        <v>0.95</v>
      </c>
      <c r="K488" s="104" t="n">
        <f aca="false">H488/$F488</f>
        <v>0.9</v>
      </c>
      <c r="L488" s="104" t="n">
        <f aca="false">I488/$F488</f>
        <v>0.8</v>
      </c>
    </row>
    <row r="489" customFormat="false" ht="15.8" hidden="false" customHeight="false" outlineLevel="0" collapsed="false">
      <c r="A489" s="59" t="s">
        <v>93</v>
      </c>
      <c r="B489" s="59" t="s">
        <v>181</v>
      </c>
      <c r="C489" s="59" t="s">
        <v>170</v>
      </c>
      <c r="D489" s="105" t="n">
        <v>1.5514625</v>
      </c>
      <c r="E489" s="103" t="n">
        <v>1.5514625</v>
      </c>
      <c r="F489" s="103" t="n">
        <v>1.5514625</v>
      </c>
      <c r="G489" s="103" t="n">
        <f aca="false">$F489*(1-VLOOKUP($C489,$B$179:$E$189,2,0))</f>
        <v>1.473889375</v>
      </c>
      <c r="H489" s="103" t="n">
        <f aca="false">$F489*(1-VLOOKUP($C489,$B$179:$E$189,3,0))</f>
        <v>1.39631625</v>
      </c>
      <c r="I489" s="103" t="n">
        <f aca="false">$F489*(1-VLOOKUP($C489,$B$179:$E$189,4,0))</f>
        <v>1.24117</v>
      </c>
      <c r="J489" s="104" t="n">
        <f aca="false">G489/$F489</f>
        <v>0.95</v>
      </c>
      <c r="K489" s="104" t="n">
        <f aca="false">H489/$F489</f>
        <v>0.9</v>
      </c>
      <c r="L489" s="104" t="n">
        <f aca="false">I489/$F489</f>
        <v>0.8</v>
      </c>
    </row>
    <row r="490" customFormat="false" ht="15.8" hidden="false" customHeight="false" outlineLevel="0" collapsed="false">
      <c r="A490" s="59" t="s">
        <v>93</v>
      </c>
      <c r="B490" s="59" t="s">
        <v>182</v>
      </c>
      <c r="C490" s="59" t="s">
        <v>170</v>
      </c>
      <c r="D490" s="105" t="n">
        <v>8.13450725630688</v>
      </c>
      <c r="E490" s="103" t="n">
        <v>8.13450725630688</v>
      </c>
      <c r="F490" s="103" t="n">
        <v>8.13450725630688</v>
      </c>
      <c r="G490" s="103" t="n">
        <f aca="false">$F490*(1-VLOOKUP($C490,$B$179:$E$189,2,0))</f>
        <v>7.72778189349154</v>
      </c>
      <c r="H490" s="103" t="n">
        <f aca="false">$F490*(1-VLOOKUP($C490,$B$179:$E$189,3,0))</f>
        <v>7.32105653067619</v>
      </c>
      <c r="I490" s="103" t="n">
        <f aca="false">$F490*(1-VLOOKUP($C490,$B$179:$E$189,4,0))</f>
        <v>6.50760580504551</v>
      </c>
      <c r="J490" s="104" t="n">
        <f aca="false">G490/$F490</f>
        <v>0.95</v>
      </c>
      <c r="K490" s="104" t="n">
        <f aca="false">H490/$F490</f>
        <v>0.9</v>
      </c>
      <c r="L490" s="104" t="n">
        <f aca="false">I490/$F490</f>
        <v>0.8</v>
      </c>
    </row>
    <row r="491" customFormat="false" ht="15.8" hidden="false" customHeight="false" outlineLevel="0" collapsed="false">
      <c r="A491" s="59" t="s">
        <v>93</v>
      </c>
      <c r="B491" s="59" t="s">
        <v>183</v>
      </c>
      <c r="C491" s="59" t="s">
        <v>170</v>
      </c>
      <c r="D491" s="105" t="n">
        <v>3.9079990976005</v>
      </c>
      <c r="E491" s="103" t="n">
        <v>3.9079990976005</v>
      </c>
      <c r="F491" s="103" t="n">
        <v>3.9079990976005</v>
      </c>
      <c r="G491" s="103" t="n">
        <f aca="false">$F491*(1-VLOOKUP($C491,$B$179:$E$189,2,0))</f>
        <v>3.71259914272047</v>
      </c>
      <c r="H491" s="103" t="n">
        <f aca="false">$F491*(1-VLOOKUP($C491,$B$179:$E$189,3,0))</f>
        <v>3.51719918784045</v>
      </c>
      <c r="I491" s="103" t="n">
        <f aca="false">$F491*(1-VLOOKUP($C491,$B$179:$E$189,4,0))</f>
        <v>3.1263992780804</v>
      </c>
      <c r="J491" s="104" t="n">
        <f aca="false">G491/$F491</f>
        <v>0.95</v>
      </c>
      <c r="K491" s="104" t="n">
        <f aca="false">H491/$F491</f>
        <v>0.9</v>
      </c>
      <c r="L491" s="104" t="n">
        <f aca="false">I491/$F491</f>
        <v>0.8</v>
      </c>
    </row>
    <row r="492" customFormat="false" ht="15.8" hidden="false" customHeight="false" outlineLevel="0" collapsed="false">
      <c r="A492" s="59" t="s">
        <v>93</v>
      </c>
      <c r="B492" s="59" t="s">
        <v>184</v>
      </c>
      <c r="C492" s="59" t="s">
        <v>170</v>
      </c>
      <c r="D492" s="105" t="n">
        <v>10.9459588968101</v>
      </c>
      <c r="E492" s="103" t="n">
        <v>10.9459588968101</v>
      </c>
      <c r="F492" s="103" t="n">
        <v>10.9459588968101</v>
      </c>
      <c r="G492" s="103" t="n">
        <f aca="false">$F492*(1-VLOOKUP($C492,$B$179:$E$189,2,0))</f>
        <v>10.3986609519696</v>
      </c>
      <c r="H492" s="103" t="n">
        <f aca="false">$F492*(1-VLOOKUP($C492,$B$179:$E$189,3,0))</f>
        <v>9.85136300712909</v>
      </c>
      <c r="I492" s="103" t="n">
        <f aca="false">$F492*(1-VLOOKUP($C492,$B$179:$E$189,4,0))</f>
        <v>8.75676711744808</v>
      </c>
      <c r="J492" s="104" t="n">
        <f aca="false">G492/$F492</f>
        <v>0.95</v>
      </c>
      <c r="K492" s="104" t="n">
        <f aca="false">H492/$F492</f>
        <v>0.9</v>
      </c>
      <c r="L492" s="104" t="n">
        <f aca="false">I492/$F492</f>
        <v>0.8</v>
      </c>
    </row>
    <row r="493" customFormat="false" ht="15.8" hidden="false" customHeight="false" outlineLevel="0" collapsed="false">
      <c r="A493" s="59" t="s">
        <v>95</v>
      </c>
      <c r="B493" s="59" t="s">
        <v>185</v>
      </c>
      <c r="C493" s="59" t="s">
        <v>170</v>
      </c>
      <c r="D493" s="105" t="n">
        <v>11.789423515783</v>
      </c>
      <c r="E493" s="103" t="n">
        <v>11.789423515783</v>
      </c>
      <c r="F493" s="103" t="n">
        <v>11.789423515783</v>
      </c>
      <c r="G493" s="103" t="n">
        <f aca="false">$F493*(1-VLOOKUP($C493,$B$179:$E$189,2,0))</f>
        <v>11.1999523399939</v>
      </c>
      <c r="H493" s="103" t="n">
        <f aca="false">$F493*(1-VLOOKUP($C493,$B$179:$E$189,3,0))</f>
        <v>10.6104811642047</v>
      </c>
      <c r="I493" s="103" t="n">
        <f aca="false">$F493*(1-VLOOKUP($C493,$B$179:$E$189,4,0))</f>
        <v>9.4315388126264</v>
      </c>
      <c r="J493" s="104" t="n">
        <f aca="false">G493/$F493</f>
        <v>0.95</v>
      </c>
      <c r="K493" s="104" t="n">
        <f aca="false">H493/$F493</f>
        <v>0.9</v>
      </c>
      <c r="L493" s="104" t="n">
        <f aca="false">I493/$F493</f>
        <v>0.8</v>
      </c>
    </row>
    <row r="494" customFormat="false" ht="15.8" hidden="false" customHeight="false" outlineLevel="0" collapsed="false">
      <c r="A494" s="59" t="s">
        <v>95</v>
      </c>
      <c r="B494" s="59" t="s">
        <v>186</v>
      </c>
      <c r="C494" s="59" t="s">
        <v>170</v>
      </c>
      <c r="D494" s="105" t="n">
        <v>8.99632624598906</v>
      </c>
      <c r="E494" s="103" t="n">
        <v>8.99632624598906</v>
      </c>
      <c r="F494" s="103" t="n">
        <v>8.99632624598906</v>
      </c>
      <c r="G494" s="103" t="n">
        <f aca="false">$F494*(1-VLOOKUP($C494,$B$179:$E$189,2,0))</f>
        <v>8.54650993368961</v>
      </c>
      <c r="H494" s="103" t="n">
        <f aca="false">$F494*(1-VLOOKUP($C494,$B$179:$E$189,3,0))</f>
        <v>8.09669362139015</v>
      </c>
      <c r="I494" s="103" t="n">
        <f aca="false">$F494*(1-VLOOKUP($C494,$B$179:$E$189,4,0))</f>
        <v>7.19706099679125</v>
      </c>
      <c r="J494" s="104" t="n">
        <f aca="false">G494/$F494</f>
        <v>0.95</v>
      </c>
      <c r="K494" s="104" t="n">
        <f aca="false">H494/$F494</f>
        <v>0.9</v>
      </c>
      <c r="L494" s="104" t="n">
        <f aca="false">I494/$F494</f>
        <v>0.8</v>
      </c>
    </row>
    <row r="495" customFormat="false" ht="15.8" hidden="false" customHeight="false" outlineLevel="0" collapsed="false">
      <c r="A495" s="59" t="s">
        <v>95</v>
      </c>
      <c r="B495" s="59" t="s">
        <v>187</v>
      </c>
      <c r="C495" s="59" t="s">
        <v>170</v>
      </c>
      <c r="D495" s="105" t="n">
        <v>8.98423124281757</v>
      </c>
      <c r="E495" s="103" t="n">
        <v>8.98423124281757</v>
      </c>
      <c r="F495" s="103" t="n">
        <v>8.98423124281757</v>
      </c>
      <c r="G495" s="103" t="n">
        <f aca="false">$F495*(1-VLOOKUP($C495,$B$179:$E$189,2,0))</f>
        <v>8.53501968067669</v>
      </c>
      <c r="H495" s="103" t="n">
        <f aca="false">$F495*(1-VLOOKUP($C495,$B$179:$E$189,3,0))</f>
        <v>8.08580811853581</v>
      </c>
      <c r="I495" s="103" t="n">
        <f aca="false">$F495*(1-VLOOKUP($C495,$B$179:$E$189,4,0))</f>
        <v>7.18738499425406</v>
      </c>
      <c r="J495" s="104" t="n">
        <f aca="false">G495/$F495</f>
        <v>0.95</v>
      </c>
      <c r="K495" s="104" t="n">
        <f aca="false">H495/$F495</f>
        <v>0.9</v>
      </c>
      <c r="L495" s="104" t="n">
        <f aca="false">I495/$F495</f>
        <v>0.8</v>
      </c>
    </row>
    <row r="496" customFormat="false" ht="15.8" hidden="false" customHeight="false" outlineLevel="0" collapsed="false">
      <c r="A496" s="59" t="s">
        <v>95</v>
      </c>
      <c r="B496" s="59" t="s">
        <v>188</v>
      </c>
      <c r="C496" s="59" t="s">
        <v>170</v>
      </c>
      <c r="D496" s="105" t="n">
        <v>7.86181772531739</v>
      </c>
      <c r="E496" s="103" t="n">
        <v>7.86181772531739</v>
      </c>
      <c r="F496" s="103" t="n">
        <v>7.86181772531739</v>
      </c>
      <c r="G496" s="103" t="n">
        <f aca="false">$F496*(1-VLOOKUP($C496,$B$179:$E$189,2,0))</f>
        <v>7.46872683905152</v>
      </c>
      <c r="H496" s="103" t="n">
        <f aca="false">$F496*(1-VLOOKUP($C496,$B$179:$E$189,3,0))</f>
        <v>7.07563595278565</v>
      </c>
      <c r="I496" s="103" t="n">
        <f aca="false">$F496*(1-VLOOKUP($C496,$B$179:$E$189,4,0))</f>
        <v>6.28945418025391</v>
      </c>
      <c r="J496" s="104" t="n">
        <f aca="false">G496/$F496</f>
        <v>0.95</v>
      </c>
      <c r="K496" s="104" t="n">
        <f aca="false">H496/$F496</f>
        <v>0.9</v>
      </c>
      <c r="L496" s="104" t="n">
        <f aca="false">I496/$F496</f>
        <v>0.8</v>
      </c>
    </row>
    <row r="497" customFormat="false" ht="15.8" hidden="false" customHeight="false" outlineLevel="0" collapsed="false">
      <c r="A497" s="59" t="s">
        <v>95</v>
      </c>
      <c r="B497" s="59" t="s">
        <v>189</v>
      </c>
      <c r="C497" s="59" t="s">
        <v>170</v>
      </c>
      <c r="D497" s="105" t="n">
        <v>10.6195188613739</v>
      </c>
      <c r="E497" s="103" t="n">
        <v>10.6195188613739</v>
      </c>
      <c r="F497" s="103" t="n">
        <v>10.6195188613739</v>
      </c>
      <c r="G497" s="103" t="n">
        <f aca="false">$F497*(1-VLOOKUP($C497,$B$179:$E$189,2,0))</f>
        <v>10.0885429183052</v>
      </c>
      <c r="H497" s="103" t="n">
        <f aca="false">$F497*(1-VLOOKUP($C497,$B$179:$E$189,3,0))</f>
        <v>9.55756697523651</v>
      </c>
      <c r="I497" s="103" t="n">
        <f aca="false">$F497*(1-VLOOKUP($C497,$B$179:$E$189,4,0))</f>
        <v>8.49561508909912</v>
      </c>
      <c r="J497" s="104" t="n">
        <f aca="false">G497/$F497</f>
        <v>0.95</v>
      </c>
      <c r="K497" s="104" t="n">
        <f aca="false">H497/$F497</f>
        <v>0.9</v>
      </c>
      <c r="L497" s="104" t="n">
        <f aca="false">I497/$F497</f>
        <v>0.8</v>
      </c>
    </row>
    <row r="498" customFormat="false" ht="15.8" hidden="false" customHeight="false" outlineLevel="0" collapsed="false">
      <c r="A498" s="59" t="s">
        <v>95</v>
      </c>
      <c r="B498" s="59" t="s">
        <v>190</v>
      </c>
      <c r="C498" s="59" t="s">
        <v>170</v>
      </c>
      <c r="D498" s="105" t="n">
        <v>10.2466042561228</v>
      </c>
      <c r="E498" s="103" t="n">
        <v>10.2466042561228</v>
      </c>
      <c r="F498" s="103" t="n">
        <v>10.2466042561228</v>
      </c>
      <c r="G498" s="103" t="n">
        <f aca="false">$F498*(1-VLOOKUP($C498,$B$179:$E$189,2,0))</f>
        <v>9.73427404331666</v>
      </c>
      <c r="H498" s="103" t="n">
        <f aca="false">$F498*(1-VLOOKUP($C498,$B$179:$E$189,3,0))</f>
        <v>9.22194383051052</v>
      </c>
      <c r="I498" s="103" t="n">
        <f aca="false">$F498*(1-VLOOKUP($C498,$B$179:$E$189,4,0))</f>
        <v>8.19728340489824</v>
      </c>
      <c r="J498" s="104" t="n">
        <f aca="false">G498/$F498</f>
        <v>0.95</v>
      </c>
      <c r="K498" s="104" t="n">
        <f aca="false">H498/$F498</f>
        <v>0.9</v>
      </c>
      <c r="L498" s="104" t="n">
        <f aca="false">I498/$F498</f>
        <v>0.8</v>
      </c>
    </row>
    <row r="499" customFormat="false" ht="15.8" hidden="false" customHeight="false" outlineLevel="0" collapsed="false">
      <c r="A499" s="59" t="s">
        <v>95</v>
      </c>
      <c r="B499" s="59" t="s">
        <v>191</v>
      </c>
      <c r="C499" s="59" t="s">
        <v>170</v>
      </c>
      <c r="D499" s="105" t="n">
        <v>10.0754676703378</v>
      </c>
      <c r="E499" s="103" t="n">
        <v>10.0754676703378</v>
      </c>
      <c r="F499" s="103" t="n">
        <v>10.0754676703378</v>
      </c>
      <c r="G499" s="103" t="n">
        <f aca="false">$F499*(1-VLOOKUP($C499,$B$179:$E$189,2,0))</f>
        <v>9.57169428682091</v>
      </c>
      <c r="H499" s="103" t="n">
        <f aca="false">$F499*(1-VLOOKUP($C499,$B$179:$E$189,3,0))</f>
        <v>9.06792090330402</v>
      </c>
      <c r="I499" s="103" t="n">
        <f aca="false">$F499*(1-VLOOKUP($C499,$B$179:$E$189,4,0))</f>
        <v>8.06037413627024</v>
      </c>
      <c r="J499" s="104" t="n">
        <f aca="false">G499/$F499</f>
        <v>0.95</v>
      </c>
      <c r="K499" s="104" t="n">
        <f aca="false">H499/$F499</f>
        <v>0.9</v>
      </c>
      <c r="L499" s="104" t="n">
        <f aca="false">I499/$F499</f>
        <v>0.8</v>
      </c>
    </row>
    <row r="500" customFormat="false" ht="15.8" hidden="false" customHeight="false" outlineLevel="0" collapsed="false">
      <c r="A500" s="59" t="s">
        <v>95</v>
      </c>
      <c r="B500" s="59" t="s">
        <v>192</v>
      </c>
      <c r="C500" s="59" t="s">
        <v>170</v>
      </c>
      <c r="D500" s="105" t="n">
        <v>12.223306632491</v>
      </c>
      <c r="E500" s="103" t="n">
        <v>12.223306632491</v>
      </c>
      <c r="F500" s="103" t="n">
        <v>12.223306632491</v>
      </c>
      <c r="G500" s="103" t="n">
        <f aca="false">$F500*(1-VLOOKUP($C500,$B$179:$E$189,2,0))</f>
        <v>11.6121413008665</v>
      </c>
      <c r="H500" s="103" t="n">
        <f aca="false">$F500*(1-VLOOKUP($C500,$B$179:$E$189,3,0))</f>
        <v>11.0009759692419</v>
      </c>
      <c r="I500" s="103" t="n">
        <f aca="false">$F500*(1-VLOOKUP($C500,$B$179:$E$189,4,0))</f>
        <v>9.7786453059928</v>
      </c>
      <c r="J500" s="104" t="n">
        <f aca="false">G500/$F500</f>
        <v>0.95</v>
      </c>
      <c r="K500" s="104" t="n">
        <f aca="false">H500/$F500</f>
        <v>0.9</v>
      </c>
      <c r="L500" s="104" t="n">
        <f aca="false">I500/$F500</f>
        <v>0.8</v>
      </c>
    </row>
    <row r="501" customFormat="false" ht="15.8" hidden="false" customHeight="false" outlineLevel="0" collapsed="false">
      <c r="A501" s="59" t="s">
        <v>95</v>
      </c>
      <c r="B501" s="59" t="s">
        <v>193</v>
      </c>
      <c r="C501" s="59" t="s">
        <v>170</v>
      </c>
      <c r="D501" s="105" t="n">
        <v>12.0002720863379</v>
      </c>
      <c r="E501" s="103" t="n">
        <v>12.0002720863379</v>
      </c>
      <c r="F501" s="103" t="n">
        <v>12.0002720863379</v>
      </c>
      <c r="G501" s="103" t="n">
        <f aca="false">$F501*(1-VLOOKUP($C501,$B$179:$E$189,2,0))</f>
        <v>11.400258482021</v>
      </c>
      <c r="H501" s="103" t="n">
        <f aca="false">$F501*(1-VLOOKUP($C501,$B$179:$E$189,3,0))</f>
        <v>10.8002448777041</v>
      </c>
      <c r="I501" s="103" t="n">
        <f aca="false">$F501*(1-VLOOKUP($C501,$B$179:$E$189,4,0))</f>
        <v>9.60021766907032</v>
      </c>
      <c r="J501" s="104" t="n">
        <f aca="false">G501/$F501</f>
        <v>0.95</v>
      </c>
      <c r="K501" s="104" t="n">
        <f aca="false">H501/$F501</f>
        <v>0.9</v>
      </c>
      <c r="L501" s="104" t="n">
        <f aca="false">I501/$F501</f>
        <v>0.8</v>
      </c>
    </row>
    <row r="502" customFormat="false" ht="15.8" hidden="false" customHeight="false" outlineLevel="0" collapsed="false">
      <c r="A502" s="59" t="s">
        <v>95</v>
      </c>
      <c r="B502" s="59" t="s">
        <v>194</v>
      </c>
      <c r="C502" s="59" t="s">
        <v>170</v>
      </c>
      <c r="D502" s="105" t="n">
        <v>6.25943207422859</v>
      </c>
      <c r="E502" s="103" t="n">
        <v>6.25943207422859</v>
      </c>
      <c r="F502" s="103" t="n">
        <v>6.25943207422859</v>
      </c>
      <c r="G502" s="103" t="n">
        <f aca="false">$F502*(1-VLOOKUP($C502,$B$179:$E$189,2,0))</f>
        <v>5.94646047051716</v>
      </c>
      <c r="H502" s="103" t="n">
        <f aca="false">$F502*(1-VLOOKUP($C502,$B$179:$E$189,3,0))</f>
        <v>5.63348886680573</v>
      </c>
      <c r="I502" s="103" t="n">
        <f aca="false">$F502*(1-VLOOKUP($C502,$B$179:$E$189,4,0))</f>
        <v>5.00754565938287</v>
      </c>
      <c r="J502" s="104" t="n">
        <f aca="false">G502/$F502</f>
        <v>0.95</v>
      </c>
      <c r="K502" s="104" t="n">
        <f aca="false">H502/$F502</f>
        <v>0.9</v>
      </c>
      <c r="L502" s="104" t="n">
        <f aca="false">I502/$F502</f>
        <v>0.8</v>
      </c>
    </row>
    <row r="503" customFormat="false" ht="15.8" hidden="false" customHeight="false" outlineLevel="0" collapsed="false">
      <c r="A503" s="59" t="s">
        <v>95</v>
      </c>
      <c r="B503" s="59" t="s">
        <v>195</v>
      </c>
      <c r="C503" s="59" t="s">
        <v>170</v>
      </c>
      <c r="D503" s="105" t="n">
        <v>10.0754676703378</v>
      </c>
      <c r="E503" s="103" t="n">
        <v>10.0754676703378</v>
      </c>
      <c r="F503" s="103" t="n">
        <v>10.0754676703378</v>
      </c>
      <c r="G503" s="103" t="n">
        <f aca="false">$F503*(1-VLOOKUP($C503,$B$179:$E$189,2,0))</f>
        <v>9.57169428682091</v>
      </c>
      <c r="H503" s="103" t="n">
        <f aca="false">$F503*(1-VLOOKUP($C503,$B$179:$E$189,3,0))</f>
        <v>9.06792090330402</v>
      </c>
      <c r="I503" s="103" t="n">
        <f aca="false">$F503*(1-VLOOKUP($C503,$B$179:$E$189,4,0))</f>
        <v>8.06037413627024</v>
      </c>
      <c r="J503" s="104" t="n">
        <f aca="false">G503/$F503</f>
        <v>0.95</v>
      </c>
      <c r="K503" s="104" t="n">
        <f aca="false">H503/$F503</f>
        <v>0.9</v>
      </c>
      <c r="L503" s="104" t="n">
        <f aca="false">I503/$F503</f>
        <v>0.8</v>
      </c>
    </row>
    <row r="504" customFormat="false" ht="15.8" hidden="false" customHeight="false" outlineLevel="0" collapsed="false">
      <c r="A504" s="59" t="s">
        <v>95</v>
      </c>
      <c r="B504" s="59" t="s">
        <v>196</v>
      </c>
      <c r="C504" s="59" t="s">
        <v>170</v>
      </c>
      <c r="D504" s="105" t="n">
        <v>8.41017170888445</v>
      </c>
      <c r="E504" s="103" t="n">
        <v>8.41017170888445</v>
      </c>
      <c r="F504" s="103" t="n">
        <v>8.41017170888445</v>
      </c>
      <c r="G504" s="103" t="n">
        <f aca="false">$F504*(1-VLOOKUP($C504,$B$179:$E$189,2,0))</f>
        <v>7.98966312344023</v>
      </c>
      <c r="H504" s="103" t="n">
        <f aca="false">$F504*(1-VLOOKUP($C504,$B$179:$E$189,3,0))</f>
        <v>7.56915453799601</v>
      </c>
      <c r="I504" s="103" t="n">
        <f aca="false">$F504*(1-VLOOKUP($C504,$B$179:$E$189,4,0))</f>
        <v>6.72813736710756</v>
      </c>
      <c r="J504" s="104" t="n">
        <f aca="false">G504/$F504</f>
        <v>0.95</v>
      </c>
      <c r="K504" s="104" t="n">
        <f aca="false">H504/$F504</f>
        <v>0.9</v>
      </c>
      <c r="L504" s="104" t="n">
        <f aca="false">I504/$F504</f>
        <v>0.8</v>
      </c>
    </row>
    <row r="505" customFormat="false" ht="15.8" hidden="false" customHeight="false" outlineLevel="0" collapsed="false">
      <c r="A505" s="59" t="s">
        <v>95</v>
      </c>
      <c r="B505" s="59" t="s">
        <v>197</v>
      </c>
      <c r="C505" s="59" t="s">
        <v>170</v>
      </c>
      <c r="D505" s="105" t="n">
        <v>10.0754676703378</v>
      </c>
      <c r="E505" s="103" t="n">
        <v>10.0754676703378</v>
      </c>
      <c r="F505" s="103" t="n">
        <v>10.0754676703378</v>
      </c>
      <c r="G505" s="103" t="n">
        <f aca="false">$F505*(1-VLOOKUP($C505,$B$179:$E$189,2,0))</f>
        <v>9.57169428682091</v>
      </c>
      <c r="H505" s="103" t="n">
        <f aca="false">$F505*(1-VLOOKUP($C505,$B$179:$E$189,3,0))</f>
        <v>9.06792090330402</v>
      </c>
      <c r="I505" s="103" t="n">
        <f aca="false">$F505*(1-VLOOKUP($C505,$B$179:$E$189,4,0))</f>
        <v>8.06037413627024</v>
      </c>
      <c r="J505" s="104" t="n">
        <f aca="false">G505/$F505</f>
        <v>0.95</v>
      </c>
      <c r="K505" s="104" t="n">
        <f aca="false">H505/$F505</f>
        <v>0.9</v>
      </c>
      <c r="L505" s="104" t="n">
        <f aca="false">I505/$F505</f>
        <v>0.8</v>
      </c>
    </row>
    <row r="506" customFormat="false" ht="15.8" hidden="false" customHeight="false" outlineLevel="0" collapsed="false">
      <c r="A506" s="59" t="s">
        <v>95</v>
      </c>
      <c r="B506" s="59" t="s">
        <v>198</v>
      </c>
      <c r="C506" s="59" t="s">
        <v>170</v>
      </c>
      <c r="D506" s="105" t="n">
        <v>10.0754676703378</v>
      </c>
      <c r="E506" s="103" t="n">
        <v>10.0754676703378</v>
      </c>
      <c r="F506" s="103" t="n">
        <v>10.0754676703378</v>
      </c>
      <c r="G506" s="103" t="n">
        <f aca="false">$F506*(1-VLOOKUP($C506,$B$179:$E$189,2,0))</f>
        <v>9.57169428682091</v>
      </c>
      <c r="H506" s="103" t="n">
        <f aca="false">$F506*(1-VLOOKUP($C506,$B$179:$E$189,3,0))</f>
        <v>9.06792090330402</v>
      </c>
      <c r="I506" s="103" t="n">
        <f aca="false">$F506*(1-VLOOKUP($C506,$B$179:$E$189,4,0))</f>
        <v>8.06037413627024</v>
      </c>
      <c r="J506" s="104" t="n">
        <f aca="false">G506/$F506</f>
        <v>0.95</v>
      </c>
      <c r="K506" s="104" t="n">
        <f aca="false">H506/$F506</f>
        <v>0.9</v>
      </c>
      <c r="L506" s="104" t="n">
        <f aca="false">I506/$F506</f>
        <v>0.8</v>
      </c>
    </row>
    <row r="507" customFormat="false" ht="15.8" hidden="false" customHeight="false" outlineLevel="0" collapsed="false">
      <c r="A507" s="59" t="s">
        <v>95</v>
      </c>
      <c r="B507" s="59" t="s">
        <v>199</v>
      </c>
      <c r="C507" s="59" t="s">
        <v>170</v>
      </c>
      <c r="D507" s="105" t="n">
        <v>9.06777835918731</v>
      </c>
      <c r="E507" s="103" t="n">
        <v>9.06777835918731</v>
      </c>
      <c r="F507" s="103" t="n">
        <v>9.06777835918731</v>
      </c>
      <c r="G507" s="103" t="n">
        <f aca="false">$F507*(1-VLOOKUP($C507,$B$179:$E$189,2,0))</f>
        <v>8.61438944122794</v>
      </c>
      <c r="H507" s="103" t="n">
        <f aca="false">$F507*(1-VLOOKUP($C507,$B$179:$E$189,3,0))</f>
        <v>8.16100052326858</v>
      </c>
      <c r="I507" s="103" t="n">
        <f aca="false">$F507*(1-VLOOKUP($C507,$B$179:$E$189,4,0))</f>
        <v>7.25422268734985</v>
      </c>
      <c r="J507" s="104" t="n">
        <f aca="false">G507/$F507</f>
        <v>0.95</v>
      </c>
      <c r="K507" s="104" t="n">
        <f aca="false">H507/$F507</f>
        <v>0.9</v>
      </c>
      <c r="L507" s="104" t="n">
        <f aca="false">I507/$F507</f>
        <v>0.8</v>
      </c>
    </row>
    <row r="508" customFormat="false" ht="15.8" hidden="false" customHeight="false" outlineLevel="0" collapsed="false">
      <c r="A508" s="59" t="s">
        <v>95</v>
      </c>
      <c r="B508" s="59" t="s">
        <v>200</v>
      </c>
      <c r="C508" s="59" t="s">
        <v>170</v>
      </c>
      <c r="D508" s="105" t="n">
        <v>8.82289515552352</v>
      </c>
      <c r="E508" s="103" t="n">
        <v>8.82289515552352</v>
      </c>
      <c r="F508" s="103" t="n">
        <v>8.82289515552352</v>
      </c>
      <c r="G508" s="103" t="n">
        <f aca="false">$F508*(1-VLOOKUP($C508,$B$179:$E$189,2,0))</f>
        <v>8.38175039774734</v>
      </c>
      <c r="H508" s="103" t="n">
        <f aca="false">$F508*(1-VLOOKUP($C508,$B$179:$E$189,3,0))</f>
        <v>7.94060563997117</v>
      </c>
      <c r="I508" s="103" t="n">
        <f aca="false">$F508*(1-VLOOKUP($C508,$B$179:$E$189,4,0))</f>
        <v>7.05831612441882</v>
      </c>
      <c r="J508" s="104" t="n">
        <f aca="false">G508/$F508</f>
        <v>0.95</v>
      </c>
      <c r="K508" s="104" t="n">
        <f aca="false">H508/$F508</f>
        <v>0.9</v>
      </c>
      <c r="L508" s="104" t="n">
        <f aca="false">I508/$F508</f>
        <v>0.8</v>
      </c>
    </row>
    <row r="509" customFormat="false" ht="15.8" hidden="false" customHeight="false" outlineLevel="0" collapsed="false">
      <c r="A509" s="59" t="s">
        <v>95</v>
      </c>
      <c r="B509" s="59" t="s">
        <v>201</v>
      </c>
      <c r="C509" s="59" t="s">
        <v>170</v>
      </c>
      <c r="D509" s="105" t="n">
        <v>7.87692334652198</v>
      </c>
      <c r="E509" s="103" t="n">
        <v>7.87692334652198</v>
      </c>
      <c r="F509" s="103" t="n">
        <v>7.87692334652198</v>
      </c>
      <c r="G509" s="103" t="n">
        <f aca="false">$F509*(1-VLOOKUP($C509,$B$179:$E$189,2,0))</f>
        <v>7.48307717919588</v>
      </c>
      <c r="H509" s="103" t="n">
        <f aca="false">$F509*(1-VLOOKUP($C509,$B$179:$E$189,3,0))</f>
        <v>7.08923101186978</v>
      </c>
      <c r="I509" s="103" t="n">
        <f aca="false">$F509*(1-VLOOKUP($C509,$B$179:$E$189,4,0))</f>
        <v>6.30153867721758</v>
      </c>
      <c r="J509" s="104" t="n">
        <f aca="false">G509/$F509</f>
        <v>0.95</v>
      </c>
      <c r="K509" s="104" t="n">
        <f aca="false">H509/$F509</f>
        <v>0.9</v>
      </c>
      <c r="L509" s="104" t="n">
        <f aca="false">I509/$F509</f>
        <v>0.8</v>
      </c>
    </row>
    <row r="510" customFormat="false" ht="15.8" hidden="false" customHeight="false" outlineLevel="0" collapsed="false">
      <c r="A510" s="59" t="s">
        <v>95</v>
      </c>
      <c r="B510" s="59" t="s">
        <v>202</v>
      </c>
      <c r="C510" s="59" t="s">
        <v>170</v>
      </c>
      <c r="D510" s="105" t="n">
        <v>10.6505083346063</v>
      </c>
      <c r="E510" s="103" t="n">
        <v>10.6505083346063</v>
      </c>
      <c r="F510" s="103" t="n">
        <v>10.6505083346063</v>
      </c>
      <c r="G510" s="103" t="n">
        <f aca="false">$F510*(1-VLOOKUP($C510,$B$179:$E$189,2,0))</f>
        <v>10.117982917876</v>
      </c>
      <c r="H510" s="103" t="n">
        <f aca="false">$F510*(1-VLOOKUP($C510,$B$179:$E$189,3,0))</f>
        <v>9.58545750114567</v>
      </c>
      <c r="I510" s="103" t="n">
        <f aca="false">$F510*(1-VLOOKUP($C510,$B$179:$E$189,4,0))</f>
        <v>8.52040666768504</v>
      </c>
      <c r="J510" s="104" t="n">
        <f aca="false">G510/$F510</f>
        <v>0.95</v>
      </c>
      <c r="K510" s="104" t="n">
        <f aca="false">H510/$F510</f>
        <v>0.9</v>
      </c>
      <c r="L510" s="104" t="n">
        <f aca="false">I510/$F510</f>
        <v>0.8</v>
      </c>
    </row>
    <row r="511" customFormat="false" ht="15.8" hidden="false" customHeight="false" outlineLevel="0" collapsed="false">
      <c r="A511" s="59" t="s">
        <v>95</v>
      </c>
      <c r="B511" s="59" t="s">
        <v>203</v>
      </c>
      <c r="C511" s="59" t="s">
        <v>170</v>
      </c>
      <c r="D511" s="105" t="n">
        <v>10.4684078237448</v>
      </c>
      <c r="E511" s="103" t="n">
        <v>10.4684078237448</v>
      </c>
      <c r="F511" s="103" t="n">
        <v>10.4684078237448</v>
      </c>
      <c r="G511" s="103" t="n">
        <f aca="false">$F511*(1-VLOOKUP($C511,$B$179:$E$189,2,0))</f>
        <v>9.94498743255756</v>
      </c>
      <c r="H511" s="103" t="n">
        <f aca="false">$F511*(1-VLOOKUP($C511,$B$179:$E$189,3,0))</f>
        <v>9.42156704137032</v>
      </c>
      <c r="I511" s="103" t="n">
        <f aca="false">$F511*(1-VLOOKUP($C511,$B$179:$E$189,4,0))</f>
        <v>8.37472625899584</v>
      </c>
      <c r="J511" s="104" t="n">
        <f aca="false">G511/$F511</f>
        <v>0.95</v>
      </c>
      <c r="K511" s="104" t="n">
        <f aca="false">H511/$F511</f>
        <v>0.9</v>
      </c>
      <c r="L511" s="104" t="n">
        <f aca="false">I511/$F511</f>
        <v>0.8</v>
      </c>
    </row>
    <row r="512" customFormat="false" ht="15.8" hidden="false" customHeight="false" outlineLevel="0" collapsed="false">
      <c r="A512" s="59" t="s">
        <v>95</v>
      </c>
      <c r="B512" s="59" t="s">
        <v>204</v>
      </c>
      <c r="C512" s="59" t="s">
        <v>170</v>
      </c>
      <c r="D512" s="105" t="n">
        <v>9.16619983432248</v>
      </c>
      <c r="E512" s="103" t="n">
        <v>9.16619983432248</v>
      </c>
      <c r="F512" s="103" t="n">
        <v>9.16619983432248</v>
      </c>
      <c r="G512" s="103" t="n">
        <f aca="false">$F512*(1-VLOOKUP($C512,$B$179:$E$189,2,0))</f>
        <v>8.70788984260636</v>
      </c>
      <c r="H512" s="103" t="n">
        <f aca="false">$F512*(1-VLOOKUP($C512,$B$179:$E$189,3,0))</f>
        <v>8.24957985089023</v>
      </c>
      <c r="I512" s="103" t="n">
        <f aca="false">$F512*(1-VLOOKUP($C512,$B$179:$E$189,4,0))</f>
        <v>7.33295986745798</v>
      </c>
      <c r="J512" s="104" t="n">
        <f aca="false">G512/$F512</f>
        <v>0.95</v>
      </c>
      <c r="K512" s="104" t="n">
        <f aca="false">H512/$F512</f>
        <v>0.9</v>
      </c>
      <c r="L512" s="104" t="n">
        <f aca="false">I512/$F512</f>
        <v>0.8</v>
      </c>
    </row>
    <row r="513" customFormat="false" ht="15.8" hidden="false" customHeight="false" outlineLevel="0" collapsed="false">
      <c r="A513" s="59" t="s">
        <v>95</v>
      </c>
      <c r="B513" s="59" t="s">
        <v>205</v>
      </c>
      <c r="C513" s="59" t="s">
        <v>170</v>
      </c>
      <c r="D513" s="105" t="n">
        <v>12.1271988956559</v>
      </c>
      <c r="E513" s="103" t="n">
        <v>12.1271988956559</v>
      </c>
      <c r="F513" s="103" t="n">
        <v>12.1271988956559</v>
      </c>
      <c r="G513" s="103" t="n">
        <f aca="false">$F513*(1-VLOOKUP($C513,$B$179:$E$189,2,0))</f>
        <v>11.5208389508731</v>
      </c>
      <c r="H513" s="103" t="n">
        <f aca="false">$F513*(1-VLOOKUP($C513,$B$179:$E$189,3,0))</f>
        <v>10.9144790060903</v>
      </c>
      <c r="I513" s="103" t="n">
        <f aca="false">$F513*(1-VLOOKUP($C513,$B$179:$E$189,4,0))</f>
        <v>9.70175911652472</v>
      </c>
      <c r="J513" s="104" t="n">
        <f aca="false">G513/$F513</f>
        <v>0.95</v>
      </c>
      <c r="K513" s="104" t="n">
        <f aca="false">H513/$F513</f>
        <v>0.9</v>
      </c>
      <c r="L513" s="104" t="n">
        <f aca="false">I513/$F513</f>
        <v>0.8</v>
      </c>
    </row>
    <row r="514" customFormat="false" ht="15.8" hidden="false" customHeight="false" outlineLevel="0" collapsed="false">
      <c r="A514" s="59" t="s">
        <v>95</v>
      </c>
      <c r="B514" s="59" t="s">
        <v>206</v>
      </c>
      <c r="C514" s="59" t="s">
        <v>170</v>
      </c>
      <c r="D514" s="105" t="n">
        <v>8.21670816185287</v>
      </c>
      <c r="E514" s="103" t="n">
        <v>8.21670816185287</v>
      </c>
      <c r="F514" s="103" t="n">
        <v>8.21670816185287</v>
      </c>
      <c r="G514" s="103" t="n">
        <f aca="false">$F514*(1-VLOOKUP($C514,$B$179:$E$189,2,0))</f>
        <v>7.80587275376023</v>
      </c>
      <c r="H514" s="103" t="n">
        <f aca="false">$F514*(1-VLOOKUP($C514,$B$179:$E$189,3,0))</f>
        <v>7.39503734566758</v>
      </c>
      <c r="I514" s="103" t="n">
        <f aca="false">$F514*(1-VLOOKUP($C514,$B$179:$E$189,4,0))</f>
        <v>6.5733665294823</v>
      </c>
      <c r="J514" s="104" t="n">
        <f aca="false">G514/$F514</f>
        <v>0.95</v>
      </c>
      <c r="K514" s="104" t="n">
        <f aca="false">H514/$F514</f>
        <v>0.9</v>
      </c>
      <c r="L514" s="104" t="n">
        <f aca="false">I514/$F514</f>
        <v>0.8</v>
      </c>
    </row>
    <row r="515" customFormat="false" ht="15.8" hidden="false" customHeight="false" outlineLevel="0" collapsed="false">
      <c r="A515" s="59" t="s">
        <v>95</v>
      </c>
      <c r="B515" s="59" t="s">
        <v>207</v>
      </c>
      <c r="C515" s="59" t="s">
        <v>170</v>
      </c>
      <c r="D515" s="105" t="n">
        <v>8.15247918126709</v>
      </c>
      <c r="E515" s="103" t="n">
        <v>8.15247918126709</v>
      </c>
      <c r="F515" s="103" t="n">
        <v>8.15247918126709</v>
      </c>
      <c r="G515" s="103" t="n">
        <f aca="false">$F515*(1-VLOOKUP($C515,$B$179:$E$189,2,0))</f>
        <v>7.74485522220374</v>
      </c>
      <c r="H515" s="103" t="n">
        <f aca="false">$F515*(1-VLOOKUP($C515,$B$179:$E$189,3,0))</f>
        <v>7.33723126314038</v>
      </c>
      <c r="I515" s="103" t="n">
        <f aca="false">$F515*(1-VLOOKUP($C515,$B$179:$E$189,4,0))</f>
        <v>6.52198334501367</v>
      </c>
      <c r="J515" s="104" t="n">
        <f aca="false">G515/$F515</f>
        <v>0.95</v>
      </c>
      <c r="K515" s="104" t="n">
        <f aca="false">H515/$F515</f>
        <v>0.9</v>
      </c>
      <c r="L515" s="104" t="n">
        <f aca="false">I515/$F515</f>
        <v>0.8</v>
      </c>
    </row>
    <row r="516" customFormat="false" ht="15.8" hidden="false" customHeight="false" outlineLevel="0" collapsed="false">
      <c r="A516" s="59" t="s">
        <v>95</v>
      </c>
      <c r="B516" s="59" t="s">
        <v>208</v>
      </c>
      <c r="C516" s="59" t="s">
        <v>170</v>
      </c>
      <c r="D516" s="105" t="n">
        <v>8.20320210753294</v>
      </c>
      <c r="E516" s="103" t="n">
        <v>8.20320210753294</v>
      </c>
      <c r="F516" s="103" t="n">
        <v>8.20320210753294</v>
      </c>
      <c r="G516" s="103" t="n">
        <f aca="false">$F516*(1-VLOOKUP($C516,$B$179:$E$189,2,0))</f>
        <v>7.79304200215629</v>
      </c>
      <c r="H516" s="103" t="n">
        <f aca="false">$F516*(1-VLOOKUP($C516,$B$179:$E$189,3,0))</f>
        <v>7.38288189677965</v>
      </c>
      <c r="I516" s="103" t="n">
        <f aca="false">$F516*(1-VLOOKUP($C516,$B$179:$E$189,4,0))</f>
        <v>6.56256168602635</v>
      </c>
      <c r="J516" s="104" t="n">
        <f aca="false">G516/$F516</f>
        <v>0.95</v>
      </c>
      <c r="K516" s="104" t="n">
        <f aca="false">H516/$F516</f>
        <v>0.9</v>
      </c>
      <c r="L516" s="104" t="n">
        <f aca="false">I516/$F516</f>
        <v>0.8</v>
      </c>
    </row>
    <row r="517" customFormat="false" ht="15.8" hidden="false" customHeight="false" outlineLevel="0" collapsed="false">
      <c r="A517" s="59" t="s">
        <v>95</v>
      </c>
      <c r="B517" s="59" t="s">
        <v>209</v>
      </c>
      <c r="C517" s="59" t="s">
        <v>170</v>
      </c>
      <c r="D517" s="105" t="n">
        <v>10.524526443573</v>
      </c>
      <c r="E517" s="103" t="n">
        <v>10.524526443573</v>
      </c>
      <c r="F517" s="103" t="n">
        <v>10.524526443573</v>
      </c>
      <c r="G517" s="103" t="n">
        <f aca="false">$F517*(1-VLOOKUP($C517,$B$179:$E$189,2,0))</f>
        <v>9.99830012139435</v>
      </c>
      <c r="H517" s="103" t="n">
        <f aca="false">$F517*(1-VLOOKUP($C517,$B$179:$E$189,3,0))</f>
        <v>9.4720737992157</v>
      </c>
      <c r="I517" s="103" t="n">
        <f aca="false">$F517*(1-VLOOKUP($C517,$B$179:$E$189,4,0))</f>
        <v>8.4196211548584</v>
      </c>
      <c r="J517" s="104" t="n">
        <f aca="false">G517/$F517</f>
        <v>0.95</v>
      </c>
      <c r="K517" s="104" t="n">
        <f aca="false">H517/$F517</f>
        <v>0.9</v>
      </c>
      <c r="L517" s="104" t="n">
        <f aca="false">I517/$F517</f>
        <v>0.8</v>
      </c>
    </row>
    <row r="518" customFormat="false" ht="15.8" hidden="false" customHeight="false" outlineLevel="0" collapsed="false">
      <c r="A518" s="59" t="s">
        <v>95</v>
      </c>
      <c r="B518" s="59" t="s">
        <v>210</v>
      </c>
      <c r="C518" s="59" t="s">
        <v>170</v>
      </c>
      <c r="D518" s="105" t="n">
        <v>10.8072991811318</v>
      </c>
      <c r="E518" s="103" t="n">
        <v>10.8072991811318</v>
      </c>
      <c r="F518" s="103" t="n">
        <v>10.8072991811318</v>
      </c>
      <c r="G518" s="103" t="n">
        <f aca="false">$F518*(1-VLOOKUP($C518,$B$179:$E$189,2,0))</f>
        <v>10.2669342220752</v>
      </c>
      <c r="H518" s="103" t="n">
        <f aca="false">$F518*(1-VLOOKUP($C518,$B$179:$E$189,3,0))</f>
        <v>9.72656926301862</v>
      </c>
      <c r="I518" s="103" t="n">
        <f aca="false">$F518*(1-VLOOKUP($C518,$B$179:$E$189,4,0))</f>
        <v>8.64583934490544</v>
      </c>
      <c r="J518" s="104" t="n">
        <f aca="false">G518/$F518</f>
        <v>0.95</v>
      </c>
      <c r="K518" s="104" t="n">
        <f aca="false">H518/$F518</f>
        <v>0.9</v>
      </c>
      <c r="L518" s="104" t="n">
        <f aca="false">I518/$F518</f>
        <v>0.8</v>
      </c>
    </row>
    <row r="519" customFormat="false" ht="15.8" hidden="false" customHeight="false" outlineLevel="0" collapsed="false">
      <c r="A519" s="59" t="s">
        <v>95</v>
      </c>
      <c r="B519" s="59" t="s">
        <v>211</v>
      </c>
      <c r="C519" s="59" t="s">
        <v>170</v>
      </c>
      <c r="D519" s="105" t="n">
        <v>10.0754676703378</v>
      </c>
      <c r="E519" s="103" t="n">
        <v>10.0754676703378</v>
      </c>
      <c r="F519" s="103" t="n">
        <v>10.0754676703378</v>
      </c>
      <c r="G519" s="103" t="n">
        <f aca="false">$F519*(1-VLOOKUP($C519,$B$179:$E$189,2,0))</f>
        <v>9.57169428682091</v>
      </c>
      <c r="H519" s="103" t="n">
        <f aca="false">$F519*(1-VLOOKUP($C519,$B$179:$E$189,3,0))</f>
        <v>9.06792090330402</v>
      </c>
      <c r="I519" s="103" t="n">
        <f aca="false">$F519*(1-VLOOKUP($C519,$B$179:$E$189,4,0))</f>
        <v>8.06037413627024</v>
      </c>
      <c r="J519" s="104" t="n">
        <f aca="false">G519/$F519</f>
        <v>0.95</v>
      </c>
      <c r="K519" s="104" t="n">
        <f aca="false">H519/$F519</f>
        <v>0.9</v>
      </c>
      <c r="L519" s="104" t="n">
        <f aca="false">I519/$F519</f>
        <v>0.8</v>
      </c>
    </row>
    <row r="520" customFormat="false" ht="15.8" hidden="false" customHeight="false" outlineLevel="0" collapsed="false">
      <c r="A520" s="59" t="s">
        <v>95</v>
      </c>
      <c r="B520" s="59" t="s">
        <v>212</v>
      </c>
      <c r="C520" s="59" t="s">
        <v>170</v>
      </c>
      <c r="D520" s="105" t="n">
        <v>15.3802857764229</v>
      </c>
      <c r="E520" s="103" t="n">
        <v>15.3802857764229</v>
      </c>
      <c r="F520" s="103" t="n">
        <v>15.3802857764229</v>
      </c>
      <c r="G520" s="103" t="n">
        <f aca="false">$F520*(1-VLOOKUP($C520,$B$179:$E$189,2,0))</f>
        <v>14.6112714876018</v>
      </c>
      <c r="H520" s="103" t="n">
        <f aca="false">$F520*(1-VLOOKUP($C520,$B$179:$E$189,3,0))</f>
        <v>13.8422571987806</v>
      </c>
      <c r="I520" s="103" t="n">
        <f aca="false">$F520*(1-VLOOKUP($C520,$B$179:$E$189,4,0))</f>
        <v>12.3042286211383</v>
      </c>
      <c r="J520" s="104" t="n">
        <f aca="false">G520/$F520</f>
        <v>0.95</v>
      </c>
      <c r="K520" s="104" t="n">
        <f aca="false">H520/$F520</f>
        <v>0.9</v>
      </c>
      <c r="L520" s="104" t="n">
        <f aca="false">I520/$F520</f>
        <v>0.8</v>
      </c>
    </row>
    <row r="521" customFormat="false" ht="15.8" hidden="false" customHeight="false" outlineLevel="0" collapsed="false">
      <c r="A521" s="59" t="s">
        <v>95</v>
      </c>
      <c r="B521" s="59" t="s">
        <v>213</v>
      </c>
      <c r="C521" s="59" t="s">
        <v>170</v>
      </c>
      <c r="D521" s="105" t="n">
        <v>15.3311998581432</v>
      </c>
      <c r="E521" s="103" t="n">
        <v>15.3311998581432</v>
      </c>
      <c r="F521" s="103" t="n">
        <v>15.3311998581432</v>
      </c>
      <c r="G521" s="103" t="n">
        <f aca="false">$F521*(1-VLOOKUP($C521,$B$179:$E$189,2,0))</f>
        <v>14.564639865236</v>
      </c>
      <c r="H521" s="103" t="n">
        <f aca="false">$F521*(1-VLOOKUP($C521,$B$179:$E$189,3,0))</f>
        <v>13.7980798723289</v>
      </c>
      <c r="I521" s="103" t="n">
        <f aca="false">$F521*(1-VLOOKUP($C521,$B$179:$E$189,4,0))</f>
        <v>12.2649598865146</v>
      </c>
      <c r="J521" s="104" t="n">
        <f aca="false">G521/$F521</f>
        <v>0.95</v>
      </c>
      <c r="K521" s="104" t="n">
        <f aca="false">H521/$F521</f>
        <v>0.9</v>
      </c>
      <c r="L521" s="104" t="n">
        <f aca="false">I521/$F521</f>
        <v>0.8</v>
      </c>
    </row>
    <row r="522" customFormat="false" ht="15.8" hidden="false" customHeight="false" outlineLevel="0" collapsed="false">
      <c r="A522" s="59" t="s">
        <v>95</v>
      </c>
      <c r="B522" s="59" t="s">
        <v>214</v>
      </c>
      <c r="C522" s="59" t="s">
        <v>170</v>
      </c>
      <c r="D522" s="105" t="n">
        <v>9.69997494961381</v>
      </c>
      <c r="E522" s="103" t="n">
        <v>9.69997494961381</v>
      </c>
      <c r="F522" s="103" t="n">
        <v>9.69997494961381</v>
      </c>
      <c r="G522" s="103" t="n">
        <f aca="false">$F522*(1-VLOOKUP($C522,$B$179:$E$189,2,0))</f>
        <v>9.21497620213312</v>
      </c>
      <c r="H522" s="103" t="n">
        <f aca="false">$F522*(1-VLOOKUP($C522,$B$179:$E$189,3,0))</f>
        <v>8.72997745465243</v>
      </c>
      <c r="I522" s="103" t="n">
        <f aca="false">$F522*(1-VLOOKUP($C522,$B$179:$E$189,4,0))</f>
        <v>7.75997995969105</v>
      </c>
      <c r="J522" s="104" t="n">
        <f aca="false">G522/$F522</f>
        <v>0.95</v>
      </c>
      <c r="K522" s="104" t="n">
        <f aca="false">H522/$F522</f>
        <v>0.9</v>
      </c>
      <c r="L522" s="104" t="n">
        <f aca="false">I522/$F522</f>
        <v>0.8</v>
      </c>
    </row>
    <row r="523" customFormat="false" ht="15.8" hidden="false" customHeight="false" outlineLevel="0" collapsed="false">
      <c r="A523" s="59" t="s">
        <v>97</v>
      </c>
      <c r="B523" s="59" t="s">
        <v>215</v>
      </c>
      <c r="C523" s="59" t="s">
        <v>170</v>
      </c>
      <c r="D523" s="105" t="n">
        <v>2.81549207519202</v>
      </c>
      <c r="E523" s="103" t="n">
        <v>2.81549207519202</v>
      </c>
      <c r="F523" s="103" t="n">
        <v>2.81549207519202</v>
      </c>
      <c r="G523" s="103" t="n">
        <f aca="false">$F523*(1-VLOOKUP($C523,$B$179:$E$189,2,0))</f>
        <v>2.67471747143242</v>
      </c>
      <c r="H523" s="103" t="n">
        <f aca="false">$F523*(1-VLOOKUP($C523,$B$179:$E$189,3,0))</f>
        <v>2.53394286767282</v>
      </c>
      <c r="I523" s="103" t="n">
        <f aca="false">$F523*(1-VLOOKUP($C523,$B$179:$E$189,4,0))</f>
        <v>2.25239366015362</v>
      </c>
      <c r="J523" s="104" t="n">
        <f aca="false">G523/$F523</f>
        <v>0.95</v>
      </c>
      <c r="K523" s="104" t="n">
        <f aca="false">H523/$F523</f>
        <v>0.9</v>
      </c>
      <c r="L523" s="104" t="n">
        <f aca="false">I523/$F523</f>
        <v>0.8</v>
      </c>
    </row>
    <row r="524" customFormat="false" ht="15.8" hidden="false" customHeight="false" outlineLevel="0" collapsed="false">
      <c r="A524" s="59" t="s">
        <v>97</v>
      </c>
      <c r="B524" s="59" t="s">
        <v>216</v>
      </c>
      <c r="C524" s="59" t="s">
        <v>170</v>
      </c>
      <c r="D524" s="105" t="n">
        <v>0</v>
      </c>
      <c r="E524" s="103" t="n">
        <v>0</v>
      </c>
      <c r="F524" s="103" t="n">
        <v>0</v>
      </c>
      <c r="G524" s="103" t="n">
        <f aca="false">$F524*(1-VLOOKUP($C524,$B$179:$E$189,2,0))</f>
        <v>0</v>
      </c>
      <c r="H524" s="103" t="n">
        <f aca="false">$F524*(1-VLOOKUP($C524,$B$179:$E$189,3,0))</f>
        <v>0</v>
      </c>
      <c r="I524" s="103" t="n">
        <f aca="false">$F524*(1-VLOOKUP($C524,$B$179:$E$189,4,0))</f>
        <v>0</v>
      </c>
      <c r="J524" s="104" t="e">
        <f aca="false">G524/$F524</f>
        <v>#DIV/0!</v>
      </c>
      <c r="K524" s="104" t="e">
        <f aca="false">H524/$F524</f>
        <v>#DIV/0!</v>
      </c>
      <c r="L524" s="104" t="e">
        <f aca="false">I524/$F524</f>
        <v>#DIV/0!</v>
      </c>
    </row>
    <row r="525" customFormat="false" ht="15.8" hidden="false" customHeight="false" outlineLevel="0" collapsed="false">
      <c r="A525" s="59" t="s">
        <v>97</v>
      </c>
      <c r="B525" s="59" t="s">
        <v>217</v>
      </c>
      <c r="C525" s="59" t="s">
        <v>170</v>
      </c>
      <c r="D525" s="105" t="n">
        <v>3.32502797621392</v>
      </c>
      <c r="E525" s="103" t="n">
        <v>3.32502797621392</v>
      </c>
      <c r="F525" s="103" t="n">
        <v>3.32502797621392</v>
      </c>
      <c r="G525" s="103" t="n">
        <f aca="false">$F525*(1-VLOOKUP($C525,$B$179:$E$189,2,0))</f>
        <v>3.15877657740322</v>
      </c>
      <c r="H525" s="103" t="n">
        <f aca="false">$F525*(1-VLOOKUP($C525,$B$179:$E$189,3,0))</f>
        <v>2.99252517859253</v>
      </c>
      <c r="I525" s="103" t="n">
        <f aca="false">$F525*(1-VLOOKUP($C525,$B$179:$E$189,4,0))</f>
        <v>2.66002238097114</v>
      </c>
      <c r="J525" s="104" t="n">
        <f aca="false">G525/$F525</f>
        <v>0.95</v>
      </c>
      <c r="K525" s="104" t="n">
        <f aca="false">H525/$F525</f>
        <v>0.9</v>
      </c>
      <c r="L525" s="104" t="n">
        <f aca="false">I525/$F525</f>
        <v>0.8</v>
      </c>
    </row>
    <row r="526" customFormat="false" ht="15.8" hidden="false" customHeight="false" outlineLevel="0" collapsed="false">
      <c r="A526" s="59" t="s">
        <v>97</v>
      </c>
      <c r="B526" s="59" t="s">
        <v>218</v>
      </c>
      <c r="C526" s="59" t="s">
        <v>170</v>
      </c>
      <c r="D526" s="105" t="n">
        <v>2.80762547811607</v>
      </c>
      <c r="E526" s="103" t="n">
        <v>2.80762547811607</v>
      </c>
      <c r="F526" s="103" t="n">
        <v>2.80762547811607</v>
      </c>
      <c r="G526" s="103" t="n">
        <f aca="false">$F526*(1-VLOOKUP($C526,$B$179:$E$189,2,0))</f>
        <v>2.66724420421027</v>
      </c>
      <c r="H526" s="103" t="n">
        <f aca="false">$F526*(1-VLOOKUP($C526,$B$179:$E$189,3,0))</f>
        <v>2.52686293030446</v>
      </c>
      <c r="I526" s="103" t="n">
        <f aca="false">$F526*(1-VLOOKUP($C526,$B$179:$E$189,4,0))</f>
        <v>2.24610038249286</v>
      </c>
      <c r="J526" s="104" t="n">
        <f aca="false">G526/$F526</f>
        <v>0.95</v>
      </c>
      <c r="K526" s="104" t="n">
        <f aca="false">H526/$F526</f>
        <v>0.9</v>
      </c>
      <c r="L526" s="104" t="n">
        <f aca="false">I526/$F526</f>
        <v>0.8</v>
      </c>
    </row>
    <row r="527" customFormat="false" ht="15.8" hidden="false" customHeight="false" outlineLevel="0" collapsed="false">
      <c r="A527" s="59" t="s">
        <v>97</v>
      </c>
      <c r="B527" s="59" t="s">
        <v>219</v>
      </c>
      <c r="C527" s="59" t="s">
        <v>170</v>
      </c>
      <c r="D527" s="105" t="n">
        <v>3.46105503956445</v>
      </c>
      <c r="E527" s="103" t="n">
        <v>3.46105503956445</v>
      </c>
      <c r="F527" s="103" t="n">
        <v>3.46105503956445</v>
      </c>
      <c r="G527" s="103" t="n">
        <f aca="false">$F527*(1-VLOOKUP($C527,$B$179:$E$189,2,0))</f>
        <v>3.28800228758623</v>
      </c>
      <c r="H527" s="103" t="n">
        <f aca="false">$F527*(1-VLOOKUP($C527,$B$179:$E$189,3,0))</f>
        <v>3.114949535608</v>
      </c>
      <c r="I527" s="103" t="n">
        <f aca="false">$F527*(1-VLOOKUP($C527,$B$179:$E$189,4,0))</f>
        <v>2.76884403165156</v>
      </c>
      <c r="J527" s="104" t="n">
        <f aca="false">G527/$F527</f>
        <v>0.95</v>
      </c>
      <c r="K527" s="104" t="n">
        <f aca="false">H527/$F527</f>
        <v>0.9</v>
      </c>
      <c r="L527" s="104" t="n">
        <f aca="false">I527/$F527</f>
        <v>0.8</v>
      </c>
    </row>
    <row r="528" customFormat="false" ht="15.8" hidden="false" customHeight="false" outlineLevel="0" collapsed="false">
      <c r="A528" s="59" t="s">
        <v>97</v>
      </c>
      <c r="B528" s="59" t="s">
        <v>220</v>
      </c>
      <c r="C528" s="59" t="s">
        <v>170</v>
      </c>
      <c r="D528" s="105" t="n">
        <v>3.35624480679863</v>
      </c>
      <c r="E528" s="103" t="n">
        <v>3.35624480679863</v>
      </c>
      <c r="F528" s="103" t="n">
        <v>3.35624480679863</v>
      </c>
      <c r="G528" s="103" t="n">
        <f aca="false">$F528*(1-VLOOKUP($C528,$B$179:$E$189,2,0))</f>
        <v>3.1884325664587</v>
      </c>
      <c r="H528" s="103" t="n">
        <f aca="false">$F528*(1-VLOOKUP($C528,$B$179:$E$189,3,0))</f>
        <v>3.02062032611877</v>
      </c>
      <c r="I528" s="103" t="n">
        <f aca="false">$F528*(1-VLOOKUP($C528,$B$179:$E$189,4,0))</f>
        <v>2.6849958454389</v>
      </c>
      <c r="J528" s="104" t="n">
        <f aca="false">G528/$F528</f>
        <v>0.95</v>
      </c>
      <c r="K528" s="104" t="n">
        <f aca="false">H528/$F528</f>
        <v>0.9</v>
      </c>
      <c r="L528" s="104" t="n">
        <f aca="false">I528/$F528</f>
        <v>0.8</v>
      </c>
    </row>
    <row r="529" customFormat="false" ht="15.8" hidden="false" customHeight="false" outlineLevel="0" collapsed="false">
      <c r="A529" s="59" t="s">
        <v>97</v>
      </c>
      <c r="B529" s="59" t="s">
        <v>221</v>
      </c>
      <c r="C529" s="59" t="s">
        <v>170</v>
      </c>
      <c r="D529" s="105" t="n">
        <v>3.35860721901502</v>
      </c>
      <c r="E529" s="103" t="n">
        <v>3.35860721901502</v>
      </c>
      <c r="F529" s="103" t="n">
        <v>3.35860721901502</v>
      </c>
      <c r="G529" s="103" t="n">
        <f aca="false">$F529*(1-VLOOKUP($C529,$B$179:$E$189,2,0))</f>
        <v>3.19067685806427</v>
      </c>
      <c r="H529" s="103" t="n">
        <f aca="false">$F529*(1-VLOOKUP($C529,$B$179:$E$189,3,0))</f>
        <v>3.02274649711352</v>
      </c>
      <c r="I529" s="103" t="n">
        <f aca="false">$F529*(1-VLOOKUP($C529,$B$179:$E$189,4,0))</f>
        <v>2.68688577521202</v>
      </c>
      <c r="J529" s="104" t="n">
        <f aca="false">G529/$F529</f>
        <v>0.95</v>
      </c>
      <c r="K529" s="104" t="n">
        <f aca="false">H529/$F529</f>
        <v>0.9</v>
      </c>
      <c r="L529" s="104" t="n">
        <f aca="false">I529/$F529</f>
        <v>0.8</v>
      </c>
    </row>
    <row r="530" customFormat="false" ht="15.8" hidden="false" customHeight="false" outlineLevel="0" collapsed="false">
      <c r="A530" s="59" t="s">
        <v>97</v>
      </c>
      <c r="B530" s="59" t="s">
        <v>222</v>
      </c>
      <c r="C530" s="59" t="s">
        <v>170</v>
      </c>
      <c r="D530" s="105" t="n">
        <v>3.34031414348691</v>
      </c>
      <c r="E530" s="103" t="n">
        <v>3.34031414348691</v>
      </c>
      <c r="F530" s="103" t="n">
        <v>3.34031414348691</v>
      </c>
      <c r="G530" s="103" t="n">
        <f aca="false">$F530*(1-VLOOKUP($C530,$B$179:$E$189,2,0))</f>
        <v>3.17329843631256</v>
      </c>
      <c r="H530" s="103" t="n">
        <f aca="false">$F530*(1-VLOOKUP($C530,$B$179:$E$189,3,0))</f>
        <v>3.00628272913822</v>
      </c>
      <c r="I530" s="103" t="n">
        <f aca="false">$F530*(1-VLOOKUP($C530,$B$179:$E$189,4,0))</f>
        <v>2.67225131478953</v>
      </c>
      <c r="J530" s="104" t="n">
        <f aca="false">G530/$F530</f>
        <v>0.95</v>
      </c>
      <c r="K530" s="104" t="n">
        <f aca="false">H530/$F530</f>
        <v>0.9</v>
      </c>
      <c r="L530" s="104" t="n">
        <f aca="false">I530/$F530</f>
        <v>0.8</v>
      </c>
    </row>
    <row r="531" customFormat="false" ht="15.8" hidden="false" customHeight="false" outlineLevel="0" collapsed="false">
      <c r="A531" s="59" t="s">
        <v>97</v>
      </c>
      <c r="B531" s="59" t="s">
        <v>223</v>
      </c>
      <c r="C531" s="59" t="s">
        <v>170</v>
      </c>
      <c r="D531" s="105" t="n">
        <v>2.88034657568009</v>
      </c>
      <c r="E531" s="103" t="n">
        <v>2.88034657568009</v>
      </c>
      <c r="F531" s="103" t="n">
        <v>2.88034657568009</v>
      </c>
      <c r="G531" s="103" t="n">
        <f aca="false">$F531*(1-VLOOKUP($C531,$B$179:$E$189,2,0))</f>
        <v>2.73632924689609</v>
      </c>
      <c r="H531" s="103" t="n">
        <f aca="false">$F531*(1-VLOOKUP($C531,$B$179:$E$189,3,0))</f>
        <v>2.59231191811208</v>
      </c>
      <c r="I531" s="103" t="n">
        <f aca="false">$F531*(1-VLOOKUP($C531,$B$179:$E$189,4,0))</f>
        <v>2.30427726054407</v>
      </c>
      <c r="J531" s="104" t="n">
        <f aca="false">G531/$F531</f>
        <v>0.95</v>
      </c>
      <c r="K531" s="104" t="n">
        <f aca="false">H531/$F531</f>
        <v>0.9</v>
      </c>
      <c r="L531" s="104" t="n">
        <f aca="false">I531/$F531</f>
        <v>0.8</v>
      </c>
    </row>
    <row r="532" customFormat="false" ht="15.8" hidden="false" customHeight="false" outlineLevel="0" collapsed="false">
      <c r="A532" s="59" t="s">
        <v>97</v>
      </c>
      <c r="B532" s="59" t="s">
        <v>224</v>
      </c>
      <c r="C532" s="59" t="s">
        <v>170</v>
      </c>
      <c r="D532" s="105" t="n">
        <v>3.57440376699188</v>
      </c>
      <c r="E532" s="103" t="n">
        <v>3.57440376699188</v>
      </c>
      <c r="F532" s="103" t="n">
        <v>3.57440376699188</v>
      </c>
      <c r="G532" s="103" t="n">
        <f aca="false">$F532*(1-VLOOKUP($C532,$B$179:$E$189,2,0))</f>
        <v>3.39568357864229</v>
      </c>
      <c r="H532" s="103" t="n">
        <f aca="false">$F532*(1-VLOOKUP($C532,$B$179:$E$189,3,0))</f>
        <v>3.21696339029269</v>
      </c>
      <c r="I532" s="103" t="n">
        <f aca="false">$F532*(1-VLOOKUP($C532,$B$179:$E$189,4,0))</f>
        <v>2.8595230135935</v>
      </c>
      <c r="J532" s="104" t="n">
        <f aca="false">G532/$F532</f>
        <v>0.95</v>
      </c>
      <c r="K532" s="104" t="n">
        <f aca="false">H532/$F532</f>
        <v>0.9</v>
      </c>
      <c r="L532" s="104" t="n">
        <f aca="false">I532/$F532</f>
        <v>0.8</v>
      </c>
    </row>
    <row r="533" customFormat="false" ht="15.8" hidden="false" customHeight="false" outlineLevel="0" collapsed="false">
      <c r="A533" s="59" t="s">
        <v>97</v>
      </c>
      <c r="B533" s="59" t="s">
        <v>225</v>
      </c>
      <c r="C533" s="59" t="s">
        <v>170</v>
      </c>
      <c r="D533" s="105" t="n">
        <v>3.25996328959339</v>
      </c>
      <c r="E533" s="103" t="n">
        <v>3.25996328959339</v>
      </c>
      <c r="F533" s="103" t="n">
        <v>3.25996328959339</v>
      </c>
      <c r="G533" s="103" t="n">
        <f aca="false">$F533*(1-VLOOKUP($C533,$B$179:$E$189,2,0))</f>
        <v>3.09696512511372</v>
      </c>
      <c r="H533" s="103" t="n">
        <f aca="false">$F533*(1-VLOOKUP($C533,$B$179:$E$189,3,0))</f>
        <v>2.93396696063405</v>
      </c>
      <c r="I533" s="103" t="n">
        <f aca="false">$F533*(1-VLOOKUP($C533,$B$179:$E$189,4,0))</f>
        <v>2.60797063167471</v>
      </c>
      <c r="J533" s="104" t="n">
        <f aca="false">G533/$F533</f>
        <v>0.95</v>
      </c>
      <c r="K533" s="104" t="n">
        <f aca="false">H533/$F533</f>
        <v>0.9</v>
      </c>
      <c r="L533" s="104" t="n">
        <f aca="false">I533/$F533</f>
        <v>0.8</v>
      </c>
    </row>
    <row r="534" customFormat="false" ht="15.8" hidden="false" customHeight="false" outlineLevel="0" collapsed="false">
      <c r="A534" s="59" t="s">
        <v>97</v>
      </c>
      <c r="B534" s="59" t="s">
        <v>226</v>
      </c>
      <c r="C534" s="59" t="s">
        <v>170</v>
      </c>
      <c r="D534" s="105" t="n">
        <v>3.31586900142617</v>
      </c>
      <c r="E534" s="103" t="n">
        <v>3.31586900142617</v>
      </c>
      <c r="F534" s="103" t="n">
        <v>3.31586900142617</v>
      </c>
      <c r="G534" s="103" t="n">
        <f aca="false">$F534*(1-VLOOKUP($C534,$B$179:$E$189,2,0))</f>
        <v>3.15007555135486</v>
      </c>
      <c r="H534" s="103" t="n">
        <f aca="false">$F534*(1-VLOOKUP($C534,$B$179:$E$189,3,0))</f>
        <v>2.98428210128355</v>
      </c>
      <c r="I534" s="103" t="n">
        <f aca="false">$F534*(1-VLOOKUP($C534,$B$179:$E$189,4,0))</f>
        <v>2.65269520114094</v>
      </c>
      <c r="J534" s="104" t="n">
        <f aca="false">G534/$F534</f>
        <v>0.95</v>
      </c>
      <c r="K534" s="104" t="n">
        <f aca="false">H534/$F534</f>
        <v>0.9</v>
      </c>
      <c r="L534" s="104" t="n">
        <f aca="false">I534/$F534</f>
        <v>0.8</v>
      </c>
    </row>
    <row r="535" customFormat="false" ht="15.8" hidden="false" customHeight="false" outlineLevel="0" collapsed="false">
      <c r="A535" s="59" t="s">
        <v>97</v>
      </c>
      <c r="B535" s="59" t="s">
        <v>227</v>
      </c>
      <c r="C535" s="59" t="s">
        <v>170</v>
      </c>
      <c r="D535" s="105" t="n">
        <v>3.32635135826382</v>
      </c>
      <c r="E535" s="103" t="n">
        <v>3.32635135826382</v>
      </c>
      <c r="F535" s="103" t="n">
        <v>3.32635135826382</v>
      </c>
      <c r="G535" s="103" t="n">
        <f aca="false">$F535*(1-VLOOKUP($C535,$B$179:$E$189,2,0))</f>
        <v>3.16003379035063</v>
      </c>
      <c r="H535" s="103" t="n">
        <f aca="false">$F535*(1-VLOOKUP($C535,$B$179:$E$189,3,0))</f>
        <v>2.99371622243744</v>
      </c>
      <c r="I535" s="103" t="n">
        <f aca="false">$F535*(1-VLOOKUP($C535,$B$179:$E$189,4,0))</f>
        <v>2.66108108661106</v>
      </c>
      <c r="J535" s="104" t="n">
        <f aca="false">G535/$F535</f>
        <v>0.95</v>
      </c>
      <c r="K535" s="104" t="n">
        <f aca="false">H535/$F535</f>
        <v>0.9</v>
      </c>
      <c r="L535" s="104" t="n">
        <f aca="false">I535/$F535</f>
        <v>0.8</v>
      </c>
    </row>
    <row r="536" customFormat="false" ht="15.8" hidden="false" customHeight="false" outlineLevel="0" collapsed="false">
      <c r="A536" s="59" t="s">
        <v>97</v>
      </c>
      <c r="B536" s="59" t="s">
        <v>228</v>
      </c>
      <c r="C536" s="59" t="s">
        <v>170</v>
      </c>
      <c r="D536" s="105" t="n">
        <v>3.32245166400497</v>
      </c>
      <c r="E536" s="103" t="n">
        <v>3.32245166400497</v>
      </c>
      <c r="F536" s="103" t="n">
        <v>3.32245166400497</v>
      </c>
      <c r="G536" s="103" t="n">
        <f aca="false">$F536*(1-VLOOKUP($C536,$B$179:$E$189,2,0))</f>
        <v>3.15632908080472</v>
      </c>
      <c r="H536" s="103" t="n">
        <f aca="false">$F536*(1-VLOOKUP($C536,$B$179:$E$189,3,0))</f>
        <v>2.99020649760447</v>
      </c>
      <c r="I536" s="103" t="n">
        <f aca="false">$F536*(1-VLOOKUP($C536,$B$179:$E$189,4,0))</f>
        <v>2.65796133120398</v>
      </c>
      <c r="J536" s="104" t="n">
        <f aca="false">G536/$F536</f>
        <v>0.95</v>
      </c>
      <c r="K536" s="104" t="n">
        <f aca="false">H536/$F536</f>
        <v>0.9</v>
      </c>
      <c r="L536" s="104" t="n">
        <f aca="false">I536/$F536</f>
        <v>0.8</v>
      </c>
    </row>
    <row r="537" customFormat="false" ht="15.8" hidden="false" customHeight="false" outlineLevel="0" collapsed="false">
      <c r="A537" s="59" t="s">
        <v>97</v>
      </c>
      <c r="B537" s="59" t="s">
        <v>229</v>
      </c>
      <c r="C537" s="59" t="s">
        <v>170</v>
      </c>
      <c r="D537" s="105" t="n">
        <v>3.29094695873286</v>
      </c>
      <c r="E537" s="103" t="n">
        <v>3.29094695873286</v>
      </c>
      <c r="F537" s="103" t="n">
        <v>3.29094695873286</v>
      </c>
      <c r="G537" s="103" t="n">
        <f aca="false">$F537*(1-VLOOKUP($C537,$B$179:$E$189,2,0))</f>
        <v>3.12639961079622</v>
      </c>
      <c r="H537" s="103" t="n">
        <f aca="false">$F537*(1-VLOOKUP($C537,$B$179:$E$189,3,0))</f>
        <v>2.96185226285957</v>
      </c>
      <c r="I537" s="103" t="n">
        <f aca="false">$F537*(1-VLOOKUP($C537,$B$179:$E$189,4,0))</f>
        <v>2.63275756698629</v>
      </c>
      <c r="J537" s="104" t="n">
        <f aca="false">G537/$F537</f>
        <v>0.95</v>
      </c>
      <c r="K537" s="104" t="n">
        <f aca="false">H537/$F537</f>
        <v>0.9</v>
      </c>
      <c r="L537" s="104" t="n">
        <f aca="false">I537/$F537</f>
        <v>0.8</v>
      </c>
    </row>
    <row r="538" customFormat="false" ht="15.8" hidden="false" customHeight="false" outlineLevel="0" collapsed="false">
      <c r="A538" s="59" t="s">
        <v>97</v>
      </c>
      <c r="B538" s="59" t="s">
        <v>230</v>
      </c>
      <c r="C538" s="59" t="s">
        <v>170</v>
      </c>
      <c r="D538" s="105" t="n">
        <v>3.26846557296205</v>
      </c>
      <c r="E538" s="103" t="n">
        <v>3.26846557296205</v>
      </c>
      <c r="F538" s="103" t="n">
        <v>3.26846557296205</v>
      </c>
      <c r="G538" s="103" t="n">
        <f aca="false">$F538*(1-VLOOKUP($C538,$B$179:$E$189,2,0))</f>
        <v>3.10504229431395</v>
      </c>
      <c r="H538" s="103" t="n">
        <f aca="false">$F538*(1-VLOOKUP($C538,$B$179:$E$189,3,0))</f>
        <v>2.94161901566585</v>
      </c>
      <c r="I538" s="103" t="n">
        <f aca="false">$F538*(1-VLOOKUP($C538,$B$179:$E$189,4,0))</f>
        <v>2.61477245836964</v>
      </c>
      <c r="J538" s="104" t="n">
        <f aca="false">G538/$F538</f>
        <v>0.95</v>
      </c>
      <c r="K538" s="104" t="n">
        <f aca="false">H538/$F538</f>
        <v>0.9</v>
      </c>
      <c r="L538" s="104" t="n">
        <f aca="false">I538/$F538</f>
        <v>0.8</v>
      </c>
    </row>
    <row r="539" customFormat="false" ht="15.8" hidden="false" customHeight="false" outlineLevel="0" collapsed="false">
      <c r="A539" s="59" t="s">
        <v>97</v>
      </c>
      <c r="B539" s="59" t="s">
        <v>231</v>
      </c>
      <c r="C539" s="59" t="s">
        <v>170</v>
      </c>
      <c r="D539" s="105" t="n">
        <v>2.88590446427097</v>
      </c>
      <c r="E539" s="103" t="n">
        <v>2.88590446427097</v>
      </c>
      <c r="F539" s="103" t="n">
        <v>2.88590446427097</v>
      </c>
      <c r="G539" s="103" t="n">
        <f aca="false">$F539*(1-VLOOKUP($C539,$B$179:$E$189,2,0))</f>
        <v>2.74160924105742</v>
      </c>
      <c r="H539" s="103" t="n">
        <f aca="false">$F539*(1-VLOOKUP($C539,$B$179:$E$189,3,0))</f>
        <v>2.59731401784387</v>
      </c>
      <c r="I539" s="103" t="n">
        <f aca="false">$F539*(1-VLOOKUP($C539,$B$179:$E$189,4,0))</f>
        <v>2.30872357141678</v>
      </c>
      <c r="J539" s="104" t="n">
        <f aca="false">G539/$F539</f>
        <v>0.95</v>
      </c>
      <c r="K539" s="104" t="n">
        <f aca="false">H539/$F539</f>
        <v>0.9</v>
      </c>
      <c r="L539" s="104" t="n">
        <f aca="false">I539/$F539</f>
        <v>0.8</v>
      </c>
    </row>
    <row r="540" customFormat="false" ht="15.8" hidden="false" customHeight="false" outlineLevel="0" collapsed="false">
      <c r="A540" s="59" t="s">
        <v>97</v>
      </c>
      <c r="B540" s="59" t="s">
        <v>232</v>
      </c>
      <c r="C540" s="59" t="s">
        <v>170</v>
      </c>
      <c r="D540" s="105" t="n">
        <v>2.94308483134889</v>
      </c>
      <c r="E540" s="103" t="n">
        <v>2.94308483134889</v>
      </c>
      <c r="F540" s="103" t="n">
        <v>2.94308483134889</v>
      </c>
      <c r="G540" s="103" t="n">
        <f aca="false">$F540*(1-VLOOKUP($C540,$B$179:$E$189,2,0))</f>
        <v>2.79593058978145</v>
      </c>
      <c r="H540" s="103" t="n">
        <f aca="false">$F540*(1-VLOOKUP($C540,$B$179:$E$189,3,0))</f>
        <v>2.648776348214</v>
      </c>
      <c r="I540" s="103" t="n">
        <f aca="false">$F540*(1-VLOOKUP($C540,$B$179:$E$189,4,0))</f>
        <v>2.35446786507911</v>
      </c>
      <c r="J540" s="104" t="n">
        <f aca="false">G540/$F540</f>
        <v>0.95</v>
      </c>
      <c r="K540" s="104" t="n">
        <f aca="false">H540/$F540</f>
        <v>0.9</v>
      </c>
      <c r="L540" s="104" t="n">
        <f aca="false">I540/$F540</f>
        <v>0.8</v>
      </c>
    </row>
    <row r="541" customFormat="false" ht="15.8" hidden="false" customHeight="false" outlineLevel="0" collapsed="false">
      <c r="A541" s="59" t="s">
        <v>97</v>
      </c>
      <c r="B541" s="59" t="s">
        <v>233</v>
      </c>
      <c r="C541" s="59" t="s">
        <v>170</v>
      </c>
      <c r="D541" s="105" t="n">
        <v>2.84834791456198</v>
      </c>
      <c r="E541" s="103" t="n">
        <v>2.84834791456198</v>
      </c>
      <c r="F541" s="103" t="n">
        <v>2.84834791456198</v>
      </c>
      <c r="G541" s="103" t="n">
        <f aca="false">$F541*(1-VLOOKUP($C541,$B$179:$E$189,2,0))</f>
        <v>2.70593051883388</v>
      </c>
      <c r="H541" s="103" t="n">
        <f aca="false">$F541*(1-VLOOKUP($C541,$B$179:$E$189,3,0))</f>
        <v>2.56351312310578</v>
      </c>
      <c r="I541" s="103" t="n">
        <f aca="false">$F541*(1-VLOOKUP($C541,$B$179:$E$189,4,0))</f>
        <v>2.27867833164958</v>
      </c>
      <c r="J541" s="104" t="n">
        <f aca="false">G541/$F541</f>
        <v>0.95</v>
      </c>
      <c r="K541" s="104" t="n">
        <f aca="false">H541/$F541</f>
        <v>0.9</v>
      </c>
      <c r="L541" s="104" t="n">
        <f aca="false">I541/$F541</f>
        <v>0.8</v>
      </c>
    </row>
    <row r="542" customFormat="false" ht="15.8" hidden="false" customHeight="false" outlineLevel="0" collapsed="false">
      <c r="A542" s="59" t="s">
        <v>99</v>
      </c>
      <c r="B542" s="59" t="s">
        <v>234</v>
      </c>
      <c r="C542" s="59" t="s">
        <v>170</v>
      </c>
      <c r="D542" s="105" t="n">
        <v>6.46380828308965</v>
      </c>
      <c r="E542" s="103" t="n">
        <v>6.46380828308965</v>
      </c>
      <c r="F542" s="103" t="n">
        <v>6.46380828308965</v>
      </c>
      <c r="G542" s="103" t="n">
        <f aca="false">$F542*(1-VLOOKUP($C542,$B$179:$E$189,2,0))</f>
        <v>6.14061786893517</v>
      </c>
      <c r="H542" s="103" t="n">
        <f aca="false">$F542*(1-VLOOKUP($C542,$B$179:$E$189,3,0))</f>
        <v>5.81742745478068</v>
      </c>
      <c r="I542" s="103" t="n">
        <f aca="false">$F542*(1-VLOOKUP($C542,$B$179:$E$189,4,0))</f>
        <v>5.17104662647172</v>
      </c>
      <c r="J542" s="104" t="n">
        <f aca="false">G542/$F542</f>
        <v>0.95</v>
      </c>
      <c r="K542" s="104" t="n">
        <f aca="false">H542/$F542</f>
        <v>0.9</v>
      </c>
      <c r="L542" s="104" t="n">
        <f aca="false">I542/$F542</f>
        <v>0.8</v>
      </c>
    </row>
    <row r="543" customFormat="false" ht="15.8" hidden="false" customHeight="false" outlineLevel="0" collapsed="false">
      <c r="A543" s="59" t="s">
        <v>99</v>
      </c>
      <c r="B543" s="59" t="s">
        <v>235</v>
      </c>
      <c r="C543" s="59" t="s">
        <v>170</v>
      </c>
      <c r="D543" s="105" t="n">
        <v>5.12495035771029</v>
      </c>
      <c r="E543" s="103" t="n">
        <v>5.12495035771029</v>
      </c>
      <c r="F543" s="103" t="n">
        <v>5.12495035771029</v>
      </c>
      <c r="G543" s="103" t="n">
        <f aca="false">$F543*(1-VLOOKUP($C543,$B$179:$E$189,2,0))</f>
        <v>4.86870283982478</v>
      </c>
      <c r="H543" s="103" t="n">
        <f aca="false">$F543*(1-VLOOKUP($C543,$B$179:$E$189,3,0))</f>
        <v>4.61245532193926</v>
      </c>
      <c r="I543" s="103" t="n">
        <f aca="false">$F543*(1-VLOOKUP($C543,$B$179:$E$189,4,0))</f>
        <v>4.09996028616823</v>
      </c>
      <c r="J543" s="104" t="n">
        <f aca="false">G543/$F543</f>
        <v>0.95</v>
      </c>
      <c r="K543" s="104" t="n">
        <f aca="false">H543/$F543</f>
        <v>0.9</v>
      </c>
      <c r="L543" s="104" t="n">
        <f aca="false">I543/$F543</f>
        <v>0.8</v>
      </c>
    </row>
    <row r="544" customFormat="false" ht="15.8" hidden="false" customHeight="false" outlineLevel="0" collapsed="false">
      <c r="A544" s="59" t="s">
        <v>99</v>
      </c>
      <c r="B544" s="59" t="s">
        <v>236</v>
      </c>
      <c r="C544" s="59" t="s">
        <v>170</v>
      </c>
      <c r="D544" s="105" t="n">
        <v>6.47999156169555</v>
      </c>
      <c r="E544" s="103" t="n">
        <v>6.47999156169555</v>
      </c>
      <c r="F544" s="103" t="n">
        <v>6.47999156169555</v>
      </c>
      <c r="G544" s="103" t="n">
        <f aca="false">$F544*(1-VLOOKUP($C544,$B$179:$E$189,2,0))</f>
        <v>6.15599198361077</v>
      </c>
      <c r="H544" s="103" t="n">
        <f aca="false">$F544*(1-VLOOKUP($C544,$B$179:$E$189,3,0))</f>
        <v>5.83199240552599</v>
      </c>
      <c r="I544" s="103" t="n">
        <f aca="false">$F544*(1-VLOOKUP($C544,$B$179:$E$189,4,0))</f>
        <v>5.18399324935644</v>
      </c>
      <c r="J544" s="104" t="n">
        <f aca="false">G544/$F544</f>
        <v>0.95</v>
      </c>
      <c r="K544" s="104" t="n">
        <f aca="false">H544/$F544</f>
        <v>0.9</v>
      </c>
      <c r="L544" s="104" t="n">
        <f aca="false">I544/$F544</f>
        <v>0.8</v>
      </c>
    </row>
    <row r="545" customFormat="false" ht="15.8" hidden="false" customHeight="false" outlineLevel="0" collapsed="false">
      <c r="A545" s="59" t="s">
        <v>99</v>
      </c>
      <c r="B545" s="59" t="s">
        <v>237</v>
      </c>
      <c r="C545" s="59" t="s">
        <v>170</v>
      </c>
      <c r="D545" s="105" t="n">
        <v>7.04289584992701</v>
      </c>
      <c r="E545" s="103" t="n">
        <v>7.04289584992701</v>
      </c>
      <c r="F545" s="103" t="n">
        <v>7.04289584992701</v>
      </c>
      <c r="G545" s="103" t="n">
        <f aca="false">$F545*(1-VLOOKUP($C545,$B$179:$E$189,2,0))</f>
        <v>6.69075105743066</v>
      </c>
      <c r="H545" s="103" t="n">
        <f aca="false">$F545*(1-VLOOKUP($C545,$B$179:$E$189,3,0))</f>
        <v>6.33860626493431</v>
      </c>
      <c r="I545" s="103" t="n">
        <f aca="false">$F545*(1-VLOOKUP($C545,$B$179:$E$189,4,0))</f>
        <v>5.63431667994161</v>
      </c>
      <c r="J545" s="104" t="n">
        <f aca="false">G545/$F545</f>
        <v>0.95</v>
      </c>
      <c r="K545" s="104" t="n">
        <f aca="false">H545/$F545</f>
        <v>0.9</v>
      </c>
      <c r="L545" s="104" t="n">
        <f aca="false">I545/$F545</f>
        <v>0.8</v>
      </c>
    </row>
    <row r="546" customFormat="false" ht="15.8" hidden="false" customHeight="false" outlineLevel="0" collapsed="false">
      <c r="A546" s="59" t="s">
        <v>99</v>
      </c>
      <c r="B546" s="59" t="s">
        <v>238</v>
      </c>
      <c r="C546" s="59" t="s">
        <v>170</v>
      </c>
      <c r="D546" s="105" t="n">
        <v>5.0655564750501</v>
      </c>
      <c r="E546" s="103" t="n">
        <v>5.0655564750501</v>
      </c>
      <c r="F546" s="103" t="n">
        <v>5.0655564750501</v>
      </c>
      <c r="G546" s="103" t="n">
        <f aca="false">$F546*(1-VLOOKUP($C546,$B$179:$E$189,2,0))</f>
        <v>4.81227865129759</v>
      </c>
      <c r="H546" s="103" t="n">
        <f aca="false">$F546*(1-VLOOKUP($C546,$B$179:$E$189,3,0))</f>
        <v>4.55900082754509</v>
      </c>
      <c r="I546" s="103" t="n">
        <f aca="false">$F546*(1-VLOOKUP($C546,$B$179:$E$189,4,0))</f>
        <v>4.05244518004008</v>
      </c>
      <c r="J546" s="104" t="n">
        <f aca="false">G546/$F546</f>
        <v>0.95</v>
      </c>
      <c r="K546" s="104" t="n">
        <f aca="false">H546/$F546</f>
        <v>0.9</v>
      </c>
      <c r="L546" s="104" t="n">
        <f aca="false">I546/$F546</f>
        <v>0.8</v>
      </c>
    </row>
    <row r="547" customFormat="false" ht="15.8" hidden="false" customHeight="false" outlineLevel="0" collapsed="false">
      <c r="A547" s="59" t="s">
        <v>99</v>
      </c>
      <c r="B547" s="59" t="s">
        <v>239</v>
      </c>
      <c r="C547" s="59" t="s">
        <v>170</v>
      </c>
      <c r="D547" s="105" t="n">
        <v>0.949897102198338</v>
      </c>
      <c r="E547" s="103" t="n">
        <v>0.949897102198338</v>
      </c>
      <c r="F547" s="103" t="n">
        <v>0.949897102198338</v>
      </c>
      <c r="G547" s="103" t="n">
        <f aca="false">$F547*(1-VLOOKUP($C547,$B$179:$E$189,2,0))</f>
        <v>0.902402247088421</v>
      </c>
      <c r="H547" s="103" t="n">
        <f aca="false">$F547*(1-VLOOKUP($C547,$B$179:$E$189,3,0))</f>
        <v>0.854907391978504</v>
      </c>
      <c r="I547" s="103" t="n">
        <f aca="false">$F547*(1-VLOOKUP($C547,$B$179:$E$189,4,0))</f>
        <v>0.759917681758671</v>
      </c>
      <c r="J547" s="104" t="n">
        <f aca="false">G547/$F547</f>
        <v>0.95</v>
      </c>
      <c r="K547" s="104" t="n">
        <f aca="false">H547/$F547</f>
        <v>0.9</v>
      </c>
      <c r="L547" s="104" t="n">
        <f aca="false">I547/$F547</f>
        <v>0.8</v>
      </c>
    </row>
    <row r="548" customFormat="false" ht="15.8" hidden="false" customHeight="false" outlineLevel="0" collapsed="false">
      <c r="A548" s="59" t="s">
        <v>99</v>
      </c>
      <c r="B548" s="59" t="s">
        <v>240</v>
      </c>
      <c r="C548" s="59" t="s">
        <v>170</v>
      </c>
      <c r="D548" s="105" t="n">
        <v>2.33899996438205</v>
      </c>
      <c r="E548" s="103" t="n">
        <v>2.33899996438205</v>
      </c>
      <c r="F548" s="103" t="n">
        <v>2.33899996438205</v>
      </c>
      <c r="G548" s="103" t="n">
        <f aca="false">$F548*(1-VLOOKUP($C548,$B$179:$E$189,2,0))</f>
        <v>2.22204996616295</v>
      </c>
      <c r="H548" s="103" t="n">
        <f aca="false">$F548*(1-VLOOKUP($C548,$B$179:$E$189,3,0))</f>
        <v>2.10509996794385</v>
      </c>
      <c r="I548" s="103" t="n">
        <f aca="false">$F548*(1-VLOOKUP($C548,$B$179:$E$189,4,0))</f>
        <v>1.87119997150564</v>
      </c>
      <c r="J548" s="104" t="n">
        <f aca="false">G548/$F548</f>
        <v>0.95</v>
      </c>
      <c r="K548" s="104" t="n">
        <f aca="false">H548/$F548</f>
        <v>0.9</v>
      </c>
      <c r="L548" s="104" t="n">
        <f aca="false">I548/$F548</f>
        <v>0.8</v>
      </c>
    </row>
    <row r="549" customFormat="false" ht="15.8" hidden="false" customHeight="false" outlineLevel="0" collapsed="false">
      <c r="A549" s="59" t="s">
        <v>99</v>
      </c>
      <c r="B549" s="59" t="s">
        <v>241</v>
      </c>
      <c r="C549" s="59" t="s">
        <v>170</v>
      </c>
      <c r="D549" s="105" t="n">
        <v>0.519289259519617</v>
      </c>
      <c r="E549" s="103" t="n">
        <v>0.519289259519617</v>
      </c>
      <c r="F549" s="103" t="n">
        <v>0.519289259519617</v>
      </c>
      <c r="G549" s="103" t="n">
        <f aca="false">$F549*(1-VLOOKUP($C549,$B$179:$E$189,2,0))</f>
        <v>0.493324796543636</v>
      </c>
      <c r="H549" s="103" t="n">
        <f aca="false">$F549*(1-VLOOKUP($C549,$B$179:$E$189,3,0))</f>
        <v>0.467360333567655</v>
      </c>
      <c r="I549" s="103" t="n">
        <f aca="false">$F549*(1-VLOOKUP($C549,$B$179:$E$189,4,0))</f>
        <v>0.415431407615694</v>
      </c>
      <c r="J549" s="104" t="n">
        <f aca="false">G549/$F549</f>
        <v>0.95</v>
      </c>
      <c r="K549" s="104" t="n">
        <f aca="false">H549/$F549</f>
        <v>0.9</v>
      </c>
      <c r="L549" s="104" t="n">
        <f aca="false">I549/$F549</f>
        <v>0.8</v>
      </c>
    </row>
    <row r="550" customFormat="false" ht="15.8" hidden="false" customHeight="false" outlineLevel="0" collapsed="false">
      <c r="A550" s="59" t="s">
        <v>99</v>
      </c>
      <c r="B550" s="59" t="s">
        <v>242</v>
      </c>
      <c r="C550" s="59" t="s">
        <v>170</v>
      </c>
      <c r="D550" s="105" t="n">
        <v>3.5652107393992</v>
      </c>
      <c r="E550" s="103" t="n">
        <v>3.5652107393992</v>
      </c>
      <c r="F550" s="103" t="n">
        <v>3.5652107393992</v>
      </c>
      <c r="G550" s="103" t="n">
        <f aca="false">$F550*(1-VLOOKUP($C550,$B$179:$E$189,2,0))</f>
        <v>3.38695020242924</v>
      </c>
      <c r="H550" s="103" t="n">
        <f aca="false">$F550*(1-VLOOKUP($C550,$B$179:$E$189,3,0))</f>
        <v>3.20868966545928</v>
      </c>
      <c r="I550" s="103" t="n">
        <f aca="false">$F550*(1-VLOOKUP($C550,$B$179:$E$189,4,0))</f>
        <v>2.85216859151936</v>
      </c>
      <c r="J550" s="104" t="n">
        <f aca="false">G550/$F550</f>
        <v>0.95</v>
      </c>
      <c r="K550" s="104" t="n">
        <f aca="false">H550/$F550</f>
        <v>0.9</v>
      </c>
      <c r="L550" s="104" t="n">
        <f aca="false">I550/$F550</f>
        <v>0.8</v>
      </c>
    </row>
    <row r="551" customFormat="false" ht="15.8" hidden="false" customHeight="false" outlineLevel="0" collapsed="false">
      <c r="A551" s="59" t="s">
        <v>99</v>
      </c>
      <c r="B551" s="59" t="s">
        <v>243</v>
      </c>
      <c r="C551" s="59" t="s">
        <v>170</v>
      </c>
      <c r="D551" s="105" t="n">
        <v>3.45172400841011</v>
      </c>
      <c r="E551" s="103" t="n">
        <v>3.45172400841011</v>
      </c>
      <c r="F551" s="103" t="n">
        <v>3.45172400841011</v>
      </c>
      <c r="G551" s="103" t="n">
        <f aca="false">$F551*(1-VLOOKUP($C551,$B$179:$E$189,2,0))</f>
        <v>3.2791378079896</v>
      </c>
      <c r="H551" s="103" t="n">
        <f aca="false">$F551*(1-VLOOKUP($C551,$B$179:$E$189,3,0))</f>
        <v>3.1065516075691</v>
      </c>
      <c r="I551" s="103" t="n">
        <f aca="false">$F551*(1-VLOOKUP($C551,$B$179:$E$189,4,0))</f>
        <v>2.76137920672809</v>
      </c>
      <c r="J551" s="104" t="n">
        <f aca="false">G551/$F551</f>
        <v>0.95</v>
      </c>
      <c r="K551" s="104" t="n">
        <f aca="false">H551/$F551</f>
        <v>0.9</v>
      </c>
      <c r="L551" s="104" t="n">
        <f aca="false">I551/$F551</f>
        <v>0.8</v>
      </c>
    </row>
    <row r="552" customFormat="false" ht="15.8" hidden="false" customHeight="false" outlineLevel="0" collapsed="false">
      <c r="A552" s="59" t="s">
        <v>99</v>
      </c>
      <c r="B552" s="59" t="s">
        <v>244</v>
      </c>
      <c r="C552" s="59" t="s">
        <v>170</v>
      </c>
      <c r="D552" s="105" t="n">
        <v>3.39724502677956</v>
      </c>
      <c r="E552" s="103" t="n">
        <v>3.39724502677956</v>
      </c>
      <c r="F552" s="103" t="n">
        <v>3.39724502677956</v>
      </c>
      <c r="G552" s="103" t="n">
        <f aca="false">$F552*(1-VLOOKUP($C552,$B$179:$E$189,2,0))</f>
        <v>3.22738277544058</v>
      </c>
      <c r="H552" s="103" t="n">
        <f aca="false">$F552*(1-VLOOKUP($C552,$B$179:$E$189,3,0))</f>
        <v>3.0575205241016</v>
      </c>
      <c r="I552" s="103" t="n">
        <f aca="false">$F552*(1-VLOOKUP($C552,$B$179:$E$189,4,0))</f>
        <v>2.71779602142365</v>
      </c>
      <c r="J552" s="104" t="n">
        <f aca="false">G552/$F552</f>
        <v>0.95</v>
      </c>
      <c r="K552" s="104" t="n">
        <f aca="false">H552/$F552</f>
        <v>0.9</v>
      </c>
      <c r="L552" s="104" t="n">
        <f aca="false">I552/$F552</f>
        <v>0.8</v>
      </c>
    </row>
    <row r="553" customFormat="false" ht="15.8" hidden="false" customHeight="false" outlineLevel="0" collapsed="false">
      <c r="A553" s="59" t="s">
        <v>99</v>
      </c>
      <c r="B553" s="59" t="s">
        <v>245</v>
      </c>
      <c r="C553" s="59" t="s">
        <v>170</v>
      </c>
      <c r="D553" s="105" t="n">
        <v>0.964626719851155</v>
      </c>
      <c r="E553" s="103" t="n">
        <v>0.964626719851155</v>
      </c>
      <c r="F553" s="103" t="n">
        <v>0.964626719851155</v>
      </c>
      <c r="G553" s="103" t="n">
        <f aca="false">$F553*(1-VLOOKUP($C553,$B$179:$E$189,2,0))</f>
        <v>0.916395383858597</v>
      </c>
      <c r="H553" s="103" t="n">
        <f aca="false">$F553*(1-VLOOKUP($C553,$B$179:$E$189,3,0))</f>
        <v>0.86816404786604</v>
      </c>
      <c r="I553" s="103" t="n">
        <f aca="false">$F553*(1-VLOOKUP($C553,$B$179:$E$189,4,0))</f>
        <v>0.771701375880924</v>
      </c>
      <c r="J553" s="104" t="n">
        <f aca="false">G553/$F553</f>
        <v>0.95</v>
      </c>
      <c r="K553" s="104" t="n">
        <f aca="false">H553/$F553</f>
        <v>0.9</v>
      </c>
      <c r="L553" s="104" t="n">
        <f aca="false">I553/$F553</f>
        <v>0.8</v>
      </c>
    </row>
    <row r="554" customFormat="false" ht="15.8" hidden="false" customHeight="false" outlineLevel="0" collapsed="false">
      <c r="A554" s="59" t="s">
        <v>99</v>
      </c>
      <c r="B554" s="59" t="s">
        <v>246</v>
      </c>
      <c r="C554" s="59" t="s">
        <v>170</v>
      </c>
      <c r="D554" s="105" t="n">
        <v>0.96208755083014</v>
      </c>
      <c r="E554" s="103" t="n">
        <v>0.96208755083014</v>
      </c>
      <c r="F554" s="103" t="n">
        <v>0.96208755083014</v>
      </c>
      <c r="G554" s="103" t="n">
        <f aca="false">$F554*(1-VLOOKUP($C554,$B$179:$E$189,2,0))</f>
        <v>0.913983173288633</v>
      </c>
      <c r="H554" s="103" t="n">
        <f aca="false">$F554*(1-VLOOKUP($C554,$B$179:$E$189,3,0))</f>
        <v>0.865878795747126</v>
      </c>
      <c r="I554" s="103" t="n">
        <f aca="false">$F554*(1-VLOOKUP($C554,$B$179:$E$189,4,0))</f>
        <v>0.769670040664112</v>
      </c>
      <c r="J554" s="104" t="n">
        <f aca="false">G554/$F554</f>
        <v>0.95</v>
      </c>
      <c r="K554" s="104" t="n">
        <f aca="false">H554/$F554</f>
        <v>0.9</v>
      </c>
      <c r="L554" s="104" t="n">
        <f aca="false">I554/$F554</f>
        <v>0.8</v>
      </c>
    </row>
    <row r="555" customFormat="false" ht="15.8" hidden="false" customHeight="false" outlineLevel="0" collapsed="false">
      <c r="A555" s="59" t="s">
        <v>99</v>
      </c>
      <c r="B555" s="59" t="s">
        <v>247</v>
      </c>
      <c r="C555" s="59" t="s">
        <v>170</v>
      </c>
      <c r="D555" s="105" t="n">
        <v>0.519423477173668</v>
      </c>
      <c r="E555" s="103" t="n">
        <v>0.519423477173668</v>
      </c>
      <c r="F555" s="103" t="n">
        <v>0.519423477173668</v>
      </c>
      <c r="G555" s="103" t="n">
        <f aca="false">$F555*(1-VLOOKUP($C555,$B$179:$E$189,2,0))</f>
        <v>0.493452303314985</v>
      </c>
      <c r="H555" s="103" t="n">
        <f aca="false">$F555*(1-VLOOKUP($C555,$B$179:$E$189,3,0))</f>
        <v>0.467481129456301</v>
      </c>
      <c r="I555" s="103" t="n">
        <f aca="false">$F555*(1-VLOOKUP($C555,$B$179:$E$189,4,0))</f>
        <v>0.415538781738934</v>
      </c>
      <c r="J555" s="104" t="n">
        <f aca="false">G555/$F555</f>
        <v>0.95</v>
      </c>
      <c r="K555" s="104" t="n">
        <f aca="false">H555/$F555</f>
        <v>0.9</v>
      </c>
      <c r="L555" s="104" t="n">
        <f aca="false">I555/$F555</f>
        <v>0.8</v>
      </c>
    </row>
    <row r="556" customFormat="false" ht="15.8" hidden="false" customHeight="false" outlineLevel="0" collapsed="false">
      <c r="A556" s="59" t="s">
        <v>99</v>
      </c>
      <c r="B556" s="59" t="s">
        <v>248</v>
      </c>
      <c r="C556" s="59" t="s">
        <v>170</v>
      </c>
      <c r="D556" s="105" t="n">
        <v>1.58089418372605</v>
      </c>
      <c r="E556" s="103" t="n">
        <v>1.58089418372605</v>
      </c>
      <c r="F556" s="103" t="n">
        <v>1.58089418372605</v>
      </c>
      <c r="G556" s="103" t="n">
        <f aca="false">$F556*(1-VLOOKUP($C556,$B$179:$E$189,2,0))</f>
        <v>1.50184947453975</v>
      </c>
      <c r="H556" s="103" t="n">
        <f aca="false">$F556*(1-VLOOKUP($C556,$B$179:$E$189,3,0))</f>
        <v>1.42280476535345</v>
      </c>
      <c r="I556" s="103" t="n">
        <f aca="false">$F556*(1-VLOOKUP($C556,$B$179:$E$189,4,0))</f>
        <v>1.26471534698084</v>
      </c>
      <c r="J556" s="104" t="n">
        <f aca="false">G556/$F556</f>
        <v>0.95</v>
      </c>
      <c r="K556" s="104" t="n">
        <f aca="false">H556/$F556</f>
        <v>0.9</v>
      </c>
      <c r="L556" s="104" t="n">
        <f aca="false">I556/$F556</f>
        <v>0.8</v>
      </c>
    </row>
    <row r="557" customFormat="false" ht="15.8" hidden="false" customHeight="false" outlineLevel="0" collapsed="false">
      <c r="A557" s="59" t="s">
        <v>99</v>
      </c>
      <c r="B557" s="59" t="s">
        <v>249</v>
      </c>
      <c r="C557" s="59" t="s">
        <v>170</v>
      </c>
      <c r="D557" s="105" t="n">
        <v>1.63455364038704</v>
      </c>
      <c r="E557" s="103" t="n">
        <v>1.63455364038704</v>
      </c>
      <c r="F557" s="103" t="n">
        <v>1.63455364038704</v>
      </c>
      <c r="G557" s="103" t="n">
        <f aca="false">$F557*(1-VLOOKUP($C557,$B$179:$E$189,2,0))</f>
        <v>1.55282595836769</v>
      </c>
      <c r="H557" s="103" t="n">
        <f aca="false">$F557*(1-VLOOKUP($C557,$B$179:$E$189,3,0))</f>
        <v>1.47109827634834</v>
      </c>
      <c r="I557" s="103" t="n">
        <f aca="false">$F557*(1-VLOOKUP($C557,$B$179:$E$189,4,0))</f>
        <v>1.30764291230963</v>
      </c>
      <c r="J557" s="104" t="n">
        <f aca="false">G557/$F557</f>
        <v>0.95</v>
      </c>
      <c r="K557" s="104" t="n">
        <f aca="false">H557/$F557</f>
        <v>0.9</v>
      </c>
      <c r="L557" s="104" t="n">
        <f aca="false">I557/$F557</f>
        <v>0.8</v>
      </c>
    </row>
    <row r="558" customFormat="false" ht="15.8" hidden="false" customHeight="false" outlineLevel="0" collapsed="false">
      <c r="A558" s="59" t="s">
        <v>99</v>
      </c>
      <c r="B558" s="59" t="s">
        <v>250</v>
      </c>
      <c r="C558" s="59" t="s">
        <v>170</v>
      </c>
      <c r="D558" s="105" t="n">
        <v>2.30569646267833</v>
      </c>
      <c r="E558" s="103" t="n">
        <v>2.30569646267833</v>
      </c>
      <c r="F558" s="103" t="n">
        <v>2.30569646267833</v>
      </c>
      <c r="G558" s="103" t="n">
        <f aca="false">$F558*(1-VLOOKUP($C558,$B$179:$E$189,2,0))</f>
        <v>2.19041163954441</v>
      </c>
      <c r="H558" s="103" t="n">
        <f aca="false">$F558*(1-VLOOKUP($C558,$B$179:$E$189,3,0))</f>
        <v>2.0751268164105</v>
      </c>
      <c r="I558" s="103" t="n">
        <f aca="false">$F558*(1-VLOOKUP($C558,$B$179:$E$189,4,0))</f>
        <v>1.84455717014266</v>
      </c>
      <c r="J558" s="104" t="n">
        <f aca="false">G558/$F558</f>
        <v>0.95</v>
      </c>
      <c r="K558" s="104" t="n">
        <f aca="false">H558/$F558</f>
        <v>0.9</v>
      </c>
      <c r="L558" s="104" t="n">
        <f aca="false">I558/$F558</f>
        <v>0.8</v>
      </c>
    </row>
    <row r="559" customFormat="false" ht="15.8" hidden="false" customHeight="false" outlineLevel="0" collapsed="false">
      <c r="A559" s="59" t="s">
        <v>101</v>
      </c>
      <c r="B559" s="59" t="s">
        <v>251</v>
      </c>
      <c r="C559" s="59" t="s">
        <v>170</v>
      </c>
      <c r="D559" s="105" t="n">
        <v>9.15365337002125</v>
      </c>
      <c r="E559" s="103" t="n">
        <v>9.15365337002125</v>
      </c>
      <c r="F559" s="103" t="n">
        <v>9.15365337002125</v>
      </c>
      <c r="G559" s="103" t="n">
        <f aca="false">$F559*(1-VLOOKUP($C559,$B$179:$E$189,2,0))</f>
        <v>8.69597070152019</v>
      </c>
      <c r="H559" s="103" t="n">
        <f aca="false">$F559*(1-VLOOKUP($C559,$B$179:$E$189,3,0))</f>
        <v>8.23828803301912</v>
      </c>
      <c r="I559" s="103" t="n">
        <f aca="false">$F559*(1-VLOOKUP($C559,$B$179:$E$189,4,0))</f>
        <v>7.322922696017</v>
      </c>
      <c r="J559" s="104" t="n">
        <f aca="false">G559/$F559</f>
        <v>0.95</v>
      </c>
      <c r="K559" s="104" t="n">
        <f aca="false">H559/$F559</f>
        <v>0.9</v>
      </c>
      <c r="L559" s="104" t="n">
        <f aca="false">I559/$F559</f>
        <v>0.8</v>
      </c>
    </row>
    <row r="560" customFormat="false" ht="15.8" hidden="false" customHeight="false" outlineLevel="0" collapsed="false">
      <c r="A560" s="59" t="s">
        <v>101</v>
      </c>
      <c r="B560" s="59" t="s">
        <v>252</v>
      </c>
      <c r="C560" s="59" t="s">
        <v>170</v>
      </c>
      <c r="D560" s="105" t="n">
        <v>3.84426270046678</v>
      </c>
      <c r="E560" s="103" t="n">
        <v>3.84426270046678</v>
      </c>
      <c r="F560" s="103" t="n">
        <v>3.84426270046678</v>
      </c>
      <c r="G560" s="103" t="n">
        <f aca="false">$F560*(1-VLOOKUP($C560,$B$179:$E$189,2,0))</f>
        <v>3.65204956544344</v>
      </c>
      <c r="H560" s="103" t="n">
        <f aca="false">$F560*(1-VLOOKUP($C560,$B$179:$E$189,3,0))</f>
        <v>3.4598364304201</v>
      </c>
      <c r="I560" s="103" t="n">
        <f aca="false">$F560*(1-VLOOKUP($C560,$B$179:$E$189,4,0))</f>
        <v>3.07541016037342</v>
      </c>
      <c r="J560" s="104" t="n">
        <f aca="false">G560/$F560</f>
        <v>0.95</v>
      </c>
      <c r="K560" s="104" t="n">
        <f aca="false">H560/$F560</f>
        <v>0.9</v>
      </c>
      <c r="L560" s="104" t="n">
        <f aca="false">I560/$F560</f>
        <v>0.8</v>
      </c>
    </row>
    <row r="561" customFormat="false" ht="15.8" hidden="false" customHeight="false" outlineLevel="0" collapsed="false">
      <c r="A561" s="59" t="s">
        <v>101</v>
      </c>
      <c r="B561" s="59" t="s">
        <v>253</v>
      </c>
      <c r="C561" s="59" t="s">
        <v>170</v>
      </c>
      <c r="D561" s="105" t="n">
        <v>5.81713504541076</v>
      </c>
      <c r="E561" s="103" t="n">
        <v>5.81713504541076</v>
      </c>
      <c r="F561" s="103" t="n">
        <v>5.81713504541076</v>
      </c>
      <c r="G561" s="103" t="n">
        <f aca="false">$F561*(1-VLOOKUP($C561,$B$179:$E$189,2,0))</f>
        <v>5.52627829314022</v>
      </c>
      <c r="H561" s="103" t="n">
        <f aca="false">$F561*(1-VLOOKUP($C561,$B$179:$E$189,3,0))</f>
        <v>5.23542154086968</v>
      </c>
      <c r="I561" s="103" t="n">
        <f aca="false">$F561*(1-VLOOKUP($C561,$B$179:$E$189,4,0))</f>
        <v>4.65370803632861</v>
      </c>
      <c r="J561" s="104" t="n">
        <f aca="false">G561/$F561</f>
        <v>0.95</v>
      </c>
      <c r="K561" s="104" t="n">
        <f aca="false">H561/$F561</f>
        <v>0.9</v>
      </c>
      <c r="L561" s="104" t="n">
        <f aca="false">I561/$F561</f>
        <v>0.8</v>
      </c>
    </row>
    <row r="562" customFormat="false" ht="15.8" hidden="false" customHeight="false" outlineLevel="0" collapsed="false">
      <c r="A562" s="59" t="s">
        <v>101</v>
      </c>
      <c r="B562" s="59" t="s">
        <v>254</v>
      </c>
      <c r="C562" s="59" t="s">
        <v>170</v>
      </c>
      <c r="D562" s="105" t="n">
        <v>8.5125131302521</v>
      </c>
      <c r="E562" s="103" t="n">
        <v>8.5125131302521</v>
      </c>
      <c r="F562" s="103" t="n">
        <v>8.5125131302521</v>
      </c>
      <c r="G562" s="103" t="n">
        <f aca="false">$F562*(1-VLOOKUP($C562,$B$179:$E$189,2,0))</f>
        <v>8.08688747373949</v>
      </c>
      <c r="H562" s="103" t="n">
        <f aca="false">$F562*(1-VLOOKUP($C562,$B$179:$E$189,3,0))</f>
        <v>7.66126181722689</v>
      </c>
      <c r="I562" s="103" t="n">
        <f aca="false">$F562*(1-VLOOKUP($C562,$B$179:$E$189,4,0))</f>
        <v>6.81001050420168</v>
      </c>
      <c r="J562" s="104" t="n">
        <f aca="false">G562/$F562</f>
        <v>0.95</v>
      </c>
      <c r="K562" s="104" t="n">
        <f aca="false">H562/$F562</f>
        <v>0.9</v>
      </c>
      <c r="L562" s="104" t="n">
        <f aca="false">I562/$F562</f>
        <v>0.8</v>
      </c>
    </row>
    <row r="563" customFormat="false" ht="15.8" hidden="false" customHeight="false" outlineLevel="0" collapsed="false">
      <c r="A563" s="59" t="s">
        <v>101</v>
      </c>
      <c r="B563" s="59" t="s">
        <v>255</v>
      </c>
      <c r="C563" s="59" t="s">
        <v>170</v>
      </c>
      <c r="D563" s="105" t="n">
        <v>3.87295416666667</v>
      </c>
      <c r="E563" s="103" t="n">
        <v>3.87295416666667</v>
      </c>
      <c r="F563" s="103" t="n">
        <v>3.87295416666667</v>
      </c>
      <c r="G563" s="103" t="n">
        <f aca="false">$F563*(1-VLOOKUP($C563,$B$179:$E$189,2,0))</f>
        <v>3.67930645833334</v>
      </c>
      <c r="H563" s="103" t="n">
        <f aca="false">$F563*(1-VLOOKUP($C563,$B$179:$E$189,3,0))</f>
        <v>3.48565875</v>
      </c>
      <c r="I563" s="103" t="n">
        <f aca="false">$F563*(1-VLOOKUP($C563,$B$179:$E$189,4,0))</f>
        <v>3.09836333333334</v>
      </c>
      <c r="J563" s="104" t="n">
        <f aca="false">G563/$F563</f>
        <v>0.95</v>
      </c>
      <c r="K563" s="104" t="n">
        <f aca="false">H563/$F563</f>
        <v>0.9</v>
      </c>
      <c r="L563" s="104" t="n">
        <f aca="false">I563/$F563</f>
        <v>0.8</v>
      </c>
    </row>
    <row r="564" customFormat="false" ht="15.8" hidden="false" customHeight="false" outlineLevel="0" collapsed="false">
      <c r="A564" s="59" t="s">
        <v>103</v>
      </c>
      <c r="B564" s="59" t="s">
        <v>256</v>
      </c>
      <c r="C564" s="59" t="s">
        <v>170</v>
      </c>
      <c r="D564" s="105" t="n">
        <v>5.31002407110608</v>
      </c>
      <c r="E564" s="103" t="n">
        <v>5.31002407110608</v>
      </c>
      <c r="F564" s="103" t="n">
        <v>5.31002407110608</v>
      </c>
      <c r="G564" s="103" t="n">
        <f aca="false">$F564*(1-VLOOKUP($C564,$B$179:$E$189,2,0))</f>
        <v>5.04452286755078</v>
      </c>
      <c r="H564" s="103" t="n">
        <f aca="false">$F564*(1-VLOOKUP($C564,$B$179:$E$189,3,0))</f>
        <v>4.77902166399547</v>
      </c>
      <c r="I564" s="103" t="n">
        <f aca="false">$F564*(1-VLOOKUP($C564,$B$179:$E$189,4,0))</f>
        <v>4.24801925688486</v>
      </c>
      <c r="J564" s="104" t="n">
        <f aca="false">G564/$F564</f>
        <v>0.95</v>
      </c>
      <c r="K564" s="104" t="n">
        <f aca="false">H564/$F564</f>
        <v>0.9</v>
      </c>
      <c r="L564" s="104" t="n">
        <f aca="false">I564/$F564</f>
        <v>0.8</v>
      </c>
    </row>
    <row r="565" customFormat="false" ht="15.8" hidden="false" customHeight="false" outlineLevel="0" collapsed="false">
      <c r="A565" s="59" t="s">
        <v>103</v>
      </c>
      <c r="B565" s="59" t="s">
        <v>257</v>
      </c>
      <c r="C565" s="59" t="s">
        <v>170</v>
      </c>
      <c r="D565" s="105" t="n">
        <v>5.47837002795845</v>
      </c>
      <c r="E565" s="103" t="n">
        <v>5.47837002795845</v>
      </c>
      <c r="F565" s="103" t="n">
        <v>5.47837002795845</v>
      </c>
      <c r="G565" s="103" t="n">
        <f aca="false">$F565*(1-VLOOKUP($C565,$B$179:$E$189,2,0))</f>
        <v>5.20445152656053</v>
      </c>
      <c r="H565" s="103" t="n">
        <f aca="false">$F565*(1-VLOOKUP($C565,$B$179:$E$189,3,0))</f>
        <v>4.93053302516261</v>
      </c>
      <c r="I565" s="103" t="n">
        <f aca="false">$F565*(1-VLOOKUP($C565,$B$179:$E$189,4,0))</f>
        <v>4.38269602236676</v>
      </c>
      <c r="J565" s="104" t="n">
        <f aca="false">G565/$F565</f>
        <v>0.95</v>
      </c>
      <c r="K565" s="104" t="n">
        <f aca="false">H565/$F565</f>
        <v>0.9</v>
      </c>
      <c r="L565" s="104" t="n">
        <f aca="false">I565/$F565</f>
        <v>0.8</v>
      </c>
    </row>
    <row r="566" customFormat="false" ht="15.8" hidden="false" customHeight="false" outlineLevel="0" collapsed="false">
      <c r="A566" s="59" t="s">
        <v>103</v>
      </c>
      <c r="B566" s="59" t="s">
        <v>258</v>
      </c>
      <c r="C566" s="59" t="s">
        <v>170</v>
      </c>
      <c r="D566" s="105" t="n">
        <v>7.17640744343038</v>
      </c>
      <c r="E566" s="103" t="n">
        <v>7.17640744343038</v>
      </c>
      <c r="F566" s="103" t="n">
        <v>7.17640744343038</v>
      </c>
      <c r="G566" s="103" t="n">
        <f aca="false">$F566*(1-VLOOKUP($C566,$B$179:$E$189,2,0))</f>
        <v>6.81758707125886</v>
      </c>
      <c r="H566" s="103" t="n">
        <f aca="false">$F566*(1-VLOOKUP($C566,$B$179:$E$189,3,0))</f>
        <v>6.45876669908734</v>
      </c>
      <c r="I566" s="103" t="n">
        <f aca="false">$F566*(1-VLOOKUP($C566,$B$179:$E$189,4,0))</f>
        <v>5.7411259547443</v>
      </c>
      <c r="J566" s="104" t="n">
        <f aca="false">G566/$F566</f>
        <v>0.95</v>
      </c>
      <c r="K566" s="104" t="n">
        <f aca="false">H566/$F566</f>
        <v>0.9</v>
      </c>
      <c r="L566" s="104" t="n">
        <f aca="false">I566/$F566</f>
        <v>0.8</v>
      </c>
    </row>
    <row r="567" customFormat="false" ht="15.8" hidden="false" customHeight="false" outlineLevel="0" collapsed="false">
      <c r="A567" s="59" t="s">
        <v>103</v>
      </c>
      <c r="B567" s="59" t="s">
        <v>259</v>
      </c>
      <c r="C567" s="59" t="s">
        <v>170</v>
      </c>
      <c r="D567" s="105" t="n">
        <v>15.8396246828939</v>
      </c>
      <c r="E567" s="103" t="n">
        <v>15.8396246828939</v>
      </c>
      <c r="F567" s="103" t="n">
        <v>15.8396246828939</v>
      </c>
      <c r="G567" s="103" t="n">
        <f aca="false">$F567*(1-VLOOKUP($C567,$B$179:$E$189,2,0))</f>
        <v>15.0476434487492</v>
      </c>
      <c r="H567" s="103" t="n">
        <f aca="false">$F567*(1-VLOOKUP($C567,$B$179:$E$189,3,0))</f>
        <v>14.2556622146045</v>
      </c>
      <c r="I567" s="103" t="n">
        <f aca="false">$F567*(1-VLOOKUP($C567,$B$179:$E$189,4,0))</f>
        <v>12.6716997463151</v>
      </c>
      <c r="J567" s="104" t="n">
        <f aca="false">G567/$F567</f>
        <v>0.95</v>
      </c>
      <c r="K567" s="104" t="n">
        <f aca="false">H567/$F567</f>
        <v>0.9</v>
      </c>
      <c r="L567" s="104" t="n">
        <f aca="false">I567/$F567</f>
        <v>0.8</v>
      </c>
    </row>
    <row r="568" customFormat="false" ht="15.8" hidden="false" customHeight="false" outlineLevel="0" collapsed="false">
      <c r="A568" s="59" t="s">
        <v>103</v>
      </c>
      <c r="B568" s="59" t="s">
        <v>260</v>
      </c>
      <c r="C568" s="59" t="s">
        <v>170</v>
      </c>
      <c r="D568" s="105" t="n">
        <v>45.3936971890805</v>
      </c>
      <c r="E568" s="103" t="n">
        <v>45.3936971890805</v>
      </c>
      <c r="F568" s="103" t="n">
        <v>45.3936971890805</v>
      </c>
      <c r="G568" s="103" t="n">
        <f aca="false">$F568*(1-VLOOKUP($C568,$B$179:$E$189,2,0))</f>
        <v>43.1240123296265</v>
      </c>
      <c r="H568" s="103" t="n">
        <f aca="false">$F568*(1-VLOOKUP($C568,$B$179:$E$189,3,0))</f>
        <v>40.8543274701725</v>
      </c>
      <c r="I568" s="103" t="n">
        <f aca="false">$F568*(1-VLOOKUP($C568,$B$179:$E$189,4,0))</f>
        <v>36.3149577512644</v>
      </c>
      <c r="J568" s="104" t="n">
        <f aca="false">G568/$F568</f>
        <v>0.95</v>
      </c>
      <c r="K568" s="104" t="n">
        <f aca="false">H568/$F568</f>
        <v>0.9</v>
      </c>
      <c r="L568" s="104" t="n">
        <f aca="false">I568/$F568</f>
        <v>0.8</v>
      </c>
    </row>
    <row r="569" customFormat="false" ht="15.8" hidden="false" customHeight="false" outlineLevel="0" collapsed="false">
      <c r="A569" s="59" t="s">
        <v>103</v>
      </c>
      <c r="B569" s="59" t="s">
        <v>261</v>
      </c>
      <c r="C569" s="59" t="s">
        <v>170</v>
      </c>
      <c r="D569" s="105" t="n">
        <v>15.8396246828939</v>
      </c>
      <c r="E569" s="103" t="n">
        <v>15.8396246828939</v>
      </c>
      <c r="F569" s="103" t="n">
        <v>15.8396246828939</v>
      </c>
      <c r="G569" s="103" t="n">
        <f aca="false">$F569*(1-VLOOKUP($C569,$B$179:$E$189,2,0))</f>
        <v>15.0476434487492</v>
      </c>
      <c r="H569" s="103" t="n">
        <f aca="false">$F569*(1-VLOOKUP($C569,$B$179:$E$189,3,0))</f>
        <v>14.2556622146045</v>
      </c>
      <c r="I569" s="103" t="n">
        <f aca="false">$F569*(1-VLOOKUP($C569,$B$179:$E$189,4,0))</f>
        <v>12.6716997463151</v>
      </c>
      <c r="J569" s="104" t="n">
        <f aca="false">G569/$F569</f>
        <v>0.95</v>
      </c>
      <c r="K569" s="104" t="n">
        <f aca="false">H569/$F569</f>
        <v>0.9</v>
      </c>
      <c r="L569" s="104" t="n">
        <f aca="false">I569/$F569</f>
        <v>0.8</v>
      </c>
    </row>
    <row r="570" customFormat="false" ht="15.8" hidden="false" customHeight="false" outlineLevel="0" collapsed="false">
      <c r="A570" s="59" t="s">
        <v>105</v>
      </c>
      <c r="B570" s="59" t="s">
        <v>185</v>
      </c>
      <c r="C570" s="59" t="s">
        <v>170</v>
      </c>
      <c r="D570" s="105" t="n">
        <v>12.3946323492184</v>
      </c>
      <c r="E570" s="103" t="n">
        <v>12.3946323492184</v>
      </c>
      <c r="F570" s="103" t="n">
        <v>12.3946323492184</v>
      </c>
      <c r="G570" s="103" t="n">
        <f aca="false">$F570*(1-VLOOKUP($C570,$B$179:$E$189,2,0))</f>
        <v>11.7749007317575</v>
      </c>
      <c r="H570" s="103" t="n">
        <f aca="false">$F570*(1-VLOOKUP($C570,$B$179:$E$189,3,0))</f>
        <v>11.1551691142966</v>
      </c>
      <c r="I570" s="103" t="n">
        <f aca="false">$F570*(1-VLOOKUP($C570,$B$179:$E$189,4,0))</f>
        <v>9.91570587937472</v>
      </c>
      <c r="J570" s="104" t="n">
        <f aca="false">G570/$F570</f>
        <v>0.95</v>
      </c>
      <c r="K570" s="104" t="n">
        <f aca="false">H570/$F570</f>
        <v>0.9</v>
      </c>
      <c r="L570" s="104" t="n">
        <f aca="false">I570/$F570</f>
        <v>0.8</v>
      </c>
    </row>
    <row r="571" customFormat="false" ht="15.8" hidden="false" customHeight="false" outlineLevel="0" collapsed="false">
      <c r="A571" s="59" t="s">
        <v>105</v>
      </c>
      <c r="B571" s="59" t="s">
        <v>262</v>
      </c>
      <c r="C571" s="59" t="s">
        <v>170</v>
      </c>
      <c r="D571" s="105" t="n">
        <v>7.40512438557359</v>
      </c>
      <c r="E571" s="103" t="n">
        <v>7.40512438557359</v>
      </c>
      <c r="F571" s="103" t="n">
        <v>7.40512438557359</v>
      </c>
      <c r="G571" s="103" t="n">
        <f aca="false">$F571*(1-VLOOKUP($C571,$B$179:$E$189,2,0))</f>
        <v>7.03486816629491</v>
      </c>
      <c r="H571" s="103" t="n">
        <f aca="false">$F571*(1-VLOOKUP($C571,$B$179:$E$189,3,0))</f>
        <v>6.66461194701623</v>
      </c>
      <c r="I571" s="103" t="n">
        <f aca="false">$F571*(1-VLOOKUP($C571,$B$179:$E$189,4,0))</f>
        <v>5.92409950845887</v>
      </c>
      <c r="J571" s="104" t="n">
        <f aca="false">G571/$F571</f>
        <v>0.95</v>
      </c>
      <c r="K571" s="104" t="n">
        <f aca="false">H571/$F571</f>
        <v>0.9</v>
      </c>
      <c r="L571" s="104" t="n">
        <f aca="false">I571/$F571</f>
        <v>0.8</v>
      </c>
    </row>
    <row r="572" customFormat="false" ht="15.8" hidden="false" customHeight="false" outlineLevel="0" collapsed="false">
      <c r="A572" s="59" t="s">
        <v>105</v>
      </c>
      <c r="B572" s="59" t="s">
        <v>263</v>
      </c>
      <c r="C572" s="59" t="s">
        <v>170</v>
      </c>
      <c r="D572" s="105" t="n">
        <v>9.14215480591246</v>
      </c>
      <c r="E572" s="103" t="n">
        <v>9.14215480591246</v>
      </c>
      <c r="F572" s="103" t="n">
        <v>9.14215480591246</v>
      </c>
      <c r="G572" s="103" t="n">
        <f aca="false">$F572*(1-VLOOKUP($C572,$B$179:$E$189,2,0))</f>
        <v>8.68504706561684</v>
      </c>
      <c r="H572" s="103" t="n">
        <f aca="false">$F572*(1-VLOOKUP($C572,$B$179:$E$189,3,0))</f>
        <v>8.22793932532121</v>
      </c>
      <c r="I572" s="103" t="n">
        <f aca="false">$F572*(1-VLOOKUP($C572,$B$179:$E$189,4,0))</f>
        <v>7.31372384472997</v>
      </c>
      <c r="J572" s="104" t="n">
        <f aca="false">G572/$F572</f>
        <v>0.95</v>
      </c>
      <c r="K572" s="104" t="n">
        <f aca="false">H572/$F572</f>
        <v>0.9</v>
      </c>
      <c r="L572" s="104" t="n">
        <f aca="false">I572/$F572</f>
        <v>0.8</v>
      </c>
    </row>
    <row r="573" customFormat="false" ht="15.8" hidden="false" customHeight="false" outlineLevel="0" collapsed="false">
      <c r="A573" s="59" t="s">
        <v>105</v>
      </c>
      <c r="B573" s="59" t="s">
        <v>264</v>
      </c>
      <c r="C573" s="59" t="s">
        <v>170</v>
      </c>
      <c r="D573" s="105" t="n">
        <v>4.2457478836988</v>
      </c>
      <c r="E573" s="103" t="n">
        <v>4.2457478836988</v>
      </c>
      <c r="F573" s="103" t="n">
        <v>4.2457478836988</v>
      </c>
      <c r="G573" s="103" t="n">
        <f aca="false">$F573*(1-VLOOKUP($C573,$B$179:$E$189,2,0))</f>
        <v>4.03346048951386</v>
      </c>
      <c r="H573" s="103" t="n">
        <f aca="false">$F573*(1-VLOOKUP($C573,$B$179:$E$189,3,0))</f>
        <v>3.82117309532892</v>
      </c>
      <c r="I573" s="103" t="n">
        <f aca="false">$F573*(1-VLOOKUP($C573,$B$179:$E$189,4,0))</f>
        <v>3.39659830695904</v>
      </c>
      <c r="J573" s="104" t="n">
        <f aca="false">G573/$F573</f>
        <v>0.95</v>
      </c>
      <c r="K573" s="104" t="n">
        <f aca="false">H573/$F573</f>
        <v>0.9</v>
      </c>
      <c r="L573" s="104" t="n">
        <f aca="false">I573/$F573</f>
        <v>0.8</v>
      </c>
    </row>
    <row r="574" customFormat="false" ht="15.8" hidden="false" customHeight="false" outlineLevel="0" collapsed="false">
      <c r="A574" s="59" t="s">
        <v>105</v>
      </c>
      <c r="B574" s="59" t="s">
        <v>265</v>
      </c>
      <c r="C574" s="59" t="s">
        <v>170</v>
      </c>
      <c r="D574" s="105" t="n">
        <v>3.22893099127086</v>
      </c>
      <c r="E574" s="103" t="n">
        <v>3.22893099127086</v>
      </c>
      <c r="F574" s="103" t="n">
        <v>3.22893099127086</v>
      </c>
      <c r="G574" s="103" t="n">
        <f aca="false">$F574*(1-VLOOKUP($C574,$B$179:$E$189,2,0))</f>
        <v>3.06748444170732</v>
      </c>
      <c r="H574" s="103" t="n">
        <f aca="false">$F574*(1-VLOOKUP($C574,$B$179:$E$189,3,0))</f>
        <v>2.90603789214377</v>
      </c>
      <c r="I574" s="103" t="n">
        <f aca="false">$F574*(1-VLOOKUP($C574,$B$179:$E$189,4,0))</f>
        <v>2.58314479301669</v>
      </c>
      <c r="J574" s="104" t="n">
        <f aca="false">G574/$F574</f>
        <v>0.95</v>
      </c>
      <c r="K574" s="104" t="n">
        <f aca="false">H574/$F574</f>
        <v>0.9</v>
      </c>
      <c r="L574" s="104" t="n">
        <f aca="false">I574/$F574</f>
        <v>0.8</v>
      </c>
    </row>
    <row r="575" customFormat="false" ht="15.8" hidden="false" customHeight="false" outlineLevel="0" collapsed="false">
      <c r="A575" s="59" t="s">
        <v>105</v>
      </c>
      <c r="B575" s="59" t="s">
        <v>266</v>
      </c>
      <c r="C575" s="59" t="s">
        <v>170</v>
      </c>
      <c r="D575" s="105" t="n">
        <v>3.08729856274069</v>
      </c>
      <c r="E575" s="103" t="n">
        <v>3.08729856274069</v>
      </c>
      <c r="F575" s="103" t="n">
        <v>3.08729856274069</v>
      </c>
      <c r="G575" s="103" t="n">
        <f aca="false">$F575*(1-VLOOKUP($C575,$B$179:$E$189,2,0))</f>
        <v>2.93293363460366</v>
      </c>
      <c r="H575" s="103" t="n">
        <f aca="false">$F575*(1-VLOOKUP($C575,$B$179:$E$189,3,0))</f>
        <v>2.77856870646662</v>
      </c>
      <c r="I575" s="103" t="n">
        <f aca="false">$F575*(1-VLOOKUP($C575,$B$179:$E$189,4,0))</f>
        <v>2.46983885019255</v>
      </c>
      <c r="J575" s="104" t="n">
        <f aca="false">G575/$F575</f>
        <v>0.95</v>
      </c>
      <c r="K575" s="104" t="n">
        <f aca="false">H575/$F575</f>
        <v>0.9</v>
      </c>
      <c r="L575" s="104" t="n">
        <f aca="false">I575/$F575</f>
        <v>0.8</v>
      </c>
    </row>
    <row r="576" customFormat="false" ht="15.8" hidden="false" customHeight="false" outlineLevel="0" collapsed="false">
      <c r="A576" s="59" t="s">
        <v>105</v>
      </c>
      <c r="B576" s="59" t="s">
        <v>267</v>
      </c>
      <c r="C576" s="59" t="s">
        <v>170</v>
      </c>
      <c r="D576" s="105" t="n">
        <v>0</v>
      </c>
      <c r="E576" s="103" t="n">
        <v>0</v>
      </c>
      <c r="F576" s="103" t="n">
        <v>0</v>
      </c>
      <c r="G576" s="103" t="n">
        <f aca="false">$F576*(1-VLOOKUP($C576,$B$179:$E$189,2,0))</f>
        <v>0</v>
      </c>
      <c r="H576" s="103" t="n">
        <f aca="false">$F576*(1-VLOOKUP($C576,$B$179:$E$189,3,0))</f>
        <v>0</v>
      </c>
      <c r="I576" s="103" t="n">
        <f aca="false">$F576*(1-VLOOKUP($C576,$B$179:$E$189,4,0))</f>
        <v>0</v>
      </c>
      <c r="J576" s="104" t="e">
        <f aca="false">G576/$F576</f>
        <v>#DIV/0!</v>
      </c>
      <c r="K576" s="104" t="e">
        <f aca="false">H576/$F576</f>
        <v>#DIV/0!</v>
      </c>
      <c r="L576" s="104" t="e">
        <f aca="false">I576/$F576</f>
        <v>#DIV/0!</v>
      </c>
    </row>
    <row r="577" customFormat="false" ht="15.8" hidden="false" customHeight="false" outlineLevel="0" collapsed="false">
      <c r="A577" s="59" t="s">
        <v>105</v>
      </c>
      <c r="B577" s="59" t="s">
        <v>268</v>
      </c>
      <c r="C577" s="59" t="s">
        <v>170</v>
      </c>
      <c r="D577" s="105" t="n">
        <v>10.3350092379209</v>
      </c>
      <c r="E577" s="103" t="n">
        <v>10.3350092379209</v>
      </c>
      <c r="F577" s="103" t="n">
        <v>10.3350092379209</v>
      </c>
      <c r="G577" s="103" t="n">
        <f aca="false">$F577*(1-VLOOKUP($C577,$B$179:$E$189,2,0))</f>
        <v>9.81825877602486</v>
      </c>
      <c r="H577" s="103" t="n">
        <f aca="false">$F577*(1-VLOOKUP($C577,$B$179:$E$189,3,0))</f>
        <v>9.30150831412881</v>
      </c>
      <c r="I577" s="103" t="n">
        <f aca="false">$F577*(1-VLOOKUP($C577,$B$179:$E$189,4,0))</f>
        <v>8.26800739033672</v>
      </c>
      <c r="J577" s="104" t="n">
        <f aca="false">G577/$F577</f>
        <v>0.95</v>
      </c>
      <c r="K577" s="104" t="n">
        <f aca="false">H577/$F577</f>
        <v>0.9</v>
      </c>
      <c r="L577" s="104" t="n">
        <f aca="false">I577/$F577</f>
        <v>0.8</v>
      </c>
    </row>
    <row r="578" customFormat="false" ht="15.8" hidden="false" customHeight="false" outlineLevel="0" collapsed="false">
      <c r="A578" s="59" t="s">
        <v>105</v>
      </c>
      <c r="B578" s="59" t="s">
        <v>269</v>
      </c>
      <c r="C578" s="59" t="s">
        <v>170</v>
      </c>
      <c r="D578" s="105" t="n">
        <v>5.72547370401218</v>
      </c>
      <c r="E578" s="103" t="n">
        <v>5.72547370401218</v>
      </c>
      <c r="F578" s="103" t="n">
        <v>5.72547370401218</v>
      </c>
      <c r="G578" s="103" t="n">
        <f aca="false">$F578*(1-VLOOKUP($C578,$B$179:$E$189,2,0))</f>
        <v>5.43920001881157</v>
      </c>
      <c r="H578" s="103" t="n">
        <f aca="false">$F578*(1-VLOOKUP($C578,$B$179:$E$189,3,0))</f>
        <v>5.15292633361096</v>
      </c>
      <c r="I578" s="103" t="n">
        <f aca="false">$F578*(1-VLOOKUP($C578,$B$179:$E$189,4,0))</f>
        <v>4.58037896320974</v>
      </c>
      <c r="J578" s="104" t="n">
        <f aca="false">G578/$F578</f>
        <v>0.95</v>
      </c>
      <c r="K578" s="104" t="n">
        <f aca="false">H578/$F578</f>
        <v>0.9</v>
      </c>
      <c r="L578" s="104" t="n">
        <f aca="false">I578/$F578</f>
        <v>0.8</v>
      </c>
    </row>
    <row r="579" customFormat="false" ht="15.8" hidden="false" customHeight="false" outlineLevel="0" collapsed="false">
      <c r="A579" s="59" t="s">
        <v>105</v>
      </c>
      <c r="B579" s="59" t="s">
        <v>270</v>
      </c>
      <c r="C579" s="59" t="s">
        <v>170</v>
      </c>
      <c r="D579" s="105" t="n">
        <v>2.68999365962818</v>
      </c>
      <c r="E579" s="103" t="n">
        <v>2.68999365962818</v>
      </c>
      <c r="F579" s="103" t="n">
        <v>2.68999365962818</v>
      </c>
      <c r="G579" s="103" t="n">
        <f aca="false">$F579*(1-VLOOKUP($C579,$B$179:$E$189,2,0))</f>
        <v>2.55549397664677</v>
      </c>
      <c r="H579" s="103" t="n">
        <f aca="false">$F579*(1-VLOOKUP($C579,$B$179:$E$189,3,0))</f>
        <v>2.42099429366536</v>
      </c>
      <c r="I579" s="103" t="n">
        <f aca="false">$F579*(1-VLOOKUP($C579,$B$179:$E$189,4,0))</f>
        <v>2.15199492770254</v>
      </c>
      <c r="J579" s="104" t="n">
        <f aca="false">G579/$F579</f>
        <v>0.95</v>
      </c>
      <c r="K579" s="104" t="n">
        <f aca="false">H579/$F579</f>
        <v>0.9</v>
      </c>
      <c r="L579" s="104" t="n">
        <f aca="false">I579/$F579</f>
        <v>0.8</v>
      </c>
    </row>
    <row r="580" customFormat="false" ht="15.8" hidden="false" customHeight="false" outlineLevel="0" collapsed="false">
      <c r="A580" s="59" t="s">
        <v>105</v>
      </c>
      <c r="B580" s="59" t="s">
        <v>271</v>
      </c>
      <c r="C580" s="59" t="s">
        <v>170</v>
      </c>
      <c r="D580" s="105" t="n">
        <v>6.2799459717151</v>
      </c>
      <c r="E580" s="103" t="n">
        <v>6.2799459717151</v>
      </c>
      <c r="F580" s="103" t="n">
        <v>6.2799459717151</v>
      </c>
      <c r="G580" s="103" t="n">
        <f aca="false">$F580*(1-VLOOKUP($C580,$B$179:$E$189,2,0))</f>
        <v>5.96594867312935</v>
      </c>
      <c r="H580" s="103" t="n">
        <f aca="false">$F580*(1-VLOOKUP($C580,$B$179:$E$189,3,0))</f>
        <v>5.65195137454359</v>
      </c>
      <c r="I580" s="103" t="n">
        <f aca="false">$F580*(1-VLOOKUP($C580,$B$179:$E$189,4,0))</f>
        <v>5.02395677737208</v>
      </c>
      <c r="J580" s="104" t="n">
        <f aca="false">G580/$F580</f>
        <v>0.95</v>
      </c>
      <c r="K580" s="104" t="n">
        <f aca="false">H580/$F580</f>
        <v>0.9</v>
      </c>
      <c r="L580" s="104" t="n">
        <f aca="false">I580/$F580</f>
        <v>0.8</v>
      </c>
    </row>
    <row r="581" customFormat="false" ht="15.8" hidden="false" customHeight="false" outlineLevel="0" collapsed="false">
      <c r="A581" s="59" t="s">
        <v>105</v>
      </c>
      <c r="B581" s="59" t="s">
        <v>272</v>
      </c>
      <c r="C581" s="59" t="s">
        <v>170</v>
      </c>
      <c r="D581" s="105" t="n">
        <v>7.35094970317688</v>
      </c>
      <c r="E581" s="103" t="n">
        <v>7.35094970317688</v>
      </c>
      <c r="F581" s="103" t="n">
        <v>7.35094970317688</v>
      </c>
      <c r="G581" s="103" t="n">
        <f aca="false">$F581*(1-VLOOKUP($C581,$B$179:$E$189,2,0))</f>
        <v>6.98340221801804</v>
      </c>
      <c r="H581" s="103" t="n">
        <f aca="false">$F581*(1-VLOOKUP($C581,$B$179:$E$189,3,0))</f>
        <v>6.61585473285919</v>
      </c>
      <c r="I581" s="103" t="n">
        <f aca="false">$F581*(1-VLOOKUP($C581,$B$179:$E$189,4,0))</f>
        <v>5.88075976254151</v>
      </c>
      <c r="J581" s="104" t="n">
        <f aca="false">G581/$F581</f>
        <v>0.95</v>
      </c>
      <c r="K581" s="104" t="n">
        <f aca="false">H581/$F581</f>
        <v>0.9</v>
      </c>
      <c r="L581" s="104" t="n">
        <f aca="false">I581/$F581</f>
        <v>0.8</v>
      </c>
    </row>
    <row r="582" customFormat="false" ht="15.8" hidden="false" customHeight="false" outlineLevel="0" collapsed="false">
      <c r="A582" s="59" t="s">
        <v>105</v>
      </c>
      <c r="B582" s="59" t="s">
        <v>273</v>
      </c>
      <c r="C582" s="59" t="s">
        <v>170</v>
      </c>
      <c r="D582" s="105" t="n">
        <v>1.15400938448465</v>
      </c>
      <c r="E582" s="103" t="n">
        <v>1.15400938448465</v>
      </c>
      <c r="F582" s="103" t="n">
        <v>1.15400938448465</v>
      </c>
      <c r="G582" s="103" t="n">
        <f aca="false">$F582*(1-VLOOKUP($C582,$B$179:$E$189,2,0))</f>
        <v>1.09630891526042</v>
      </c>
      <c r="H582" s="103" t="n">
        <f aca="false">$F582*(1-VLOOKUP($C582,$B$179:$E$189,3,0))</f>
        <v>1.03860844603619</v>
      </c>
      <c r="I582" s="103" t="n">
        <f aca="false">$F582*(1-VLOOKUP($C582,$B$179:$E$189,4,0))</f>
        <v>0.92320750758772</v>
      </c>
      <c r="J582" s="104" t="n">
        <f aca="false">G582/$F582</f>
        <v>0.95</v>
      </c>
      <c r="K582" s="104" t="n">
        <f aca="false">H582/$F582</f>
        <v>0.9</v>
      </c>
      <c r="L582" s="104" t="n">
        <f aca="false">I582/$F582</f>
        <v>0.8</v>
      </c>
    </row>
    <row r="583" customFormat="false" ht="15.8" hidden="false" customHeight="false" outlineLevel="0" collapsed="false">
      <c r="A583" s="59" t="s">
        <v>105</v>
      </c>
      <c r="B583" s="59" t="s">
        <v>274</v>
      </c>
      <c r="C583" s="59" t="s">
        <v>170</v>
      </c>
      <c r="D583" s="105" t="n">
        <v>2.09887848628664</v>
      </c>
      <c r="E583" s="103" t="n">
        <v>2.09887848628664</v>
      </c>
      <c r="F583" s="103" t="n">
        <v>2.09887848628664</v>
      </c>
      <c r="G583" s="103" t="n">
        <f aca="false">$F583*(1-VLOOKUP($C583,$B$179:$E$189,2,0))</f>
        <v>1.99393456197231</v>
      </c>
      <c r="H583" s="103" t="n">
        <f aca="false">$F583*(1-VLOOKUP($C583,$B$179:$E$189,3,0))</f>
        <v>1.88899063765798</v>
      </c>
      <c r="I583" s="103" t="n">
        <f aca="false">$F583*(1-VLOOKUP($C583,$B$179:$E$189,4,0))</f>
        <v>1.67910278902931</v>
      </c>
      <c r="J583" s="104" t="n">
        <f aca="false">G583/$F583</f>
        <v>0.95</v>
      </c>
      <c r="K583" s="104" t="n">
        <f aca="false">H583/$F583</f>
        <v>0.9</v>
      </c>
      <c r="L583" s="104" t="n">
        <f aca="false">I583/$F583</f>
        <v>0.8</v>
      </c>
    </row>
    <row r="584" customFormat="false" ht="15.8" hidden="false" customHeight="false" outlineLevel="0" collapsed="false">
      <c r="A584" s="59" t="s">
        <v>107</v>
      </c>
      <c r="B584" s="59" t="s">
        <v>267</v>
      </c>
      <c r="C584" s="59" t="s">
        <v>170</v>
      </c>
      <c r="D584" s="105" t="n">
        <v>15</v>
      </c>
      <c r="E584" s="103" t="n">
        <v>15</v>
      </c>
      <c r="F584" s="103" t="n">
        <v>15</v>
      </c>
      <c r="G584" s="103" t="n">
        <f aca="false">$F584*(1-VLOOKUP($C584,$B$179:$E$189,2,0))</f>
        <v>14.25</v>
      </c>
      <c r="H584" s="103" t="n">
        <f aca="false">$F584*(1-VLOOKUP($C584,$B$179:$E$189,3,0))</f>
        <v>13.5</v>
      </c>
      <c r="I584" s="103" t="n">
        <f aca="false">$F584*(1-VLOOKUP($C584,$B$179:$E$189,4,0))</f>
        <v>12</v>
      </c>
      <c r="J584" s="104" t="n">
        <f aca="false">G584/$F584</f>
        <v>0.95</v>
      </c>
      <c r="K584" s="104" t="n">
        <f aca="false">H584/$F584</f>
        <v>0.9</v>
      </c>
      <c r="L584" s="104" t="n">
        <f aca="false">I584/$F584</f>
        <v>0.8</v>
      </c>
    </row>
    <row r="585" customFormat="false" ht="15.8" hidden="false" customHeight="false" outlineLevel="0" collapsed="false">
      <c r="A585" s="59" t="s">
        <v>93</v>
      </c>
      <c r="B585" s="59" t="s">
        <v>179</v>
      </c>
      <c r="C585" s="59" t="s">
        <v>117</v>
      </c>
      <c r="D585" s="105" t="n">
        <v>5.53732695</v>
      </c>
      <c r="E585" s="103" t="n">
        <v>5.53732695</v>
      </c>
      <c r="F585" s="103" t="n">
        <v>5.53732695</v>
      </c>
      <c r="G585" s="103" t="n">
        <f aca="false">$F585*(1-VLOOKUP($C585,$B$179:$E$189,2,0))</f>
        <v>5.2604606025</v>
      </c>
      <c r="H585" s="103" t="n">
        <f aca="false">$F585*(1-VLOOKUP($C585,$B$179:$E$189,3,0))</f>
        <v>4.983594255</v>
      </c>
      <c r="I585" s="103" t="n">
        <f aca="false">$F585*(1-VLOOKUP($C585,$B$179:$E$189,4,0))</f>
        <v>4.42986156</v>
      </c>
      <c r="J585" s="104" t="n">
        <f aca="false">G585/$F585</f>
        <v>0.95</v>
      </c>
      <c r="K585" s="104" t="n">
        <f aca="false">H585/$F585</f>
        <v>0.9</v>
      </c>
      <c r="L585" s="104" t="n">
        <f aca="false">I585/$F585</f>
        <v>0.8</v>
      </c>
    </row>
    <row r="586" customFormat="false" ht="15.8" hidden="false" customHeight="false" outlineLevel="0" collapsed="false">
      <c r="A586" s="59" t="s">
        <v>93</v>
      </c>
      <c r="B586" s="59" t="s">
        <v>180</v>
      </c>
      <c r="C586" s="59" t="s">
        <v>117</v>
      </c>
      <c r="D586" s="105" t="n">
        <v>5.53732695</v>
      </c>
      <c r="E586" s="103" t="n">
        <v>5.53732695</v>
      </c>
      <c r="F586" s="103" t="n">
        <v>5.53732695</v>
      </c>
      <c r="G586" s="103" t="n">
        <f aca="false">$F586*(1-VLOOKUP($C586,$B$179:$E$189,2,0))</f>
        <v>5.2604606025</v>
      </c>
      <c r="H586" s="103" t="n">
        <f aca="false">$F586*(1-VLOOKUP($C586,$B$179:$E$189,3,0))</f>
        <v>4.983594255</v>
      </c>
      <c r="I586" s="103" t="n">
        <f aca="false">$F586*(1-VLOOKUP($C586,$B$179:$E$189,4,0))</f>
        <v>4.42986156</v>
      </c>
      <c r="J586" s="104" t="n">
        <f aca="false">G586/$F586</f>
        <v>0.95</v>
      </c>
      <c r="K586" s="104" t="n">
        <f aca="false">H586/$F586</f>
        <v>0.9</v>
      </c>
      <c r="L586" s="104" t="n">
        <f aca="false">I586/$F586</f>
        <v>0.8</v>
      </c>
    </row>
    <row r="587" customFormat="false" ht="15.8" hidden="false" customHeight="false" outlineLevel="0" collapsed="false">
      <c r="A587" s="59" t="s">
        <v>93</v>
      </c>
      <c r="B587" s="59" t="s">
        <v>181</v>
      </c>
      <c r="C587" s="59" t="s">
        <v>117</v>
      </c>
      <c r="D587" s="105" t="n">
        <v>5.53732695</v>
      </c>
      <c r="E587" s="103" t="n">
        <v>5.53732695</v>
      </c>
      <c r="F587" s="103" t="n">
        <v>5.53732695</v>
      </c>
      <c r="G587" s="103" t="n">
        <f aca="false">$F587*(1-VLOOKUP($C587,$B$179:$E$189,2,0))</f>
        <v>5.2604606025</v>
      </c>
      <c r="H587" s="103" t="n">
        <f aca="false">$F587*(1-VLOOKUP($C587,$B$179:$E$189,3,0))</f>
        <v>4.983594255</v>
      </c>
      <c r="I587" s="103" t="n">
        <f aca="false">$F587*(1-VLOOKUP($C587,$B$179:$E$189,4,0))</f>
        <v>4.42986156</v>
      </c>
      <c r="J587" s="104" t="n">
        <f aca="false">G587/$F587</f>
        <v>0.95</v>
      </c>
      <c r="K587" s="104" t="n">
        <f aca="false">H587/$F587</f>
        <v>0.9</v>
      </c>
      <c r="L587" s="104" t="n">
        <f aca="false">I587/$F587</f>
        <v>0.8</v>
      </c>
    </row>
    <row r="588" customFormat="false" ht="15.8" hidden="false" customHeight="false" outlineLevel="0" collapsed="false">
      <c r="A588" s="59" t="s">
        <v>93</v>
      </c>
      <c r="B588" s="59" t="s">
        <v>182</v>
      </c>
      <c r="C588" s="59" t="s">
        <v>117</v>
      </c>
      <c r="D588" s="105" t="n">
        <v>5.53732695</v>
      </c>
      <c r="E588" s="103" t="n">
        <v>5.53732695</v>
      </c>
      <c r="F588" s="103" t="n">
        <v>5.53732695</v>
      </c>
      <c r="G588" s="103" t="n">
        <f aca="false">$F588*(1-VLOOKUP($C588,$B$179:$E$189,2,0))</f>
        <v>5.2604606025</v>
      </c>
      <c r="H588" s="103" t="n">
        <f aca="false">$F588*(1-VLOOKUP($C588,$B$179:$E$189,3,0))</f>
        <v>4.983594255</v>
      </c>
      <c r="I588" s="103" t="n">
        <f aca="false">$F588*(1-VLOOKUP($C588,$B$179:$E$189,4,0))</f>
        <v>4.42986156</v>
      </c>
      <c r="J588" s="104" t="n">
        <f aca="false">G588/$F588</f>
        <v>0.95</v>
      </c>
      <c r="K588" s="104" t="n">
        <f aca="false">H588/$F588</f>
        <v>0.9</v>
      </c>
      <c r="L588" s="104" t="n">
        <f aca="false">I588/$F588</f>
        <v>0.8</v>
      </c>
    </row>
    <row r="589" customFormat="false" ht="15.8" hidden="false" customHeight="false" outlineLevel="0" collapsed="false">
      <c r="A589" s="59" t="s">
        <v>93</v>
      </c>
      <c r="B589" s="59" t="s">
        <v>183</v>
      </c>
      <c r="C589" s="59" t="s">
        <v>117</v>
      </c>
      <c r="D589" s="105" t="n">
        <v>5.53732695</v>
      </c>
      <c r="E589" s="103" t="n">
        <v>5.53732695</v>
      </c>
      <c r="F589" s="103" t="n">
        <v>5.53732695</v>
      </c>
      <c r="G589" s="103" t="n">
        <f aca="false">$F589*(1-VLOOKUP($C589,$B$179:$E$189,2,0))</f>
        <v>5.2604606025</v>
      </c>
      <c r="H589" s="103" t="n">
        <f aca="false">$F589*(1-VLOOKUP($C589,$B$179:$E$189,3,0))</f>
        <v>4.983594255</v>
      </c>
      <c r="I589" s="103" t="n">
        <f aca="false">$F589*(1-VLOOKUP($C589,$B$179:$E$189,4,0))</f>
        <v>4.42986156</v>
      </c>
      <c r="J589" s="104" t="n">
        <f aca="false">G589/$F589</f>
        <v>0.95</v>
      </c>
      <c r="K589" s="104" t="n">
        <f aca="false">H589/$F589</f>
        <v>0.9</v>
      </c>
      <c r="L589" s="104" t="n">
        <f aca="false">I589/$F589</f>
        <v>0.8</v>
      </c>
    </row>
    <row r="590" customFormat="false" ht="15.8" hidden="false" customHeight="false" outlineLevel="0" collapsed="false">
      <c r="A590" s="59" t="s">
        <v>93</v>
      </c>
      <c r="B590" s="59" t="s">
        <v>184</v>
      </c>
      <c r="C590" s="59" t="s">
        <v>117</v>
      </c>
      <c r="D590" s="105" t="n">
        <v>5.53732695</v>
      </c>
      <c r="E590" s="103" t="n">
        <v>5.53732695</v>
      </c>
      <c r="F590" s="103" t="n">
        <v>5.53732695</v>
      </c>
      <c r="G590" s="103" t="n">
        <f aca="false">$F590*(1-VLOOKUP($C590,$B$179:$E$189,2,0))</f>
        <v>5.2604606025</v>
      </c>
      <c r="H590" s="103" t="n">
        <f aca="false">$F590*(1-VLOOKUP($C590,$B$179:$E$189,3,0))</f>
        <v>4.983594255</v>
      </c>
      <c r="I590" s="103" t="n">
        <f aca="false">$F590*(1-VLOOKUP($C590,$B$179:$E$189,4,0))</f>
        <v>4.42986156</v>
      </c>
      <c r="J590" s="104" t="n">
        <f aca="false">G590/$F590</f>
        <v>0.95</v>
      </c>
      <c r="K590" s="104" t="n">
        <f aca="false">H590/$F590</f>
        <v>0.9</v>
      </c>
      <c r="L590" s="104" t="n">
        <f aca="false">I590/$F590</f>
        <v>0.8</v>
      </c>
    </row>
    <row r="591" customFormat="false" ht="15.8" hidden="false" customHeight="false" outlineLevel="0" collapsed="false">
      <c r="A591" s="59" t="s">
        <v>95</v>
      </c>
      <c r="B591" s="59" t="s">
        <v>185</v>
      </c>
      <c r="C591" s="59" t="s">
        <v>117</v>
      </c>
      <c r="D591" s="105" t="n">
        <v>24.6</v>
      </c>
      <c r="E591" s="103" t="n">
        <v>24.6</v>
      </c>
      <c r="F591" s="103" t="n">
        <v>24.6</v>
      </c>
      <c r="G591" s="103" t="n">
        <f aca="false">$F591*(1-VLOOKUP($C591,$B$179:$E$189,2,0))</f>
        <v>23.37</v>
      </c>
      <c r="H591" s="103" t="n">
        <f aca="false">$F591*(1-VLOOKUP($C591,$B$179:$E$189,3,0))</f>
        <v>22.14</v>
      </c>
      <c r="I591" s="103" t="n">
        <f aca="false">$F591*(1-VLOOKUP($C591,$B$179:$E$189,4,0))</f>
        <v>19.68</v>
      </c>
      <c r="J591" s="104" t="n">
        <f aca="false">G591/$F591</f>
        <v>0.95</v>
      </c>
      <c r="K591" s="104" t="n">
        <f aca="false">H591/$F591</f>
        <v>0.9</v>
      </c>
      <c r="L591" s="104" t="n">
        <f aca="false">I591/$F591</f>
        <v>0.8</v>
      </c>
    </row>
    <row r="592" customFormat="false" ht="15.8" hidden="false" customHeight="false" outlineLevel="0" collapsed="false">
      <c r="A592" s="59" t="s">
        <v>95</v>
      </c>
      <c r="B592" s="59" t="s">
        <v>186</v>
      </c>
      <c r="C592" s="59" t="s">
        <v>117</v>
      </c>
      <c r="D592" s="105" t="n">
        <v>35.85560347</v>
      </c>
      <c r="E592" s="103" t="n">
        <v>35.85560347</v>
      </c>
      <c r="F592" s="103" t="n">
        <v>35.85560347</v>
      </c>
      <c r="G592" s="103" t="n">
        <f aca="false">$F592*(1-VLOOKUP($C592,$B$179:$E$189,2,0))</f>
        <v>34.0628232965</v>
      </c>
      <c r="H592" s="103" t="n">
        <f aca="false">$F592*(1-VLOOKUP($C592,$B$179:$E$189,3,0))</f>
        <v>32.270043123</v>
      </c>
      <c r="I592" s="103" t="n">
        <f aca="false">$F592*(1-VLOOKUP($C592,$B$179:$E$189,4,0))</f>
        <v>28.684482776</v>
      </c>
      <c r="J592" s="104" t="n">
        <f aca="false">G592/$F592</f>
        <v>0.95</v>
      </c>
      <c r="K592" s="104" t="n">
        <f aca="false">H592/$F592</f>
        <v>0.9</v>
      </c>
      <c r="L592" s="104" t="n">
        <f aca="false">I592/$F592</f>
        <v>0.8</v>
      </c>
    </row>
    <row r="593" customFormat="false" ht="15.8" hidden="false" customHeight="false" outlineLevel="0" collapsed="false">
      <c r="A593" s="59" t="s">
        <v>95</v>
      </c>
      <c r="B593" s="59" t="s">
        <v>187</v>
      </c>
      <c r="C593" s="59" t="s">
        <v>117</v>
      </c>
      <c r="D593" s="105" t="n">
        <v>50.6854124941842</v>
      </c>
      <c r="E593" s="103" t="n">
        <v>50.6854124941842</v>
      </c>
      <c r="F593" s="103" t="n">
        <v>50.6854124941842</v>
      </c>
      <c r="G593" s="103" t="n">
        <f aca="false">$F593*(1-VLOOKUP($C593,$B$179:$E$189,2,0))</f>
        <v>48.151141869475</v>
      </c>
      <c r="H593" s="103" t="n">
        <f aca="false">$F593*(1-VLOOKUP($C593,$B$179:$E$189,3,0))</f>
        <v>45.6168712447658</v>
      </c>
      <c r="I593" s="103" t="n">
        <f aca="false">$F593*(1-VLOOKUP($C593,$B$179:$E$189,4,0))</f>
        <v>40.5483299953474</v>
      </c>
      <c r="J593" s="104" t="n">
        <f aca="false">G593/$F593</f>
        <v>0.95</v>
      </c>
      <c r="K593" s="104" t="n">
        <f aca="false">H593/$F593</f>
        <v>0.9</v>
      </c>
      <c r="L593" s="104" t="n">
        <f aca="false">I593/$F593</f>
        <v>0.8</v>
      </c>
    </row>
    <row r="594" customFormat="false" ht="15.8" hidden="false" customHeight="false" outlineLevel="0" collapsed="false">
      <c r="A594" s="59" t="s">
        <v>95</v>
      </c>
      <c r="B594" s="59" t="s">
        <v>188</v>
      </c>
      <c r="C594" s="59" t="s">
        <v>117</v>
      </c>
      <c r="D594" s="105" t="n">
        <v>33.77740006</v>
      </c>
      <c r="E594" s="103" t="n">
        <v>33.77740006</v>
      </c>
      <c r="F594" s="103" t="n">
        <v>33.77740006</v>
      </c>
      <c r="G594" s="103" t="n">
        <f aca="false">$F594*(1-VLOOKUP($C594,$B$179:$E$189,2,0))</f>
        <v>32.088530057</v>
      </c>
      <c r="H594" s="103" t="n">
        <f aca="false">$F594*(1-VLOOKUP($C594,$B$179:$E$189,3,0))</f>
        <v>30.399660054</v>
      </c>
      <c r="I594" s="103" t="n">
        <f aca="false">$F594*(1-VLOOKUP($C594,$B$179:$E$189,4,0))</f>
        <v>27.021920048</v>
      </c>
      <c r="J594" s="104" t="n">
        <f aca="false">G594/$F594</f>
        <v>0.95</v>
      </c>
      <c r="K594" s="104" t="n">
        <f aca="false">H594/$F594</f>
        <v>0.9</v>
      </c>
      <c r="L594" s="104" t="n">
        <f aca="false">I594/$F594</f>
        <v>0.8</v>
      </c>
    </row>
    <row r="595" customFormat="false" ht="15.8" hidden="false" customHeight="false" outlineLevel="0" collapsed="false">
      <c r="A595" s="59" t="s">
        <v>95</v>
      </c>
      <c r="B595" s="59" t="s">
        <v>189</v>
      </c>
      <c r="C595" s="59" t="s">
        <v>117</v>
      </c>
      <c r="D595" s="105" t="n">
        <v>39.7918222020921</v>
      </c>
      <c r="E595" s="103" t="n">
        <v>39.7918222020921</v>
      </c>
      <c r="F595" s="103" t="n">
        <v>39.7918222020921</v>
      </c>
      <c r="G595" s="103" t="n">
        <f aca="false">$F595*(1-VLOOKUP($C595,$B$179:$E$189,2,0))</f>
        <v>37.8022310919875</v>
      </c>
      <c r="H595" s="103" t="n">
        <f aca="false">$F595*(1-VLOOKUP($C595,$B$179:$E$189,3,0))</f>
        <v>35.8126399818829</v>
      </c>
      <c r="I595" s="103" t="n">
        <f aca="false">$F595*(1-VLOOKUP($C595,$B$179:$E$189,4,0))</f>
        <v>31.8334577616737</v>
      </c>
      <c r="J595" s="104" t="n">
        <f aca="false">G595/$F595</f>
        <v>0.95</v>
      </c>
      <c r="K595" s="104" t="n">
        <f aca="false">H595/$F595</f>
        <v>0.9</v>
      </c>
      <c r="L595" s="104" t="n">
        <f aca="false">I595/$F595</f>
        <v>0.8</v>
      </c>
    </row>
    <row r="596" customFormat="false" ht="15.8" hidden="false" customHeight="false" outlineLevel="0" collapsed="false">
      <c r="A596" s="59" t="s">
        <v>95</v>
      </c>
      <c r="B596" s="59" t="s">
        <v>190</v>
      </c>
      <c r="C596" s="59" t="s">
        <v>117</v>
      </c>
      <c r="D596" s="105" t="n">
        <v>52.9078389691842</v>
      </c>
      <c r="E596" s="103" t="n">
        <v>52.9078389691842</v>
      </c>
      <c r="F596" s="103" t="n">
        <v>52.9078389691842</v>
      </c>
      <c r="G596" s="103" t="n">
        <f aca="false">$F596*(1-VLOOKUP($C596,$B$179:$E$189,2,0))</f>
        <v>50.262447020725</v>
      </c>
      <c r="H596" s="103" t="n">
        <f aca="false">$F596*(1-VLOOKUP($C596,$B$179:$E$189,3,0))</f>
        <v>47.6170550722658</v>
      </c>
      <c r="I596" s="103" t="n">
        <f aca="false">$F596*(1-VLOOKUP($C596,$B$179:$E$189,4,0))</f>
        <v>42.3262711753474</v>
      </c>
      <c r="J596" s="104" t="n">
        <f aca="false">G596/$F596</f>
        <v>0.95</v>
      </c>
      <c r="K596" s="104" t="n">
        <f aca="false">H596/$F596</f>
        <v>0.9</v>
      </c>
      <c r="L596" s="104" t="n">
        <f aca="false">I596/$F596</f>
        <v>0.8</v>
      </c>
    </row>
    <row r="597" customFormat="false" ht="15.8" hidden="false" customHeight="false" outlineLevel="0" collapsed="false">
      <c r="A597" s="59" t="s">
        <v>95</v>
      </c>
      <c r="B597" s="59" t="s">
        <v>191</v>
      </c>
      <c r="C597" s="59" t="s">
        <v>117</v>
      </c>
      <c r="D597" s="105" t="n">
        <v>35.9384503867369</v>
      </c>
      <c r="E597" s="103" t="n">
        <v>35.9384503867369</v>
      </c>
      <c r="F597" s="103" t="n">
        <v>35.9384503867369</v>
      </c>
      <c r="G597" s="103" t="n">
        <f aca="false">$F597*(1-VLOOKUP($C597,$B$179:$E$189,2,0))</f>
        <v>34.1415278674001</v>
      </c>
      <c r="H597" s="103" t="n">
        <f aca="false">$F597*(1-VLOOKUP($C597,$B$179:$E$189,3,0))</f>
        <v>32.3446053480632</v>
      </c>
      <c r="I597" s="103" t="n">
        <f aca="false">$F597*(1-VLOOKUP($C597,$B$179:$E$189,4,0))</f>
        <v>28.7507603093895</v>
      </c>
      <c r="J597" s="104" t="n">
        <f aca="false">G597/$F597</f>
        <v>0.95</v>
      </c>
      <c r="K597" s="104" t="n">
        <f aca="false">H597/$F597</f>
        <v>0.9</v>
      </c>
      <c r="L597" s="104" t="n">
        <f aca="false">I597/$F597</f>
        <v>0.8</v>
      </c>
    </row>
    <row r="598" customFormat="false" ht="15.8" hidden="false" customHeight="false" outlineLevel="0" collapsed="false">
      <c r="A598" s="59" t="s">
        <v>95</v>
      </c>
      <c r="B598" s="59" t="s">
        <v>192</v>
      </c>
      <c r="C598" s="59" t="s">
        <v>117</v>
      </c>
      <c r="D598" s="105" t="n">
        <v>24.6</v>
      </c>
      <c r="E598" s="103" t="n">
        <v>24.6</v>
      </c>
      <c r="F598" s="103" t="n">
        <v>24.6</v>
      </c>
      <c r="G598" s="103" t="n">
        <f aca="false">$F598*(1-VLOOKUP($C598,$B$179:$E$189,2,0))</f>
        <v>23.37</v>
      </c>
      <c r="H598" s="103" t="n">
        <f aca="false">$F598*(1-VLOOKUP($C598,$B$179:$E$189,3,0))</f>
        <v>22.14</v>
      </c>
      <c r="I598" s="103" t="n">
        <f aca="false">$F598*(1-VLOOKUP($C598,$B$179:$E$189,4,0))</f>
        <v>19.68</v>
      </c>
      <c r="J598" s="104" t="n">
        <f aca="false">G598/$F598</f>
        <v>0.95</v>
      </c>
      <c r="K598" s="104" t="n">
        <f aca="false">H598/$F598</f>
        <v>0.9</v>
      </c>
      <c r="L598" s="104" t="n">
        <f aca="false">I598/$F598</f>
        <v>0.8</v>
      </c>
    </row>
    <row r="599" customFormat="false" ht="15.8" hidden="false" customHeight="false" outlineLevel="0" collapsed="false">
      <c r="A599" s="59" t="s">
        <v>95</v>
      </c>
      <c r="B599" s="59" t="s">
        <v>193</v>
      </c>
      <c r="C599" s="59" t="s">
        <v>117</v>
      </c>
      <c r="D599" s="105" t="n">
        <v>24.6</v>
      </c>
      <c r="E599" s="103" t="n">
        <v>24.6</v>
      </c>
      <c r="F599" s="103" t="n">
        <v>24.6</v>
      </c>
      <c r="G599" s="103" t="n">
        <f aca="false">$F599*(1-VLOOKUP($C599,$B$179:$E$189,2,0))</f>
        <v>23.37</v>
      </c>
      <c r="H599" s="103" t="n">
        <f aca="false">$F599*(1-VLOOKUP($C599,$B$179:$E$189,3,0))</f>
        <v>22.14</v>
      </c>
      <c r="I599" s="103" t="n">
        <f aca="false">$F599*(1-VLOOKUP($C599,$B$179:$E$189,4,0))</f>
        <v>19.68</v>
      </c>
      <c r="J599" s="104" t="n">
        <f aca="false">G599/$F599</f>
        <v>0.95</v>
      </c>
      <c r="K599" s="104" t="n">
        <f aca="false">H599/$F599</f>
        <v>0.9</v>
      </c>
      <c r="L599" s="104" t="n">
        <f aca="false">I599/$F599</f>
        <v>0.8</v>
      </c>
    </row>
    <row r="600" customFormat="false" ht="15.8" hidden="false" customHeight="false" outlineLevel="0" collapsed="false">
      <c r="A600" s="59" t="s">
        <v>95</v>
      </c>
      <c r="B600" s="59" t="s">
        <v>194</v>
      </c>
      <c r="C600" s="59" t="s">
        <v>117</v>
      </c>
      <c r="D600" s="105" t="n">
        <v>24.6</v>
      </c>
      <c r="E600" s="103" t="n">
        <v>24.6</v>
      </c>
      <c r="F600" s="103" t="n">
        <v>24.6</v>
      </c>
      <c r="G600" s="103" t="n">
        <f aca="false">$F600*(1-VLOOKUP($C600,$B$179:$E$189,2,0))</f>
        <v>23.37</v>
      </c>
      <c r="H600" s="103" t="n">
        <f aca="false">$F600*(1-VLOOKUP($C600,$B$179:$E$189,3,0))</f>
        <v>22.14</v>
      </c>
      <c r="I600" s="103" t="n">
        <f aca="false">$F600*(1-VLOOKUP($C600,$B$179:$E$189,4,0))</f>
        <v>19.68</v>
      </c>
      <c r="J600" s="104" t="n">
        <f aca="false">G600/$F600</f>
        <v>0.95</v>
      </c>
      <c r="K600" s="104" t="n">
        <f aca="false">H600/$F600</f>
        <v>0.9</v>
      </c>
      <c r="L600" s="104" t="n">
        <f aca="false">I600/$F600</f>
        <v>0.8</v>
      </c>
    </row>
    <row r="601" customFormat="false" ht="15.8" hidden="false" customHeight="false" outlineLevel="0" collapsed="false">
      <c r="A601" s="59" t="s">
        <v>95</v>
      </c>
      <c r="B601" s="59" t="s">
        <v>195</v>
      </c>
      <c r="C601" s="59" t="s">
        <v>117</v>
      </c>
      <c r="D601" s="105" t="n">
        <v>35.9384503867369</v>
      </c>
      <c r="E601" s="103" t="n">
        <v>35.9384503867369</v>
      </c>
      <c r="F601" s="103" t="n">
        <v>35.9384503867369</v>
      </c>
      <c r="G601" s="103" t="n">
        <f aca="false">$F601*(1-VLOOKUP($C601,$B$179:$E$189,2,0))</f>
        <v>34.1415278674001</v>
      </c>
      <c r="H601" s="103" t="n">
        <f aca="false">$F601*(1-VLOOKUP($C601,$B$179:$E$189,3,0))</f>
        <v>32.3446053480632</v>
      </c>
      <c r="I601" s="103" t="n">
        <f aca="false">$F601*(1-VLOOKUP($C601,$B$179:$E$189,4,0))</f>
        <v>28.7507603093895</v>
      </c>
      <c r="J601" s="104" t="n">
        <f aca="false">G601/$F601</f>
        <v>0.95</v>
      </c>
      <c r="K601" s="104" t="n">
        <f aca="false">H601/$F601</f>
        <v>0.9</v>
      </c>
      <c r="L601" s="104" t="n">
        <f aca="false">I601/$F601</f>
        <v>0.8</v>
      </c>
    </row>
    <row r="602" customFormat="false" ht="15.8" hidden="false" customHeight="false" outlineLevel="0" collapsed="false">
      <c r="A602" s="59" t="s">
        <v>95</v>
      </c>
      <c r="B602" s="59" t="s">
        <v>196</v>
      </c>
      <c r="C602" s="59" t="s">
        <v>117</v>
      </c>
      <c r="D602" s="105" t="n">
        <v>34.3176626416842</v>
      </c>
      <c r="E602" s="103" t="n">
        <v>34.3176626416842</v>
      </c>
      <c r="F602" s="103" t="n">
        <v>34.3176626416842</v>
      </c>
      <c r="G602" s="103" t="n">
        <f aca="false">$F602*(1-VLOOKUP($C602,$B$179:$E$189,2,0))</f>
        <v>32.6017795096</v>
      </c>
      <c r="H602" s="103" t="n">
        <f aca="false">$F602*(1-VLOOKUP($C602,$B$179:$E$189,3,0))</f>
        <v>30.8858963775158</v>
      </c>
      <c r="I602" s="103" t="n">
        <f aca="false">$F602*(1-VLOOKUP($C602,$B$179:$E$189,4,0))</f>
        <v>27.4541301133474</v>
      </c>
      <c r="J602" s="104" t="n">
        <f aca="false">G602/$F602</f>
        <v>0.95</v>
      </c>
      <c r="K602" s="104" t="n">
        <f aca="false">H602/$F602</f>
        <v>0.9</v>
      </c>
      <c r="L602" s="104" t="n">
        <f aca="false">I602/$F602</f>
        <v>0.8</v>
      </c>
    </row>
    <row r="603" customFormat="false" ht="15.8" hidden="false" customHeight="false" outlineLevel="0" collapsed="false">
      <c r="A603" s="59" t="s">
        <v>95</v>
      </c>
      <c r="B603" s="59" t="s">
        <v>197</v>
      </c>
      <c r="C603" s="59" t="s">
        <v>117</v>
      </c>
      <c r="D603" s="105" t="n">
        <v>35.9384503867369</v>
      </c>
      <c r="E603" s="103" t="n">
        <v>35.9384503867369</v>
      </c>
      <c r="F603" s="103" t="n">
        <v>35.9384503867369</v>
      </c>
      <c r="G603" s="103" t="n">
        <f aca="false">$F603*(1-VLOOKUP($C603,$B$179:$E$189,2,0))</f>
        <v>34.1415278674001</v>
      </c>
      <c r="H603" s="103" t="n">
        <f aca="false">$F603*(1-VLOOKUP($C603,$B$179:$E$189,3,0))</f>
        <v>32.3446053480632</v>
      </c>
      <c r="I603" s="103" t="n">
        <f aca="false">$F603*(1-VLOOKUP($C603,$B$179:$E$189,4,0))</f>
        <v>28.7507603093895</v>
      </c>
      <c r="J603" s="104" t="n">
        <f aca="false">G603/$F603</f>
        <v>0.95</v>
      </c>
      <c r="K603" s="104" t="n">
        <f aca="false">H603/$F603</f>
        <v>0.9</v>
      </c>
      <c r="L603" s="104" t="n">
        <f aca="false">I603/$F603</f>
        <v>0.8</v>
      </c>
    </row>
    <row r="604" customFormat="false" ht="15.8" hidden="false" customHeight="false" outlineLevel="0" collapsed="false">
      <c r="A604" s="59" t="s">
        <v>95</v>
      </c>
      <c r="B604" s="59" t="s">
        <v>198</v>
      </c>
      <c r="C604" s="59" t="s">
        <v>117</v>
      </c>
      <c r="D604" s="105" t="n">
        <v>35.9384503867369</v>
      </c>
      <c r="E604" s="103" t="n">
        <v>35.9384503867369</v>
      </c>
      <c r="F604" s="103" t="n">
        <v>35.9384503867369</v>
      </c>
      <c r="G604" s="103" t="n">
        <f aca="false">$F604*(1-VLOOKUP($C604,$B$179:$E$189,2,0))</f>
        <v>34.1415278674001</v>
      </c>
      <c r="H604" s="103" t="n">
        <f aca="false">$F604*(1-VLOOKUP($C604,$B$179:$E$189,3,0))</f>
        <v>32.3446053480632</v>
      </c>
      <c r="I604" s="103" t="n">
        <f aca="false">$F604*(1-VLOOKUP($C604,$B$179:$E$189,4,0))</f>
        <v>28.7507603093895</v>
      </c>
      <c r="J604" s="104" t="n">
        <f aca="false">G604/$F604</f>
        <v>0.95</v>
      </c>
      <c r="K604" s="104" t="n">
        <f aca="false">H604/$F604</f>
        <v>0.9</v>
      </c>
      <c r="L604" s="104" t="n">
        <f aca="false">I604/$F604</f>
        <v>0.8</v>
      </c>
    </row>
    <row r="605" customFormat="false" ht="15.8" hidden="false" customHeight="false" outlineLevel="0" collapsed="false">
      <c r="A605" s="59" t="s">
        <v>95</v>
      </c>
      <c r="B605" s="59" t="s">
        <v>199</v>
      </c>
      <c r="C605" s="59" t="s">
        <v>117</v>
      </c>
      <c r="D605" s="105" t="n">
        <v>35.23819445</v>
      </c>
      <c r="E605" s="103" t="n">
        <v>35.23819445</v>
      </c>
      <c r="F605" s="103" t="n">
        <v>35.23819445</v>
      </c>
      <c r="G605" s="103" t="n">
        <f aca="false">$F605*(1-VLOOKUP($C605,$B$179:$E$189,2,0))</f>
        <v>33.4762847275</v>
      </c>
      <c r="H605" s="103" t="n">
        <f aca="false">$F605*(1-VLOOKUP($C605,$B$179:$E$189,3,0))</f>
        <v>31.714375005</v>
      </c>
      <c r="I605" s="103" t="n">
        <f aca="false">$F605*(1-VLOOKUP($C605,$B$179:$E$189,4,0))</f>
        <v>28.19055556</v>
      </c>
      <c r="J605" s="104" t="n">
        <f aca="false">G605/$F605</f>
        <v>0.95</v>
      </c>
      <c r="K605" s="104" t="n">
        <f aca="false">H605/$F605</f>
        <v>0.9</v>
      </c>
      <c r="L605" s="104" t="n">
        <f aca="false">I605/$F605</f>
        <v>0.8</v>
      </c>
    </row>
    <row r="606" customFormat="false" ht="15.8" hidden="false" customHeight="false" outlineLevel="0" collapsed="false">
      <c r="A606" s="59" t="s">
        <v>95</v>
      </c>
      <c r="B606" s="59" t="s">
        <v>200</v>
      </c>
      <c r="C606" s="59" t="s">
        <v>117</v>
      </c>
      <c r="D606" s="105" t="n">
        <v>56.12031522</v>
      </c>
      <c r="E606" s="103" t="n">
        <v>56.12031522</v>
      </c>
      <c r="F606" s="103" t="n">
        <v>56.12031522</v>
      </c>
      <c r="G606" s="103" t="n">
        <f aca="false">$F606*(1-VLOOKUP($C606,$B$179:$E$189,2,0))</f>
        <v>53.314299459</v>
      </c>
      <c r="H606" s="103" t="n">
        <f aca="false">$F606*(1-VLOOKUP($C606,$B$179:$E$189,3,0))</f>
        <v>50.508283698</v>
      </c>
      <c r="I606" s="103" t="n">
        <f aca="false">$F606*(1-VLOOKUP($C606,$B$179:$E$189,4,0))</f>
        <v>44.896252176</v>
      </c>
      <c r="J606" s="104" t="n">
        <f aca="false">G606/$F606</f>
        <v>0.95</v>
      </c>
      <c r="K606" s="104" t="n">
        <f aca="false">H606/$F606</f>
        <v>0.9</v>
      </c>
      <c r="L606" s="104" t="n">
        <f aca="false">I606/$F606</f>
        <v>0.8</v>
      </c>
    </row>
    <row r="607" customFormat="false" ht="15.8" hidden="false" customHeight="false" outlineLevel="0" collapsed="false">
      <c r="A607" s="59" t="s">
        <v>95</v>
      </c>
      <c r="B607" s="59" t="s">
        <v>201</v>
      </c>
      <c r="C607" s="59" t="s">
        <v>117</v>
      </c>
      <c r="D607" s="105" t="n">
        <v>33.77740006</v>
      </c>
      <c r="E607" s="103" t="n">
        <v>33.77740006</v>
      </c>
      <c r="F607" s="103" t="n">
        <v>33.77740006</v>
      </c>
      <c r="G607" s="103" t="n">
        <f aca="false">$F607*(1-VLOOKUP($C607,$B$179:$E$189,2,0))</f>
        <v>32.088530057</v>
      </c>
      <c r="H607" s="103" t="n">
        <f aca="false">$F607*(1-VLOOKUP($C607,$B$179:$E$189,3,0))</f>
        <v>30.399660054</v>
      </c>
      <c r="I607" s="103" t="n">
        <f aca="false">$F607*(1-VLOOKUP($C607,$B$179:$E$189,4,0))</f>
        <v>27.021920048</v>
      </c>
      <c r="J607" s="104" t="n">
        <f aca="false">G607/$F607</f>
        <v>0.95</v>
      </c>
      <c r="K607" s="104" t="n">
        <f aca="false">H607/$F607</f>
        <v>0.9</v>
      </c>
      <c r="L607" s="104" t="n">
        <f aca="false">I607/$F607</f>
        <v>0.8</v>
      </c>
    </row>
    <row r="608" customFormat="false" ht="15.8" hidden="false" customHeight="false" outlineLevel="0" collapsed="false">
      <c r="A608" s="59" t="s">
        <v>95</v>
      </c>
      <c r="B608" s="59" t="s">
        <v>202</v>
      </c>
      <c r="C608" s="59" t="s">
        <v>117</v>
      </c>
      <c r="D608" s="105" t="n">
        <v>38.98108285</v>
      </c>
      <c r="E608" s="103" t="n">
        <v>38.98108285</v>
      </c>
      <c r="F608" s="103" t="n">
        <v>38.98108285</v>
      </c>
      <c r="G608" s="103" t="n">
        <f aca="false">$F608*(1-VLOOKUP($C608,$B$179:$E$189,2,0))</f>
        <v>37.0320287075</v>
      </c>
      <c r="H608" s="103" t="n">
        <f aca="false">$F608*(1-VLOOKUP($C608,$B$179:$E$189,3,0))</f>
        <v>35.082974565</v>
      </c>
      <c r="I608" s="103" t="n">
        <f aca="false">$F608*(1-VLOOKUP($C608,$B$179:$E$189,4,0))</f>
        <v>31.18486628</v>
      </c>
      <c r="J608" s="104" t="n">
        <f aca="false">G608/$F608</f>
        <v>0.95</v>
      </c>
      <c r="K608" s="104" t="n">
        <f aca="false">H608/$F608</f>
        <v>0.9</v>
      </c>
      <c r="L608" s="104" t="n">
        <f aca="false">I608/$F608</f>
        <v>0.8</v>
      </c>
    </row>
    <row r="609" customFormat="false" ht="15.8" hidden="false" customHeight="false" outlineLevel="0" collapsed="false">
      <c r="A609" s="59" t="s">
        <v>95</v>
      </c>
      <c r="B609" s="59" t="s">
        <v>203</v>
      </c>
      <c r="C609" s="59" t="s">
        <v>117</v>
      </c>
      <c r="D609" s="105" t="n">
        <v>61.22219048</v>
      </c>
      <c r="E609" s="103" t="n">
        <v>61.22219048</v>
      </c>
      <c r="F609" s="103" t="n">
        <v>61.22219048</v>
      </c>
      <c r="G609" s="103" t="n">
        <f aca="false">$F609*(1-VLOOKUP($C609,$B$179:$E$189,2,0))</f>
        <v>58.161080956</v>
      </c>
      <c r="H609" s="103" t="n">
        <f aca="false">$F609*(1-VLOOKUP($C609,$B$179:$E$189,3,0))</f>
        <v>55.099971432</v>
      </c>
      <c r="I609" s="103" t="n">
        <f aca="false">$F609*(1-VLOOKUP($C609,$B$179:$E$189,4,0))</f>
        <v>48.977752384</v>
      </c>
      <c r="J609" s="104" t="n">
        <f aca="false">G609/$F609</f>
        <v>0.95</v>
      </c>
      <c r="K609" s="104" t="n">
        <f aca="false">H609/$F609</f>
        <v>0.9</v>
      </c>
      <c r="L609" s="104" t="n">
        <f aca="false">I609/$F609</f>
        <v>0.8</v>
      </c>
    </row>
    <row r="610" customFormat="false" ht="15.8" hidden="false" customHeight="false" outlineLevel="0" collapsed="false">
      <c r="A610" s="59" t="s">
        <v>95</v>
      </c>
      <c r="B610" s="59" t="s">
        <v>204</v>
      </c>
      <c r="C610" s="59" t="s">
        <v>117</v>
      </c>
      <c r="D610" s="105" t="n">
        <v>37.0101884512763</v>
      </c>
      <c r="E610" s="103" t="n">
        <v>37.0101884512763</v>
      </c>
      <c r="F610" s="103" t="n">
        <v>37.0101884512763</v>
      </c>
      <c r="G610" s="103" t="n">
        <f aca="false">$F610*(1-VLOOKUP($C610,$B$179:$E$189,2,0))</f>
        <v>35.1596790287125</v>
      </c>
      <c r="H610" s="103" t="n">
        <f aca="false">$F610*(1-VLOOKUP($C610,$B$179:$E$189,3,0))</f>
        <v>33.3091696061487</v>
      </c>
      <c r="I610" s="103" t="n">
        <f aca="false">$F610*(1-VLOOKUP($C610,$B$179:$E$189,4,0))</f>
        <v>29.608150761021</v>
      </c>
      <c r="J610" s="104" t="n">
        <f aca="false">G610/$F610</f>
        <v>0.95</v>
      </c>
      <c r="K610" s="104" t="n">
        <f aca="false">H610/$F610</f>
        <v>0.9</v>
      </c>
      <c r="L610" s="104" t="n">
        <f aca="false">I610/$F610</f>
        <v>0.8</v>
      </c>
    </row>
    <row r="611" customFormat="false" ht="15.8" hidden="false" customHeight="false" outlineLevel="0" collapsed="false">
      <c r="A611" s="59" t="s">
        <v>95</v>
      </c>
      <c r="B611" s="59" t="s">
        <v>205</v>
      </c>
      <c r="C611" s="59" t="s">
        <v>117</v>
      </c>
      <c r="D611" s="105" t="n">
        <v>24.6</v>
      </c>
      <c r="E611" s="103" t="n">
        <v>24.6</v>
      </c>
      <c r="F611" s="103" t="n">
        <v>24.6</v>
      </c>
      <c r="G611" s="103" t="n">
        <f aca="false">$F611*(1-VLOOKUP($C611,$B$179:$E$189,2,0))</f>
        <v>23.37</v>
      </c>
      <c r="H611" s="103" t="n">
        <f aca="false">$F611*(1-VLOOKUP($C611,$B$179:$E$189,3,0))</f>
        <v>22.14</v>
      </c>
      <c r="I611" s="103" t="n">
        <f aca="false">$F611*(1-VLOOKUP($C611,$B$179:$E$189,4,0))</f>
        <v>19.68</v>
      </c>
      <c r="J611" s="104" t="n">
        <f aca="false">G611/$F611</f>
        <v>0.95</v>
      </c>
      <c r="K611" s="104" t="n">
        <f aca="false">H611/$F611</f>
        <v>0.9</v>
      </c>
      <c r="L611" s="104" t="n">
        <f aca="false">I611/$F611</f>
        <v>0.8</v>
      </c>
    </row>
    <row r="612" customFormat="false" ht="15.8" hidden="false" customHeight="false" outlineLevel="0" collapsed="false">
      <c r="A612" s="59" t="s">
        <v>95</v>
      </c>
      <c r="B612" s="59" t="s">
        <v>206</v>
      </c>
      <c r="C612" s="59" t="s">
        <v>117</v>
      </c>
      <c r="D612" s="105" t="n">
        <v>30.30262531</v>
      </c>
      <c r="E612" s="103" t="n">
        <v>30.30262531</v>
      </c>
      <c r="F612" s="103" t="n">
        <v>30.30262531</v>
      </c>
      <c r="G612" s="103" t="n">
        <f aca="false">$F612*(1-VLOOKUP($C612,$B$179:$E$189,2,0))</f>
        <v>28.7874940445</v>
      </c>
      <c r="H612" s="103" t="n">
        <f aca="false">$F612*(1-VLOOKUP($C612,$B$179:$E$189,3,0))</f>
        <v>27.272362779</v>
      </c>
      <c r="I612" s="103" t="n">
        <f aca="false">$F612*(1-VLOOKUP($C612,$B$179:$E$189,4,0))</f>
        <v>24.242100248</v>
      </c>
      <c r="J612" s="104" t="n">
        <f aca="false">G612/$F612</f>
        <v>0.95</v>
      </c>
      <c r="K612" s="104" t="n">
        <f aca="false">H612/$F612</f>
        <v>0.9</v>
      </c>
      <c r="L612" s="104" t="n">
        <f aca="false">I612/$F612</f>
        <v>0.8</v>
      </c>
    </row>
    <row r="613" customFormat="false" ht="15.8" hidden="false" customHeight="false" outlineLevel="0" collapsed="false">
      <c r="A613" s="59" t="s">
        <v>95</v>
      </c>
      <c r="B613" s="59" t="s">
        <v>207</v>
      </c>
      <c r="C613" s="59" t="s">
        <v>117</v>
      </c>
      <c r="D613" s="105" t="n">
        <v>46.44836659</v>
      </c>
      <c r="E613" s="103" t="n">
        <v>46.44836659</v>
      </c>
      <c r="F613" s="103" t="n">
        <v>46.44836659</v>
      </c>
      <c r="G613" s="103" t="n">
        <f aca="false">$F613*(1-VLOOKUP($C613,$B$179:$E$189,2,0))</f>
        <v>44.1259482605</v>
      </c>
      <c r="H613" s="103" t="n">
        <f aca="false">$F613*(1-VLOOKUP($C613,$B$179:$E$189,3,0))</f>
        <v>41.803529931</v>
      </c>
      <c r="I613" s="103" t="n">
        <f aca="false">$F613*(1-VLOOKUP($C613,$B$179:$E$189,4,0))</f>
        <v>37.158693272</v>
      </c>
      <c r="J613" s="104" t="n">
        <f aca="false">G613/$F613</f>
        <v>0.95</v>
      </c>
      <c r="K613" s="104" t="n">
        <f aca="false">H613/$F613</f>
        <v>0.9</v>
      </c>
      <c r="L613" s="104" t="n">
        <f aca="false">I613/$F613</f>
        <v>0.8</v>
      </c>
    </row>
    <row r="614" customFormat="false" ht="15.8" hidden="false" customHeight="false" outlineLevel="0" collapsed="false">
      <c r="A614" s="59" t="s">
        <v>95</v>
      </c>
      <c r="B614" s="59" t="s">
        <v>208</v>
      </c>
      <c r="C614" s="59" t="s">
        <v>117</v>
      </c>
      <c r="D614" s="105" t="n">
        <v>32.42630406</v>
      </c>
      <c r="E614" s="103" t="n">
        <v>32.42630406</v>
      </c>
      <c r="F614" s="103" t="n">
        <v>32.42630406</v>
      </c>
      <c r="G614" s="103" t="n">
        <f aca="false">$F614*(1-VLOOKUP($C614,$B$179:$E$189,2,0))</f>
        <v>30.804988857</v>
      </c>
      <c r="H614" s="103" t="n">
        <f aca="false">$F614*(1-VLOOKUP($C614,$B$179:$E$189,3,0))</f>
        <v>29.183673654</v>
      </c>
      <c r="I614" s="103" t="n">
        <f aca="false">$F614*(1-VLOOKUP($C614,$B$179:$E$189,4,0))</f>
        <v>25.941043248</v>
      </c>
      <c r="J614" s="104" t="n">
        <f aca="false">G614/$F614</f>
        <v>0.95</v>
      </c>
      <c r="K614" s="104" t="n">
        <f aca="false">H614/$F614</f>
        <v>0.9</v>
      </c>
      <c r="L614" s="104" t="n">
        <f aca="false">I614/$F614</f>
        <v>0.8</v>
      </c>
    </row>
    <row r="615" customFormat="false" ht="15.8" hidden="false" customHeight="false" outlineLevel="0" collapsed="false">
      <c r="A615" s="59" t="s">
        <v>95</v>
      </c>
      <c r="B615" s="59" t="s">
        <v>209</v>
      </c>
      <c r="C615" s="59" t="s">
        <v>117</v>
      </c>
      <c r="D615" s="105" t="n">
        <v>32.73049064</v>
      </c>
      <c r="E615" s="103" t="n">
        <v>32.73049064</v>
      </c>
      <c r="F615" s="103" t="n">
        <v>32.73049064</v>
      </c>
      <c r="G615" s="103" t="n">
        <f aca="false">$F615*(1-VLOOKUP($C615,$B$179:$E$189,2,0))</f>
        <v>31.093966108</v>
      </c>
      <c r="H615" s="103" t="n">
        <f aca="false">$F615*(1-VLOOKUP($C615,$B$179:$E$189,3,0))</f>
        <v>29.457441576</v>
      </c>
      <c r="I615" s="103" t="n">
        <f aca="false">$F615*(1-VLOOKUP($C615,$B$179:$E$189,4,0))</f>
        <v>26.184392512</v>
      </c>
      <c r="J615" s="104" t="n">
        <f aca="false">G615/$F615</f>
        <v>0.95</v>
      </c>
      <c r="K615" s="104" t="n">
        <f aca="false">H615/$F615</f>
        <v>0.9</v>
      </c>
      <c r="L615" s="104" t="n">
        <f aca="false">I615/$F615</f>
        <v>0.8</v>
      </c>
    </row>
    <row r="616" customFormat="false" ht="15.8" hidden="false" customHeight="false" outlineLevel="0" collapsed="false">
      <c r="A616" s="59" t="s">
        <v>95</v>
      </c>
      <c r="B616" s="59" t="s">
        <v>210</v>
      </c>
      <c r="C616" s="59" t="s">
        <v>117</v>
      </c>
      <c r="D616" s="105" t="n">
        <v>50.06836172</v>
      </c>
      <c r="E616" s="103" t="n">
        <v>50.06836172</v>
      </c>
      <c r="F616" s="103" t="n">
        <v>50.06836172</v>
      </c>
      <c r="G616" s="103" t="n">
        <f aca="false">$F616*(1-VLOOKUP($C616,$B$179:$E$189,2,0))</f>
        <v>47.564943634</v>
      </c>
      <c r="H616" s="103" t="n">
        <f aca="false">$F616*(1-VLOOKUP($C616,$B$179:$E$189,3,0))</f>
        <v>45.061525548</v>
      </c>
      <c r="I616" s="103" t="n">
        <f aca="false">$F616*(1-VLOOKUP($C616,$B$179:$E$189,4,0))</f>
        <v>40.054689376</v>
      </c>
      <c r="J616" s="104" t="n">
        <f aca="false">G616/$F616</f>
        <v>0.95</v>
      </c>
      <c r="K616" s="104" t="n">
        <f aca="false">H616/$F616</f>
        <v>0.9</v>
      </c>
      <c r="L616" s="104" t="n">
        <f aca="false">I616/$F616</f>
        <v>0.8</v>
      </c>
    </row>
    <row r="617" customFormat="false" ht="15.8" hidden="false" customHeight="false" outlineLevel="0" collapsed="false">
      <c r="A617" s="59" t="s">
        <v>95</v>
      </c>
      <c r="B617" s="59" t="s">
        <v>211</v>
      </c>
      <c r="C617" s="59" t="s">
        <v>117</v>
      </c>
      <c r="D617" s="105" t="n">
        <v>35.9384503867369</v>
      </c>
      <c r="E617" s="103" t="n">
        <v>35.9384503867369</v>
      </c>
      <c r="F617" s="103" t="n">
        <v>35.9384503867369</v>
      </c>
      <c r="G617" s="103" t="n">
        <f aca="false">$F617*(1-VLOOKUP($C617,$B$179:$E$189,2,0))</f>
        <v>34.1415278674001</v>
      </c>
      <c r="H617" s="103" t="n">
        <f aca="false">$F617*(1-VLOOKUP($C617,$B$179:$E$189,3,0))</f>
        <v>32.3446053480632</v>
      </c>
      <c r="I617" s="103" t="n">
        <f aca="false">$F617*(1-VLOOKUP($C617,$B$179:$E$189,4,0))</f>
        <v>28.7507603093895</v>
      </c>
      <c r="J617" s="104" t="n">
        <f aca="false">G617/$F617</f>
        <v>0.95</v>
      </c>
      <c r="K617" s="104" t="n">
        <f aca="false">H617/$F617</f>
        <v>0.9</v>
      </c>
      <c r="L617" s="104" t="n">
        <f aca="false">I617/$F617</f>
        <v>0.8</v>
      </c>
    </row>
    <row r="618" customFormat="false" ht="15.8" hidden="false" customHeight="false" outlineLevel="0" collapsed="false">
      <c r="A618" s="59" t="s">
        <v>95</v>
      </c>
      <c r="B618" s="59" t="s">
        <v>212</v>
      </c>
      <c r="C618" s="59" t="s">
        <v>117</v>
      </c>
      <c r="D618" s="105" t="n">
        <v>24.6</v>
      </c>
      <c r="E618" s="103" t="n">
        <v>24.6</v>
      </c>
      <c r="F618" s="103" t="n">
        <v>24.6</v>
      </c>
      <c r="G618" s="103" t="n">
        <f aca="false">$F618*(1-VLOOKUP($C618,$B$179:$E$189,2,0))</f>
        <v>23.37</v>
      </c>
      <c r="H618" s="103" t="n">
        <f aca="false">$F618*(1-VLOOKUP($C618,$B$179:$E$189,3,0))</f>
        <v>22.14</v>
      </c>
      <c r="I618" s="103" t="n">
        <f aca="false">$F618*(1-VLOOKUP($C618,$B$179:$E$189,4,0))</f>
        <v>19.68</v>
      </c>
      <c r="J618" s="104" t="n">
        <f aca="false">G618/$F618</f>
        <v>0.95</v>
      </c>
      <c r="K618" s="104" t="n">
        <f aca="false">H618/$F618</f>
        <v>0.9</v>
      </c>
      <c r="L618" s="104" t="n">
        <f aca="false">I618/$F618</f>
        <v>0.8</v>
      </c>
    </row>
    <row r="619" customFormat="false" ht="15.8" hidden="false" customHeight="false" outlineLevel="0" collapsed="false">
      <c r="A619" s="59" t="s">
        <v>95</v>
      </c>
      <c r="B619" s="59" t="s">
        <v>213</v>
      </c>
      <c r="C619" s="59" t="s">
        <v>117</v>
      </c>
      <c r="D619" s="105" t="n">
        <v>24.6</v>
      </c>
      <c r="E619" s="103" t="n">
        <v>24.6</v>
      </c>
      <c r="F619" s="103" t="n">
        <v>24.6</v>
      </c>
      <c r="G619" s="103" t="n">
        <f aca="false">$F619*(1-VLOOKUP($C619,$B$179:$E$189,2,0))</f>
        <v>23.37</v>
      </c>
      <c r="H619" s="103" t="n">
        <f aca="false">$F619*(1-VLOOKUP($C619,$B$179:$E$189,3,0))</f>
        <v>22.14</v>
      </c>
      <c r="I619" s="103" t="n">
        <f aca="false">$F619*(1-VLOOKUP($C619,$B$179:$E$189,4,0))</f>
        <v>19.68</v>
      </c>
      <c r="J619" s="104" t="n">
        <f aca="false">G619/$F619</f>
        <v>0.95</v>
      </c>
      <c r="K619" s="104" t="n">
        <f aca="false">H619/$F619</f>
        <v>0.9</v>
      </c>
      <c r="L619" s="104" t="n">
        <f aca="false">I619/$F619</f>
        <v>0.8</v>
      </c>
    </row>
    <row r="620" customFormat="false" ht="15.8" hidden="false" customHeight="false" outlineLevel="0" collapsed="false">
      <c r="A620" s="59" t="s">
        <v>95</v>
      </c>
      <c r="B620" s="59" t="s">
        <v>214</v>
      </c>
      <c r="C620" s="59" t="s">
        <v>117</v>
      </c>
      <c r="D620" s="105" t="n">
        <v>24.6</v>
      </c>
      <c r="E620" s="103" t="n">
        <v>24.6</v>
      </c>
      <c r="F620" s="103" t="n">
        <v>24.6</v>
      </c>
      <c r="G620" s="103" t="n">
        <f aca="false">$F620*(1-VLOOKUP($C620,$B$179:$E$189,2,0))</f>
        <v>23.37</v>
      </c>
      <c r="H620" s="103" t="n">
        <f aca="false">$F620*(1-VLOOKUP($C620,$B$179:$E$189,3,0))</f>
        <v>22.14</v>
      </c>
      <c r="I620" s="103" t="n">
        <f aca="false">$F620*(1-VLOOKUP($C620,$B$179:$E$189,4,0))</f>
        <v>19.68</v>
      </c>
      <c r="J620" s="104" t="n">
        <f aca="false">G620/$F620</f>
        <v>0.95</v>
      </c>
      <c r="K620" s="104" t="n">
        <f aca="false">H620/$F620</f>
        <v>0.9</v>
      </c>
      <c r="L620" s="104" t="n">
        <f aca="false">I620/$F620</f>
        <v>0.8</v>
      </c>
    </row>
    <row r="621" customFormat="false" ht="15.8" hidden="false" customHeight="false" outlineLevel="0" collapsed="false">
      <c r="A621" s="59" t="s">
        <v>97</v>
      </c>
      <c r="B621" s="59" t="s">
        <v>215</v>
      </c>
      <c r="C621" s="59" t="s">
        <v>117</v>
      </c>
      <c r="D621" s="105" t="n">
        <v>9.938349499</v>
      </c>
      <c r="E621" s="103" t="n">
        <v>9.938349499</v>
      </c>
      <c r="F621" s="103" t="n">
        <v>9.938349499</v>
      </c>
      <c r="G621" s="103" t="n">
        <f aca="false">$F621*(1-VLOOKUP($C621,$B$179:$E$189,2,0))</f>
        <v>9.44143202405</v>
      </c>
      <c r="H621" s="103" t="n">
        <f aca="false">$F621*(1-VLOOKUP($C621,$B$179:$E$189,3,0))</f>
        <v>8.9445145491</v>
      </c>
      <c r="I621" s="103" t="n">
        <f aca="false">$F621*(1-VLOOKUP($C621,$B$179:$E$189,4,0))</f>
        <v>7.9506795992</v>
      </c>
      <c r="J621" s="104" t="n">
        <f aca="false">G621/$F621</f>
        <v>0.95</v>
      </c>
      <c r="K621" s="104" t="n">
        <f aca="false">H621/$F621</f>
        <v>0.9</v>
      </c>
      <c r="L621" s="104" t="n">
        <f aca="false">I621/$F621</f>
        <v>0.8</v>
      </c>
    </row>
    <row r="622" customFormat="false" ht="15.8" hidden="false" customHeight="false" outlineLevel="0" collapsed="false">
      <c r="A622" s="59" t="s">
        <v>97</v>
      </c>
      <c r="B622" s="59" t="s">
        <v>216</v>
      </c>
      <c r="C622" s="59" t="s">
        <v>117</v>
      </c>
      <c r="D622" s="105" t="n">
        <v>0</v>
      </c>
      <c r="E622" s="103" t="n">
        <v>0</v>
      </c>
      <c r="F622" s="103" t="n">
        <v>0</v>
      </c>
      <c r="G622" s="103" t="n">
        <f aca="false">$F622*(1-VLOOKUP($C622,$B$179:$E$189,2,0))</f>
        <v>0</v>
      </c>
      <c r="H622" s="103" t="n">
        <f aca="false">$F622*(1-VLOOKUP($C622,$B$179:$E$189,3,0))</f>
        <v>0</v>
      </c>
      <c r="I622" s="103" t="n">
        <f aca="false">$F622*(1-VLOOKUP($C622,$B$179:$E$189,4,0))</f>
        <v>0</v>
      </c>
      <c r="J622" s="104" t="e">
        <f aca="false">G622/$F622</f>
        <v>#DIV/0!</v>
      </c>
      <c r="K622" s="104" t="e">
        <f aca="false">H622/$F622</f>
        <v>#DIV/0!</v>
      </c>
      <c r="L622" s="104" t="e">
        <f aca="false">I622/$F622</f>
        <v>#DIV/0!</v>
      </c>
    </row>
    <row r="623" customFormat="false" ht="15.8" hidden="false" customHeight="false" outlineLevel="0" collapsed="false">
      <c r="A623" s="59" t="s">
        <v>97</v>
      </c>
      <c r="B623" s="59" t="s">
        <v>217</v>
      </c>
      <c r="C623" s="59" t="s">
        <v>117</v>
      </c>
      <c r="D623" s="105" t="n">
        <v>12.4303318247219</v>
      </c>
      <c r="E623" s="103" t="n">
        <v>12.4303318247219</v>
      </c>
      <c r="F623" s="103" t="n">
        <v>12.4303318247219</v>
      </c>
      <c r="G623" s="103" t="n">
        <f aca="false">$F623*(1-VLOOKUP($C623,$B$179:$E$189,2,0))</f>
        <v>11.8088152334858</v>
      </c>
      <c r="H623" s="103" t="n">
        <f aca="false">$F623*(1-VLOOKUP($C623,$B$179:$E$189,3,0))</f>
        <v>11.1872986422497</v>
      </c>
      <c r="I623" s="103" t="n">
        <f aca="false">$F623*(1-VLOOKUP($C623,$B$179:$E$189,4,0))</f>
        <v>9.94426545977752</v>
      </c>
      <c r="J623" s="104" t="n">
        <f aca="false">G623/$F623</f>
        <v>0.95</v>
      </c>
      <c r="K623" s="104" t="n">
        <f aca="false">H623/$F623</f>
        <v>0.9</v>
      </c>
      <c r="L623" s="104" t="n">
        <f aca="false">I623/$F623</f>
        <v>0.8</v>
      </c>
    </row>
    <row r="624" customFormat="false" ht="15.8" hidden="false" customHeight="false" outlineLevel="0" collapsed="false">
      <c r="A624" s="59" t="s">
        <v>97</v>
      </c>
      <c r="B624" s="59" t="s">
        <v>218</v>
      </c>
      <c r="C624" s="59" t="s">
        <v>117</v>
      </c>
      <c r="D624" s="105" t="n">
        <v>9.938349499</v>
      </c>
      <c r="E624" s="103" t="n">
        <v>9.938349499</v>
      </c>
      <c r="F624" s="103" t="n">
        <v>9.938349499</v>
      </c>
      <c r="G624" s="103" t="n">
        <f aca="false">$F624*(1-VLOOKUP($C624,$B$179:$E$189,2,0))</f>
        <v>9.44143202405</v>
      </c>
      <c r="H624" s="103" t="n">
        <f aca="false">$F624*(1-VLOOKUP($C624,$B$179:$E$189,3,0))</f>
        <v>8.9445145491</v>
      </c>
      <c r="I624" s="103" t="n">
        <f aca="false">$F624*(1-VLOOKUP($C624,$B$179:$E$189,4,0))</f>
        <v>7.9506795992</v>
      </c>
      <c r="J624" s="104" t="n">
        <f aca="false">G624/$F624</f>
        <v>0.95</v>
      </c>
      <c r="K624" s="104" t="n">
        <f aca="false">H624/$F624</f>
        <v>0.9</v>
      </c>
      <c r="L624" s="104" t="n">
        <f aca="false">I624/$F624</f>
        <v>0.8</v>
      </c>
    </row>
    <row r="625" customFormat="false" ht="15.8" hidden="false" customHeight="false" outlineLevel="0" collapsed="false">
      <c r="A625" s="59" t="s">
        <v>97</v>
      </c>
      <c r="B625" s="59" t="s">
        <v>219</v>
      </c>
      <c r="C625" s="59" t="s">
        <v>117</v>
      </c>
      <c r="D625" s="105" t="n">
        <v>10.02928113</v>
      </c>
      <c r="E625" s="103" t="n">
        <v>10.02928113</v>
      </c>
      <c r="F625" s="103" t="n">
        <v>10.02928113</v>
      </c>
      <c r="G625" s="103" t="n">
        <f aca="false">$F625*(1-VLOOKUP($C625,$B$179:$E$189,2,0))</f>
        <v>9.5278170735</v>
      </c>
      <c r="H625" s="103" t="n">
        <f aca="false">$F625*(1-VLOOKUP($C625,$B$179:$E$189,3,0))</f>
        <v>9.026353017</v>
      </c>
      <c r="I625" s="103" t="n">
        <f aca="false">$F625*(1-VLOOKUP($C625,$B$179:$E$189,4,0))</f>
        <v>8.023424904</v>
      </c>
      <c r="J625" s="104" t="n">
        <f aca="false">G625/$F625</f>
        <v>0.95</v>
      </c>
      <c r="K625" s="104" t="n">
        <f aca="false">H625/$F625</f>
        <v>0.9</v>
      </c>
      <c r="L625" s="104" t="n">
        <f aca="false">I625/$F625</f>
        <v>0.8</v>
      </c>
    </row>
    <row r="626" customFormat="false" ht="15.8" hidden="false" customHeight="false" outlineLevel="0" collapsed="false">
      <c r="A626" s="59" t="s">
        <v>97</v>
      </c>
      <c r="B626" s="59" t="s">
        <v>220</v>
      </c>
      <c r="C626" s="59" t="s">
        <v>117</v>
      </c>
      <c r="D626" s="105" t="n">
        <v>9.938349499</v>
      </c>
      <c r="E626" s="103" t="n">
        <v>9.938349499</v>
      </c>
      <c r="F626" s="103" t="n">
        <v>9.938349499</v>
      </c>
      <c r="G626" s="103" t="n">
        <f aca="false">$F626*(1-VLOOKUP($C626,$B$179:$E$189,2,0))</f>
        <v>9.44143202405</v>
      </c>
      <c r="H626" s="103" t="n">
        <f aca="false">$F626*(1-VLOOKUP($C626,$B$179:$E$189,3,0))</f>
        <v>8.9445145491</v>
      </c>
      <c r="I626" s="103" t="n">
        <f aca="false">$F626*(1-VLOOKUP($C626,$B$179:$E$189,4,0))</f>
        <v>7.9506795992</v>
      </c>
      <c r="J626" s="104" t="n">
        <f aca="false">G626/$F626</f>
        <v>0.95</v>
      </c>
      <c r="K626" s="104" t="n">
        <f aca="false">H626/$F626</f>
        <v>0.9</v>
      </c>
      <c r="L626" s="104" t="n">
        <f aca="false">I626/$F626</f>
        <v>0.8</v>
      </c>
    </row>
    <row r="627" customFormat="false" ht="15.8" hidden="false" customHeight="false" outlineLevel="0" collapsed="false">
      <c r="A627" s="59" t="s">
        <v>97</v>
      </c>
      <c r="B627" s="59" t="s">
        <v>221</v>
      </c>
      <c r="C627" s="59" t="s">
        <v>117</v>
      </c>
      <c r="D627" s="105" t="n">
        <v>9.938349499</v>
      </c>
      <c r="E627" s="103" t="n">
        <v>9.938349499</v>
      </c>
      <c r="F627" s="103" t="n">
        <v>9.938349499</v>
      </c>
      <c r="G627" s="103" t="n">
        <f aca="false">$F627*(1-VLOOKUP($C627,$B$179:$E$189,2,0))</f>
        <v>9.44143202405</v>
      </c>
      <c r="H627" s="103" t="n">
        <f aca="false">$F627*(1-VLOOKUP($C627,$B$179:$E$189,3,0))</f>
        <v>8.9445145491</v>
      </c>
      <c r="I627" s="103" t="n">
        <f aca="false">$F627*(1-VLOOKUP($C627,$B$179:$E$189,4,0))</f>
        <v>7.9506795992</v>
      </c>
      <c r="J627" s="104" t="n">
        <f aca="false">G627/$F627</f>
        <v>0.95</v>
      </c>
      <c r="K627" s="104" t="n">
        <f aca="false">H627/$F627</f>
        <v>0.9</v>
      </c>
      <c r="L627" s="104" t="n">
        <f aca="false">I627/$F627</f>
        <v>0.8</v>
      </c>
    </row>
    <row r="628" customFormat="false" ht="15.8" hidden="false" customHeight="false" outlineLevel="0" collapsed="false">
      <c r="A628" s="59" t="s">
        <v>97</v>
      </c>
      <c r="B628" s="59" t="s">
        <v>222</v>
      </c>
      <c r="C628" s="59" t="s">
        <v>117</v>
      </c>
      <c r="D628" s="105" t="n">
        <v>26.30688953</v>
      </c>
      <c r="E628" s="103" t="n">
        <v>26.30688953</v>
      </c>
      <c r="F628" s="103" t="n">
        <v>26.30688953</v>
      </c>
      <c r="G628" s="103" t="n">
        <f aca="false">$F628*(1-VLOOKUP($C628,$B$179:$E$189,2,0))</f>
        <v>24.9915450535</v>
      </c>
      <c r="H628" s="103" t="n">
        <f aca="false">$F628*(1-VLOOKUP($C628,$B$179:$E$189,3,0))</f>
        <v>23.676200577</v>
      </c>
      <c r="I628" s="103" t="n">
        <f aca="false">$F628*(1-VLOOKUP($C628,$B$179:$E$189,4,0))</f>
        <v>21.045511624</v>
      </c>
      <c r="J628" s="104" t="n">
        <f aca="false">G628/$F628</f>
        <v>0.95</v>
      </c>
      <c r="K628" s="104" t="n">
        <f aca="false">H628/$F628</f>
        <v>0.9</v>
      </c>
      <c r="L628" s="104" t="n">
        <f aca="false">I628/$F628</f>
        <v>0.8</v>
      </c>
    </row>
    <row r="629" customFormat="false" ht="15.8" hidden="false" customHeight="false" outlineLevel="0" collapsed="false">
      <c r="A629" s="59" t="s">
        <v>97</v>
      </c>
      <c r="B629" s="59" t="s">
        <v>223</v>
      </c>
      <c r="C629" s="59" t="s">
        <v>117</v>
      </c>
      <c r="D629" s="105" t="n">
        <v>12.65555718</v>
      </c>
      <c r="E629" s="103" t="n">
        <v>12.65555718</v>
      </c>
      <c r="F629" s="103" t="n">
        <v>12.65555718</v>
      </c>
      <c r="G629" s="103" t="n">
        <f aca="false">$F629*(1-VLOOKUP($C629,$B$179:$E$189,2,0))</f>
        <v>12.022779321</v>
      </c>
      <c r="H629" s="103" t="n">
        <f aca="false">$F629*(1-VLOOKUP($C629,$B$179:$E$189,3,0))</f>
        <v>11.390001462</v>
      </c>
      <c r="I629" s="103" t="n">
        <f aca="false">$F629*(1-VLOOKUP($C629,$B$179:$E$189,4,0))</f>
        <v>10.124445744</v>
      </c>
      <c r="J629" s="104" t="n">
        <f aca="false">G629/$F629</f>
        <v>0.95</v>
      </c>
      <c r="K629" s="104" t="n">
        <f aca="false">H629/$F629</f>
        <v>0.9</v>
      </c>
      <c r="L629" s="104" t="n">
        <f aca="false">I629/$F629</f>
        <v>0.8</v>
      </c>
    </row>
    <row r="630" customFormat="false" ht="15.8" hidden="false" customHeight="false" outlineLevel="0" collapsed="false">
      <c r="A630" s="59" t="s">
        <v>97</v>
      </c>
      <c r="B630" s="59" t="s">
        <v>224</v>
      </c>
      <c r="C630" s="59" t="s">
        <v>117</v>
      </c>
      <c r="D630" s="105" t="n">
        <v>12.4749414</v>
      </c>
      <c r="E630" s="103" t="n">
        <v>12.4749414</v>
      </c>
      <c r="F630" s="103" t="n">
        <v>12.4749414</v>
      </c>
      <c r="G630" s="103" t="n">
        <f aca="false">$F630*(1-VLOOKUP($C630,$B$179:$E$189,2,0))</f>
        <v>11.85119433</v>
      </c>
      <c r="H630" s="103" t="n">
        <f aca="false">$F630*(1-VLOOKUP($C630,$B$179:$E$189,3,0))</f>
        <v>11.22744726</v>
      </c>
      <c r="I630" s="103" t="n">
        <f aca="false">$F630*(1-VLOOKUP($C630,$B$179:$E$189,4,0))</f>
        <v>9.97995312</v>
      </c>
      <c r="J630" s="104" t="n">
        <f aca="false">G630/$F630</f>
        <v>0.95</v>
      </c>
      <c r="K630" s="104" t="n">
        <f aca="false">H630/$F630</f>
        <v>0.9</v>
      </c>
      <c r="L630" s="104" t="n">
        <f aca="false">I630/$F630</f>
        <v>0.8</v>
      </c>
    </row>
    <row r="631" customFormat="false" ht="15.8" hidden="false" customHeight="false" outlineLevel="0" collapsed="false">
      <c r="A631" s="59" t="s">
        <v>97</v>
      </c>
      <c r="B631" s="59" t="s">
        <v>225</v>
      </c>
      <c r="C631" s="59" t="s">
        <v>117</v>
      </c>
      <c r="D631" s="105" t="n">
        <v>9.938349499</v>
      </c>
      <c r="E631" s="103" t="n">
        <v>9.938349499</v>
      </c>
      <c r="F631" s="103" t="n">
        <v>9.938349499</v>
      </c>
      <c r="G631" s="103" t="n">
        <f aca="false">$F631*(1-VLOOKUP($C631,$B$179:$E$189,2,0))</f>
        <v>9.44143202405</v>
      </c>
      <c r="H631" s="103" t="n">
        <f aca="false">$F631*(1-VLOOKUP($C631,$B$179:$E$189,3,0))</f>
        <v>8.9445145491</v>
      </c>
      <c r="I631" s="103" t="n">
        <f aca="false">$F631*(1-VLOOKUP($C631,$B$179:$E$189,4,0))</f>
        <v>7.9506795992</v>
      </c>
      <c r="J631" s="104" t="n">
        <f aca="false">G631/$F631</f>
        <v>0.95</v>
      </c>
      <c r="K631" s="104" t="n">
        <f aca="false">H631/$F631</f>
        <v>0.9</v>
      </c>
      <c r="L631" s="104" t="n">
        <f aca="false">I631/$F631</f>
        <v>0.8</v>
      </c>
    </row>
    <row r="632" customFormat="false" ht="15.8" hidden="false" customHeight="false" outlineLevel="0" collapsed="false">
      <c r="A632" s="59" t="s">
        <v>97</v>
      </c>
      <c r="B632" s="59" t="s">
        <v>226</v>
      </c>
      <c r="C632" s="59" t="s">
        <v>117</v>
      </c>
      <c r="D632" s="105" t="n">
        <v>10.02928113</v>
      </c>
      <c r="E632" s="103" t="n">
        <v>10.02928113</v>
      </c>
      <c r="F632" s="103" t="n">
        <v>10.02928113</v>
      </c>
      <c r="G632" s="103" t="n">
        <f aca="false">$F632*(1-VLOOKUP($C632,$B$179:$E$189,2,0))</f>
        <v>9.5278170735</v>
      </c>
      <c r="H632" s="103" t="n">
        <f aca="false">$F632*(1-VLOOKUP($C632,$B$179:$E$189,3,0))</f>
        <v>9.026353017</v>
      </c>
      <c r="I632" s="103" t="n">
        <f aca="false">$F632*(1-VLOOKUP($C632,$B$179:$E$189,4,0))</f>
        <v>8.023424904</v>
      </c>
      <c r="J632" s="104" t="n">
        <f aca="false">G632/$F632</f>
        <v>0.95</v>
      </c>
      <c r="K632" s="104" t="n">
        <f aca="false">H632/$F632</f>
        <v>0.9</v>
      </c>
      <c r="L632" s="104" t="n">
        <f aca="false">I632/$F632</f>
        <v>0.8</v>
      </c>
    </row>
    <row r="633" customFormat="false" ht="15.8" hidden="false" customHeight="false" outlineLevel="0" collapsed="false">
      <c r="A633" s="59" t="s">
        <v>97</v>
      </c>
      <c r="B633" s="59" t="s">
        <v>227</v>
      </c>
      <c r="C633" s="59" t="s">
        <v>117</v>
      </c>
      <c r="D633" s="105" t="n">
        <v>9.938349499</v>
      </c>
      <c r="E633" s="103" t="n">
        <v>9.938349499</v>
      </c>
      <c r="F633" s="103" t="n">
        <v>9.938349499</v>
      </c>
      <c r="G633" s="103" t="n">
        <f aca="false">$F633*(1-VLOOKUP($C633,$B$179:$E$189,2,0))</f>
        <v>9.44143202405</v>
      </c>
      <c r="H633" s="103" t="n">
        <f aca="false">$F633*(1-VLOOKUP($C633,$B$179:$E$189,3,0))</f>
        <v>8.9445145491</v>
      </c>
      <c r="I633" s="103" t="n">
        <f aca="false">$F633*(1-VLOOKUP($C633,$B$179:$E$189,4,0))</f>
        <v>7.9506795992</v>
      </c>
      <c r="J633" s="104" t="n">
        <f aca="false">G633/$F633</f>
        <v>0.95</v>
      </c>
      <c r="K633" s="104" t="n">
        <f aca="false">H633/$F633</f>
        <v>0.9</v>
      </c>
      <c r="L633" s="104" t="n">
        <f aca="false">I633/$F633</f>
        <v>0.8</v>
      </c>
    </row>
    <row r="634" customFormat="false" ht="15.8" hidden="false" customHeight="false" outlineLevel="0" collapsed="false">
      <c r="A634" s="59" t="s">
        <v>97</v>
      </c>
      <c r="B634" s="59" t="s">
        <v>228</v>
      </c>
      <c r="C634" s="59" t="s">
        <v>117</v>
      </c>
      <c r="D634" s="105" t="n">
        <v>9.93834949900001</v>
      </c>
      <c r="E634" s="103" t="n">
        <v>9.93834949900001</v>
      </c>
      <c r="F634" s="103" t="n">
        <v>9.93834949900001</v>
      </c>
      <c r="G634" s="103" t="n">
        <f aca="false">$F634*(1-VLOOKUP($C634,$B$179:$E$189,2,0))</f>
        <v>9.44143202405001</v>
      </c>
      <c r="H634" s="103" t="n">
        <f aca="false">$F634*(1-VLOOKUP($C634,$B$179:$E$189,3,0))</f>
        <v>8.94451454910001</v>
      </c>
      <c r="I634" s="103" t="n">
        <f aca="false">$F634*(1-VLOOKUP($C634,$B$179:$E$189,4,0))</f>
        <v>7.95067959920001</v>
      </c>
      <c r="J634" s="104" t="n">
        <f aca="false">G634/$F634</f>
        <v>0.95</v>
      </c>
      <c r="K634" s="104" t="n">
        <f aca="false">H634/$F634</f>
        <v>0.9</v>
      </c>
      <c r="L634" s="104" t="n">
        <f aca="false">I634/$F634</f>
        <v>0.8</v>
      </c>
    </row>
    <row r="635" customFormat="false" ht="15.8" hidden="false" customHeight="false" outlineLevel="0" collapsed="false">
      <c r="A635" s="59" t="s">
        <v>97</v>
      </c>
      <c r="B635" s="59" t="s">
        <v>229</v>
      </c>
      <c r="C635" s="59" t="s">
        <v>117</v>
      </c>
      <c r="D635" s="105" t="n">
        <v>12.4749414</v>
      </c>
      <c r="E635" s="103" t="n">
        <v>12.4749414</v>
      </c>
      <c r="F635" s="103" t="n">
        <v>12.4749414</v>
      </c>
      <c r="G635" s="103" t="n">
        <f aca="false">$F635*(1-VLOOKUP($C635,$B$179:$E$189,2,0))</f>
        <v>11.85119433</v>
      </c>
      <c r="H635" s="103" t="n">
        <f aca="false">$F635*(1-VLOOKUP($C635,$B$179:$E$189,3,0))</f>
        <v>11.22744726</v>
      </c>
      <c r="I635" s="103" t="n">
        <f aca="false">$F635*(1-VLOOKUP($C635,$B$179:$E$189,4,0))</f>
        <v>9.97995312</v>
      </c>
      <c r="J635" s="104" t="n">
        <f aca="false">G635/$F635</f>
        <v>0.95</v>
      </c>
      <c r="K635" s="104" t="n">
        <f aca="false">H635/$F635</f>
        <v>0.9</v>
      </c>
      <c r="L635" s="104" t="n">
        <f aca="false">I635/$F635</f>
        <v>0.8</v>
      </c>
    </row>
    <row r="636" customFormat="false" ht="15.8" hidden="false" customHeight="false" outlineLevel="0" collapsed="false">
      <c r="A636" s="59" t="s">
        <v>97</v>
      </c>
      <c r="B636" s="59" t="s">
        <v>230</v>
      </c>
      <c r="C636" s="59" t="s">
        <v>117</v>
      </c>
      <c r="D636" s="105" t="n">
        <v>26.30688953</v>
      </c>
      <c r="E636" s="103" t="n">
        <v>26.30688953</v>
      </c>
      <c r="F636" s="103" t="n">
        <v>26.30688953</v>
      </c>
      <c r="G636" s="103" t="n">
        <f aca="false">$F636*(1-VLOOKUP($C636,$B$179:$E$189,2,0))</f>
        <v>24.9915450535</v>
      </c>
      <c r="H636" s="103" t="n">
        <f aca="false">$F636*(1-VLOOKUP($C636,$B$179:$E$189,3,0))</f>
        <v>23.676200577</v>
      </c>
      <c r="I636" s="103" t="n">
        <f aca="false">$F636*(1-VLOOKUP($C636,$B$179:$E$189,4,0))</f>
        <v>21.045511624</v>
      </c>
      <c r="J636" s="104" t="n">
        <f aca="false">G636/$F636</f>
        <v>0.95</v>
      </c>
      <c r="K636" s="104" t="n">
        <f aca="false">H636/$F636</f>
        <v>0.9</v>
      </c>
      <c r="L636" s="104" t="n">
        <f aca="false">I636/$F636</f>
        <v>0.8</v>
      </c>
    </row>
    <row r="637" customFormat="false" ht="15.8" hidden="false" customHeight="false" outlineLevel="0" collapsed="false">
      <c r="A637" s="59" t="s">
        <v>97</v>
      </c>
      <c r="B637" s="59" t="s">
        <v>231</v>
      </c>
      <c r="C637" s="59" t="s">
        <v>117</v>
      </c>
      <c r="D637" s="105" t="n">
        <v>12.65555718</v>
      </c>
      <c r="E637" s="103" t="n">
        <v>12.65555718</v>
      </c>
      <c r="F637" s="103" t="n">
        <v>12.65555718</v>
      </c>
      <c r="G637" s="103" t="n">
        <f aca="false">$F637*(1-VLOOKUP($C637,$B$179:$E$189,2,0))</f>
        <v>12.022779321</v>
      </c>
      <c r="H637" s="103" t="n">
        <f aca="false">$F637*(1-VLOOKUP($C637,$B$179:$E$189,3,0))</f>
        <v>11.390001462</v>
      </c>
      <c r="I637" s="103" t="n">
        <f aca="false">$F637*(1-VLOOKUP($C637,$B$179:$E$189,4,0))</f>
        <v>10.124445744</v>
      </c>
      <c r="J637" s="104" t="n">
        <f aca="false">G637/$F637</f>
        <v>0.95</v>
      </c>
      <c r="K637" s="104" t="n">
        <f aca="false">H637/$F637</f>
        <v>0.9</v>
      </c>
      <c r="L637" s="104" t="n">
        <f aca="false">I637/$F637</f>
        <v>0.8</v>
      </c>
    </row>
    <row r="638" customFormat="false" ht="15.8" hidden="false" customHeight="false" outlineLevel="0" collapsed="false">
      <c r="A638" s="59" t="s">
        <v>97</v>
      </c>
      <c r="B638" s="59" t="s">
        <v>232</v>
      </c>
      <c r="C638" s="59" t="s">
        <v>117</v>
      </c>
      <c r="D638" s="105" t="n">
        <v>12.65555718</v>
      </c>
      <c r="E638" s="103" t="n">
        <v>12.65555718</v>
      </c>
      <c r="F638" s="103" t="n">
        <v>12.65555718</v>
      </c>
      <c r="G638" s="103" t="n">
        <f aca="false">$F638*(1-VLOOKUP($C638,$B$179:$E$189,2,0))</f>
        <v>12.022779321</v>
      </c>
      <c r="H638" s="103" t="n">
        <f aca="false">$F638*(1-VLOOKUP($C638,$B$179:$E$189,3,0))</f>
        <v>11.390001462</v>
      </c>
      <c r="I638" s="103" t="n">
        <f aca="false">$F638*(1-VLOOKUP($C638,$B$179:$E$189,4,0))</f>
        <v>10.124445744</v>
      </c>
      <c r="J638" s="104" t="n">
        <f aca="false">G638/$F638</f>
        <v>0.95</v>
      </c>
      <c r="K638" s="104" t="n">
        <f aca="false">H638/$F638</f>
        <v>0.9</v>
      </c>
      <c r="L638" s="104" t="n">
        <f aca="false">I638/$F638</f>
        <v>0.8</v>
      </c>
    </row>
    <row r="639" customFormat="false" ht="15.8" hidden="false" customHeight="false" outlineLevel="0" collapsed="false">
      <c r="A639" s="59" t="s">
        <v>97</v>
      </c>
      <c r="B639" s="59" t="s">
        <v>233</v>
      </c>
      <c r="C639" s="59" t="s">
        <v>117</v>
      </c>
      <c r="D639" s="105" t="n">
        <v>12.65555718</v>
      </c>
      <c r="E639" s="103" t="n">
        <v>12.65555718</v>
      </c>
      <c r="F639" s="103" t="n">
        <v>12.65555718</v>
      </c>
      <c r="G639" s="103" t="n">
        <f aca="false">$F639*(1-VLOOKUP($C639,$B$179:$E$189,2,0))</f>
        <v>12.022779321</v>
      </c>
      <c r="H639" s="103" t="n">
        <f aca="false">$F639*(1-VLOOKUP($C639,$B$179:$E$189,3,0))</f>
        <v>11.390001462</v>
      </c>
      <c r="I639" s="103" t="n">
        <f aca="false">$F639*(1-VLOOKUP($C639,$B$179:$E$189,4,0))</f>
        <v>10.124445744</v>
      </c>
      <c r="J639" s="104" t="n">
        <f aca="false">G639/$F639</f>
        <v>0.95</v>
      </c>
      <c r="K639" s="104" t="n">
        <f aca="false">H639/$F639</f>
        <v>0.9</v>
      </c>
      <c r="L639" s="104" t="n">
        <f aca="false">I639/$F639</f>
        <v>0.8</v>
      </c>
    </row>
    <row r="640" customFormat="false" ht="15.8" hidden="false" customHeight="false" outlineLevel="0" collapsed="false">
      <c r="A640" s="59" t="s">
        <v>99</v>
      </c>
      <c r="B640" s="59" t="s">
        <v>234</v>
      </c>
      <c r="C640" s="59" t="s">
        <v>117</v>
      </c>
      <c r="D640" s="105" t="n">
        <v>8.298880935</v>
      </c>
      <c r="E640" s="103" t="n">
        <v>8.298880935</v>
      </c>
      <c r="F640" s="103" t="n">
        <v>8.298880935</v>
      </c>
      <c r="G640" s="103" t="n">
        <f aca="false">$F640*(1-VLOOKUP($C640,$B$179:$E$189,2,0))</f>
        <v>7.88393688825</v>
      </c>
      <c r="H640" s="103" t="n">
        <f aca="false">$F640*(1-VLOOKUP($C640,$B$179:$E$189,3,0))</f>
        <v>7.4689928415</v>
      </c>
      <c r="I640" s="103" t="n">
        <f aca="false">$F640*(1-VLOOKUP($C640,$B$179:$E$189,4,0))</f>
        <v>6.639104748</v>
      </c>
      <c r="J640" s="104" t="n">
        <f aca="false">G640/$F640</f>
        <v>0.95</v>
      </c>
      <c r="K640" s="104" t="n">
        <f aca="false">H640/$F640</f>
        <v>0.9</v>
      </c>
      <c r="L640" s="104" t="n">
        <f aca="false">I640/$F640</f>
        <v>0.8</v>
      </c>
    </row>
    <row r="641" customFormat="false" ht="15.8" hidden="false" customHeight="false" outlineLevel="0" collapsed="false">
      <c r="A641" s="59" t="s">
        <v>99</v>
      </c>
      <c r="B641" s="59" t="s">
        <v>235</v>
      </c>
      <c r="C641" s="59" t="s">
        <v>117</v>
      </c>
      <c r="D641" s="105" t="n">
        <v>9.275267764</v>
      </c>
      <c r="E641" s="103" t="n">
        <v>9.275267764</v>
      </c>
      <c r="F641" s="103" t="n">
        <v>9.275267764</v>
      </c>
      <c r="G641" s="103" t="n">
        <f aca="false">$F641*(1-VLOOKUP($C641,$B$179:$E$189,2,0))</f>
        <v>8.8115043758</v>
      </c>
      <c r="H641" s="103" t="n">
        <f aca="false">$F641*(1-VLOOKUP($C641,$B$179:$E$189,3,0))</f>
        <v>8.3477409876</v>
      </c>
      <c r="I641" s="103" t="n">
        <f aca="false">$F641*(1-VLOOKUP($C641,$B$179:$E$189,4,0))</f>
        <v>7.4202142112</v>
      </c>
      <c r="J641" s="104" t="n">
        <f aca="false">G641/$F641</f>
        <v>0.95</v>
      </c>
      <c r="K641" s="104" t="n">
        <f aca="false">H641/$F641</f>
        <v>0.9</v>
      </c>
      <c r="L641" s="104" t="n">
        <f aca="false">I641/$F641</f>
        <v>0.8</v>
      </c>
    </row>
    <row r="642" customFormat="false" ht="15.8" hidden="false" customHeight="false" outlineLevel="0" collapsed="false">
      <c r="A642" s="59" t="s">
        <v>99</v>
      </c>
      <c r="B642" s="59" t="s">
        <v>236</v>
      </c>
      <c r="C642" s="59" t="s">
        <v>117</v>
      </c>
      <c r="D642" s="105" t="n">
        <v>8.298880935</v>
      </c>
      <c r="E642" s="103" t="n">
        <v>8.298880935</v>
      </c>
      <c r="F642" s="103" t="n">
        <v>8.298880935</v>
      </c>
      <c r="G642" s="103" t="n">
        <f aca="false">$F642*(1-VLOOKUP($C642,$B$179:$E$189,2,0))</f>
        <v>7.88393688825</v>
      </c>
      <c r="H642" s="103" t="n">
        <f aca="false">$F642*(1-VLOOKUP($C642,$B$179:$E$189,3,0))</f>
        <v>7.4689928415</v>
      </c>
      <c r="I642" s="103" t="n">
        <f aca="false">$F642*(1-VLOOKUP($C642,$B$179:$E$189,4,0))</f>
        <v>6.639104748</v>
      </c>
      <c r="J642" s="104" t="n">
        <f aca="false">G642/$F642</f>
        <v>0.95</v>
      </c>
      <c r="K642" s="104" t="n">
        <f aca="false">H642/$F642</f>
        <v>0.9</v>
      </c>
      <c r="L642" s="104" t="n">
        <f aca="false">I642/$F642</f>
        <v>0.8</v>
      </c>
    </row>
    <row r="643" customFormat="false" ht="15.8" hidden="false" customHeight="false" outlineLevel="0" collapsed="false">
      <c r="A643" s="59" t="s">
        <v>99</v>
      </c>
      <c r="B643" s="59" t="s">
        <v>237</v>
      </c>
      <c r="C643" s="59" t="s">
        <v>117</v>
      </c>
      <c r="D643" s="105" t="n">
        <v>8.298880935</v>
      </c>
      <c r="E643" s="103" t="n">
        <v>8.298880935</v>
      </c>
      <c r="F643" s="103" t="n">
        <v>8.298880935</v>
      </c>
      <c r="G643" s="103" t="n">
        <f aca="false">$F643*(1-VLOOKUP($C643,$B$179:$E$189,2,0))</f>
        <v>7.88393688825</v>
      </c>
      <c r="H643" s="103" t="n">
        <f aca="false">$F643*(1-VLOOKUP($C643,$B$179:$E$189,3,0))</f>
        <v>7.4689928415</v>
      </c>
      <c r="I643" s="103" t="n">
        <f aca="false">$F643*(1-VLOOKUP($C643,$B$179:$E$189,4,0))</f>
        <v>6.639104748</v>
      </c>
      <c r="J643" s="104" t="n">
        <f aca="false">G643/$F643</f>
        <v>0.95</v>
      </c>
      <c r="K643" s="104" t="n">
        <f aca="false">H643/$F643</f>
        <v>0.9</v>
      </c>
      <c r="L643" s="104" t="n">
        <f aca="false">I643/$F643</f>
        <v>0.8</v>
      </c>
    </row>
    <row r="644" customFormat="false" ht="15.8" hidden="false" customHeight="false" outlineLevel="0" collapsed="false">
      <c r="A644" s="59" t="s">
        <v>99</v>
      </c>
      <c r="B644" s="59" t="s">
        <v>238</v>
      </c>
      <c r="C644" s="59" t="s">
        <v>117</v>
      </c>
      <c r="D644" s="105" t="n">
        <v>9.27526776399999</v>
      </c>
      <c r="E644" s="103" t="n">
        <v>9.27526776399999</v>
      </c>
      <c r="F644" s="103" t="n">
        <v>9.27526776399999</v>
      </c>
      <c r="G644" s="103" t="n">
        <f aca="false">$F644*(1-VLOOKUP($C644,$B$179:$E$189,2,0))</f>
        <v>8.81150437579999</v>
      </c>
      <c r="H644" s="103" t="n">
        <f aca="false">$F644*(1-VLOOKUP($C644,$B$179:$E$189,3,0))</f>
        <v>8.34774098759999</v>
      </c>
      <c r="I644" s="103" t="n">
        <f aca="false">$F644*(1-VLOOKUP($C644,$B$179:$E$189,4,0))</f>
        <v>7.42021421119999</v>
      </c>
      <c r="J644" s="104" t="n">
        <f aca="false">G644/$F644</f>
        <v>0.95</v>
      </c>
      <c r="K644" s="104" t="n">
        <f aca="false">H644/$F644</f>
        <v>0.9</v>
      </c>
      <c r="L644" s="104" t="n">
        <f aca="false">I644/$F644</f>
        <v>0.8</v>
      </c>
    </row>
    <row r="645" customFormat="false" ht="15.8" hidden="false" customHeight="false" outlineLevel="0" collapsed="false">
      <c r="A645" s="59" t="s">
        <v>99</v>
      </c>
      <c r="B645" s="59" t="s">
        <v>239</v>
      </c>
      <c r="C645" s="59" t="s">
        <v>117</v>
      </c>
      <c r="D645" s="105" t="n">
        <v>8.298880935</v>
      </c>
      <c r="E645" s="103" t="n">
        <v>8.298880935</v>
      </c>
      <c r="F645" s="103" t="n">
        <v>8.298880935</v>
      </c>
      <c r="G645" s="103" t="n">
        <f aca="false">$F645*(1-VLOOKUP($C645,$B$179:$E$189,2,0))</f>
        <v>7.88393688825</v>
      </c>
      <c r="H645" s="103" t="n">
        <f aca="false">$F645*(1-VLOOKUP($C645,$B$179:$E$189,3,0))</f>
        <v>7.4689928415</v>
      </c>
      <c r="I645" s="103" t="n">
        <f aca="false">$F645*(1-VLOOKUP($C645,$B$179:$E$189,4,0))</f>
        <v>6.639104748</v>
      </c>
      <c r="J645" s="104" t="n">
        <f aca="false">G645/$F645</f>
        <v>0.95</v>
      </c>
      <c r="K645" s="104" t="n">
        <f aca="false">H645/$F645</f>
        <v>0.9</v>
      </c>
      <c r="L645" s="104" t="n">
        <f aca="false">I645/$F645</f>
        <v>0.8</v>
      </c>
    </row>
    <row r="646" customFormat="false" ht="15.8" hidden="false" customHeight="false" outlineLevel="0" collapsed="false">
      <c r="A646" s="59" t="s">
        <v>99</v>
      </c>
      <c r="B646" s="59" t="s">
        <v>240</v>
      </c>
      <c r="C646" s="59" t="s">
        <v>117</v>
      </c>
      <c r="D646" s="105" t="n">
        <v>15.78821421</v>
      </c>
      <c r="E646" s="103" t="n">
        <v>15.78821421</v>
      </c>
      <c r="F646" s="103" t="n">
        <v>15.78821421</v>
      </c>
      <c r="G646" s="103" t="n">
        <f aca="false">$F646*(1-VLOOKUP($C646,$B$179:$E$189,2,0))</f>
        <v>14.9988034995</v>
      </c>
      <c r="H646" s="103" t="n">
        <f aca="false">$F646*(1-VLOOKUP($C646,$B$179:$E$189,3,0))</f>
        <v>14.209392789</v>
      </c>
      <c r="I646" s="103" t="n">
        <f aca="false">$F646*(1-VLOOKUP($C646,$B$179:$E$189,4,0))</f>
        <v>12.630571368</v>
      </c>
      <c r="J646" s="104" t="n">
        <f aca="false">G646/$F646</f>
        <v>0.95</v>
      </c>
      <c r="K646" s="104" t="n">
        <f aca="false">H646/$F646</f>
        <v>0.9</v>
      </c>
      <c r="L646" s="104" t="n">
        <f aca="false">I646/$F646</f>
        <v>0.8</v>
      </c>
    </row>
    <row r="647" customFormat="false" ht="15.8" hidden="false" customHeight="false" outlineLevel="0" collapsed="false">
      <c r="A647" s="59" t="s">
        <v>99</v>
      </c>
      <c r="B647" s="59" t="s">
        <v>241</v>
      </c>
      <c r="C647" s="59" t="s">
        <v>117</v>
      </c>
      <c r="D647" s="105" t="n">
        <v>9.275267764</v>
      </c>
      <c r="E647" s="103" t="n">
        <v>9.275267764</v>
      </c>
      <c r="F647" s="103" t="n">
        <v>9.275267764</v>
      </c>
      <c r="G647" s="103" t="n">
        <f aca="false">$F647*(1-VLOOKUP($C647,$B$179:$E$189,2,0))</f>
        <v>8.8115043758</v>
      </c>
      <c r="H647" s="103" t="n">
        <f aca="false">$F647*(1-VLOOKUP($C647,$B$179:$E$189,3,0))</f>
        <v>8.3477409876</v>
      </c>
      <c r="I647" s="103" t="n">
        <f aca="false">$F647*(1-VLOOKUP($C647,$B$179:$E$189,4,0))</f>
        <v>7.4202142112</v>
      </c>
      <c r="J647" s="104" t="n">
        <f aca="false">G647/$F647</f>
        <v>0.95</v>
      </c>
      <c r="K647" s="104" t="n">
        <f aca="false">H647/$F647</f>
        <v>0.9</v>
      </c>
      <c r="L647" s="104" t="n">
        <f aca="false">I647/$F647</f>
        <v>0.8</v>
      </c>
    </row>
    <row r="648" customFormat="false" ht="15.8" hidden="false" customHeight="false" outlineLevel="0" collapsed="false">
      <c r="A648" s="59" t="s">
        <v>99</v>
      </c>
      <c r="B648" s="59" t="s">
        <v>242</v>
      </c>
      <c r="C648" s="59" t="s">
        <v>117</v>
      </c>
      <c r="D648" s="105" t="n">
        <v>8.298880935</v>
      </c>
      <c r="E648" s="103" t="n">
        <v>8.298880935</v>
      </c>
      <c r="F648" s="103" t="n">
        <v>8.298880935</v>
      </c>
      <c r="G648" s="103" t="n">
        <f aca="false">$F648*(1-VLOOKUP($C648,$B$179:$E$189,2,0))</f>
        <v>7.88393688825</v>
      </c>
      <c r="H648" s="103" t="n">
        <f aca="false">$F648*(1-VLOOKUP($C648,$B$179:$E$189,3,0))</f>
        <v>7.4689928415</v>
      </c>
      <c r="I648" s="103" t="n">
        <f aca="false">$F648*(1-VLOOKUP($C648,$B$179:$E$189,4,0))</f>
        <v>6.639104748</v>
      </c>
      <c r="J648" s="104" t="n">
        <f aca="false">G648/$F648</f>
        <v>0.95</v>
      </c>
      <c r="K648" s="104" t="n">
        <f aca="false">H648/$F648</f>
        <v>0.9</v>
      </c>
      <c r="L648" s="104" t="n">
        <f aca="false">I648/$F648</f>
        <v>0.8</v>
      </c>
    </row>
    <row r="649" customFormat="false" ht="15.8" hidden="false" customHeight="false" outlineLevel="0" collapsed="false">
      <c r="A649" s="59" t="s">
        <v>99</v>
      </c>
      <c r="B649" s="59" t="s">
        <v>243</v>
      </c>
      <c r="C649" s="59" t="s">
        <v>117</v>
      </c>
      <c r="D649" s="105" t="n">
        <v>8.29888093500001</v>
      </c>
      <c r="E649" s="103" t="n">
        <v>8.29888093500001</v>
      </c>
      <c r="F649" s="103" t="n">
        <v>8.29888093500001</v>
      </c>
      <c r="G649" s="103" t="n">
        <f aca="false">$F649*(1-VLOOKUP($C649,$B$179:$E$189,2,0))</f>
        <v>7.88393688825001</v>
      </c>
      <c r="H649" s="103" t="n">
        <f aca="false">$F649*(1-VLOOKUP($C649,$B$179:$E$189,3,0))</f>
        <v>7.46899284150001</v>
      </c>
      <c r="I649" s="103" t="n">
        <f aca="false">$F649*(1-VLOOKUP($C649,$B$179:$E$189,4,0))</f>
        <v>6.63910474800001</v>
      </c>
      <c r="J649" s="104" t="n">
        <f aca="false">G649/$F649</f>
        <v>0.95</v>
      </c>
      <c r="K649" s="104" t="n">
        <f aca="false">H649/$F649</f>
        <v>0.9</v>
      </c>
      <c r="L649" s="104" t="n">
        <f aca="false">I649/$F649</f>
        <v>0.8</v>
      </c>
    </row>
    <row r="650" customFormat="false" ht="15.8" hidden="false" customHeight="false" outlineLevel="0" collapsed="false">
      <c r="A650" s="59" t="s">
        <v>99</v>
      </c>
      <c r="B650" s="59" t="s">
        <v>244</v>
      </c>
      <c r="C650" s="59" t="s">
        <v>117</v>
      </c>
      <c r="D650" s="105" t="n">
        <v>8.298880935</v>
      </c>
      <c r="E650" s="103" t="n">
        <v>8.298880935</v>
      </c>
      <c r="F650" s="103" t="n">
        <v>8.298880935</v>
      </c>
      <c r="G650" s="103" t="n">
        <f aca="false">$F650*(1-VLOOKUP($C650,$B$179:$E$189,2,0))</f>
        <v>7.88393688825</v>
      </c>
      <c r="H650" s="103" t="n">
        <f aca="false">$F650*(1-VLOOKUP($C650,$B$179:$E$189,3,0))</f>
        <v>7.4689928415</v>
      </c>
      <c r="I650" s="103" t="n">
        <f aca="false">$F650*(1-VLOOKUP($C650,$B$179:$E$189,4,0))</f>
        <v>6.639104748</v>
      </c>
      <c r="J650" s="104" t="n">
        <f aca="false">G650/$F650</f>
        <v>0.95</v>
      </c>
      <c r="K650" s="104" t="n">
        <f aca="false">H650/$F650</f>
        <v>0.9</v>
      </c>
      <c r="L650" s="104" t="n">
        <f aca="false">I650/$F650</f>
        <v>0.8</v>
      </c>
    </row>
    <row r="651" customFormat="false" ht="15.8" hidden="false" customHeight="false" outlineLevel="0" collapsed="false">
      <c r="A651" s="59" t="s">
        <v>99</v>
      </c>
      <c r="B651" s="59" t="s">
        <v>245</v>
      </c>
      <c r="C651" s="59" t="s">
        <v>117</v>
      </c>
      <c r="D651" s="105" t="n">
        <v>8.298880935</v>
      </c>
      <c r="E651" s="103" t="n">
        <v>8.298880935</v>
      </c>
      <c r="F651" s="103" t="n">
        <v>8.298880935</v>
      </c>
      <c r="G651" s="103" t="n">
        <f aca="false">$F651*(1-VLOOKUP($C651,$B$179:$E$189,2,0))</f>
        <v>7.88393688825</v>
      </c>
      <c r="H651" s="103" t="n">
        <f aca="false">$F651*(1-VLOOKUP($C651,$B$179:$E$189,3,0))</f>
        <v>7.4689928415</v>
      </c>
      <c r="I651" s="103" t="n">
        <f aca="false">$F651*(1-VLOOKUP($C651,$B$179:$E$189,4,0))</f>
        <v>6.639104748</v>
      </c>
      <c r="J651" s="104" t="n">
        <f aca="false">G651/$F651</f>
        <v>0.95</v>
      </c>
      <c r="K651" s="104" t="n">
        <f aca="false">H651/$F651</f>
        <v>0.9</v>
      </c>
      <c r="L651" s="104" t="n">
        <f aca="false">I651/$F651</f>
        <v>0.8</v>
      </c>
    </row>
    <row r="652" customFormat="false" ht="15.8" hidden="false" customHeight="false" outlineLevel="0" collapsed="false">
      <c r="A652" s="59" t="s">
        <v>99</v>
      </c>
      <c r="B652" s="59" t="s">
        <v>246</v>
      </c>
      <c r="C652" s="59" t="s">
        <v>117</v>
      </c>
      <c r="D652" s="105" t="n">
        <v>8.298880935</v>
      </c>
      <c r="E652" s="103" t="n">
        <v>8.298880935</v>
      </c>
      <c r="F652" s="103" t="n">
        <v>8.298880935</v>
      </c>
      <c r="G652" s="103" t="n">
        <f aca="false">$F652*(1-VLOOKUP($C652,$B$179:$E$189,2,0))</f>
        <v>7.88393688825</v>
      </c>
      <c r="H652" s="103" t="n">
        <f aca="false">$F652*(1-VLOOKUP($C652,$B$179:$E$189,3,0))</f>
        <v>7.4689928415</v>
      </c>
      <c r="I652" s="103" t="n">
        <f aca="false">$F652*(1-VLOOKUP($C652,$B$179:$E$189,4,0))</f>
        <v>6.639104748</v>
      </c>
      <c r="J652" s="104" t="n">
        <f aca="false">G652/$F652</f>
        <v>0.95</v>
      </c>
      <c r="K652" s="104" t="n">
        <f aca="false">H652/$F652</f>
        <v>0.9</v>
      </c>
      <c r="L652" s="104" t="n">
        <f aca="false">I652/$F652</f>
        <v>0.8</v>
      </c>
    </row>
    <row r="653" customFormat="false" ht="15.8" hidden="false" customHeight="false" outlineLevel="0" collapsed="false">
      <c r="A653" s="59" t="s">
        <v>99</v>
      </c>
      <c r="B653" s="59" t="s">
        <v>247</v>
      </c>
      <c r="C653" s="59" t="s">
        <v>117</v>
      </c>
      <c r="D653" s="105" t="n">
        <v>9.27526776399999</v>
      </c>
      <c r="E653" s="103" t="n">
        <v>9.27526776399999</v>
      </c>
      <c r="F653" s="103" t="n">
        <v>9.27526776399999</v>
      </c>
      <c r="G653" s="103" t="n">
        <f aca="false">$F653*(1-VLOOKUP($C653,$B$179:$E$189,2,0))</f>
        <v>8.81150437579999</v>
      </c>
      <c r="H653" s="103" t="n">
        <f aca="false">$F653*(1-VLOOKUP($C653,$B$179:$E$189,3,0))</f>
        <v>8.34774098759999</v>
      </c>
      <c r="I653" s="103" t="n">
        <f aca="false">$F653*(1-VLOOKUP($C653,$B$179:$E$189,4,0))</f>
        <v>7.42021421119999</v>
      </c>
      <c r="J653" s="104" t="n">
        <f aca="false">G653/$F653</f>
        <v>0.95</v>
      </c>
      <c r="K653" s="104" t="n">
        <f aca="false">H653/$F653</f>
        <v>0.9</v>
      </c>
      <c r="L653" s="104" t="n">
        <f aca="false">I653/$F653</f>
        <v>0.8</v>
      </c>
    </row>
    <row r="654" customFormat="false" ht="15.8" hidden="false" customHeight="false" outlineLevel="0" collapsed="false">
      <c r="A654" s="59" t="s">
        <v>99</v>
      </c>
      <c r="B654" s="59" t="s">
        <v>248</v>
      </c>
      <c r="C654" s="59" t="s">
        <v>117</v>
      </c>
      <c r="D654" s="105" t="n">
        <v>15.78821421</v>
      </c>
      <c r="E654" s="103" t="n">
        <v>15.78821421</v>
      </c>
      <c r="F654" s="103" t="n">
        <v>15.78821421</v>
      </c>
      <c r="G654" s="103" t="n">
        <f aca="false">$F654*(1-VLOOKUP($C654,$B$179:$E$189,2,0))</f>
        <v>14.9988034995</v>
      </c>
      <c r="H654" s="103" t="n">
        <f aca="false">$F654*(1-VLOOKUP($C654,$B$179:$E$189,3,0))</f>
        <v>14.209392789</v>
      </c>
      <c r="I654" s="103" t="n">
        <f aca="false">$F654*(1-VLOOKUP($C654,$B$179:$E$189,4,0))</f>
        <v>12.630571368</v>
      </c>
      <c r="J654" s="104" t="n">
        <f aca="false">G654/$F654</f>
        <v>0.95</v>
      </c>
      <c r="K654" s="104" t="n">
        <f aca="false">H654/$F654</f>
        <v>0.9</v>
      </c>
      <c r="L654" s="104" t="n">
        <f aca="false">I654/$F654</f>
        <v>0.8</v>
      </c>
    </row>
    <row r="655" customFormat="false" ht="15.8" hidden="false" customHeight="false" outlineLevel="0" collapsed="false">
      <c r="A655" s="59" t="s">
        <v>99</v>
      </c>
      <c r="B655" s="59" t="s">
        <v>249</v>
      </c>
      <c r="C655" s="59" t="s">
        <v>117</v>
      </c>
      <c r="D655" s="105" t="n">
        <v>15.78821421</v>
      </c>
      <c r="E655" s="103" t="n">
        <v>15.78821421</v>
      </c>
      <c r="F655" s="103" t="n">
        <v>15.78821421</v>
      </c>
      <c r="G655" s="103" t="n">
        <f aca="false">$F655*(1-VLOOKUP($C655,$B$179:$E$189,2,0))</f>
        <v>14.9988034995</v>
      </c>
      <c r="H655" s="103" t="n">
        <f aca="false">$F655*(1-VLOOKUP($C655,$B$179:$E$189,3,0))</f>
        <v>14.209392789</v>
      </c>
      <c r="I655" s="103" t="n">
        <f aca="false">$F655*(1-VLOOKUP($C655,$B$179:$E$189,4,0))</f>
        <v>12.630571368</v>
      </c>
      <c r="J655" s="104" t="n">
        <f aca="false">G655/$F655</f>
        <v>0.95</v>
      </c>
      <c r="K655" s="104" t="n">
        <f aca="false">H655/$F655</f>
        <v>0.9</v>
      </c>
      <c r="L655" s="104" t="n">
        <f aca="false">I655/$F655</f>
        <v>0.8</v>
      </c>
    </row>
    <row r="656" customFormat="false" ht="15.8" hidden="false" customHeight="false" outlineLevel="0" collapsed="false">
      <c r="A656" s="59" t="s">
        <v>99</v>
      </c>
      <c r="B656" s="59" t="s">
        <v>250</v>
      </c>
      <c r="C656" s="59" t="s">
        <v>117</v>
      </c>
      <c r="D656" s="105" t="n">
        <v>15.78821421</v>
      </c>
      <c r="E656" s="103" t="n">
        <v>15.78821421</v>
      </c>
      <c r="F656" s="103" t="n">
        <v>15.78821421</v>
      </c>
      <c r="G656" s="103" t="n">
        <f aca="false">$F656*(1-VLOOKUP($C656,$B$179:$E$189,2,0))</f>
        <v>14.9988034995</v>
      </c>
      <c r="H656" s="103" t="n">
        <f aca="false">$F656*(1-VLOOKUP($C656,$B$179:$E$189,3,0))</f>
        <v>14.209392789</v>
      </c>
      <c r="I656" s="103" t="n">
        <f aca="false">$F656*(1-VLOOKUP($C656,$B$179:$E$189,4,0))</f>
        <v>12.630571368</v>
      </c>
      <c r="J656" s="104" t="n">
        <f aca="false">G656/$F656</f>
        <v>0.95</v>
      </c>
      <c r="K656" s="104" t="n">
        <f aca="false">H656/$F656</f>
        <v>0.9</v>
      </c>
      <c r="L656" s="104" t="n">
        <f aca="false">I656/$F656</f>
        <v>0.8</v>
      </c>
    </row>
    <row r="657" customFormat="false" ht="15.8" hidden="false" customHeight="false" outlineLevel="0" collapsed="false">
      <c r="A657" s="59" t="s">
        <v>101</v>
      </c>
      <c r="B657" s="59" t="s">
        <v>251</v>
      </c>
      <c r="C657" s="59" t="s">
        <v>117</v>
      </c>
      <c r="D657" s="105" t="n">
        <v>26.66515988</v>
      </c>
      <c r="E657" s="103" t="n">
        <v>26.66515988</v>
      </c>
      <c r="F657" s="103" t="n">
        <v>26.66515988</v>
      </c>
      <c r="G657" s="103" t="n">
        <f aca="false">$F657*(1-VLOOKUP($C657,$B$179:$E$189,2,0))</f>
        <v>25.331901886</v>
      </c>
      <c r="H657" s="103" t="n">
        <f aca="false">$F657*(1-VLOOKUP($C657,$B$179:$E$189,3,0))</f>
        <v>23.998643892</v>
      </c>
      <c r="I657" s="103" t="n">
        <f aca="false">$F657*(1-VLOOKUP($C657,$B$179:$E$189,4,0))</f>
        <v>21.332127904</v>
      </c>
      <c r="J657" s="104" t="n">
        <f aca="false">G657/$F657</f>
        <v>0.95</v>
      </c>
      <c r="K657" s="104" t="n">
        <f aca="false">H657/$F657</f>
        <v>0.9</v>
      </c>
      <c r="L657" s="104" t="n">
        <f aca="false">I657/$F657</f>
        <v>0.8</v>
      </c>
    </row>
    <row r="658" customFormat="false" ht="15.8" hidden="false" customHeight="false" outlineLevel="0" collapsed="false">
      <c r="A658" s="59" t="s">
        <v>101</v>
      </c>
      <c r="B658" s="59" t="s">
        <v>252</v>
      </c>
      <c r="C658" s="59" t="s">
        <v>117</v>
      </c>
      <c r="D658" s="105" t="n">
        <v>26.66515988</v>
      </c>
      <c r="E658" s="103" t="n">
        <v>26.66515988</v>
      </c>
      <c r="F658" s="103" t="n">
        <v>26.66515988</v>
      </c>
      <c r="G658" s="103" t="n">
        <f aca="false">$F658*(1-VLOOKUP($C658,$B$179:$E$189,2,0))</f>
        <v>25.331901886</v>
      </c>
      <c r="H658" s="103" t="n">
        <f aca="false">$F658*(1-VLOOKUP($C658,$B$179:$E$189,3,0))</f>
        <v>23.998643892</v>
      </c>
      <c r="I658" s="103" t="n">
        <f aca="false">$F658*(1-VLOOKUP($C658,$B$179:$E$189,4,0))</f>
        <v>21.332127904</v>
      </c>
      <c r="J658" s="104" t="n">
        <f aca="false">G658/$F658</f>
        <v>0.95</v>
      </c>
      <c r="K658" s="104" t="n">
        <f aca="false">H658/$F658</f>
        <v>0.9</v>
      </c>
      <c r="L658" s="104" t="n">
        <f aca="false">I658/$F658</f>
        <v>0.8</v>
      </c>
    </row>
    <row r="659" customFormat="false" ht="15.8" hidden="false" customHeight="false" outlineLevel="0" collapsed="false">
      <c r="A659" s="59" t="s">
        <v>101</v>
      </c>
      <c r="B659" s="59" t="s">
        <v>253</v>
      </c>
      <c r="C659" s="59" t="s">
        <v>117</v>
      </c>
      <c r="D659" s="105" t="n">
        <v>26.66515988</v>
      </c>
      <c r="E659" s="103" t="n">
        <v>26.66515988</v>
      </c>
      <c r="F659" s="103" t="n">
        <v>26.66515988</v>
      </c>
      <c r="G659" s="103" t="n">
        <f aca="false">$F659*(1-VLOOKUP($C659,$B$179:$E$189,2,0))</f>
        <v>25.331901886</v>
      </c>
      <c r="H659" s="103" t="n">
        <f aca="false">$F659*(1-VLOOKUP($C659,$B$179:$E$189,3,0))</f>
        <v>23.998643892</v>
      </c>
      <c r="I659" s="103" t="n">
        <f aca="false">$F659*(1-VLOOKUP($C659,$B$179:$E$189,4,0))</f>
        <v>21.332127904</v>
      </c>
      <c r="J659" s="104" t="n">
        <f aca="false">G659/$F659</f>
        <v>0.95</v>
      </c>
      <c r="K659" s="104" t="n">
        <f aca="false">H659/$F659</f>
        <v>0.9</v>
      </c>
      <c r="L659" s="104" t="n">
        <f aca="false">I659/$F659</f>
        <v>0.8</v>
      </c>
    </row>
    <row r="660" customFormat="false" ht="15.8" hidden="false" customHeight="false" outlineLevel="0" collapsed="false">
      <c r="A660" s="59" t="s">
        <v>101</v>
      </c>
      <c r="B660" s="59" t="s">
        <v>254</v>
      </c>
      <c r="C660" s="59" t="s">
        <v>117</v>
      </c>
      <c r="D660" s="105" t="n">
        <v>26.66515988</v>
      </c>
      <c r="E660" s="103" t="n">
        <v>26.66515988</v>
      </c>
      <c r="F660" s="103" t="n">
        <v>26.66515988</v>
      </c>
      <c r="G660" s="103" t="n">
        <f aca="false">$F660*(1-VLOOKUP($C660,$B$179:$E$189,2,0))</f>
        <v>25.331901886</v>
      </c>
      <c r="H660" s="103" t="n">
        <f aca="false">$F660*(1-VLOOKUP($C660,$B$179:$E$189,3,0))</f>
        <v>23.998643892</v>
      </c>
      <c r="I660" s="103" t="n">
        <f aca="false">$F660*(1-VLOOKUP($C660,$B$179:$E$189,4,0))</f>
        <v>21.332127904</v>
      </c>
      <c r="J660" s="104" t="n">
        <f aca="false">G660/$F660</f>
        <v>0.95</v>
      </c>
      <c r="K660" s="104" t="n">
        <f aca="false">H660/$F660</f>
        <v>0.9</v>
      </c>
      <c r="L660" s="104" t="n">
        <f aca="false">I660/$F660</f>
        <v>0.8</v>
      </c>
    </row>
    <row r="661" customFormat="false" ht="15.8" hidden="false" customHeight="false" outlineLevel="0" collapsed="false">
      <c r="A661" s="59" t="s">
        <v>101</v>
      </c>
      <c r="B661" s="59" t="s">
        <v>255</v>
      </c>
      <c r="C661" s="59" t="s">
        <v>117</v>
      </c>
      <c r="D661" s="105" t="n">
        <v>26.66515988</v>
      </c>
      <c r="E661" s="103" t="n">
        <v>26.66515988</v>
      </c>
      <c r="F661" s="103" t="n">
        <v>26.66515988</v>
      </c>
      <c r="G661" s="103" t="n">
        <f aca="false">$F661*(1-VLOOKUP($C661,$B$179:$E$189,2,0))</f>
        <v>25.331901886</v>
      </c>
      <c r="H661" s="103" t="n">
        <f aca="false">$F661*(1-VLOOKUP($C661,$B$179:$E$189,3,0))</f>
        <v>23.998643892</v>
      </c>
      <c r="I661" s="103" t="n">
        <f aca="false">$F661*(1-VLOOKUP($C661,$B$179:$E$189,4,0))</f>
        <v>21.332127904</v>
      </c>
      <c r="J661" s="104" t="n">
        <f aca="false">G661/$F661</f>
        <v>0.95</v>
      </c>
      <c r="K661" s="104" t="n">
        <f aca="false">H661/$F661</f>
        <v>0.9</v>
      </c>
      <c r="L661" s="104" t="n">
        <f aca="false">I661/$F661</f>
        <v>0.8</v>
      </c>
    </row>
    <row r="662" customFormat="false" ht="15.8" hidden="false" customHeight="false" outlineLevel="0" collapsed="false">
      <c r="A662" s="59" t="s">
        <v>103</v>
      </c>
      <c r="B662" s="59" t="s">
        <v>256</v>
      </c>
      <c r="C662" s="59" t="s">
        <v>117</v>
      </c>
      <c r="D662" s="105" t="n">
        <v>27.0947833256403</v>
      </c>
      <c r="E662" s="103" t="n">
        <v>27.0947833256403</v>
      </c>
      <c r="F662" s="103" t="n">
        <v>27.0947833256403</v>
      </c>
      <c r="G662" s="103" t="n">
        <f aca="false">$F662*(1-VLOOKUP($C662,$B$179:$E$189,2,0))</f>
        <v>25.7400441593583</v>
      </c>
      <c r="H662" s="103" t="n">
        <f aca="false">$F662*(1-VLOOKUP($C662,$B$179:$E$189,3,0))</f>
        <v>24.3853049930763</v>
      </c>
      <c r="I662" s="103" t="n">
        <f aca="false">$F662*(1-VLOOKUP($C662,$B$179:$E$189,4,0))</f>
        <v>21.6758266605122</v>
      </c>
      <c r="J662" s="104" t="n">
        <f aca="false">G662/$F662</f>
        <v>0.95</v>
      </c>
      <c r="K662" s="104" t="n">
        <f aca="false">H662/$F662</f>
        <v>0.9</v>
      </c>
      <c r="L662" s="104" t="n">
        <f aca="false">I662/$F662</f>
        <v>0.8</v>
      </c>
    </row>
    <row r="663" customFormat="false" ht="15.8" hidden="false" customHeight="false" outlineLevel="0" collapsed="false">
      <c r="A663" s="59" t="s">
        <v>103</v>
      </c>
      <c r="B663" s="59" t="s">
        <v>257</v>
      </c>
      <c r="C663" s="59" t="s">
        <v>117</v>
      </c>
      <c r="D663" s="105" t="n">
        <v>27.0471216115083</v>
      </c>
      <c r="E663" s="103" t="n">
        <v>27.0471216115083</v>
      </c>
      <c r="F663" s="103" t="n">
        <v>27.0471216115083</v>
      </c>
      <c r="G663" s="103" t="n">
        <f aca="false">$F663*(1-VLOOKUP($C663,$B$179:$E$189,2,0))</f>
        <v>25.6947655309329</v>
      </c>
      <c r="H663" s="103" t="n">
        <f aca="false">$F663*(1-VLOOKUP($C663,$B$179:$E$189,3,0))</f>
        <v>24.3424094503575</v>
      </c>
      <c r="I663" s="103" t="n">
        <f aca="false">$F663*(1-VLOOKUP($C663,$B$179:$E$189,4,0))</f>
        <v>21.6376972892066</v>
      </c>
      <c r="J663" s="104" t="n">
        <f aca="false">G663/$F663</f>
        <v>0.95</v>
      </c>
      <c r="K663" s="104" t="n">
        <f aca="false">H663/$F663</f>
        <v>0.9</v>
      </c>
      <c r="L663" s="104" t="n">
        <f aca="false">I663/$F663</f>
        <v>0.8</v>
      </c>
    </row>
    <row r="664" customFormat="false" ht="15.8" hidden="false" customHeight="false" outlineLevel="0" collapsed="false">
      <c r="A664" s="59" t="s">
        <v>103</v>
      </c>
      <c r="B664" s="59" t="s">
        <v>258</v>
      </c>
      <c r="C664" s="59" t="s">
        <v>117</v>
      </c>
      <c r="D664" s="105" t="n">
        <v>27.05506260779</v>
      </c>
      <c r="E664" s="103" t="n">
        <v>27.05506260779</v>
      </c>
      <c r="F664" s="103" t="n">
        <v>27.05506260779</v>
      </c>
      <c r="G664" s="103" t="n">
        <f aca="false">$F664*(1-VLOOKUP($C664,$B$179:$E$189,2,0))</f>
        <v>25.7023094774005</v>
      </c>
      <c r="H664" s="103" t="n">
        <f aca="false">$F664*(1-VLOOKUP($C664,$B$179:$E$189,3,0))</f>
        <v>24.349556347011</v>
      </c>
      <c r="I664" s="103" t="n">
        <f aca="false">$F664*(1-VLOOKUP($C664,$B$179:$E$189,4,0))</f>
        <v>21.644050086232</v>
      </c>
      <c r="J664" s="104" t="n">
        <f aca="false">G664/$F664</f>
        <v>0.95</v>
      </c>
      <c r="K664" s="104" t="n">
        <f aca="false">H664/$F664</f>
        <v>0.9</v>
      </c>
      <c r="L664" s="104" t="n">
        <f aca="false">I664/$F664</f>
        <v>0.8</v>
      </c>
    </row>
    <row r="665" customFormat="false" ht="15.8" hidden="false" customHeight="false" outlineLevel="0" collapsed="false">
      <c r="A665" s="59" t="s">
        <v>103</v>
      </c>
      <c r="B665" s="59" t="s">
        <v>259</v>
      </c>
      <c r="C665" s="59" t="s">
        <v>117</v>
      </c>
      <c r="D665" s="105" t="n">
        <v>27.0648745470504</v>
      </c>
      <c r="E665" s="103" t="n">
        <v>27.0648745470504</v>
      </c>
      <c r="F665" s="103" t="n">
        <v>27.0648745470504</v>
      </c>
      <c r="G665" s="103" t="n">
        <f aca="false">$F665*(1-VLOOKUP($C665,$B$179:$E$189,2,0))</f>
        <v>25.7116308196979</v>
      </c>
      <c r="H665" s="103" t="n">
        <f aca="false">$F665*(1-VLOOKUP($C665,$B$179:$E$189,3,0))</f>
        <v>24.3583870923454</v>
      </c>
      <c r="I665" s="103" t="n">
        <f aca="false">$F665*(1-VLOOKUP($C665,$B$179:$E$189,4,0))</f>
        <v>21.6518996376403</v>
      </c>
      <c r="J665" s="104" t="n">
        <f aca="false">G665/$F665</f>
        <v>0.95</v>
      </c>
      <c r="K665" s="104" t="n">
        <f aca="false">H665/$F665</f>
        <v>0.9</v>
      </c>
      <c r="L665" s="104" t="n">
        <f aca="false">I665/$F665</f>
        <v>0.8</v>
      </c>
    </row>
    <row r="666" customFormat="false" ht="15.8" hidden="false" customHeight="false" outlineLevel="0" collapsed="false">
      <c r="A666" s="59" t="s">
        <v>103</v>
      </c>
      <c r="B666" s="59" t="s">
        <v>260</v>
      </c>
      <c r="C666" s="59" t="s">
        <v>117</v>
      </c>
      <c r="D666" s="105" t="n">
        <v>27.0625306432628</v>
      </c>
      <c r="E666" s="103" t="n">
        <v>27.0625306432628</v>
      </c>
      <c r="F666" s="103" t="n">
        <v>27.0625306432628</v>
      </c>
      <c r="G666" s="103" t="n">
        <f aca="false">$F666*(1-VLOOKUP($C666,$B$179:$E$189,2,0))</f>
        <v>25.7094041110997</v>
      </c>
      <c r="H666" s="103" t="n">
        <f aca="false">$F666*(1-VLOOKUP($C666,$B$179:$E$189,3,0))</f>
        <v>24.3562775789365</v>
      </c>
      <c r="I666" s="103" t="n">
        <f aca="false">$F666*(1-VLOOKUP($C666,$B$179:$E$189,4,0))</f>
        <v>21.6500245146102</v>
      </c>
      <c r="J666" s="104" t="n">
        <f aca="false">G666/$F666</f>
        <v>0.95</v>
      </c>
      <c r="K666" s="104" t="n">
        <f aca="false">H666/$F666</f>
        <v>0.9</v>
      </c>
      <c r="L666" s="104" t="n">
        <f aca="false">I666/$F666</f>
        <v>0.8</v>
      </c>
    </row>
    <row r="667" customFormat="false" ht="15.8" hidden="false" customHeight="false" outlineLevel="0" collapsed="false">
      <c r="A667" s="59" t="s">
        <v>103</v>
      </c>
      <c r="B667" s="59" t="s">
        <v>261</v>
      </c>
      <c r="C667" s="59" t="s">
        <v>117</v>
      </c>
      <c r="D667" s="105" t="n">
        <v>27.0648745470504</v>
      </c>
      <c r="E667" s="103" t="n">
        <v>27.0648745470504</v>
      </c>
      <c r="F667" s="103" t="n">
        <v>27.0648745470504</v>
      </c>
      <c r="G667" s="103" t="n">
        <f aca="false">$F667*(1-VLOOKUP($C667,$B$179:$E$189,2,0))</f>
        <v>25.7116308196979</v>
      </c>
      <c r="H667" s="103" t="n">
        <f aca="false">$F667*(1-VLOOKUP($C667,$B$179:$E$189,3,0))</f>
        <v>24.3583870923454</v>
      </c>
      <c r="I667" s="103" t="n">
        <f aca="false">$F667*(1-VLOOKUP($C667,$B$179:$E$189,4,0))</f>
        <v>21.6518996376403</v>
      </c>
      <c r="J667" s="104" t="n">
        <f aca="false">G667/$F667</f>
        <v>0.95</v>
      </c>
      <c r="K667" s="104" t="n">
        <f aca="false">H667/$F667</f>
        <v>0.9</v>
      </c>
      <c r="L667" s="104" t="n">
        <f aca="false">I667/$F667</f>
        <v>0.8</v>
      </c>
    </row>
    <row r="668" customFormat="false" ht="15.8" hidden="false" customHeight="false" outlineLevel="0" collapsed="false">
      <c r="A668" s="59" t="s">
        <v>105</v>
      </c>
      <c r="B668" s="59" t="s">
        <v>185</v>
      </c>
      <c r="C668" s="59" t="s">
        <v>117</v>
      </c>
      <c r="D668" s="105" t="n">
        <v>24.4984943245738</v>
      </c>
      <c r="E668" s="103" t="n">
        <v>24.4984943245738</v>
      </c>
      <c r="F668" s="103" t="n">
        <v>24.4984943245738</v>
      </c>
      <c r="G668" s="103" t="n">
        <f aca="false">$F668*(1-VLOOKUP($C668,$B$179:$E$189,2,0))</f>
        <v>23.2735696083451</v>
      </c>
      <c r="H668" s="103" t="n">
        <f aca="false">$F668*(1-VLOOKUP($C668,$B$179:$E$189,3,0))</f>
        <v>22.0486448921164</v>
      </c>
      <c r="I668" s="103" t="n">
        <f aca="false">$F668*(1-VLOOKUP($C668,$B$179:$E$189,4,0))</f>
        <v>19.598795459659</v>
      </c>
      <c r="J668" s="104" t="n">
        <f aca="false">G668/$F668</f>
        <v>0.95</v>
      </c>
      <c r="K668" s="104" t="n">
        <f aca="false">H668/$F668</f>
        <v>0.9</v>
      </c>
      <c r="L668" s="104" t="n">
        <f aca="false">I668/$F668</f>
        <v>0.8</v>
      </c>
    </row>
    <row r="669" customFormat="false" ht="15.8" hidden="false" customHeight="false" outlineLevel="0" collapsed="false">
      <c r="A669" s="59" t="s">
        <v>105</v>
      </c>
      <c r="B669" s="59" t="s">
        <v>262</v>
      </c>
      <c r="C669" s="59" t="s">
        <v>117</v>
      </c>
      <c r="D669" s="105" t="n">
        <v>10.0509963039382</v>
      </c>
      <c r="E669" s="103" t="n">
        <v>10.0509963039382</v>
      </c>
      <c r="F669" s="103" t="n">
        <v>10.0509963039382</v>
      </c>
      <c r="G669" s="103" t="n">
        <f aca="false">$F669*(1-VLOOKUP($C669,$B$179:$E$189,2,0))</f>
        <v>9.54844648874129</v>
      </c>
      <c r="H669" s="103" t="n">
        <f aca="false">$F669*(1-VLOOKUP($C669,$B$179:$E$189,3,0))</f>
        <v>9.04589667354438</v>
      </c>
      <c r="I669" s="103" t="n">
        <f aca="false">$F669*(1-VLOOKUP($C669,$B$179:$E$189,4,0))</f>
        <v>8.04079704315056</v>
      </c>
      <c r="J669" s="104" t="n">
        <f aca="false">G669/$F669</f>
        <v>0.95</v>
      </c>
      <c r="K669" s="104" t="n">
        <f aca="false">H669/$F669</f>
        <v>0.9</v>
      </c>
      <c r="L669" s="104" t="n">
        <f aca="false">I669/$F669</f>
        <v>0.8</v>
      </c>
    </row>
    <row r="670" customFormat="false" ht="15.8" hidden="false" customHeight="false" outlineLevel="0" collapsed="false">
      <c r="A670" s="59" t="s">
        <v>105</v>
      </c>
      <c r="B670" s="59" t="s">
        <v>263</v>
      </c>
      <c r="C670" s="59" t="s">
        <v>117</v>
      </c>
      <c r="D670" s="105" t="n">
        <v>17.3926650678768</v>
      </c>
      <c r="E670" s="103" t="n">
        <v>17.3926650678768</v>
      </c>
      <c r="F670" s="103" t="n">
        <v>17.3926650678768</v>
      </c>
      <c r="G670" s="103" t="n">
        <f aca="false">$F670*(1-VLOOKUP($C670,$B$179:$E$189,2,0))</f>
        <v>16.523031814483</v>
      </c>
      <c r="H670" s="103" t="n">
        <f aca="false">$F670*(1-VLOOKUP($C670,$B$179:$E$189,3,0))</f>
        <v>15.6533985610891</v>
      </c>
      <c r="I670" s="103" t="n">
        <f aca="false">$F670*(1-VLOOKUP($C670,$B$179:$E$189,4,0))</f>
        <v>13.9141320543014</v>
      </c>
      <c r="J670" s="104" t="n">
        <f aca="false">G670/$F670</f>
        <v>0.95</v>
      </c>
      <c r="K670" s="104" t="n">
        <f aca="false">H670/$F670</f>
        <v>0.9</v>
      </c>
      <c r="L670" s="104" t="n">
        <f aca="false">I670/$F670</f>
        <v>0.8</v>
      </c>
    </row>
    <row r="671" customFormat="false" ht="15.8" hidden="false" customHeight="false" outlineLevel="0" collapsed="false">
      <c r="A671" s="59" t="s">
        <v>105</v>
      </c>
      <c r="B671" s="59" t="s">
        <v>264</v>
      </c>
      <c r="C671" s="59" t="s">
        <v>117</v>
      </c>
      <c r="D671" s="105" t="n">
        <v>50.2891433520789</v>
      </c>
      <c r="E671" s="103" t="n">
        <v>50.2891433520789</v>
      </c>
      <c r="F671" s="103" t="n">
        <v>50.2891433520789</v>
      </c>
      <c r="G671" s="103" t="n">
        <f aca="false">$F671*(1-VLOOKUP($C671,$B$179:$E$189,2,0))</f>
        <v>47.774686184475</v>
      </c>
      <c r="H671" s="103" t="n">
        <f aca="false">$F671*(1-VLOOKUP($C671,$B$179:$E$189,3,0))</f>
        <v>45.260229016871</v>
      </c>
      <c r="I671" s="103" t="n">
        <f aca="false">$F671*(1-VLOOKUP($C671,$B$179:$E$189,4,0))</f>
        <v>40.2313146816631</v>
      </c>
      <c r="J671" s="104" t="n">
        <f aca="false">G671/$F671</f>
        <v>0.95</v>
      </c>
      <c r="K671" s="104" t="n">
        <f aca="false">H671/$F671</f>
        <v>0.9</v>
      </c>
      <c r="L671" s="104" t="n">
        <f aca="false">I671/$F671</f>
        <v>0.8</v>
      </c>
    </row>
    <row r="672" customFormat="false" ht="15.8" hidden="false" customHeight="false" outlineLevel="0" collapsed="false">
      <c r="A672" s="59" t="s">
        <v>105</v>
      </c>
      <c r="B672" s="59" t="s">
        <v>265</v>
      </c>
      <c r="C672" s="59" t="s">
        <v>117</v>
      </c>
      <c r="D672" s="105" t="n">
        <v>5.51790930145712</v>
      </c>
      <c r="E672" s="103" t="n">
        <v>5.51790930145712</v>
      </c>
      <c r="F672" s="103" t="n">
        <v>5.51790930145712</v>
      </c>
      <c r="G672" s="103" t="n">
        <f aca="false">$F672*(1-VLOOKUP($C672,$B$179:$E$189,2,0))</f>
        <v>5.24201383638426</v>
      </c>
      <c r="H672" s="103" t="n">
        <f aca="false">$F672*(1-VLOOKUP($C672,$B$179:$E$189,3,0))</f>
        <v>4.96611837131141</v>
      </c>
      <c r="I672" s="103" t="n">
        <f aca="false">$F672*(1-VLOOKUP($C672,$B$179:$E$189,4,0))</f>
        <v>4.4143274411657</v>
      </c>
      <c r="J672" s="104" t="n">
        <f aca="false">G672/$F672</f>
        <v>0.95</v>
      </c>
      <c r="K672" s="104" t="n">
        <f aca="false">H672/$F672</f>
        <v>0.9</v>
      </c>
      <c r="L672" s="104" t="n">
        <f aca="false">I672/$F672</f>
        <v>0.8</v>
      </c>
    </row>
    <row r="673" customFormat="false" ht="15.8" hidden="false" customHeight="false" outlineLevel="0" collapsed="false">
      <c r="A673" s="59" t="s">
        <v>105</v>
      </c>
      <c r="B673" s="59" t="s">
        <v>266</v>
      </c>
      <c r="C673" s="59" t="s">
        <v>117</v>
      </c>
      <c r="D673" s="105" t="n">
        <v>5.69035720330503</v>
      </c>
      <c r="E673" s="103" t="n">
        <v>5.69035720330503</v>
      </c>
      <c r="F673" s="103" t="n">
        <v>5.69035720330503</v>
      </c>
      <c r="G673" s="103" t="n">
        <f aca="false">$F673*(1-VLOOKUP($C673,$B$179:$E$189,2,0))</f>
        <v>5.40583934313978</v>
      </c>
      <c r="H673" s="103" t="n">
        <f aca="false">$F673*(1-VLOOKUP($C673,$B$179:$E$189,3,0))</f>
        <v>5.12132148297453</v>
      </c>
      <c r="I673" s="103" t="n">
        <f aca="false">$F673*(1-VLOOKUP($C673,$B$179:$E$189,4,0))</f>
        <v>4.55228576264403</v>
      </c>
      <c r="J673" s="104" t="n">
        <f aca="false">G673/$F673</f>
        <v>0.95</v>
      </c>
      <c r="K673" s="104" t="n">
        <f aca="false">H673/$F673</f>
        <v>0.9</v>
      </c>
      <c r="L673" s="104" t="n">
        <f aca="false">I673/$F673</f>
        <v>0.8</v>
      </c>
    </row>
    <row r="674" customFormat="false" ht="15.8" hidden="false" customHeight="false" outlineLevel="0" collapsed="false">
      <c r="A674" s="59" t="s">
        <v>105</v>
      </c>
      <c r="B674" s="59" t="s">
        <v>267</v>
      </c>
      <c r="C674" s="59" t="s">
        <v>117</v>
      </c>
      <c r="D674" s="105" t="n">
        <v>33.123686826222</v>
      </c>
      <c r="E674" s="103" t="n">
        <v>33.123686826222</v>
      </c>
      <c r="F674" s="103" t="n">
        <v>33.123686826222</v>
      </c>
      <c r="G674" s="103" t="n">
        <f aca="false">$F674*(1-VLOOKUP($C674,$B$179:$E$189,2,0))</f>
        <v>31.4675024849109</v>
      </c>
      <c r="H674" s="103" t="n">
        <f aca="false">$F674*(1-VLOOKUP($C674,$B$179:$E$189,3,0))</f>
        <v>29.8113181435998</v>
      </c>
      <c r="I674" s="103" t="n">
        <f aca="false">$F674*(1-VLOOKUP($C674,$B$179:$E$189,4,0))</f>
        <v>26.4989494609776</v>
      </c>
      <c r="J674" s="104" t="n">
        <f aca="false">G674/$F674</f>
        <v>0.95</v>
      </c>
      <c r="K674" s="104" t="n">
        <f aca="false">H674/$F674</f>
        <v>0.9</v>
      </c>
      <c r="L674" s="104" t="n">
        <f aca="false">I674/$F674</f>
        <v>0.8</v>
      </c>
    </row>
    <row r="675" customFormat="false" ht="15.8" hidden="false" customHeight="false" outlineLevel="0" collapsed="false">
      <c r="A675" s="59" t="s">
        <v>105</v>
      </c>
      <c r="B675" s="59" t="s">
        <v>268</v>
      </c>
      <c r="C675" s="59" t="s">
        <v>117</v>
      </c>
      <c r="D675" s="105" t="n">
        <v>28.0429234865604</v>
      </c>
      <c r="E675" s="103" t="n">
        <v>28.0429234865604</v>
      </c>
      <c r="F675" s="103" t="n">
        <v>28.0429234865604</v>
      </c>
      <c r="G675" s="103" t="n">
        <f aca="false">$F675*(1-VLOOKUP($C675,$B$179:$E$189,2,0))</f>
        <v>26.6407773122324</v>
      </c>
      <c r="H675" s="103" t="n">
        <f aca="false">$F675*(1-VLOOKUP($C675,$B$179:$E$189,3,0))</f>
        <v>25.2386311379044</v>
      </c>
      <c r="I675" s="103" t="n">
        <f aca="false">$F675*(1-VLOOKUP($C675,$B$179:$E$189,4,0))</f>
        <v>22.4343387892483</v>
      </c>
      <c r="J675" s="104" t="n">
        <f aca="false">G675/$F675</f>
        <v>0.95</v>
      </c>
      <c r="K675" s="104" t="n">
        <f aca="false">H675/$F675</f>
        <v>0.9</v>
      </c>
      <c r="L675" s="104" t="n">
        <f aca="false">I675/$F675</f>
        <v>0.8</v>
      </c>
    </row>
    <row r="676" customFormat="false" ht="15.8" hidden="false" customHeight="false" outlineLevel="0" collapsed="false">
      <c r="A676" s="59" t="s">
        <v>105</v>
      </c>
      <c r="B676" s="59" t="s">
        <v>269</v>
      </c>
      <c r="C676" s="59" t="s">
        <v>117</v>
      </c>
      <c r="D676" s="105" t="n">
        <v>17.0437396734744</v>
      </c>
      <c r="E676" s="103" t="n">
        <v>17.0437396734744</v>
      </c>
      <c r="F676" s="103" t="n">
        <v>17.0437396734744</v>
      </c>
      <c r="G676" s="103" t="n">
        <f aca="false">$F676*(1-VLOOKUP($C676,$B$179:$E$189,2,0))</f>
        <v>16.1915526898007</v>
      </c>
      <c r="H676" s="103" t="n">
        <f aca="false">$F676*(1-VLOOKUP($C676,$B$179:$E$189,3,0))</f>
        <v>15.339365706127</v>
      </c>
      <c r="I676" s="103" t="n">
        <f aca="false">$F676*(1-VLOOKUP($C676,$B$179:$E$189,4,0))</f>
        <v>13.6349917387795</v>
      </c>
      <c r="J676" s="104" t="n">
        <f aca="false">G676/$F676</f>
        <v>0.95</v>
      </c>
      <c r="K676" s="104" t="n">
        <f aca="false">H676/$F676</f>
        <v>0.9</v>
      </c>
      <c r="L676" s="104" t="n">
        <f aca="false">I676/$F676</f>
        <v>0.8</v>
      </c>
    </row>
    <row r="677" customFormat="false" ht="15.8" hidden="false" customHeight="false" outlineLevel="0" collapsed="false">
      <c r="A677" s="59" t="s">
        <v>105</v>
      </c>
      <c r="B677" s="59" t="s">
        <v>270</v>
      </c>
      <c r="C677" s="59" t="s">
        <v>117</v>
      </c>
      <c r="D677" s="105" t="n">
        <v>16.0320442234481</v>
      </c>
      <c r="E677" s="103" t="n">
        <v>16.0320442234481</v>
      </c>
      <c r="F677" s="103" t="n">
        <v>16.0320442234481</v>
      </c>
      <c r="G677" s="103" t="n">
        <f aca="false">$F677*(1-VLOOKUP($C677,$B$179:$E$189,2,0))</f>
        <v>15.2304420122757</v>
      </c>
      <c r="H677" s="103" t="n">
        <f aca="false">$F677*(1-VLOOKUP($C677,$B$179:$E$189,3,0))</f>
        <v>14.4288398011033</v>
      </c>
      <c r="I677" s="103" t="n">
        <f aca="false">$F677*(1-VLOOKUP($C677,$B$179:$E$189,4,0))</f>
        <v>12.8256353787585</v>
      </c>
      <c r="J677" s="104" t="n">
        <f aca="false">G677/$F677</f>
        <v>0.95</v>
      </c>
      <c r="K677" s="104" t="n">
        <f aca="false">H677/$F677</f>
        <v>0.9</v>
      </c>
      <c r="L677" s="104" t="n">
        <f aca="false">I677/$F677</f>
        <v>0.8</v>
      </c>
    </row>
    <row r="678" customFormat="false" ht="15.8" hidden="false" customHeight="false" outlineLevel="0" collapsed="false">
      <c r="A678" s="59" t="s">
        <v>105</v>
      </c>
      <c r="B678" s="59" t="s">
        <v>271</v>
      </c>
      <c r="C678" s="59" t="s">
        <v>117</v>
      </c>
      <c r="D678" s="105" t="n">
        <v>67.0595156712884</v>
      </c>
      <c r="E678" s="103" t="n">
        <v>67.0595156712884</v>
      </c>
      <c r="F678" s="103" t="n">
        <v>67.0595156712884</v>
      </c>
      <c r="G678" s="103" t="n">
        <f aca="false">$F678*(1-VLOOKUP($C678,$B$179:$E$189,2,0))</f>
        <v>63.706539887724</v>
      </c>
      <c r="H678" s="103" t="n">
        <f aca="false">$F678*(1-VLOOKUP($C678,$B$179:$E$189,3,0))</f>
        <v>60.3535641041596</v>
      </c>
      <c r="I678" s="103" t="n">
        <f aca="false">$F678*(1-VLOOKUP($C678,$B$179:$E$189,4,0))</f>
        <v>53.6476125370307</v>
      </c>
      <c r="J678" s="104" t="n">
        <f aca="false">G678/$F678</f>
        <v>0.95</v>
      </c>
      <c r="K678" s="104" t="n">
        <f aca="false">H678/$F678</f>
        <v>0.9</v>
      </c>
      <c r="L678" s="104" t="n">
        <f aca="false">I678/$F678</f>
        <v>0.8</v>
      </c>
    </row>
    <row r="679" customFormat="false" ht="15.8" hidden="false" customHeight="false" outlineLevel="0" collapsed="false">
      <c r="A679" s="59" t="s">
        <v>105</v>
      </c>
      <c r="B679" s="59" t="s">
        <v>272</v>
      </c>
      <c r="C679" s="59" t="s">
        <v>117</v>
      </c>
      <c r="D679" s="105" t="n">
        <v>97.1886173505027</v>
      </c>
      <c r="E679" s="103" t="n">
        <v>97.1886173505027</v>
      </c>
      <c r="F679" s="103" t="n">
        <v>97.1886173505027</v>
      </c>
      <c r="G679" s="103" t="n">
        <f aca="false">$F679*(1-VLOOKUP($C679,$B$179:$E$189,2,0))</f>
        <v>92.3291864829776</v>
      </c>
      <c r="H679" s="103" t="n">
        <f aca="false">$F679*(1-VLOOKUP($C679,$B$179:$E$189,3,0))</f>
        <v>87.4697556154524</v>
      </c>
      <c r="I679" s="103" t="n">
        <f aca="false">$F679*(1-VLOOKUP($C679,$B$179:$E$189,4,0))</f>
        <v>77.7508938804022</v>
      </c>
      <c r="J679" s="104" t="n">
        <f aca="false">G679/$F679</f>
        <v>0.95</v>
      </c>
      <c r="K679" s="104" t="n">
        <f aca="false">H679/$F679</f>
        <v>0.9</v>
      </c>
      <c r="L679" s="104" t="n">
        <f aca="false">I679/$F679</f>
        <v>0.8</v>
      </c>
    </row>
    <row r="680" customFormat="false" ht="15.8" hidden="false" customHeight="false" outlineLevel="0" collapsed="false">
      <c r="A680" s="59" t="s">
        <v>105</v>
      </c>
      <c r="B680" s="59" t="s">
        <v>273</v>
      </c>
      <c r="C680" s="59" t="s">
        <v>117</v>
      </c>
      <c r="D680" s="105" t="n">
        <v>32.7893025320798</v>
      </c>
      <c r="E680" s="103" t="n">
        <v>32.7893025320798</v>
      </c>
      <c r="F680" s="103" t="n">
        <v>32.7893025320798</v>
      </c>
      <c r="G680" s="103" t="n">
        <f aca="false">$F680*(1-VLOOKUP($C680,$B$179:$E$189,2,0))</f>
        <v>31.1498374054758</v>
      </c>
      <c r="H680" s="103" t="n">
        <f aca="false">$F680*(1-VLOOKUP($C680,$B$179:$E$189,3,0))</f>
        <v>29.5103722788718</v>
      </c>
      <c r="I680" s="103" t="n">
        <f aca="false">$F680*(1-VLOOKUP($C680,$B$179:$E$189,4,0))</f>
        <v>26.2314420256638</v>
      </c>
      <c r="J680" s="104" t="n">
        <f aca="false">G680/$F680</f>
        <v>0.95</v>
      </c>
      <c r="K680" s="104" t="n">
        <f aca="false">H680/$F680</f>
        <v>0.9</v>
      </c>
      <c r="L680" s="104" t="n">
        <f aca="false">I680/$F680</f>
        <v>0.8</v>
      </c>
    </row>
    <row r="681" customFormat="false" ht="15.8" hidden="false" customHeight="false" outlineLevel="0" collapsed="false">
      <c r="A681" s="59" t="s">
        <v>105</v>
      </c>
      <c r="B681" s="59" t="s">
        <v>274</v>
      </c>
      <c r="C681" s="59" t="s">
        <v>117</v>
      </c>
      <c r="D681" s="105" t="n">
        <v>248.117527709464</v>
      </c>
      <c r="E681" s="103" t="n">
        <v>248.117527709464</v>
      </c>
      <c r="F681" s="103" t="n">
        <v>248.117527709464</v>
      </c>
      <c r="G681" s="103" t="n">
        <f aca="false">$F681*(1-VLOOKUP($C681,$B$179:$E$189,2,0))</f>
        <v>235.711651323991</v>
      </c>
      <c r="H681" s="103" t="n">
        <f aca="false">$F681*(1-VLOOKUP($C681,$B$179:$E$189,3,0))</f>
        <v>223.305774938518</v>
      </c>
      <c r="I681" s="103" t="n">
        <f aca="false">$F681*(1-VLOOKUP($C681,$B$179:$E$189,4,0))</f>
        <v>198.494022167571</v>
      </c>
      <c r="J681" s="104" t="n">
        <f aca="false">G681/$F681</f>
        <v>0.95</v>
      </c>
      <c r="K681" s="104" t="n">
        <f aca="false">H681/$F681</f>
        <v>0.9</v>
      </c>
      <c r="L681" s="104" t="n">
        <f aca="false">I681/$F681</f>
        <v>0.8</v>
      </c>
    </row>
    <row r="682" customFormat="false" ht="15.8" hidden="false" customHeight="false" outlineLevel="0" collapsed="false">
      <c r="A682" s="59" t="s">
        <v>107</v>
      </c>
      <c r="B682" s="59" t="s">
        <v>267</v>
      </c>
      <c r="C682" s="59" t="s">
        <v>117</v>
      </c>
      <c r="D682" s="105" t="n">
        <v>13.47449471</v>
      </c>
      <c r="E682" s="103" t="n">
        <v>13.47449471</v>
      </c>
      <c r="F682" s="103" t="n">
        <v>13.47449471</v>
      </c>
      <c r="G682" s="103" t="n">
        <f aca="false">$F682*(1-VLOOKUP($C682,$B$179:$E$189,2,0))</f>
        <v>12.8007699745</v>
      </c>
      <c r="H682" s="103" t="n">
        <f aca="false">$F682*(1-VLOOKUP($C682,$B$179:$E$189,3,0))</f>
        <v>12.127045239</v>
      </c>
      <c r="I682" s="103" t="n">
        <f aca="false">$F682*(1-VLOOKUP($C682,$B$179:$E$189,4,0))</f>
        <v>10.779595768</v>
      </c>
      <c r="J682" s="104" t="n">
        <f aca="false">G682/$F682</f>
        <v>0.95</v>
      </c>
      <c r="K682" s="104" t="n">
        <f aca="false">H682/$F682</f>
        <v>0.9</v>
      </c>
      <c r="L682" s="104" t="n">
        <f aca="false">I682/$F682</f>
        <v>0.8</v>
      </c>
    </row>
    <row r="683" customFormat="false" ht="15.8" hidden="false" customHeight="false" outlineLevel="0" collapsed="false">
      <c r="A683" s="59" t="s">
        <v>93</v>
      </c>
      <c r="B683" s="59" t="s">
        <v>179</v>
      </c>
      <c r="C683" s="59" t="s">
        <v>155</v>
      </c>
      <c r="D683" s="105" t="n">
        <v>21.301230660971</v>
      </c>
      <c r="E683" s="103" t="n">
        <v>14.9108614626797</v>
      </c>
      <c r="F683" s="103" t="n">
        <v>8.94651687760783</v>
      </c>
      <c r="G683" s="103" t="n">
        <f aca="false">$F683*(1-VLOOKUP($C683,$B$179:$E$189,2,0))</f>
        <v>8.49919103372744</v>
      </c>
      <c r="H683" s="103" t="n">
        <f aca="false">$F683*(1-VLOOKUP($C683,$B$179:$E$189,3,0))</f>
        <v>8.05186518984705</v>
      </c>
      <c r="I683" s="103" t="n">
        <f aca="false">$F683*(1-VLOOKUP($C683,$B$179:$E$189,4,0))</f>
        <v>7.15721350208626</v>
      </c>
      <c r="J683" s="104" t="n">
        <f aca="false">G683/$F683</f>
        <v>0.95</v>
      </c>
      <c r="K683" s="104" t="n">
        <f aca="false">H683/$F683</f>
        <v>0.9</v>
      </c>
      <c r="L683" s="104" t="n">
        <f aca="false">I683/$F683</f>
        <v>0.8</v>
      </c>
    </row>
    <row r="684" customFormat="false" ht="15.8" hidden="false" customHeight="false" outlineLevel="0" collapsed="false">
      <c r="A684" s="59" t="s">
        <v>93</v>
      </c>
      <c r="B684" s="59" t="s">
        <v>180</v>
      </c>
      <c r="C684" s="59" t="s">
        <v>155</v>
      </c>
      <c r="D684" s="105" t="n">
        <v>27.3456351236252</v>
      </c>
      <c r="E684" s="103" t="n">
        <v>19.1419445865376</v>
      </c>
      <c r="F684" s="103" t="n">
        <v>11.4851667519226</v>
      </c>
      <c r="G684" s="103" t="n">
        <f aca="false">$F684*(1-VLOOKUP($C684,$B$179:$E$189,2,0))</f>
        <v>10.9109084143265</v>
      </c>
      <c r="H684" s="103" t="n">
        <f aca="false">$F684*(1-VLOOKUP($C684,$B$179:$E$189,3,0))</f>
        <v>10.3366500767303</v>
      </c>
      <c r="I684" s="103" t="n">
        <f aca="false">$F684*(1-VLOOKUP($C684,$B$179:$E$189,4,0))</f>
        <v>9.18813340153808</v>
      </c>
      <c r="J684" s="104" t="n">
        <f aca="false">G684/$F684</f>
        <v>0.95</v>
      </c>
      <c r="K684" s="104" t="n">
        <f aca="false">H684/$F684</f>
        <v>0.9</v>
      </c>
      <c r="L684" s="104" t="n">
        <f aca="false">I684/$F684</f>
        <v>0.8</v>
      </c>
    </row>
    <row r="685" customFormat="false" ht="15.8" hidden="false" customHeight="false" outlineLevel="0" collapsed="false">
      <c r="A685" s="59" t="s">
        <v>93</v>
      </c>
      <c r="B685" s="59" t="s">
        <v>181</v>
      </c>
      <c r="C685" s="59" t="s">
        <v>155</v>
      </c>
      <c r="D685" s="105" t="n">
        <v>5.32132074835863</v>
      </c>
      <c r="E685" s="103" t="n">
        <v>3.72492452385104</v>
      </c>
      <c r="F685" s="103" t="n">
        <v>2.23495471431062</v>
      </c>
      <c r="G685" s="103" t="n">
        <f aca="false">$F685*(1-VLOOKUP($C685,$B$179:$E$189,2,0))</f>
        <v>2.12320697859509</v>
      </c>
      <c r="H685" s="103" t="n">
        <f aca="false">$F685*(1-VLOOKUP($C685,$B$179:$E$189,3,0))</f>
        <v>2.01145924287956</v>
      </c>
      <c r="I685" s="103" t="n">
        <f aca="false">$F685*(1-VLOOKUP($C685,$B$179:$E$189,4,0))</f>
        <v>1.7879637714485</v>
      </c>
      <c r="J685" s="104" t="n">
        <f aca="false">G685/$F685</f>
        <v>0.95</v>
      </c>
      <c r="K685" s="104" t="n">
        <f aca="false">H685/$F685</f>
        <v>0.9</v>
      </c>
      <c r="L685" s="104" t="n">
        <f aca="false">I685/$F685</f>
        <v>0.8</v>
      </c>
    </row>
    <row r="686" customFormat="false" ht="15.8" hidden="false" customHeight="false" outlineLevel="0" collapsed="false">
      <c r="A686" s="59" t="s">
        <v>93</v>
      </c>
      <c r="B686" s="59" t="s">
        <v>182</v>
      </c>
      <c r="C686" s="59" t="s">
        <v>155</v>
      </c>
      <c r="D686" s="105" t="n">
        <v>16.6555551148031</v>
      </c>
      <c r="E686" s="103" t="n">
        <v>11.6588885803622</v>
      </c>
      <c r="F686" s="103" t="n">
        <v>6.99533314821729</v>
      </c>
      <c r="G686" s="103" t="n">
        <f aca="false">$F686*(1-VLOOKUP($C686,$B$179:$E$189,2,0))</f>
        <v>6.64556649080642</v>
      </c>
      <c r="H686" s="103" t="n">
        <f aca="false">$F686*(1-VLOOKUP($C686,$B$179:$E$189,3,0))</f>
        <v>6.29579983339556</v>
      </c>
      <c r="I686" s="103" t="n">
        <f aca="false">$F686*(1-VLOOKUP($C686,$B$179:$E$189,4,0))</f>
        <v>5.59626651857383</v>
      </c>
      <c r="J686" s="104" t="n">
        <f aca="false">G686/$F686</f>
        <v>0.95</v>
      </c>
      <c r="K686" s="104" t="n">
        <f aca="false">H686/$F686</f>
        <v>0.9</v>
      </c>
      <c r="L686" s="104" t="n">
        <f aca="false">I686/$F686</f>
        <v>0.8</v>
      </c>
    </row>
    <row r="687" customFormat="false" ht="15.8" hidden="false" customHeight="false" outlineLevel="0" collapsed="false">
      <c r="A687" s="59" t="s">
        <v>93</v>
      </c>
      <c r="B687" s="59" t="s">
        <v>183</v>
      </c>
      <c r="C687" s="59" t="s">
        <v>155</v>
      </c>
      <c r="D687" s="105" t="n">
        <v>16.3359210980981</v>
      </c>
      <c r="E687" s="103" t="n">
        <v>11.4351447686687</v>
      </c>
      <c r="F687" s="103" t="n">
        <v>6.86108686120122</v>
      </c>
      <c r="G687" s="103" t="n">
        <f aca="false">$F687*(1-VLOOKUP($C687,$B$179:$E$189,2,0))</f>
        <v>6.51803251814116</v>
      </c>
      <c r="H687" s="103" t="n">
        <f aca="false">$F687*(1-VLOOKUP($C687,$B$179:$E$189,3,0))</f>
        <v>6.1749781750811</v>
      </c>
      <c r="I687" s="103" t="n">
        <f aca="false">$F687*(1-VLOOKUP($C687,$B$179:$E$189,4,0))</f>
        <v>5.48886948896098</v>
      </c>
      <c r="J687" s="104" t="n">
        <f aca="false">G687/$F687</f>
        <v>0.95</v>
      </c>
      <c r="K687" s="104" t="n">
        <f aca="false">H687/$F687</f>
        <v>0.9</v>
      </c>
      <c r="L687" s="104" t="n">
        <f aca="false">I687/$F687</f>
        <v>0.8</v>
      </c>
    </row>
    <row r="688" customFormat="false" ht="15.8" hidden="false" customHeight="false" outlineLevel="0" collapsed="false">
      <c r="A688" s="59" t="s">
        <v>93</v>
      </c>
      <c r="B688" s="59" t="s">
        <v>184</v>
      </c>
      <c r="C688" s="59" t="s">
        <v>155</v>
      </c>
      <c r="D688" s="105" t="n">
        <v>11.4283294689517</v>
      </c>
      <c r="E688" s="103" t="n">
        <v>7.9998306282662</v>
      </c>
      <c r="F688" s="103" t="n">
        <v>4.79989837695972</v>
      </c>
      <c r="G688" s="103" t="n">
        <f aca="false">$F688*(1-VLOOKUP($C688,$B$179:$E$189,2,0))</f>
        <v>4.55990345811173</v>
      </c>
      <c r="H688" s="103" t="n">
        <f aca="false">$F688*(1-VLOOKUP($C688,$B$179:$E$189,3,0))</f>
        <v>4.31990853926375</v>
      </c>
      <c r="I688" s="103" t="n">
        <f aca="false">$F688*(1-VLOOKUP($C688,$B$179:$E$189,4,0))</f>
        <v>3.83991870156778</v>
      </c>
      <c r="J688" s="104" t="n">
        <f aca="false">G688/$F688</f>
        <v>0.95</v>
      </c>
      <c r="K688" s="104" t="n">
        <f aca="false">H688/$F688</f>
        <v>0.9</v>
      </c>
      <c r="L688" s="104" t="n">
        <f aca="false">I688/$F688</f>
        <v>0.8</v>
      </c>
    </row>
    <row r="689" customFormat="false" ht="15.8" hidden="false" customHeight="false" outlineLevel="0" collapsed="false">
      <c r="A689" s="59" t="s">
        <v>95</v>
      </c>
      <c r="B689" s="59" t="s">
        <v>185</v>
      </c>
      <c r="C689" s="59" t="s">
        <v>155</v>
      </c>
      <c r="D689" s="105" t="n">
        <v>40.320160875</v>
      </c>
      <c r="E689" s="103" t="n">
        <v>28.2241126125</v>
      </c>
      <c r="F689" s="103" t="n">
        <v>16.9344675675</v>
      </c>
      <c r="G689" s="103" t="n">
        <f aca="false">$F689*(1-VLOOKUP($C689,$B$179:$E$189,2,0))</f>
        <v>16.087744189125</v>
      </c>
      <c r="H689" s="103" t="n">
        <f aca="false">$F689*(1-VLOOKUP($C689,$B$179:$E$189,3,0))</f>
        <v>15.24102081075</v>
      </c>
      <c r="I689" s="103" t="n">
        <f aca="false">$F689*(1-VLOOKUP($C689,$B$179:$E$189,4,0))</f>
        <v>13.547574054</v>
      </c>
      <c r="J689" s="104" t="n">
        <f aca="false">G689/$F689</f>
        <v>0.95</v>
      </c>
      <c r="K689" s="104" t="n">
        <f aca="false">H689/$F689</f>
        <v>0.9</v>
      </c>
      <c r="L689" s="104" t="n">
        <f aca="false">I689/$F689</f>
        <v>0.8</v>
      </c>
    </row>
    <row r="690" customFormat="false" ht="15.8" hidden="false" customHeight="false" outlineLevel="0" collapsed="false">
      <c r="A690" s="59" t="s">
        <v>95</v>
      </c>
      <c r="B690" s="59" t="s">
        <v>186</v>
      </c>
      <c r="C690" s="59" t="s">
        <v>155</v>
      </c>
      <c r="D690" s="105" t="n">
        <v>19.693652983911</v>
      </c>
      <c r="E690" s="103" t="n">
        <v>13.7855570887377</v>
      </c>
      <c r="F690" s="103" t="n">
        <v>8.2713342532426</v>
      </c>
      <c r="G690" s="103" t="n">
        <f aca="false">$F690*(1-VLOOKUP($C690,$B$179:$E$189,2,0))</f>
        <v>7.85776754058047</v>
      </c>
      <c r="H690" s="103" t="n">
        <f aca="false">$F690*(1-VLOOKUP($C690,$B$179:$E$189,3,0))</f>
        <v>7.44420082791834</v>
      </c>
      <c r="I690" s="103" t="n">
        <f aca="false">$F690*(1-VLOOKUP($C690,$B$179:$E$189,4,0))</f>
        <v>6.61706740259408</v>
      </c>
      <c r="J690" s="104" t="n">
        <f aca="false">G690/$F690</f>
        <v>0.95</v>
      </c>
      <c r="K690" s="104" t="n">
        <f aca="false">H690/$F690</f>
        <v>0.9</v>
      </c>
      <c r="L690" s="104" t="n">
        <f aca="false">I690/$F690</f>
        <v>0.8</v>
      </c>
    </row>
    <row r="691" customFormat="false" ht="15.8" hidden="false" customHeight="false" outlineLevel="0" collapsed="false">
      <c r="A691" s="59" t="s">
        <v>95</v>
      </c>
      <c r="B691" s="59" t="s">
        <v>187</v>
      </c>
      <c r="C691" s="59" t="s">
        <v>155</v>
      </c>
      <c r="D691" s="105" t="n">
        <v>21.3139821778768</v>
      </c>
      <c r="E691" s="103" t="n">
        <v>14.9197875245138</v>
      </c>
      <c r="F691" s="103" t="n">
        <v>8.95187251470827</v>
      </c>
      <c r="G691" s="103" t="n">
        <f aca="false">$F691*(1-VLOOKUP($C691,$B$179:$E$189,2,0))</f>
        <v>8.50427888897286</v>
      </c>
      <c r="H691" s="103" t="n">
        <f aca="false">$F691*(1-VLOOKUP($C691,$B$179:$E$189,3,0))</f>
        <v>8.05668526323744</v>
      </c>
      <c r="I691" s="103" t="n">
        <f aca="false">$F691*(1-VLOOKUP($C691,$B$179:$E$189,4,0))</f>
        <v>7.16149801176662</v>
      </c>
      <c r="J691" s="104" t="n">
        <f aca="false">G691/$F691</f>
        <v>0.95</v>
      </c>
      <c r="K691" s="104" t="n">
        <f aca="false">H691/$F691</f>
        <v>0.9</v>
      </c>
      <c r="L691" s="104" t="n">
        <f aca="false">I691/$F691</f>
        <v>0.8</v>
      </c>
    </row>
    <row r="692" customFormat="false" ht="15.8" hidden="false" customHeight="false" outlineLevel="0" collapsed="false">
      <c r="A692" s="59" t="s">
        <v>95</v>
      </c>
      <c r="B692" s="59" t="s">
        <v>188</v>
      </c>
      <c r="C692" s="59" t="s">
        <v>155</v>
      </c>
      <c r="D692" s="105" t="n">
        <v>23.4355417671071</v>
      </c>
      <c r="E692" s="103" t="n">
        <v>16.404879236975</v>
      </c>
      <c r="F692" s="103" t="n">
        <v>9.84292754218497</v>
      </c>
      <c r="G692" s="103" t="n">
        <f aca="false">$F692*(1-VLOOKUP($C692,$B$179:$E$189,2,0))</f>
        <v>9.35078116507572</v>
      </c>
      <c r="H692" s="103" t="n">
        <f aca="false">$F692*(1-VLOOKUP($C692,$B$179:$E$189,3,0))</f>
        <v>8.85863478796647</v>
      </c>
      <c r="I692" s="103" t="n">
        <f aca="false">$F692*(1-VLOOKUP($C692,$B$179:$E$189,4,0))</f>
        <v>7.87434203374798</v>
      </c>
      <c r="J692" s="104" t="n">
        <f aca="false">G692/$F692</f>
        <v>0.95</v>
      </c>
      <c r="K692" s="104" t="n">
        <f aca="false">H692/$F692</f>
        <v>0.9</v>
      </c>
      <c r="L692" s="104" t="n">
        <f aca="false">I692/$F692</f>
        <v>0.8</v>
      </c>
    </row>
    <row r="693" customFormat="false" ht="15.8" hidden="false" customHeight="false" outlineLevel="0" collapsed="false">
      <c r="A693" s="59" t="s">
        <v>95</v>
      </c>
      <c r="B693" s="59" t="s">
        <v>189</v>
      </c>
      <c r="C693" s="59" t="s">
        <v>155</v>
      </c>
      <c r="D693" s="105" t="n">
        <v>20.0798632389217</v>
      </c>
      <c r="E693" s="103" t="n">
        <v>14.0559042672452</v>
      </c>
      <c r="F693" s="103" t="n">
        <v>8.4335425603471</v>
      </c>
      <c r="G693" s="103" t="n">
        <f aca="false">$F693*(1-VLOOKUP($C693,$B$179:$E$189,2,0))</f>
        <v>8.01186543232974</v>
      </c>
      <c r="H693" s="103" t="n">
        <f aca="false">$F693*(1-VLOOKUP($C693,$B$179:$E$189,3,0))</f>
        <v>7.59018830431239</v>
      </c>
      <c r="I693" s="103" t="n">
        <f aca="false">$F693*(1-VLOOKUP($C693,$B$179:$E$189,4,0))</f>
        <v>6.74683404827768</v>
      </c>
      <c r="J693" s="104" t="n">
        <f aca="false">G693/$F693</f>
        <v>0.95</v>
      </c>
      <c r="K693" s="104" t="n">
        <f aca="false">H693/$F693</f>
        <v>0.9</v>
      </c>
      <c r="L693" s="104" t="n">
        <f aca="false">I693/$F693</f>
        <v>0.8</v>
      </c>
    </row>
    <row r="694" customFormat="false" ht="15.8" hidden="false" customHeight="false" outlineLevel="0" collapsed="false">
      <c r="A694" s="59" t="s">
        <v>95</v>
      </c>
      <c r="B694" s="59" t="s">
        <v>190</v>
      </c>
      <c r="C694" s="59" t="s">
        <v>155</v>
      </c>
      <c r="D694" s="105" t="n">
        <v>21.3795834856433</v>
      </c>
      <c r="E694" s="103" t="n">
        <v>14.9657084399503</v>
      </c>
      <c r="F694" s="103" t="n">
        <v>8.9794250639702</v>
      </c>
      <c r="G694" s="103" t="n">
        <f aca="false">$F694*(1-VLOOKUP($C694,$B$179:$E$189,2,0))</f>
        <v>8.53045381077169</v>
      </c>
      <c r="H694" s="103" t="n">
        <f aca="false">$F694*(1-VLOOKUP($C694,$B$179:$E$189,3,0))</f>
        <v>8.08148255757318</v>
      </c>
      <c r="I694" s="103" t="n">
        <f aca="false">$F694*(1-VLOOKUP($C694,$B$179:$E$189,4,0))</f>
        <v>7.18354005117616</v>
      </c>
      <c r="J694" s="104" t="n">
        <f aca="false">G694/$F694</f>
        <v>0.95</v>
      </c>
      <c r="K694" s="104" t="n">
        <f aca="false">H694/$F694</f>
        <v>0.9</v>
      </c>
      <c r="L694" s="104" t="n">
        <f aca="false">I694/$F694</f>
        <v>0.8</v>
      </c>
    </row>
    <row r="695" customFormat="false" ht="15.8" hidden="false" customHeight="false" outlineLevel="0" collapsed="false">
      <c r="A695" s="59" t="s">
        <v>95</v>
      </c>
      <c r="B695" s="59" t="s">
        <v>191</v>
      </c>
      <c r="C695" s="59" t="s">
        <v>155</v>
      </c>
      <c r="D695" s="105" t="n">
        <v>22.3537567848977</v>
      </c>
      <c r="E695" s="103" t="n">
        <v>15.6476297494284</v>
      </c>
      <c r="F695" s="103" t="n">
        <v>9.38857784965701</v>
      </c>
      <c r="G695" s="103" t="n">
        <f aca="false">$F695*(1-VLOOKUP($C695,$B$179:$E$189,2,0))</f>
        <v>8.91914895717416</v>
      </c>
      <c r="H695" s="103" t="n">
        <f aca="false">$F695*(1-VLOOKUP($C695,$B$179:$E$189,3,0))</f>
        <v>8.44972006469131</v>
      </c>
      <c r="I695" s="103" t="n">
        <f aca="false">$F695*(1-VLOOKUP($C695,$B$179:$E$189,4,0))</f>
        <v>7.51086227972561</v>
      </c>
      <c r="J695" s="104" t="n">
        <f aca="false">G695/$F695</f>
        <v>0.95</v>
      </c>
      <c r="K695" s="104" t="n">
        <f aca="false">H695/$F695</f>
        <v>0.9</v>
      </c>
      <c r="L695" s="104" t="n">
        <f aca="false">I695/$F695</f>
        <v>0.8</v>
      </c>
    </row>
    <row r="696" customFormat="false" ht="15.8" hidden="false" customHeight="false" outlineLevel="0" collapsed="false">
      <c r="A696" s="59" t="s">
        <v>95</v>
      </c>
      <c r="B696" s="59" t="s">
        <v>192</v>
      </c>
      <c r="C696" s="59" t="s">
        <v>155</v>
      </c>
      <c r="D696" s="105" t="n">
        <v>25.88029025</v>
      </c>
      <c r="E696" s="103" t="n">
        <v>18.116203175</v>
      </c>
      <c r="F696" s="103" t="n">
        <v>10.869721905</v>
      </c>
      <c r="G696" s="103" t="n">
        <f aca="false">$F696*(1-VLOOKUP($C696,$B$179:$E$189,2,0))</f>
        <v>10.32623580975</v>
      </c>
      <c r="H696" s="103" t="n">
        <f aca="false">$F696*(1-VLOOKUP($C696,$B$179:$E$189,3,0))</f>
        <v>9.7827497145</v>
      </c>
      <c r="I696" s="103" t="n">
        <f aca="false">$F696*(1-VLOOKUP($C696,$B$179:$E$189,4,0))</f>
        <v>8.695777524</v>
      </c>
      <c r="J696" s="104" t="n">
        <f aca="false">G696/$F696</f>
        <v>0.95</v>
      </c>
      <c r="K696" s="104" t="n">
        <f aca="false">H696/$F696</f>
        <v>0.9</v>
      </c>
      <c r="L696" s="104" t="n">
        <f aca="false">I696/$F696</f>
        <v>0.8</v>
      </c>
    </row>
    <row r="697" customFormat="false" ht="15.8" hidden="false" customHeight="false" outlineLevel="0" collapsed="false">
      <c r="A697" s="59" t="s">
        <v>95</v>
      </c>
      <c r="B697" s="59" t="s">
        <v>193</v>
      </c>
      <c r="C697" s="59" t="s">
        <v>155</v>
      </c>
      <c r="D697" s="105" t="n">
        <v>31.462973033449</v>
      </c>
      <c r="E697" s="103" t="n">
        <v>22.0240811234143</v>
      </c>
      <c r="F697" s="103" t="n">
        <v>13.2144486740486</v>
      </c>
      <c r="G697" s="103" t="n">
        <f aca="false">$F697*(1-VLOOKUP($C697,$B$179:$E$189,2,0))</f>
        <v>12.5537262403462</v>
      </c>
      <c r="H697" s="103" t="n">
        <f aca="false">$F697*(1-VLOOKUP($C697,$B$179:$E$189,3,0))</f>
        <v>11.8930038066437</v>
      </c>
      <c r="I697" s="103" t="n">
        <f aca="false">$F697*(1-VLOOKUP($C697,$B$179:$E$189,4,0))</f>
        <v>10.5715589392389</v>
      </c>
      <c r="J697" s="104" t="n">
        <f aca="false">G697/$F697</f>
        <v>0.95</v>
      </c>
      <c r="K697" s="104" t="n">
        <f aca="false">H697/$F697</f>
        <v>0.9</v>
      </c>
      <c r="L697" s="104" t="n">
        <f aca="false">I697/$F697</f>
        <v>0.8</v>
      </c>
    </row>
    <row r="698" customFormat="false" ht="15.8" hidden="false" customHeight="false" outlineLevel="0" collapsed="false">
      <c r="A698" s="59" t="s">
        <v>95</v>
      </c>
      <c r="B698" s="59" t="s">
        <v>194</v>
      </c>
      <c r="C698" s="59" t="s">
        <v>155</v>
      </c>
      <c r="D698" s="105" t="n">
        <v>15.75785</v>
      </c>
      <c r="E698" s="103" t="n">
        <v>11.030495</v>
      </c>
      <c r="F698" s="103" t="n">
        <v>6.618297</v>
      </c>
      <c r="G698" s="103" t="n">
        <f aca="false">$F698*(1-VLOOKUP($C698,$B$179:$E$189,2,0))</f>
        <v>6.28738215</v>
      </c>
      <c r="H698" s="103" t="n">
        <f aca="false">$F698*(1-VLOOKUP($C698,$B$179:$E$189,3,0))</f>
        <v>5.9564673</v>
      </c>
      <c r="I698" s="103" t="n">
        <f aca="false">$F698*(1-VLOOKUP($C698,$B$179:$E$189,4,0))</f>
        <v>5.2946376</v>
      </c>
      <c r="J698" s="104" t="n">
        <f aca="false">G698/$F698</f>
        <v>0.95</v>
      </c>
      <c r="K698" s="104" t="n">
        <f aca="false">H698/$F698</f>
        <v>0.9</v>
      </c>
      <c r="L698" s="104" t="n">
        <f aca="false">I698/$F698</f>
        <v>0.8</v>
      </c>
    </row>
    <row r="699" customFormat="false" ht="15.8" hidden="false" customHeight="false" outlineLevel="0" collapsed="false">
      <c r="A699" s="59" t="s">
        <v>95</v>
      </c>
      <c r="B699" s="59" t="s">
        <v>195</v>
      </c>
      <c r="C699" s="59" t="s">
        <v>155</v>
      </c>
      <c r="D699" s="105" t="n">
        <v>22.3537567848977</v>
      </c>
      <c r="E699" s="103" t="n">
        <v>15.6476297494284</v>
      </c>
      <c r="F699" s="103" t="n">
        <v>9.38857784965701</v>
      </c>
      <c r="G699" s="103" t="n">
        <f aca="false">$F699*(1-VLOOKUP($C699,$B$179:$E$189,2,0))</f>
        <v>8.91914895717416</v>
      </c>
      <c r="H699" s="103" t="n">
        <f aca="false">$F699*(1-VLOOKUP($C699,$B$179:$E$189,3,0))</f>
        <v>8.44972006469131</v>
      </c>
      <c r="I699" s="103" t="n">
        <f aca="false">$F699*(1-VLOOKUP($C699,$B$179:$E$189,4,0))</f>
        <v>7.51086227972561</v>
      </c>
      <c r="J699" s="104" t="n">
        <f aca="false">G699/$F699</f>
        <v>0.95</v>
      </c>
      <c r="K699" s="104" t="n">
        <f aca="false">H699/$F699</f>
        <v>0.9</v>
      </c>
      <c r="L699" s="104" t="n">
        <f aca="false">I699/$F699</f>
        <v>0.8</v>
      </c>
    </row>
    <row r="700" customFormat="false" ht="15.8" hidden="false" customHeight="false" outlineLevel="0" collapsed="false">
      <c r="A700" s="59" t="s">
        <v>95</v>
      </c>
      <c r="B700" s="59" t="s">
        <v>196</v>
      </c>
      <c r="C700" s="59" t="s">
        <v>155</v>
      </c>
      <c r="D700" s="105" t="n">
        <v>20.093501021414</v>
      </c>
      <c r="E700" s="103" t="n">
        <v>14.0654507149898</v>
      </c>
      <c r="F700" s="103" t="n">
        <v>8.4392704289939</v>
      </c>
      <c r="G700" s="103" t="n">
        <f aca="false">$F700*(1-VLOOKUP($C700,$B$179:$E$189,2,0))</f>
        <v>8.01730690754421</v>
      </c>
      <c r="H700" s="103" t="n">
        <f aca="false">$F700*(1-VLOOKUP($C700,$B$179:$E$189,3,0))</f>
        <v>7.59534338609451</v>
      </c>
      <c r="I700" s="103" t="n">
        <f aca="false">$F700*(1-VLOOKUP($C700,$B$179:$E$189,4,0))</f>
        <v>6.75141634319512</v>
      </c>
      <c r="J700" s="104" t="n">
        <f aca="false">G700/$F700</f>
        <v>0.95</v>
      </c>
      <c r="K700" s="104" t="n">
        <f aca="false">H700/$F700</f>
        <v>0.9</v>
      </c>
      <c r="L700" s="104" t="n">
        <f aca="false">I700/$F700</f>
        <v>0.8</v>
      </c>
    </row>
    <row r="701" customFormat="false" ht="15.8" hidden="false" customHeight="false" outlineLevel="0" collapsed="false">
      <c r="A701" s="59" t="s">
        <v>95</v>
      </c>
      <c r="B701" s="59" t="s">
        <v>197</v>
      </c>
      <c r="C701" s="59" t="s">
        <v>155</v>
      </c>
      <c r="D701" s="105" t="n">
        <v>22.3537567848977</v>
      </c>
      <c r="E701" s="103" t="n">
        <v>15.6476297494284</v>
      </c>
      <c r="F701" s="103" t="n">
        <v>9.38857784965701</v>
      </c>
      <c r="G701" s="103" t="n">
        <f aca="false">$F701*(1-VLOOKUP($C701,$B$179:$E$189,2,0))</f>
        <v>8.91914895717416</v>
      </c>
      <c r="H701" s="103" t="n">
        <f aca="false">$F701*(1-VLOOKUP($C701,$B$179:$E$189,3,0))</f>
        <v>8.44972006469131</v>
      </c>
      <c r="I701" s="103" t="n">
        <f aca="false">$F701*(1-VLOOKUP($C701,$B$179:$E$189,4,0))</f>
        <v>7.51086227972561</v>
      </c>
      <c r="J701" s="104" t="n">
        <f aca="false">G701/$F701</f>
        <v>0.95</v>
      </c>
      <c r="K701" s="104" t="n">
        <f aca="false">H701/$F701</f>
        <v>0.9</v>
      </c>
      <c r="L701" s="104" t="n">
        <f aca="false">I701/$F701</f>
        <v>0.8</v>
      </c>
    </row>
    <row r="702" customFormat="false" ht="15.8" hidden="false" customHeight="false" outlineLevel="0" collapsed="false">
      <c r="A702" s="59" t="s">
        <v>95</v>
      </c>
      <c r="B702" s="59" t="s">
        <v>198</v>
      </c>
      <c r="C702" s="59" t="s">
        <v>155</v>
      </c>
      <c r="D702" s="105" t="n">
        <v>22.3537567848977</v>
      </c>
      <c r="E702" s="103" t="n">
        <v>15.6476297494284</v>
      </c>
      <c r="F702" s="103" t="n">
        <v>9.38857784965701</v>
      </c>
      <c r="G702" s="103" t="n">
        <f aca="false">$F702*(1-VLOOKUP($C702,$B$179:$E$189,2,0))</f>
        <v>8.91914895717416</v>
      </c>
      <c r="H702" s="103" t="n">
        <f aca="false">$F702*(1-VLOOKUP($C702,$B$179:$E$189,3,0))</f>
        <v>8.44972006469131</v>
      </c>
      <c r="I702" s="103" t="n">
        <f aca="false">$F702*(1-VLOOKUP($C702,$B$179:$E$189,4,0))</f>
        <v>7.51086227972561</v>
      </c>
      <c r="J702" s="104" t="n">
        <f aca="false">G702/$F702</f>
        <v>0.95</v>
      </c>
      <c r="K702" s="104" t="n">
        <f aca="false">H702/$F702</f>
        <v>0.9</v>
      </c>
      <c r="L702" s="104" t="n">
        <f aca="false">I702/$F702</f>
        <v>0.8</v>
      </c>
    </row>
    <row r="703" customFormat="false" ht="15.8" hidden="false" customHeight="false" outlineLevel="0" collapsed="false">
      <c r="A703" s="59" t="s">
        <v>95</v>
      </c>
      <c r="B703" s="59" t="s">
        <v>199</v>
      </c>
      <c r="C703" s="59" t="s">
        <v>155</v>
      </c>
      <c r="D703" s="105" t="n">
        <v>19.0204317815984</v>
      </c>
      <c r="E703" s="103" t="n">
        <v>13.3143022471189</v>
      </c>
      <c r="F703" s="103" t="n">
        <v>7.98858134827134</v>
      </c>
      <c r="G703" s="103" t="n">
        <f aca="false">$F703*(1-VLOOKUP($C703,$B$179:$E$189,2,0))</f>
        <v>7.58915228085777</v>
      </c>
      <c r="H703" s="103" t="n">
        <f aca="false">$F703*(1-VLOOKUP($C703,$B$179:$E$189,3,0))</f>
        <v>7.18972321344421</v>
      </c>
      <c r="I703" s="103" t="n">
        <f aca="false">$F703*(1-VLOOKUP($C703,$B$179:$E$189,4,0))</f>
        <v>6.39086507861707</v>
      </c>
      <c r="J703" s="104" t="n">
        <f aca="false">G703/$F703</f>
        <v>0.95</v>
      </c>
      <c r="K703" s="104" t="n">
        <f aca="false">H703/$F703</f>
        <v>0.9</v>
      </c>
      <c r="L703" s="104" t="n">
        <f aca="false">I703/$F703</f>
        <v>0.8</v>
      </c>
    </row>
    <row r="704" customFormat="false" ht="15.8" hidden="false" customHeight="false" outlineLevel="0" collapsed="false">
      <c r="A704" s="59" t="s">
        <v>95</v>
      </c>
      <c r="B704" s="59" t="s">
        <v>200</v>
      </c>
      <c r="C704" s="59" t="s">
        <v>155</v>
      </c>
      <c r="D704" s="105" t="n">
        <v>20.5302605091822</v>
      </c>
      <c r="E704" s="103" t="n">
        <v>14.3711823564275</v>
      </c>
      <c r="F704" s="103" t="n">
        <v>8.62270941385651</v>
      </c>
      <c r="G704" s="103" t="n">
        <f aca="false">$F704*(1-VLOOKUP($C704,$B$179:$E$189,2,0))</f>
        <v>8.19157394316368</v>
      </c>
      <c r="H704" s="103" t="n">
        <f aca="false">$F704*(1-VLOOKUP($C704,$B$179:$E$189,3,0))</f>
        <v>7.76043847247086</v>
      </c>
      <c r="I704" s="103" t="n">
        <f aca="false">$F704*(1-VLOOKUP($C704,$B$179:$E$189,4,0))</f>
        <v>6.89816753108521</v>
      </c>
      <c r="J704" s="104" t="n">
        <f aca="false">G704/$F704</f>
        <v>0.95</v>
      </c>
      <c r="K704" s="104" t="n">
        <f aca="false">H704/$F704</f>
        <v>0.9</v>
      </c>
      <c r="L704" s="104" t="n">
        <f aca="false">I704/$F704</f>
        <v>0.8</v>
      </c>
    </row>
    <row r="705" customFormat="false" ht="15.8" hidden="false" customHeight="false" outlineLevel="0" collapsed="false">
      <c r="A705" s="59" t="s">
        <v>95</v>
      </c>
      <c r="B705" s="59" t="s">
        <v>201</v>
      </c>
      <c r="C705" s="59" t="s">
        <v>155</v>
      </c>
      <c r="D705" s="105" t="n">
        <v>18.9117065579532</v>
      </c>
      <c r="E705" s="103" t="n">
        <v>13.2381945905673</v>
      </c>
      <c r="F705" s="103" t="n">
        <v>7.94291675434036</v>
      </c>
      <c r="G705" s="103" t="n">
        <f aca="false">$F705*(1-VLOOKUP($C705,$B$179:$E$189,2,0))</f>
        <v>7.54577091662334</v>
      </c>
      <c r="H705" s="103" t="n">
        <f aca="false">$F705*(1-VLOOKUP($C705,$B$179:$E$189,3,0))</f>
        <v>7.14862507890632</v>
      </c>
      <c r="I705" s="103" t="n">
        <f aca="false">$F705*(1-VLOOKUP($C705,$B$179:$E$189,4,0))</f>
        <v>6.35433340347229</v>
      </c>
      <c r="J705" s="104" t="n">
        <f aca="false">G705/$F705</f>
        <v>0.95</v>
      </c>
      <c r="K705" s="104" t="n">
        <f aca="false">H705/$F705</f>
        <v>0.9</v>
      </c>
      <c r="L705" s="104" t="n">
        <f aca="false">I705/$F705</f>
        <v>0.8</v>
      </c>
    </row>
    <row r="706" customFormat="false" ht="15.8" hidden="false" customHeight="false" outlineLevel="0" collapsed="false">
      <c r="A706" s="59" t="s">
        <v>95</v>
      </c>
      <c r="B706" s="59" t="s">
        <v>202</v>
      </c>
      <c r="C706" s="59" t="s">
        <v>155</v>
      </c>
      <c r="D706" s="105" t="n">
        <v>19.0204405565051</v>
      </c>
      <c r="E706" s="103" t="n">
        <v>13.3143083895536</v>
      </c>
      <c r="F706" s="103" t="n">
        <v>7.98858503373216</v>
      </c>
      <c r="G706" s="103" t="n">
        <f aca="false">$F706*(1-VLOOKUP($C706,$B$179:$E$189,2,0))</f>
        <v>7.58915578204555</v>
      </c>
      <c r="H706" s="103" t="n">
        <f aca="false">$F706*(1-VLOOKUP($C706,$B$179:$E$189,3,0))</f>
        <v>7.18972653035894</v>
      </c>
      <c r="I706" s="103" t="n">
        <f aca="false">$F706*(1-VLOOKUP($C706,$B$179:$E$189,4,0))</f>
        <v>6.39086802698573</v>
      </c>
      <c r="J706" s="104" t="n">
        <f aca="false">G706/$F706</f>
        <v>0.95</v>
      </c>
      <c r="K706" s="104" t="n">
        <f aca="false">H706/$F706</f>
        <v>0.9</v>
      </c>
      <c r="L706" s="104" t="n">
        <f aca="false">I706/$F706</f>
        <v>0.8</v>
      </c>
    </row>
    <row r="707" customFormat="false" ht="15.8" hidden="false" customHeight="false" outlineLevel="0" collapsed="false">
      <c r="A707" s="59" t="s">
        <v>95</v>
      </c>
      <c r="B707" s="59" t="s">
        <v>203</v>
      </c>
      <c r="C707" s="59" t="s">
        <v>155</v>
      </c>
      <c r="D707" s="105" t="n">
        <v>20.2283139684557</v>
      </c>
      <c r="E707" s="103" t="n">
        <v>14.159819777919</v>
      </c>
      <c r="F707" s="103" t="n">
        <v>8.4958918667514</v>
      </c>
      <c r="G707" s="103" t="n">
        <f aca="false">$F707*(1-VLOOKUP($C707,$B$179:$E$189,2,0))</f>
        <v>8.07109727341383</v>
      </c>
      <c r="H707" s="103" t="n">
        <f aca="false">$F707*(1-VLOOKUP($C707,$B$179:$E$189,3,0))</f>
        <v>7.64630268007626</v>
      </c>
      <c r="I707" s="103" t="n">
        <f aca="false">$F707*(1-VLOOKUP($C707,$B$179:$E$189,4,0))</f>
        <v>6.79671349340112</v>
      </c>
      <c r="J707" s="104" t="n">
        <f aca="false">G707/$F707</f>
        <v>0.95</v>
      </c>
      <c r="K707" s="104" t="n">
        <f aca="false">H707/$F707</f>
        <v>0.9</v>
      </c>
      <c r="L707" s="104" t="n">
        <f aca="false">I707/$F707</f>
        <v>0.8</v>
      </c>
    </row>
    <row r="708" customFormat="false" ht="15.8" hidden="false" customHeight="false" outlineLevel="0" collapsed="false">
      <c r="A708" s="59" t="s">
        <v>95</v>
      </c>
      <c r="B708" s="59" t="s">
        <v>204</v>
      </c>
      <c r="C708" s="59" t="s">
        <v>155</v>
      </c>
      <c r="D708" s="105" t="n">
        <v>20.2321437309227</v>
      </c>
      <c r="E708" s="103" t="n">
        <v>14.1625006116459</v>
      </c>
      <c r="F708" s="103" t="n">
        <v>8.49750036698754</v>
      </c>
      <c r="G708" s="103" t="n">
        <f aca="false">$F708*(1-VLOOKUP($C708,$B$179:$E$189,2,0))</f>
        <v>8.07262534863816</v>
      </c>
      <c r="H708" s="103" t="n">
        <f aca="false">$F708*(1-VLOOKUP($C708,$B$179:$E$189,3,0))</f>
        <v>7.64775033028879</v>
      </c>
      <c r="I708" s="103" t="n">
        <f aca="false">$F708*(1-VLOOKUP($C708,$B$179:$E$189,4,0))</f>
        <v>6.79800029359003</v>
      </c>
      <c r="J708" s="104" t="n">
        <f aca="false">G708/$F708</f>
        <v>0.95</v>
      </c>
      <c r="K708" s="104" t="n">
        <f aca="false">H708/$F708</f>
        <v>0.9</v>
      </c>
      <c r="L708" s="104" t="n">
        <f aca="false">I708/$F708</f>
        <v>0.8</v>
      </c>
    </row>
    <row r="709" customFormat="false" ht="15.8" hidden="false" customHeight="false" outlineLevel="0" collapsed="false">
      <c r="A709" s="59" t="s">
        <v>95</v>
      </c>
      <c r="B709" s="59" t="s">
        <v>205</v>
      </c>
      <c r="C709" s="59" t="s">
        <v>155</v>
      </c>
      <c r="D709" s="105" t="n">
        <v>35.2700375</v>
      </c>
      <c r="E709" s="103" t="n">
        <v>24.68902625</v>
      </c>
      <c r="F709" s="103" t="n">
        <v>14.81341575</v>
      </c>
      <c r="G709" s="103" t="n">
        <f aca="false">$F709*(1-VLOOKUP($C709,$B$179:$E$189,2,0))</f>
        <v>14.0727449625</v>
      </c>
      <c r="H709" s="103" t="n">
        <f aca="false">$F709*(1-VLOOKUP($C709,$B$179:$E$189,3,0))</f>
        <v>13.332074175</v>
      </c>
      <c r="I709" s="103" t="n">
        <f aca="false">$F709*(1-VLOOKUP($C709,$B$179:$E$189,4,0))</f>
        <v>11.8507326</v>
      </c>
      <c r="J709" s="104" t="n">
        <f aca="false">G709/$F709</f>
        <v>0.95</v>
      </c>
      <c r="K709" s="104" t="n">
        <f aca="false">H709/$F709</f>
        <v>0.9</v>
      </c>
      <c r="L709" s="104" t="n">
        <f aca="false">I709/$F709</f>
        <v>0.8</v>
      </c>
    </row>
    <row r="710" customFormat="false" ht="15.8" hidden="false" customHeight="false" outlineLevel="0" collapsed="false">
      <c r="A710" s="59" t="s">
        <v>95</v>
      </c>
      <c r="B710" s="59" t="s">
        <v>206</v>
      </c>
      <c r="C710" s="59" t="s">
        <v>155</v>
      </c>
      <c r="D710" s="105" t="n">
        <v>18.6295433181748</v>
      </c>
      <c r="E710" s="103" t="n">
        <v>13.0406803227224</v>
      </c>
      <c r="F710" s="103" t="n">
        <v>7.82440819363341</v>
      </c>
      <c r="G710" s="103" t="n">
        <f aca="false">$F710*(1-VLOOKUP($C710,$B$179:$E$189,2,0))</f>
        <v>7.43318778395174</v>
      </c>
      <c r="H710" s="103" t="n">
        <f aca="false">$F710*(1-VLOOKUP($C710,$B$179:$E$189,3,0))</f>
        <v>7.04196737427007</v>
      </c>
      <c r="I710" s="103" t="n">
        <f aca="false">$F710*(1-VLOOKUP($C710,$B$179:$E$189,4,0))</f>
        <v>6.25952655490673</v>
      </c>
      <c r="J710" s="104" t="n">
        <f aca="false">G710/$F710</f>
        <v>0.95</v>
      </c>
      <c r="K710" s="104" t="n">
        <f aca="false">H710/$F710</f>
        <v>0.9</v>
      </c>
      <c r="L710" s="104" t="n">
        <f aca="false">I710/$F710</f>
        <v>0.8</v>
      </c>
    </row>
    <row r="711" customFormat="false" ht="15.8" hidden="false" customHeight="false" outlineLevel="0" collapsed="false">
      <c r="A711" s="59" t="s">
        <v>95</v>
      </c>
      <c r="B711" s="59" t="s">
        <v>207</v>
      </c>
      <c r="C711" s="59" t="s">
        <v>155</v>
      </c>
      <c r="D711" s="105" t="n">
        <v>19.5682644120784</v>
      </c>
      <c r="E711" s="103" t="n">
        <v>13.6977850884549</v>
      </c>
      <c r="F711" s="103" t="n">
        <v>8.21867105307293</v>
      </c>
      <c r="G711" s="103" t="n">
        <f aca="false">$F711*(1-VLOOKUP($C711,$B$179:$E$189,2,0))</f>
        <v>7.80773750041928</v>
      </c>
      <c r="H711" s="103" t="n">
        <f aca="false">$F711*(1-VLOOKUP($C711,$B$179:$E$189,3,0))</f>
        <v>7.39680394776564</v>
      </c>
      <c r="I711" s="103" t="n">
        <f aca="false">$F711*(1-VLOOKUP($C711,$B$179:$E$189,4,0))</f>
        <v>6.57493684245834</v>
      </c>
      <c r="J711" s="104" t="n">
        <f aca="false">G711/$F711</f>
        <v>0.95</v>
      </c>
      <c r="K711" s="104" t="n">
        <f aca="false">H711/$F711</f>
        <v>0.9</v>
      </c>
      <c r="L711" s="104" t="n">
        <f aca="false">I711/$F711</f>
        <v>0.8</v>
      </c>
    </row>
    <row r="712" customFormat="false" ht="15.8" hidden="false" customHeight="false" outlineLevel="0" collapsed="false">
      <c r="A712" s="59" t="s">
        <v>95</v>
      </c>
      <c r="B712" s="59" t="s">
        <v>208</v>
      </c>
      <c r="C712" s="59" t="s">
        <v>155</v>
      </c>
      <c r="D712" s="105" t="n">
        <v>21.2220345664636</v>
      </c>
      <c r="E712" s="103" t="n">
        <v>14.8554241965245</v>
      </c>
      <c r="F712" s="103" t="n">
        <v>8.9132545179147</v>
      </c>
      <c r="G712" s="103" t="n">
        <f aca="false">$F712*(1-VLOOKUP($C712,$B$179:$E$189,2,0))</f>
        <v>8.46759179201897</v>
      </c>
      <c r="H712" s="103" t="n">
        <f aca="false">$F712*(1-VLOOKUP($C712,$B$179:$E$189,3,0))</f>
        <v>8.02192906612323</v>
      </c>
      <c r="I712" s="103" t="n">
        <f aca="false">$F712*(1-VLOOKUP($C712,$B$179:$E$189,4,0))</f>
        <v>7.13060361433176</v>
      </c>
      <c r="J712" s="104" t="n">
        <f aca="false">G712/$F712</f>
        <v>0.95</v>
      </c>
      <c r="K712" s="104" t="n">
        <f aca="false">H712/$F712</f>
        <v>0.9</v>
      </c>
      <c r="L712" s="104" t="n">
        <f aca="false">I712/$F712</f>
        <v>0.8</v>
      </c>
    </row>
    <row r="713" customFormat="false" ht="15.8" hidden="false" customHeight="false" outlineLevel="0" collapsed="false">
      <c r="A713" s="59" t="s">
        <v>95</v>
      </c>
      <c r="B713" s="59" t="s">
        <v>209</v>
      </c>
      <c r="C713" s="59" t="s">
        <v>155</v>
      </c>
      <c r="D713" s="105" t="n">
        <v>18.6295646919696</v>
      </c>
      <c r="E713" s="103" t="n">
        <v>13.0406952843787</v>
      </c>
      <c r="F713" s="103" t="n">
        <v>7.82441717062722</v>
      </c>
      <c r="G713" s="103" t="n">
        <f aca="false">$F713*(1-VLOOKUP($C713,$B$179:$E$189,2,0))</f>
        <v>7.43319631209586</v>
      </c>
      <c r="H713" s="103" t="n">
        <f aca="false">$F713*(1-VLOOKUP($C713,$B$179:$E$189,3,0))</f>
        <v>7.0419754535645</v>
      </c>
      <c r="I713" s="103" t="n">
        <f aca="false">$F713*(1-VLOOKUP($C713,$B$179:$E$189,4,0))</f>
        <v>6.25953373650178</v>
      </c>
      <c r="J713" s="104" t="n">
        <f aca="false">G713/$F713</f>
        <v>0.95</v>
      </c>
      <c r="K713" s="104" t="n">
        <f aca="false">H713/$F713</f>
        <v>0.9</v>
      </c>
      <c r="L713" s="104" t="n">
        <f aca="false">I713/$F713</f>
        <v>0.8</v>
      </c>
    </row>
    <row r="714" customFormat="false" ht="15.8" hidden="false" customHeight="false" outlineLevel="0" collapsed="false">
      <c r="A714" s="59" t="s">
        <v>95</v>
      </c>
      <c r="B714" s="59" t="s">
        <v>210</v>
      </c>
      <c r="C714" s="59" t="s">
        <v>155</v>
      </c>
      <c r="D714" s="105" t="n">
        <v>19.5682180130123</v>
      </c>
      <c r="E714" s="103" t="n">
        <v>13.6977526091086</v>
      </c>
      <c r="F714" s="103" t="n">
        <v>8.21865156546518</v>
      </c>
      <c r="G714" s="103" t="n">
        <f aca="false">$F714*(1-VLOOKUP($C714,$B$179:$E$189,2,0))</f>
        <v>7.80771898719192</v>
      </c>
      <c r="H714" s="103" t="n">
        <f aca="false">$F714*(1-VLOOKUP($C714,$B$179:$E$189,3,0))</f>
        <v>7.39678640891866</v>
      </c>
      <c r="I714" s="103" t="n">
        <f aca="false">$F714*(1-VLOOKUP($C714,$B$179:$E$189,4,0))</f>
        <v>6.57492125237214</v>
      </c>
      <c r="J714" s="104" t="n">
        <f aca="false">G714/$F714</f>
        <v>0.95</v>
      </c>
      <c r="K714" s="104" t="n">
        <f aca="false">H714/$F714</f>
        <v>0.9</v>
      </c>
      <c r="L714" s="104" t="n">
        <f aca="false">I714/$F714</f>
        <v>0.8</v>
      </c>
    </row>
    <row r="715" customFormat="false" ht="15.8" hidden="false" customHeight="false" outlineLevel="0" collapsed="false">
      <c r="A715" s="59" t="s">
        <v>95</v>
      </c>
      <c r="B715" s="59" t="s">
        <v>211</v>
      </c>
      <c r="C715" s="59" t="s">
        <v>155</v>
      </c>
      <c r="D715" s="105" t="n">
        <v>22.3537567848977</v>
      </c>
      <c r="E715" s="103" t="n">
        <v>15.6476297494284</v>
      </c>
      <c r="F715" s="103" t="n">
        <v>9.38857784965701</v>
      </c>
      <c r="G715" s="103" t="n">
        <f aca="false">$F715*(1-VLOOKUP($C715,$B$179:$E$189,2,0))</f>
        <v>8.91914895717416</v>
      </c>
      <c r="H715" s="103" t="n">
        <f aca="false">$F715*(1-VLOOKUP($C715,$B$179:$E$189,3,0))</f>
        <v>8.44972006469131</v>
      </c>
      <c r="I715" s="103" t="n">
        <f aca="false">$F715*(1-VLOOKUP($C715,$B$179:$E$189,4,0))</f>
        <v>7.51086227972561</v>
      </c>
      <c r="J715" s="104" t="n">
        <f aca="false">G715/$F715</f>
        <v>0.95</v>
      </c>
      <c r="K715" s="104" t="n">
        <f aca="false">H715/$F715</f>
        <v>0.9</v>
      </c>
      <c r="L715" s="104" t="n">
        <f aca="false">I715/$F715</f>
        <v>0.8</v>
      </c>
    </row>
    <row r="716" customFormat="false" ht="15.8" hidden="false" customHeight="false" outlineLevel="0" collapsed="false">
      <c r="A716" s="59" t="s">
        <v>95</v>
      </c>
      <c r="B716" s="59" t="s">
        <v>212</v>
      </c>
      <c r="C716" s="59" t="s">
        <v>155</v>
      </c>
      <c r="D716" s="105" t="n">
        <v>26.598271875</v>
      </c>
      <c r="E716" s="103" t="n">
        <v>18.6187903125</v>
      </c>
      <c r="F716" s="103" t="n">
        <v>11.1712741875</v>
      </c>
      <c r="G716" s="103" t="n">
        <f aca="false">$F716*(1-VLOOKUP($C716,$B$179:$E$189,2,0))</f>
        <v>10.612710478125</v>
      </c>
      <c r="H716" s="103" t="n">
        <f aca="false">$F716*(1-VLOOKUP($C716,$B$179:$E$189,3,0))</f>
        <v>10.05414676875</v>
      </c>
      <c r="I716" s="103" t="n">
        <f aca="false">$F716*(1-VLOOKUP($C716,$B$179:$E$189,4,0))</f>
        <v>8.93701935</v>
      </c>
      <c r="J716" s="104" t="n">
        <f aca="false">G716/$F716</f>
        <v>0.95</v>
      </c>
      <c r="K716" s="104" t="n">
        <f aca="false">H716/$F716</f>
        <v>0.9</v>
      </c>
      <c r="L716" s="104" t="n">
        <f aca="false">I716/$F716</f>
        <v>0.8</v>
      </c>
    </row>
    <row r="717" customFormat="false" ht="15.8" hidden="false" customHeight="false" outlineLevel="0" collapsed="false">
      <c r="A717" s="59" t="s">
        <v>95</v>
      </c>
      <c r="B717" s="59" t="s">
        <v>213</v>
      </c>
      <c r="C717" s="59" t="s">
        <v>155</v>
      </c>
      <c r="D717" s="105" t="n">
        <v>26.598271875</v>
      </c>
      <c r="E717" s="103" t="n">
        <v>18.6187903125</v>
      </c>
      <c r="F717" s="103" t="n">
        <v>11.1712741875</v>
      </c>
      <c r="G717" s="103" t="n">
        <f aca="false">$F717*(1-VLOOKUP($C717,$B$179:$E$189,2,0))</f>
        <v>10.612710478125</v>
      </c>
      <c r="H717" s="103" t="n">
        <f aca="false">$F717*(1-VLOOKUP($C717,$B$179:$E$189,3,0))</f>
        <v>10.05414676875</v>
      </c>
      <c r="I717" s="103" t="n">
        <f aca="false">$F717*(1-VLOOKUP($C717,$B$179:$E$189,4,0))</f>
        <v>8.93701935</v>
      </c>
      <c r="J717" s="104" t="n">
        <f aca="false">G717/$F717</f>
        <v>0.95</v>
      </c>
      <c r="K717" s="104" t="n">
        <f aca="false">H717/$F717</f>
        <v>0.9</v>
      </c>
      <c r="L717" s="104" t="n">
        <f aca="false">I717/$F717</f>
        <v>0.8</v>
      </c>
    </row>
    <row r="718" customFormat="false" ht="15.8" hidden="false" customHeight="false" outlineLevel="0" collapsed="false">
      <c r="A718" s="59" t="s">
        <v>95</v>
      </c>
      <c r="B718" s="59" t="s">
        <v>214</v>
      </c>
      <c r="C718" s="59" t="s">
        <v>155</v>
      </c>
      <c r="D718" s="105" t="n">
        <v>15.3990174328018</v>
      </c>
      <c r="E718" s="103" t="n">
        <v>10.7793122029612</v>
      </c>
      <c r="F718" s="103" t="n">
        <v>6.46758732177674</v>
      </c>
      <c r="G718" s="103" t="n">
        <f aca="false">$F718*(1-VLOOKUP($C718,$B$179:$E$189,2,0))</f>
        <v>6.1442079556879</v>
      </c>
      <c r="H718" s="103" t="n">
        <f aca="false">$F718*(1-VLOOKUP($C718,$B$179:$E$189,3,0))</f>
        <v>5.82082858959907</v>
      </c>
      <c r="I718" s="103" t="n">
        <f aca="false">$F718*(1-VLOOKUP($C718,$B$179:$E$189,4,0))</f>
        <v>5.17406985742139</v>
      </c>
      <c r="J718" s="104" t="n">
        <f aca="false">G718/$F718</f>
        <v>0.95</v>
      </c>
      <c r="K718" s="104" t="n">
        <f aca="false">H718/$F718</f>
        <v>0.9</v>
      </c>
      <c r="L718" s="104" t="n">
        <f aca="false">I718/$F718</f>
        <v>0.8</v>
      </c>
    </row>
    <row r="719" customFormat="false" ht="15.8" hidden="false" customHeight="false" outlineLevel="0" collapsed="false">
      <c r="A719" s="59" t="s">
        <v>97</v>
      </c>
      <c r="B719" s="59" t="s">
        <v>215</v>
      </c>
      <c r="C719" s="59" t="s">
        <v>155</v>
      </c>
      <c r="D719" s="105" t="n">
        <v>50.6479270833333</v>
      </c>
      <c r="E719" s="103" t="n">
        <v>35.4535489583333</v>
      </c>
      <c r="F719" s="103" t="n">
        <v>21.272129375</v>
      </c>
      <c r="G719" s="103" t="n">
        <f aca="false">$F719*(1-VLOOKUP($C719,$B$179:$E$189,2,0))</f>
        <v>20.20852290625</v>
      </c>
      <c r="H719" s="103" t="n">
        <f aca="false">$F719*(1-VLOOKUP($C719,$B$179:$E$189,3,0))</f>
        <v>19.1449164375</v>
      </c>
      <c r="I719" s="103" t="n">
        <f aca="false">$F719*(1-VLOOKUP($C719,$B$179:$E$189,4,0))</f>
        <v>17.0177035</v>
      </c>
      <c r="J719" s="104" t="n">
        <f aca="false">G719/$F719</f>
        <v>0.95</v>
      </c>
      <c r="K719" s="104" t="n">
        <f aca="false">H719/$F719</f>
        <v>0.9</v>
      </c>
      <c r="L719" s="104" t="n">
        <f aca="false">I719/$F719</f>
        <v>0.8</v>
      </c>
    </row>
    <row r="720" customFormat="false" ht="15.8" hidden="false" customHeight="false" outlineLevel="0" collapsed="false">
      <c r="A720" s="59" t="s">
        <v>97</v>
      </c>
      <c r="B720" s="59" t="s">
        <v>216</v>
      </c>
      <c r="C720" s="59" t="s">
        <v>155</v>
      </c>
      <c r="D720" s="105" t="n">
        <v>40.565</v>
      </c>
      <c r="E720" s="103" t="n">
        <v>28.3955</v>
      </c>
      <c r="F720" s="103" t="n">
        <v>17.0373</v>
      </c>
      <c r="G720" s="103" t="n">
        <f aca="false">$F720*(1-VLOOKUP($C720,$B$179:$E$189,2,0))</f>
        <v>16.185435</v>
      </c>
      <c r="H720" s="103" t="n">
        <f aca="false">$F720*(1-VLOOKUP($C720,$B$179:$E$189,3,0))</f>
        <v>15.33357</v>
      </c>
      <c r="I720" s="103" t="n">
        <f aca="false">$F720*(1-VLOOKUP($C720,$B$179:$E$189,4,0))</f>
        <v>13.62984</v>
      </c>
      <c r="J720" s="104" t="n">
        <f aca="false">G720/$F720</f>
        <v>0.95</v>
      </c>
      <c r="K720" s="104" t="n">
        <f aca="false">H720/$F720</f>
        <v>0.9</v>
      </c>
      <c r="L720" s="104" t="n">
        <f aca="false">I720/$F720</f>
        <v>0.8</v>
      </c>
    </row>
    <row r="721" customFormat="false" ht="15.8" hidden="false" customHeight="false" outlineLevel="0" collapsed="false">
      <c r="A721" s="59" t="s">
        <v>97</v>
      </c>
      <c r="B721" s="59" t="s">
        <v>217</v>
      </c>
      <c r="C721" s="59" t="s">
        <v>155</v>
      </c>
      <c r="D721" s="105" t="n">
        <v>31.8035864431567</v>
      </c>
      <c r="E721" s="103" t="n">
        <v>22.2625105102097</v>
      </c>
      <c r="F721" s="103" t="n">
        <v>13.3575063061258</v>
      </c>
      <c r="G721" s="103" t="n">
        <f aca="false">$F721*(1-VLOOKUP($C721,$B$179:$E$189,2,0))</f>
        <v>12.6896309908195</v>
      </c>
      <c r="H721" s="103" t="n">
        <f aca="false">$F721*(1-VLOOKUP($C721,$B$179:$E$189,3,0))</f>
        <v>12.0217556755132</v>
      </c>
      <c r="I721" s="103" t="n">
        <f aca="false">$F721*(1-VLOOKUP($C721,$B$179:$E$189,4,0))</f>
        <v>10.6860050449006</v>
      </c>
      <c r="J721" s="104" t="n">
        <f aca="false">G721/$F721</f>
        <v>0.95</v>
      </c>
      <c r="K721" s="104" t="n">
        <f aca="false">H721/$F721</f>
        <v>0.9</v>
      </c>
      <c r="L721" s="104" t="n">
        <f aca="false">I721/$F721</f>
        <v>0.8</v>
      </c>
    </row>
    <row r="722" customFormat="false" ht="15.8" hidden="false" customHeight="false" outlineLevel="0" collapsed="false">
      <c r="A722" s="59" t="s">
        <v>97</v>
      </c>
      <c r="B722" s="59" t="s">
        <v>218</v>
      </c>
      <c r="C722" s="59" t="s">
        <v>155</v>
      </c>
      <c r="D722" s="105" t="n">
        <v>50.6479270833333</v>
      </c>
      <c r="E722" s="103" t="n">
        <v>35.4535489583333</v>
      </c>
      <c r="F722" s="103" t="n">
        <v>21.272129375</v>
      </c>
      <c r="G722" s="103" t="n">
        <f aca="false">$F722*(1-VLOOKUP($C722,$B$179:$E$189,2,0))</f>
        <v>20.20852290625</v>
      </c>
      <c r="H722" s="103" t="n">
        <f aca="false">$F722*(1-VLOOKUP($C722,$B$179:$E$189,3,0))</f>
        <v>19.1449164375</v>
      </c>
      <c r="I722" s="103" t="n">
        <f aca="false">$F722*(1-VLOOKUP($C722,$B$179:$E$189,4,0))</f>
        <v>17.0177035</v>
      </c>
      <c r="J722" s="104" t="n">
        <f aca="false">G722/$F722</f>
        <v>0.95</v>
      </c>
      <c r="K722" s="104" t="n">
        <f aca="false">H722/$F722</f>
        <v>0.9</v>
      </c>
      <c r="L722" s="104" t="n">
        <f aca="false">I722/$F722</f>
        <v>0.8</v>
      </c>
    </row>
    <row r="723" customFormat="false" ht="15.8" hidden="false" customHeight="false" outlineLevel="0" collapsed="false">
      <c r="A723" s="59" t="s">
        <v>97</v>
      </c>
      <c r="B723" s="59" t="s">
        <v>219</v>
      </c>
      <c r="C723" s="59" t="s">
        <v>155</v>
      </c>
      <c r="D723" s="105" t="n">
        <v>57.1852</v>
      </c>
      <c r="E723" s="103" t="n">
        <v>40.02964</v>
      </c>
      <c r="F723" s="103" t="n">
        <v>24.017784</v>
      </c>
      <c r="G723" s="103" t="n">
        <f aca="false">$F723*(1-VLOOKUP($C723,$B$179:$E$189,2,0))</f>
        <v>22.8168948</v>
      </c>
      <c r="H723" s="103" t="n">
        <f aca="false">$F723*(1-VLOOKUP($C723,$B$179:$E$189,3,0))</f>
        <v>21.6160056</v>
      </c>
      <c r="I723" s="103" t="n">
        <f aca="false">$F723*(1-VLOOKUP($C723,$B$179:$E$189,4,0))</f>
        <v>19.2142272</v>
      </c>
      <c r="J723" s="104" t="n">
        <f aca="false">G723/$F723</f>
        <v>0.95</v>
      </c>
      <c r="K723" s="104" t="n">
        <f aca="false">H723/$F723</f>
        <v>0.9</v>
      </c>
      <c r="L723" s="104" t="n">
        <f aca="false">I723/$F723</f>
        <v>0.8</v>
      </c>
    </row>
    <row r="724" customFormat="false" ht="15.8" hidden="false" customHeight="false" outlineLevel="0" collapsed="false">
      <c r="A724" s="59" t="s">
        <v>97</v>
      </c>
      <c r="B724" s="59" t="s">
        <v>220</v>
      </c>
      <c r="C724" s="59" t="s">
        <v>155</v>
      </c>
      <c r="D724" s="105" t="n">
        <v>29.70267375</v>
      </c>
      <c r="E724" s="103" t="n">
        <v>20.791871625</v>
      </c>
      <c r="F724" s="103" t="n">
        <v>12.475122975</v>
      </c>
      <c r="G724" s="103" t="n">
        <f aca="false">$F724*(1-VLOOKUP($C724,$B$179:$E$189,2,0))</f>
        <v>11.85136682625</v>
      </c>
      <c r="H724" s="103" t="n">
        <f aca="false">$F724*(1-VLOOKUP($C724,$B$179:$E$189,3,0))</f>
        <v>11.2276106775</v>
      </c>
      <c r="I724" s="103" t="n">
        <f aca="false">$F724*(1-VLOOKUP($C724,$B$179:$E$189,4,0))</f>
        <v>9.98009838</v>
      </c>
      <c r="J724" s="104" t="n">
        <f aca="false">G724/$F724</f>
        <v>0.95</v>
      </c>
      <c r="K724" s="104" t="n">
        <f aca="false">H724/$F724</f>
        <v>0.9</v>
      </c>
      <c r="L724" s="104" t="n">
        <f aca="false">I724/$F724</f>
        <v>0.8</v>
      </c>
    </row>
    <row r="725" customFormat="false" ht="15.8" hidden="false" customHeight="false" outlineLevel="0" collapsed="false">
      <c r="A725" s="59" t="s">
        <v>97</v>
      </c>
      <c r="B725" s="59" t="s">
        <v>221</v>
      </c>
      <c r="C725" s="59" t="s">
        <v>155</v>
      </c>
      <c r="D725" s="105" t="n">
        <v>29.70267375</v>
      </c>
      <c r="E725" s="103" t="n">
        <v>20.791871625</v>
      </c>
      <c r="F725" s="103" t="n">
        <v>12.475122975</v>
      </c>
      <c r="G725" s="103" t="n">
        <f aca="false">$F725*(1-VLOOKUP($C725,$B$179:$E$189,2,0))</f>
        <v>11.85136682625</v>
      </c>
      <c r="H725" s="103" t="n">
        <f aca="false">$F725*(1-VLOOKUP($C725,$B$179:$E$189,3,0))</f>
        <v>11.2276106775</v>
      </c>
      <c r="I725" s="103" t="n">
        <f aca="false">$F725*(1-VLOOKUP($C725,$B$179:$E$189,4,0))</f>
        <v>9.98009838</v>
      </c>
      <c r="J725" s="104" t="n">
        <f aca="false">G725/$F725</f>
        <v>0.95</v>
      </c>
      <c r="K725" s="104" t="n">
        <f aca="false">H725/$F725</f>
        <v>0.9</v>
      </c>
      <c r="L725" s="104" t="n">
        <f aca="false">I725/$F725</f>
        <v>0.8</v>
      </c>
    </row>
    <row r="726" customFormat="false" ht="15.8" hidden="false" customHeight="false" outlineLevel="0" collapsed="false">
      <c r="A726" s="59" t="s">
        <v>97</v>
      </c>
      <c r="B726" s="59" t="s">
        <v>222</v>
      </c>
      <c r="C726" s="59" t="s">
        <v>155</v>
      </c>
      <c r="D726" s="105" t="n">
        <v>29.70267375</v>
      </c>
      <c r="E726" s="103" t="n">
        <v>20.791871625</v>
      </c>
      <c r="F726" s="103" t="n">
        <v>12.475122975</v>
      </c>
      <c r="G726" s="103" t="n">
        <f aca="false">$F726*(1-VLOOKUP($C726,$B$179:$E$189,2,0))</f>
        <v>11.85136682625</v>
      </c>
      <c r="H726" s="103" t="n">
        <f aca="false">$F726*(1-VLOOKUP($C726,$B$179:$E$189,3,0))</f>
        <v>11.2276106775</v>
      </c>
      <c r="I726" s="103" t="n">
        <f aca="false">$F726*(1-VLOOKUP($C726,$B$179:$E$189,4,0))</f>
        <v>9.98009838</v>
      </c>
      <c r="J726" s="104" t="n">
        <f aca="false">G726/$F726</f>
        <v>0.95</v>
      </c>
      <c r="K726" s="104" t="n">
        <f aca="false">H726/$F726</f>
        <v>0.9</v>
      </c>
      <c r="L726" s="104" t="n">
        <f aca="false">I726/$F726</f>
        <v>0.8</v>
      </c>
    </row>
    <row r="727" customFormat="false" ht="15.8" hidden="false" customHeight="false" outlineLevel="0" collapsed="false">
      <c r="A727" s="59" t="s">
        <v>97</v>
      </c>
      <c r="B727" s="59" t="s">
        <v>223</v>
      </c>
      <c r="C727" s="59" t="s">
        <v>155</v>
      </c>
      <c r="D727" s="105" t="n">
        <v>80.9157249999999</v>
      </c>
      <c r="E727" s="103" t="n">
        <v>56.6410075</v>
      </c>
      <c r="F727" s="103" t="n">
        <v>33.9846045</v>
      </c>
      <c r="G727" s="103" t="n">
        <f aca="false">$F727*(1-VLOOKUP($C727,$B$179:$E$189,2,0))</f>
        <v>32.285374275</v>
      </c>
      <c r="H727" s="103" t="n">
        <f aca="false">$F727*(1-VLOOKUP($C727,$B$179:$E$189,3,0))</f>
        <v>30.58614405</v>
      </c>
      <c r="I727" s="103" t="n">
        <f aca="false">$F727*(1-VLOOKUP($C727,$B$179:$E$189,4,0))</f>
        <v>27.1876836</v>
      </c>
      <c r="J727" s="104" t="n">
        <f aca="false">G727/$F727</f>
        <v>0.95</v>
      </c>
      <c r="K727" s="104" t="n">
        <f aca="false">H727/$F727</f>
        <v>0.9</v>
      </c>
      <c r="L727" s="104" t="n">
        <f aca="false">I727/$F727</f>
        <v>0.8</v>
      </c>
    </row>
    <row r="728" customFormat="false" ht="15.8" hidden="false" customHeight="false" outlineLevel="0" collapsed="false">
      <c r="A728" s="59" t="s">
        <v>97</v>
      </c>
      <c r="B728" s="59" t="s">
        <v>224</v>
      </c>
      <c r="C728" s="59" t="s">
        <v>155</v>
      </c>
      <c r="D728" s="105" t="n">
        <v>36.0451666666667</v>
      </c>
      <c r="E728" s="103" t="n">
        <v>25.2316166666667</v>
      </c>
      <c r="F728" s="103" t="n">
        <v>15.13897</v>
      </c>
      <c r="G728" s="103" t="n">
        <f aca="false">$F728*(1-VLOOKUP($C728,$B$179:$E$189,2,0))</f>
        <v>14.3820215</v>
      </c>
      <c r="H728" s="103" t="n">
        <f aca="false">$F728*(1-VLOOKUP($C728,$B$179:$E$189,3,0))</f>
        <v>13.625073</v>
      </c>
      <c r="I728" s="103" t="n">
        <f aca="false">$F728*(1-VLOOKUP($C728,$B$179:$E$189,4,0))</f>
        <v>12.111176</v>
      </c>
      <c r="J728" s="104" t="n">
        <f aca="false">G728/$F728</f>
        <v>0.95</v>
      </c>
      <c r="K728" s="104" t="n">
        <f aca="false">H728/$F728</f>
        <v>0.9</v>
      </c>
      <c r="L728" s="104" t="n">
        <f aca="false">I728/$F728</f>
        <v>0.8</v>
      </c>
    </row>
    <row r="729" customFormat="false" ht="15.8" hidden="false" customHeight="false" outlineLevel="0" collapsed="false">
      <c r="A729" s="59" t="s">
        <v>97</v>
      </c>
      <c r="B729" s="59" t="s">
        <v>225</v>
      </c>
      <c r="C729" s="59" t="s">
        <v>155</v>
      </c>
      <c r="D729" s="105" t="n">
        <v>31.01575</v>
      </c>
      <c r="E729" s="103" t="n">
        <v>21.711025</v>
      </c>
      <c r="F729" s="103" t="n">
        <v>13.026615</v>
      </c>
      <c r="G729" s="103" t="n">
        <f aca="false">$F729*(1-VLOOKUP($C729,$B$179:$E$189,2,0))</f>
        <v>12.37528425</v>
      </c>
      <c r="H729" s="103" t="n">
        <f aca="false">$F729*(1-VLOOKUP($C729,$B$179:$E$189,3,0))</f>
        <v>11.7239535</v>
      </c>
      <c r="I729" s="103" t="n">
        <f aca="false">$F729*(1-VLOOKUP($C729,$B$179:$E$189,4,0))</f>
        <v>10.421292</v>
      </c>
      <c r="J729" s="104" t="n">
        <f aca="false">G729/$F729</f>
        <v>0.95</v>
      </c>
      <c r="K729" s="104" t="n">
        <f aca="false">H729/$F729</f>
        <v>0.9</v>
      </c>
      <c r="L729" s="104" t="n">
        <f aca="false">I729/$F729</f>
        <v>0.8</v>
      </c>
    </row>
    <row r="730" customFormat="false" ht="15.8" hidden="false" customHeight="false" outlineLevel="0" collapsed="false">
      <c r="A730" s="59" t="s">
        <v>97</v>
      </c>
      <c r="B730" s="59" t="s">
        <v>226</v>
      </c>
      <c r="C730" s="59" t="s">
        <v>155</v>
      </c>
      <c r="D730" s="105" t="n">
        <v>57.3481145833333</v>
      </c>
      <c r="E730" s="103" t="n">
        <v>40.1436802083333</v>
      </c>
      <c r="F730" s="103" t="n">
        <v>24.086208125</v>
      </c>
      <c r="G730" s="103" t="n">
        <f aca="false">$F730*(1-VLOOKUP($C730,$B$179:$E$189,2,0))</f>
        <v>22.88189771875</v>
      </c>
      <c r="H730" s="103" t="n">
        <f aca="false">$F730*(1-VLOOKUP($C730,$B$179:$E$189,3,0))</f>
        <v>21.6775873125</v>
      </c>
      <c r="I730" s="103" t="n">
        <f aca="false">$F730*(1-VLOOKUP($C730,$B$179:$E$189,4,0))</f>
        <v>19.2689665</v>
      </c>
      <c r="J730" s="104" t="n">
        <f aca="false">G730/$F730</f>
        <v>0.95</v>
      </c>
      <c r="K730" s="104" t="n">
        <f aca="false">H730/$F730</f>
        <v>0.9</v>
      </c>
      <c r="L730" s="104" t="n">
        <f aca="false">I730/$F730</f>
        <v>0.8</v>
      </c>
    </row>
    <row r="731" customFormat="false" ht="15.8" hidden="false" customHeight="false" outlineLevel="0" collapsed="false">
      <c r="A731" s="59" t="s">
        <v>97</v>
      </c>
      <c r="B731" s="59" t="s">
        <v>227</v>
      </c>
      <c r="C731" s="59" t="s">
        <v>155</v>
      </c>
      <c r="D731" s="105" t="n">
        <v>31.01575</v>
      </c>
      <c r="E731" s="103" t="n">
        <v>21.711025</v>
      </c>
      <c r="F731" s="103" t="n">
        <v>13.026615</v>
      </c>
      <c r="G731" s="103" t="n">
        <f aca="false">$F731*(1-VLOOKUP($C731,$B$179:$E$189,2,0))</f>
        <v>12.37528425</v>
      </c>
      <c r="H731" s="103" t="n">
        <f aca="false">$F731*(1-VLOOKUP($C731,$B$179:$E$189,3,0))</f>
        <v>11.7239535</v>
      </c>
      <c r="I731" s="103" t="n">
        <f aca="false">$F731*(1-VLOOKUP($C731,$B$179:$E$189,4,0))</f>
        <v>10.421292</v>
      </c>
      <c r="J731" s="104" t="n">
        <f aca="false">G731/$F731</f>
        <v>0.95</v>
      </c>
      <c r="K731" s="104" t="n">
        <f aca="false">H731/$F731</f>
        <v>0.9</v>
      </c>
      <c r="L731" s="104" t="n">
        <f aca="false">I731/$F731</f>
        <v>0.8</v>
      </c>
    </row>
    <row r="732" customFormat="false" ht="15.8" hidden="false" customHeight="false" outlineLevel="0" collapsed="false">
      <c r="A732" s="59" t="s">
        <v>97</v>
      </c>
      <c r="B732" s="59" t="s">
        <v>228</v>
      </c>
      <c r="C732" s="59" t="s">
        <v>155</v>
      </c>
      <c r="D732" s="105" t="n">
        <v>31.01575</v>
      </c>
      <c r="E732" s="103" t="n">
        <v>21.711025</v>
      </c>
      <c r="F732" s="103" t="n">
        <v>13.026615</v>
      </c>
      <c r="G732" s="103" t="n">
        <f aca="false">$F732*(1-VLOOKUP($C732,$B$179:$E$189,2,0))</f>
        <v>12.37528425</v>
      </c>
      <c r="H732" s="103" t="n">
        <f aca="false">$F732*(1-VLOOKUP($C732,$B$179:$E$189,3,0))</f>
        <v>11.7239535</v>
      </c>
      <c r="I732" s="103" t="n">
        <f aca="false">$F732*(1-VLOOKUP($C732,$B$179:$E$189,4,0))</f>
        <v>10.421292</v>
      </c>
      <c r="J732" s="104" t="n">
        <f aca="false">G732/$F732</f>
        <v>0.95</v>
      </c>
      <c r="K732" s="104" t="n">
        <f aca="false">H732/$F732</f>
        <v>0.9</v>
      </c>
      <c r="L732" s="104" t="n">
        <f aca="false">I732/$F732</f>
        <v>0.8</v>
      </c>
    </row>
    <row r="733" customFormat="false" ht="15.8" hidden="false" customHeight="false" outlineLevel="0" collapsed="false">
      <c r="A733" s="59" t="s">
        <v>97</v>
      </c>
      <c r="B733" s="59" t="s">
        <v>229</v>
      </c>
      <c r="C733" s="59" t="s">
        <v>155</v>
      </c>
      <c r="D733" s="105" t="n">
        <v>31.01575</v>
      </c>
      <c r="E733" s="103" t="n">
        <v>21.711025</v>
      </c>
      <c r="F733" s="103" t="n">
        <v>13.026615</v>
      </c>
      <c r="G733" s="103" t="n">
        <f aca="false">$F733*(1-VLOOKUP($C733,$B$179:$E$189,2,0))</f>
        <v>12.37528425</v>
      </c>
      <c r="H733" s="103" t="n">
        <f aca="false">$F733*(1-VLOOKUP($C733,$B$179:$E$189,3,0))</f>
        <v>11.7239535</v>
      </c>
      <c r="I733" s="103" t="n">
        <f aca="false">$F733*(1-VLOOKUP($C733,$B$179:$E$189,4,0))</f>
        <v>10.421292</v>
      </c>
      <c r="J733" s="104" t="n">
        <f aca="false">G733/$F733</f>
        <v>0.95</v>
      </c>
      <c r="K733" s="104" t="n">
        <f aca="false">H733/$F733</f>
        <v>0.9</v>
      </c>
      <c r="L733" s="104" t="n">
        <f aca="false">I733/$F733</f>
        <v>0.8</v>
      </c>
    </row>
    <row r="734" customFormat="false" ht="15.8" hidden="false" customHeight="false" outlineLevel="0" collapsed="false">
      <c r="A734" s="59" t="s">
        <v>97</v>
      </c>
      <c r="B734" s="59" t="s">
        <v>230</v>
      </c>
      <c r="C734" s="59" t="s">
        <v>155</v>
      </c>
      <c r="D734" s="105" t="n">
        <v>31.01575</v>
      </c>
      <c r="E734" s="103" t="n">
        <v>21.711025</v>
      </c>
      <c r="F734" s="103" t="n">
        <v>13.026615</v>
      </c>
      <c r="G734" s="103" t="n">
        <f aca="false">$F734*(1-VLOOKUP($C734,$B$179:$E$189,2,0))</f>
        <v>12.37528425</v>
      </c>
      <c r="H734" s="103" t="n">
        <f aca="false">$F734*(1-VLOOKUP($C734,$B$179:$E$189,3,0))</f>
        <v>11.7239535</v>
      </c>
      <c r="I734" s="103" t="n">
        <f aca="false">$F734*(1-VLOOKUP($C734,$B$179:$E$189,4,0))</f>
        <v>10.421292</v>
      </c>
      <c r="J734" s="104" t="n">
        <f aca="false">G734/$F734</f>
        <v>0.95</v>
      </c>
      <c r="K734" s="104" t="n">
        <f aca="false">H734/$F734</f>
        <v>0.9</v>
      </c>
      <c r="L734" s="104" t="n">
        <f aca="false">I734/$F734</f>
        <v>0.8</v>
      </c>
    </row>
    <row r="735" customFormat="false" ht="15.8" hidden="false" customHeight="false" outlineLevel="0" collapsed="false">
      <c r="A735" s="59" t="s">
        <v>97</v>
      </c>
      <c r="B735" s="59" t="s">
        <v>231</v>
      </c>
      <c r="C735" s="59" t="s">
        <v>155</v>
      </c>
      <c r="D735" s="105" t="n">
        <v>36.57366875</v>
      </c>
      <c r="E735" s="103" t="n">
        <v>25.601568125</v>
      </c>
      <c r="F735" s="103" t="n">
        <v>15.360940875</v>
      </c>
      <c r="G735" s="103" t="n">
        <f aca="false">$F735*(1-VLOOKUP($C735,$B$179:$E$189,2,0))</f>
        <v>14.59289383125</v>
      </c>
      <c r="H735" s="103" t="n">
        <f aca="false">$F735*(1-VLOOKUP($C735,$B$179:$E$189,3,0))</f>
        <v>13.8248467875</v>
      </c>
      <c r="I735" s="103" t="n">
        <f aca="false">$F735*(1-VLOOKUP($C735,$B$179:$E$189,4,0))</f>
        <v>12.2887527</v>
      </c>
      <c r="J735" s="104" t="n">
        <f aca="false">G735/$F735</f>
        <v>0.95</v>
      </c>
      <c r="K735" s="104" t="n">
        <f aca="false">H735/$F735</f>
        <v>0.9</v>
      </c>
      <c r="L735" s="104" t="n">
        <f aca="false">I735/$F735</f>
        <v>0.8</v>
      </c>
    </row>
    <row r="736" customFormat="false" ht="15.8" hidden="false" customHeight="false" outlineLevel="0" collapsed="false">
      <c r="A736" s="59" t="s">
        <v>97</v>
      </c>
      <c r="B736" s="59" t="s">
        <v>232</v>
      </c>
      <c r="C736" s="59" t="s">
        <v>155</v>
      </c>
      <c r="D736" s="105" t="n">
        <v>81.01103125</v>
      </c>
      <c r="E736" s="103" t="n">
        <v>56.707721875</v>
      </c>
      <c r="F736" s="103" t="n">
        <v>34.024633125</v>
      </c>
      <c r="G736" s="103" t="n">
        <f aca="false">$F736*(1-VLOOKUP($C736,$B$179:$E$189,2,0))</f>
        <v>32.32340146875</v>
      </c>
      <c r="H736" s="103" t="n">
        <f aca="false">$F736*(1-VLOOKUP($C736,$B$179:$E$189,3,0))</f>
        <v>30.6221698125</v>
      </c>
      <c r="I736" s="103" t="n">
        <f aca="false">$F736*(1-VLOOKUP($C736,$B$179:$E$189,4,0))</f>
        <v>27.2197065</v>
      </c>
      <c r="J736" s="104" t="n">
        <f aca="false">G736/$F736</f>
        <v>0.95</v>
      </c>
      <c r="K736" s="104" t="n">
        <f aca="false">H736/$F736</f>
        <v>0.9</v>
      </c>
      <c r="L736" s="104" t="n">
        <f aca="false">I736/$F736</f>
        <v>0.8</v>
      </c>
    </row>
    <row r="737" customFormat="false" ht="15.8" hidden="false" customHeight="false" outlineLevel="0" collapsed="false">
      <c r="A737" s="59" t="s">
        <v>97</v>
      </c>
      <c r="B737" s="59" t="s">
        <v>233</v>
      </c>
      <c r="C737" s="59" t="s">
        <v>155</v>
      </c>
      <c r="D737" s="105" t="n">
        <v>81.01103125</v>
      </c>
      <c r="E737" s="103" t="n">
        <v>56.707721875</v>
      </c>
      <c r="F737" s="103" t="n">
        <v>34.024633125</v>
      </c>
      <c r="G737" s="103" t="n">
        <f aca="false">$F737*(1-VLOOKUP($C737,$B$179:$E$189,2,0))</f>
        <v>32.32340146875</v>
      </c>
      <c r="H737" s="103" t="n">
        <f aca="false">$F737*(1-VLOOKUP($C737,$B$179:$E$189,3,0))</f>
        <v>30.6221698125</v>
      </c>
      <c r="I737" s="103" t="n">
        <f aca="false">$F737*(1-VLOOKUP($C737,$B$179:$E$189,4,0))</f>
        <v>27.2197065</v>
      </c>
      <c r="J737" s="104" t="n">
        <f aca="false">G737/$F737</f>
        <v>0.95</v>
      </c>
      <c r="K737" s="104" t="n">
        <f aca="false">H737/$F737</f>
        <v>0.9</v>
      </c>
      <c r="L737" s="104" t="n">
        <f aca="false">I737/$F737</f>
        <v>0.8</v>
      </c>
    </row>
    <row r="738" customFormat="false" ht="15.8" hidden="false" customHeight="false" outlineLevel="0" collapsed="false">
      <c r="A738" s="59" t="s">
        <v>99</v>
      </c>
      <c r="B738" s="59" t="s">
        <v>234</v>
      </c>
      <c r="C738" s="59" t="s">
        <v>155</v>
      </c>
      <c r="D738" s="105" t="n">
        <v>1.6928712498804</v>
      </c>
      <c r="E738" s="103" t="n">
        <v>1.18500987491628</v>
      </c>
      <c r="F738" s="103" t="n">
        <v>0.711005924949769</v>
      </c>
      <c r="G738" s="103" t="n">
        <f aca="false">$F738*(1-VLOOKUP($C738,$B$179:$E$189,2,0))</f>
        <v>0.675455628702281</v>
      </c>
      <c r="H738" s="103" t="n">
        <f aca="false">$F738*(1-VLOOKUP($C738,$B$179:$E$189,3,0))</f>
        <v>0.639905332454792</v>
      </c>
      <c r="I738" s="103" t="n">
        <f aca="false">$F738*(1-VLOOKUP($C738,$B$179:$E$189,4,0))</f>
        <v>0.568804739959815</v>
      </c>
      <c r="J738" s="104" t="n">
        <f aca="false">G738/$F738</f>
        <v>0.95</v>
      </c>
      <c r="K738" s="104" t="n">
        <f aca="false">H738/$F738</f>
        <v>0.9</v>
      </c>
      <c r="L738" s="104" t="n">
        <f aca="false">I738/$F738</f>
        <v>0.8</v>
      </c>
    </row>
    <row r="739" customFormat="false" ht="15.8" hidden="false" customHeight="false" outlineLevel="0" collapsed="false">
      <c r="A739" s="59" t="s">
        <v>99</v>
      </c>
      <c r="B739" s="59" t="s">
        <v>235</v>
      </c>
      <c r="C739" s="59" t="s">
        <v>155</v>
      </c>
      <c r="D739" s="105" t="n">
        <v>1.124125</v>
      </c>
      <c r="E739" s="103" t="n">
        <v>0.7868875</v>
      </c>
      <c r="F739" s="103" t="n">
        <v>0.4721325</v>
      </c>
      <c r="G739" s="103" t="n">
        <f aca="false">$F739*(1-VLOOKUP($C739,$B$179:$E$189,2,0))</f>
        <v>0.448525875</v>
      </c>
      <c r="H739" s="103" t="n">
        <f aca="false">$F739*(1-VLOOKUP($C739,$B$179:$E$189,3,0))</f>
        <v>0.42491925</v>
      </c>
      <c r="I739" s="103" t="n">
        <f aca="false">$F739*(1-VLOOKUP($C739,$B$179:$E$189,4,0))</f>
        <v>0.377706</v>
      </c>
      <c r="J739" s="104" t="n">
        <f aca="false">G739/$F739</f>
        <v>0.95</v>
      </c>
      <c r="K739" s="104" t="n">
        <f aca="false">H739/$F739</f>
        <v>0.9</v>
      </c>
      <c r="L739" s="104" t="n">
        <f aca="false">I739/$F739</f>
        <v>0.8</v>
      </c>
    </row>
    <row r="740" customFormat="false" ht="15.8" hidden="false" customHeight="false" outlineLevel="0" collapsed="false">
      <c r="A740" s="59" t="s">
        <v>99</v>
      </c>
      <c r="B740" s="59" t="s">
        <v>236</v>
      </c>
      <c r="C740" s="59" t="s">
        <v>155</v>
      </c>
      <c r="D740" s="105" t="n">
        <v>1.69284752784951</v>
      </c>
      <c r="E740" s="103" t="n">
        <v>1.18499326949466</v>
      </c>
      <c r="F740" s="103" t="n">
        <v>0.710995961696795</v>
      </c>
      <c r="G740" s="103" t="n">
        <f aca="false">$F740*(1-VLOOKUP($C740,$B$179:$E$189,2,0))</f>
        <v>0.675446163611955</v>
      </c>
      <c r="H740" s="103" t="n">
        <f aca="false">$F740*(1-VLOOKUP($C740,$B$179:$E$189,3,0))</f>
        <v>0.639896365527116</v>
      </c>
      <c r="I740" s="103" t="n">
        <f aca="false">$F740*(1-VLOOKUP($C740,$B$179:$E$189,4,0))</f>
        <v>0.568796769357436</v>
      </c>
      <c r="J740" s="104" t="n">
        <f aca="false">G740/$F740</f>
        <v>0.95</v>
      </c>
      <c r="K740" s="104" t="n">
        <f aca="false">H740/$F740</f>
        <v>0.9</v>
      </c>
      <c r="L740" s="104" t="n">
        <f aca="false">I740/$F740</f>
        <v>0.8</v>
      </c>
    </row>
    <row r="741" customFormat="false" ht="15.8" hidden="false" customHeight="false" outlineLevel="0" collapsed="false">
      <c r="A741" s="59" t="s">
        <v>99</v>
      </c>
      <c r="B741" s="59" t="s">
        <v>237</v>
      </c>
      <c r="C741" s="59" t="s">
        <v>155</v>
      </c>
      <c r="D741" s="105" t="n">
        <v>1.69287094621273</v>
      </c>
      <c r="E741" s="103" t="n">
        <v>1.18500966234891</v>
      </c>
      <c r="F741" s="103" t="n">
        <v>0.711005797409347</v>
      </c>
      <c r="G741" s="103" t="n">
        <f aca="false">$F741*(1-VLOOKUP($C741,$B$179:$E$189,2,0))</f>
        <v>0.67545550753888</v>
      </c>
      <c r="H741" s="103" t="n">
        <f aca="false">$F741*(1-VLOOKUP($C741,$B$179:$E$189,3,0))</f>
        <v>0.639905217668412</v>
      </c>
      <c r="I741" s="103" t="n">
        <f aca="false">$F741*(1-VLOOKUP($C741,$B$179:$E$189,4,0))</f>
        <v>0.568804637927478</v>
      </c>
      <c r="J741" s="104" t="n">
        <f aca="false">G741/$F741</f>
        <v>0.95</v>
      </c>
      <c r="K741" s="104" t="n">
        <f aca="false">H741/$F741</f>
        <v>0.9</v>
      </c>
      <c r="L741" s="104" t="n">
        <f aca="false">I741/$F741</f>
        <v>0.8</v>
      </c>
    </row>
    <row r="742" customFormat="false" ht="15.8" hidden="false" customHeight="false" outlineLevel="0" collapsed="false">
      <c r="A742" s="59" t="s">
        <v>99</v>
      </c>
      <c r="B742" s="59" t="s">
        <v>238</v>
      </c>
      <c r="C742" s="59" t="s">
        <v>155</v>
      </c>
      <c r="D742" s="105" t="n">
        <v>1.124125</v>
      </c>
      <c r="E742" s="103" t="n">
        <v>0.7868875</v>
      </c>
      <c r="F742" s="103" t="n">
        <v>0.4721325</v>
      </c>
      <c r="G742" s="103" t="n">
        <f aca="false">$F742*(1-VLOOKUP($C742,$B$179:$E$189,2,0))</f>
        <v>0.448525875</v>
      </c>
      <c r="H742" s="103" t="n">
        <f aca="false">$F742*(1-VLOOKUP($C742,$B$179:$E$189,3,0))</f>
        <v>0.42491925</v>
      </c>
      <c r="I742" s="103" t="n">
        <f aca="false">$F742*(1-VLOOKUP($C742,$B$179:$E$189,4,0))</f>
        <v>0.377706</v>
      </c>
      <c r="J742" s="104" t="n">
        <f aca="false">G742/$F742</f>
        <v>0.95</v>
      </c>
      <c r="K742" s="104" t="n">
        <f aca="false">H742/$F742</f>
        <v>0.9</v>
      </c>
      <c r="L742" s="104" t="n">
        <f aca="false">I742/$F742</f>
        <v>0.8</v>
      </c>
    </row>
    <row r="743" customFormat="false" ht="15.8" hidden="false" customHeight="false" outlineLevel="0" collapsed="false">
      <c r="A743" s="59" t="s">
        <v>99</v>
      </c>
      <c r="B743" s="59" t="s">
        <v>239</v>
      </c>
      <c r="C743" s="59" t="s">
        <v>155</v>
      </c>
      <c r="D743" s="105" t="n">
        <v>13.9260922385621</v>
      </c>
      <c r="E743" s="103" t="n">
        <v>9.74826456699346</v>
      </c>
      <c r="F743" s="103" t="n">
        <v>5.84895874019608</v>
      </c>
      <c r="G743" s="103" t="n">
        <f aca="false">$F743*(1-VLOOKUP($C743,$B$179:$E$189,2,0))</f>
        <v>5.55651080318628</v>
      </c>
      <c r="H743" s="103" t="n">
        <f aca="false">$F743*(1-VLOOKUP($C743,$B$179:$E$189,3,0))</f>
        <v>5.26406286617647</v>
      </c>
      <c r="I743" s="103" t="n">
        <f aca="false">$F743*(1-VLOOKUP($C743,$B$179:$E$189,4,0))</f>
        <v>4.67916699215686</v>
      </c>
      <c r="J743" s="104" t="n">
        <f aca="false">G743/$F743</f>
        <v>0.95</v>
      </c>
      <c r="K743" s="104" t="n">
        <f aca="false">H743/$F743</f>
        <v>0.9</v>
      </c>
      <c r="L743" s="104" t="n">
        <f aca="false">I743/$F743</f>
        <v>0.8</v>
      </c>
    </row>
    <row r="744" customFormat="false" ht="15.8" hidden="false" customHeight="false" outlineLevel="0" collapsed="false">
      <c r="A744" s="59" t="s">
        <v>99</v>
      </c>
      <c r="B744" s="59" t="s">
        <v>240</v>
      </c>
      <c r="C744" s="59" t="s">
        <v>155</v>
      </c>
      <c r="D744" s="105" t="n">
        <v>13.2749100802912</v>
      </c>
      <c r="E744" s="103" t="n">
        <v>9.29243705620381</v>
      </c>
      <c r="F744" s="103" t="n">
        <v>5.57546223372229</v>
      </c>
      <c r="G744" s="103" t="n">
        <f aca="false">$F744*(1-VLOOKUP($C744,$B$179:$E$189,2,0))</f>
        <v>5.29668912203618</v>
      </c>
      <c r="H744" s="103" t="n">
        <f aca="false">$F744*(1-VLOOKUP($C744,$B$179:$E$189,3,0))</f>
        <v>5.01791601035006</v>
      </c>
      <c r="I744" s="103" t="n">
        <f aca="false">$F744*(1-VLOOKUP($C744,$B$179:$E$189,4,0))</f>
        <v>4.46036978697783</v>
      </c>
      <c r="J744" s="104" t="n">
        <f aca="false">G744/$F744</f>
        <v>0.95</v>
      </c>
      <c r="K744" s="104" t="n">
        <f aca="false">H744/$F744</f>
        <v>0.9</v>
      </c>
      <c r="L744" s="104" t="n">
        <f aca="false">I744/$F744</f>
        <v>0.8</v>
      </c>
    </row>
    <row r="745" customFormat="false" ht="15.8" hidden="false" customHeight="false" outlineLevel="0" collapsed="false">
      <c r="A745" s="59" t="s">
        <v>99</v>
      </c>
      <c r="B745" s="59" t="s">
        <v>241</v>
      </c>
      <c r="C745" s="59" t="s">
        <v>155</v>
      </c>
      <c r="D745" s="105" t="n">
        <v>7.18272230392157</v>
      </c>
      <c r="E745" s="103" t="n">
        <v>5.0279056127451</v>
      </c>
      <c r="F745" s="103" t="n">
        <v>3.01674336764706</v>
      </c>
      <c r="G745" s="103" t="n">
        <f aca="false">$F745*(1-VLOOKUP($C745,$B$179:$E$189,2,0))</f>
        <v>2.86590619926471</v>
      </c>
      <c r="H745" s="103" t="n">
        <f aca="false">$F745*(1-VLOOKUP($C745,$B$179:$E$189,3,0))</f>
        <v>2.71506903088235</v>
      </c>
      <c r="I745" s="103" t="n">
        <f aca="false">$F745*(1-VLOOKUP($C745,$B$179:$E$189,4,0))</f>
        <v>2.41339469411765</v>
      </c>
      <c r="J745" s="104" t="n">
        <f aca="false">G745/$F745</f>
        <v>0.95</v>
      </c>
      <c r="K745" s="104" t="n">
        <f aca="false">H745/$F745</f>
        <v>0.9</v>
      </c>
      <c r="L745" s="104" t="n">
        <f aca="false">I745/$F745</f>
        <v>0.8</v>
      </c>
    </row>
    <row r="746" customFormat="false" ht="15.8" hidden="false" customHeight="false" outlineLevel="0" collapsed="false">
      <c r="A746" s="59" t="s">
        <v>99</v>
      </c>
      <c r="B746" s="59" t="s">
        <v>242</v>
      </c>
      <c r="C746" s="59" t="s">
        <v>155</v>
      </c>
      <c r="D746" s="105" t="n">
        <v>3.31505975877193</v>
      </c>
      <c r="E746" s="103" t="n">
        <v>2.32054183114035</v>
      </c>
      <c r="F746" s="103" t="n">
        <v>1.39232509868421</v>
      </c>
      <c r="G746" s="103" t="n">
        <f aca="false">$F746*(1-VLOOKUP($C746,$B$179:$E$189,2,0))</f>
        <v>1.32270884375</v>
      </c>
      <c r="H746" s="103" t="n">
        <f aca="false">$F746*(1-VLOOKUP($C746,$B$179:$E$189,3,0))</f>
        <v>1.25309258881579</v>
      </c>
      <c r="I746" s="103" t="n">
        <f aca="false">$F746*(1-VLOOKUP($C746,$B$179:$E$189,4,0))</f>
        <v>1.11386007894737</v>
      </c>
      <c r="J746" s="104" t="n">
        <f aca="false">G746/$F746</f>
        <v>0.95</v>
      </c>
      <c r="K746" s="104" t="n">
        <f aca="false">H746/$F746</f>
        <v>0.9</v>
      </c>
      <c r="L746" s="104" t="n">
        <f aca="false">I746/$F746</f>
        <v>0.8</v>
      </c>
    </row>
    <row r="747" customFormat="false" ht="15.8" hidden="false" customHeight="false" outlineLevel="0" collapsed="false">
      <c r="A747" s="59" t="s">
        <v>99</v>
      </c>
      <c r="B747" s="59" t="s">
        <v>243</v>
      </c>
      <c r="C747" s="59" t="s">
        <v>155</v>
      </c>
      <c r="D747" s="105" t="n">
        <v>3.31505975877193</v>
      </c>
      <c r="E747" s="103" t="n">
        <v>2.32054183114035</v>
      </c>
      <c r="F747" s="103" t="n">
        <v>1.39232509868421</v>
      </c>
      <c r="G747" s="103" t="n">
        <f aca="false">$F747*(1-VLOOKUP($C747,$B$179:$E$189,2,0))</f>
        <v>1.32270884375</v>
      </c>
      <c r="H747" s="103" t="n">
        <f aca="false">$F747*(1-VLOOKUP($C747,$B$179:$E$189,3,0))</f>
        <v>1.25309258881579</v>
      </c>
      <c r="I747" s="103" t="n">
        <f aca="false">$F747*(1-VLOOKUP($C747,$B$179:$E$189,4,0))</f>
        <v>1.11386007894737</v>
      </c>
      <c r="J747" s="104" t="n">
        <f aca="false">G747/$F747</f>
        <v>0.95</v>
      </c>
      <c r="K747" s="104" t="n">
        <f aca="false">H747/$F747</f>
        <v>0.9</v>
      </c>
      <c r="L747" s="104" t="n">
        <f aca="false">I747/$F747</f>
        <v>0.8</v>
      </c>
    </row>
    <row r="748" customFormat="false" ht="15.8" hidden="false" customHeight="false" outlineLevel="0" collapsed="false">
      <c r="A748" s="59" t="s">
        <v>99</v>
      </c>
      <c r="B748" s="59" t="s">
        <v>244</v>
      </c>
      <c r="C748" s="59" t="s">
        <v>155</v>
      </c>
      <c r="D748" s="105" t="n">
        <v>3.31505975877193</v>
      </c>
      <c r="E748" s="103" t="n">
        <v>2.32054183114035</v>
      </c>
      <c r="F748" s="103" t="n">
        <v>1.39232509868421</v>
      </c>
      <c r="G748" s="103" t="n">
        <f aca="false">$F748*(1-VLOOKUP($C748,$B$179:$E$189,2,0))</f>
        <v>1.32270884375</v>
      </c>
      <c r="H748" s="103" t="n">
        <f aca="false">$F748*(1-VLOOKUP($C748,$B$179:$E$189,3,0))</f>
        <v>1.25309258881579</v>
      </c>
      <c r="I748" s="103" t="n">
        <f aca="false">$F748*(1-VLOOKUP($C748,$B$179:$E$189,4,0))</f>
        <v>1.11386007894737</v>
      </c>
      <c r="J748" s="104" t="n">
        <f aca="false">G748/$F748</f>
        <v>0.95</v>
      </c>
      <c r="K748" s="104" t="n">
        <f aca="false">H748/$F748</f>
        <v>0.9</v>
      </c>
      <c r="L748" s="104" t="n">
        <f aca="false">I748/$F748</f>
        <v>0.8</v>
      </c>
    </row>
    <row r="749" customFormat="false" ht="15.8" hidden="false" customHeight="false" outlineLevel="0" collapsed="false">
      <c r="A749" s="59" t="s">
        <v>99</v>
      </c>
      <c r="B749" s="59" t="s">
        <v>245</v>
      </c>
      <c r="C749" s="59" t="s">
        <v>155</v>
      </c>
      <c r="D749" s="105" t="n">
        <v>13.9260922385621</v>
      </c>
      <c r="E749" s="103" t="n">
        <v>9.74826456699345</v>
      </c>
      <c r="F749" s="103" t="n">
        <v>5.84895874019607</v>
      </c>
      <c r="G749" s="103" t="n">
        <f aca="false">$F749*(1-VLOOKUP($C749,$B$179:$E$189,2,0))</f>
        <v>5.55651080318627</v>
      </c>
      <c r="H749" s="103" t="n">
        <f aca="false">$F749*(1-VLOOKUP($C749,$B$179:$E$189,3,0))</f>
        <v>5.26406286617646</v>
      </c>
      <c r="I749" s="103" t="n">
        <f aca="false">$F749*(1-VLOOKUP($C749,$B$179:$E$189,4,0))</f>
        <v>4.67916699215686</v>
      </c>
      <c r="J749" s="104" t="n">
        <f aca="false">G749/$F749</f>
        <v>0.95</v>
      </c>
      <c r="K749" s="104" t="n">
        <f aca="false">H749/$F749</f>
        <v>0.9</v>
      </c>
      <c r="L749" s="104" t="n">
        <f aca="false">I749/$F749</f>
        <v>0.8</v>
      </c>
    </row>
    <row r="750" customFormat="false" ht="15.8" hidden="false" customHeight="false" outlineLevel="0" collapsed="false">
      <c r="A750" s="59" t="s">
        <v>99</v>
      </c>
      <c r="B750" s="59" t="s">
        <v>246</v>
      </c>
      <c r="C750" s="59" t="s">
        <v>155</v>
      </c>
      <c r="D750" s="105" t="n">
        <v>13.9260922385621</v>
      </c>
      <c r="E750" s="103" t="n">
        <v>9.74826456699346</v>
      </c>
      <c r="F750" s="103" t="n">
        <v>5.84895874019608</v>
      </c>
      <c r="G750" s="103" t="n">
        <f aca="false">$F750*(1-VLOOKUP($C750,$B$179:$E$189,2,0))</f>
        <v>5.55651080318628</v>
      </c>
      <c r="H750" s="103" t="n">
        <f aca="false">$F750*(1-VLOOKUP($C750,$B$179:$E$189,3,0))</f>
        <v>5.26406286617647</v>
      </c>
      <c r="I750" s="103" t="n">
        <f aca="false">$F750*(1-VLOOKUP($C750,$B$179:$E$189,4,0))</f>
        <v>4.67916699215686</v>
      </c>
      <c r="J750" s="104" t="n">
        <f aca="false">G750/$F750</f>
        <v>0.95</v>
      </c>
      <c r="K750" s="104" t="n">
        <f aca="false">H750/$F750</f>
        <v>0.9</v>
      </c>
      <c r="L750" s="104" t="n">
        <f aca="false">I750/$F750</f>
        <v>0.8</v>
      </c>
    </row>
    <row r="751" customFormat="false" ht="15.8" hidden="false" customHeight="false" outlineLevel="0" collapsed="false">
      <c r="A751" s="59" t="s">
        <v>99</v>
      </c>
      <c r="B751" s="59" t="s">
        <v>247</v>
      </c>
      <c r="C751" s="59" t="s">
        <v>155</v>
      </c>
      <c r="D751" s="105" t="n">
        <v>7.18272230392156</v>
      </c>
      <c r="E751" s="103" t="n">
        <v>5.02790561274509</v>
      </c>
      <c r="F751" s="103" t="n">
        <v>3.01674336764706</v>
      </c>
      <c r="G751" s="103" t="n">
        <f aca="false">$F751*(1-VLOOKUP($C751,$B$179:$E$189,2,0))</f>
        <v>2.86590619926471</v>
      </c>
      <c r="H751" s="103" t="n">
        <f aca="false">$F751*(1-VLOOKUP($C751,$B$179:$E$189,3,0))</f>
        <v>2.71506903088235</v>
      </c>
      <c r="I751" s="103" t="n">
        <f aca="false">$F751*(1-VLOOKUP($C751,$B$179:$E$189,4,0))</f>
        <v>2.41339469411765</v>
      </c>
      <c r="J751" s="104" t="n">
        <f aca="false">G751/$F751</f>
        <v>0.95</v>
      </c>
      <c r="K751" s="104" t="n">
        <f aca="false">H751/$F751</f>
        <v>0.9</v>
      </c>
      <c r="L751" s="104" t="n">
        <f aca="false">I751/$F751</f>
        <v>0.8</v>
      </c>
    </row>
    <row r="752" customFormat="false" ht="15.8" hidden="false" customHeight="false" outlineLevel="0" collapsed="false">
      <c r="A752" s="59" t="s">
        <v>99</v>
      </c>
      <c r="B752" s="59" t="s">
        <v>248</v>
      </c>
      <c r="C752" s="59" t="s">
        <v>155</v>
      </c>
      <c r="D752" s="105" t="n">
        <v>22.0139349681212</v>
      </c>
      <c r="E752" s="103" t="n">
        <v>15.4097544776849</v>
      </c>
      <c r="F752" s="103" t="n">
        <v>9.24585268661092</v>
      </c>
      <c r="G752" s="103" t="n">
        <f aca="false">$F752*(1-VLOOKUP($C752,$B$179:$E$189,2,0))</f>
        <v>8.78356005228037</v>
      </c>
      <c r="H752" s="103" t="n">
        <f aca="false">$F752*(1-VLOOKUP($C752,$B$179:$E$189,3,0))</f>
        <v>8.32126741794983</v>
      </c>
      <c r="I752" s="103" t="n">
        <f aca="false">$F752*(1-VLOOKUP($C752,$B$179:$E$189,4,0))</f>
        <v>7.39668214928874</v>
      </c>
      <c r="J752" s="104" t="n">
        <f aca="false">G752/$F752</f>
        <v>0.95</v>
      </c>
      <c r="K752" s="104" t="n">
        <f aca="false">H752/$F752</f>
        <v>0.9</v>
      </c>
      <c r="L752" s="104" t="n">
        <f aca="false">I752/$F752</f>
        <v>0.8</v>
      </c>
    </row>
    <row r="753" customFormat="false" ht="15.8" hidden="false" customHeight="false" outlineLevel="0" collapsed="false">
      <c r="A753" s="59" t="s">
        <v>99</v>
      </c>
      <c r="B753" s="59" t="s">
        <v>249</v>
      </c>
      <c r="C753" s="59" t="s">
        <v>155</v>
      </c>
      <c r="D753" s="105" t="n">
        <v>22.0182453410472</v>
      </c>
      <c r="E753" s="103" t="n">
        <v>15.4127717387331</v>
      </c>
      <c r="F753" s="103" t="n">
        <v>9.24766304323984</v>
      </c>
      <c r="G753" s="103" t="n">
        <f aca="false">$F753*(1-VLOOKUP($C753,$B$179:$E$189,2,0))</f>
        <v>8.78527989107785</v>
      </c>
      <c r="H753" s="103" t="n">
        <f aca="false">$F753*(1-VLOOKUP($C753,$B$179:$E$189,3,0))</f>
        <v>8.32289673891586</v>
      </c>
      <c r="I753" s="103" t="n">
        <f aca="false">$F753*(1-VLOOKUP($C753,$B$179:$E$189,4,0))</f>
        <v>7.39813043459187</v>
      </c>
      <c r="J753" s="104" t="n">
        <f aca="false">G753/$F753</f>
        <v>0.95</v>
      </c>
      <c r="K753" s="104" t="n">
        <f aca="false">H753/$F753</f>
        <v>0.9</v>
      </c>
      <c r="L753" s="104" t="n">
        <f aca="false">I753/$F753</f>
        <v>0.8</v>
      </c>
    </row>
    <row r="754" customFormat="false" ht="15.8" hidden="false" customHeight="false" outlineLevel="0" collapsed="false">
      <c r="A754" s="59" t="s">
        <v>99</v>
      </c>
      <c r="B754" s="59" t="s">
        <v>250</v>
      </c>
      <c r="C754" s="59" t="s">
        <v>155</v>
      </c>
      <c r="D754" s="105" t="n">
        <v>13.2748702099209</v>
      </c>
      <c r="E754" s="103" t="n">
        <v>9.29240914694463</v>
      </c>
      <c r="F754" s="103" t="n">
        <v>5.57544548816678</v>
      </c>
      <c r="G754" s="103" t="n">
        <f aca="false">$F754*(1-VLOOKUP($C754,$B$179:$E$189,2,0))</f>
        <v>5.29667321375844</v>
      </c>
      <c r="H754" s="103" t="n">
        <f aca="false">$F754*(1-VLOOKUP($C754,$B$179:$E$189,3,0))</f>
        <v>5.0179009393501</v>
      </c>
      <c r="I754" s="103" t="n">
        <f aca="false">$F754*(1-VLOOKUP($C754,$B$179:$E$189,4,0))</f>
        <v>4.46035639053342</v>
      </c>
      <c r="J754" s="104" t="n">
        <f aca="false">G754/$F754</f>
        <v>0.95</v>
      </c>
      <c r="K754" s="104" t="n">
        <f aca="false">H754/$F754</f>
        <v>0.9</v>
      </c>
      <c r="L754" s="104" t="n">
        <f aca="false">I754/$F754</f>
        <v>0.8</v>
      </c>
    </row>
    <row r="755" customFormat="false" ht="15.8" hidden="false" customHeight="false" outlineLevel="0" collapsed="false">
      <c r="A755" s="59" t="s">
        <v>101</v>
      </c>
      <c r="B755" s="59" t="s">
        <v>251</v>
      </c>
      <c r="C755" s="59" t="s">
        <v>155</v>
      </c>
      <c r="D755" s="105" t="n">
        <v>12.3935149262543</v>
      </c>
      <c r="E755" s="103" t="n">
        <v>8.67546044837804</v>
      </c>
      <c r="F755" s="103" t="n">
        <v>5.20527626902682</v>
      </c>
      <c r="G755" s="103" t="n">
        <f aca="false">$F755*(1-VLOOKUP($C755,$B$179:$E$189,2,0))</f>
        <v>4.94501245557548</v>
      </c>
      <c r="H755" s="103" t="n">
        <f aca="false">$F755*(1-VLOOKUP($C755,$B$179:$E$189,3,0))</f>
        <v>4.68474864212414</v>
      </c>
      <c r="I755" s="103" t="n">
        <f aca="false">$F755*(1-VLOOKUP($C755,$B$179:$E$189,4,0))</f>
        <v>4.16422101522146</v>
      </c>
      <c r="J755" s="104" t="n">
        <f aca="false">G755/$F755</f>
        <v>0.95</v>
      </c>
      <c r="K755" s="104" t="n">
        <f aca="false">H755/$F755</f>
        <v>0.9</v>
      </c>
      <c r="L755" s="104" t="n">
        <f aca="false">I755/$F755</f>
        <v>0.8</v>
      </c>
    </row>
    <row r="756" customFormat="false" ht="15.8" hidden="false" customHeight="false" outlineLevel="0" collapsed="false">
      <c r="A756" s="59" t="s">
        <v>101</v>
      </c>
      <c r="B756" s="59" t="s">
        <v>252</v>
      </c>
      <c r="C756" s="59" t="s">
        <v>155</v>
      </c>
      <c r="D756" s="105" t="n">
        <v>20.808641042446</v>
      </c>
      <c r="E756" s="103" t="n">
        <v>14.5660487297122</v>
      </c>
      <c r="F756" s="103" t="n">
        <v>8.73962923782731</v>
      </c>
      <c r="G756" s="103" t="n">
        <f aca="false">$F756*(1-VLOOKUP($C756,$B$179:$E$189,2,0))</f>
        <v>8.30264777593595</v>
      </c>
      <c r="H756" s="103" t="n">
        <f aca="false">$F756*(1-VLOOKUP($C756,$B$179:$E$189,3,0))</f>
        <v>7.86566631404458</v>
      </c>
      <c r="I756" s="103" t="n">
        <f aca="false">$F756*(1-VLOOKUP($C756,$B$179:$E$189,4,0))</f>
        <v>6.99170339026185</v>
      </c>
      <c r="J756" s="104" t="n">
        <f aca="false">G756/$F756</f>
        <v>0.95</v>
      </c>
      <c r="K756" s="104" t="n">
        <f aca="false">H756/$F756</f>
        <v>0.9</v>
      </c>
      <c r="L756" s="104" t="n">
        <f aca="false">I756/$F756</f>
        <v>0.8</v>
      </c>
    </row>
    <row r="757" customFormat="false" ht="15.8" hidden="false" customHeight="false" outlineLevel="0" collapsed="false">
      <c r="A757" s="59" t="s">
        <v>101</v>
      </c>
      <c r="B757" s="59" t="s">
        <v>253</v>
      </c>
      <c r="C757" s="59" t="s">
        <v>155</v>
      </c>
      <c r="D757" s="105" t="n">
        <v>20.2260540236928</v>
      </c>
      <c r="E757" s="103" t="n">
        <v>14.158237816585</v>
      </c>
      <c r="F757" s="103" t="n">
        <v>8.49494268995098</v>
      </c>
      <c r="G757" s="103" t="n">
        <f aca="false">$F757*(1-VLOOKUP($C757,$B$179:$E$189,2,0))</f>
        <v>8.07019555545343</v>
      </c>
      <c r="H757" s="103" t="n">
        <f aca="false">$F757*(1-VLOOKUP($C757,$B$179:$E$189,3,0))</f>
        <v>7.64544842095588</v>
      </c>
      <c r="I757" s="103" t="n">
        <f aca="false">$F757*(1-VLOOKUP($C757,$B$179:$E$189,4,0))</f>
        <v>6.79595415196078</v>
      </c>
      <c r="J757" s="104" t="n">
        <f aca="false">G757/$F757</f>
        <v>0.95</v>
      </c>
      <c r="K757" s="104" t="n">
        <f aca="false">H757/$F757</f>
        <v>0.9</v>
      </c>
      <c r="L757" s="104" t="n">
        <f aca="false">I757/$F757</f>
        <v>0.8</v>
      </c>
    </row>
    <row r="758" customFormat="false" ht="15.8" hidden="false" customHeight="false" outlineLevel="0" collapsed="false">
      <c r="A758" s="59" t="s">
        <v>101</v>
      </c>
      <c r="B758" s="59" t="s">
        <v>254</v>
      </c>
      <c r="C758" s="59" t="s">
        <v>155</v>
      </c>
      <c r="D758" s="105" t="n">
        <v>7.66301091627947</v>
      </c>
      <c r="E758" s="103" t="n">
        <v>5.36410764139563</v>
      </c>
      <c r="F758" s="103" t="n">
        <v>3.21846458483738</v>
      </c>
      <c r="G758" s="103" t="n">
        <f aca="false">$F758*(1-VLOOKUP($C758,$B$179:$E$189,2,0))</f>
        <v>3.05754135559551</v>
      </c>
      <c r="H758" s="103" t="n">
        <f aca="false">$F758*(1-VLOOKUP($C758,$B$179:$E$189,3,0))</f>
        <v>2.89661812635364</v>
      </c>
      <c r="I758" s="103" t="n">
        <f aca="false">$F758*(1-VLOOKUP($C758,$B$179:$E$189,4,0))</f>
        <v>2.5747716678699</v>
      </c>
      <c r="J758" s="104" t="n">
        <f aca="false">G758/$F758</f>
        <v>0.95</v>
      </c>
      <c r="K758" s="104" t="n">
        <f aca="false">H758/$F758</f>
        <v>0.9</v>
      </c>
      <c r="L758" s="104" t="n">
        <f aca="false">I758/$F758</f>
        <v>0.8</v>
      </c>
    </row>
    <row r="759" customFormat="false" ht="15.8" hidden="false" customHeight="false" outlineLevel="0" collapsed="false">
      <c r="A759" s="59" t="s">
        <v>101</v>
      </c>
      <c r="B759" s="59" t="s">
        <v>255</v>
      </c>
      <c r="C759" s="59" t="s">
        <v>155</v>
      </c>
      <c r="D759" s="105" t="n">
        <v>11.335875</v>
      </c>
      <c r="E759" s="103" t="n">
        <v>7.93511250000001</v>
      </c>
      <c r="F759" s="103" t="n">
        <v>4.7610675</v>
      </c>
      <c r="G759" s="103" t="n">
        <f aca="false">$F759*(1-VLOOKUP($C759,$B$179:$E$189,2,0))</f>
        <v>4.523014125</v>
      </c>
      <c r="H759" s="103" t="n">
        <f aca="false">$F759*(1-VLOOKUP($C759,$B$179:$E$189,3,0))</f>
        <v>4.28496075</v>
      </c>
      <c r="I759" s="103" t="n">
        <f aca="false">$F759*(1-VLOOKUP($C759,$B$179:$E$189,4,0))</f>
        <v>3.808854</v>
      </c>
      <c r="J759" s="104" t="n">
        <f aca="false">G759/$F759</f>
        <v>0.95</v>
      </c>
      <c r="K759" s="104" t="n">
        <f aca="false">H759/$F759</f>
        <v>0.9</v>
      </c>
      <c r="L759" s="104" t="n">
        <f aca="false">I759/$F759</f>
        <v>0.8</v>
      </c>
    </row>
    <row r="760" customFormat="false" ht="15.8" hidden="false" customHeight="false" outlineLevel="0" collapsed="false">
      <c r="A760" s="59" t="s">
        <v>103</v>
      </c>
      <c r="B760" s="59" t="s">
        <v>256</v>
      </c>
      <c r="C760" s="59" t="s">
        <v>155</v>
      </c>
      <c r="D760" s="105" t="n">
        <v>15.752200743843</v>
      </c>
      <c r="E760" s="103" t="n">
        <v>11.0265405206901</v>
      </c>
      <c r="F760" s="103" t="n">
        <v>6.61592431241406</v>
      </c>
      <c r="G760" s="103" t="n">
        <f aca="false">$F760*(1-VLOOKUP($C760,$B$179:$E$189,2,0))</f>
        <v>6.28512809679336</v>
      </c>
      <c r="H760" s="103" t="n">
        <f aca="false">$F760*(1-VLOOKUP($C760,$B$179:$E$189,3,0))</f>
        <v>5.95433188117265</v>
      </c>
      <c r="I760" s="103" t="n">
        <f aca="false">$F760*(1-VLOOKUP($C760,$B$179:$E$189,4,0))</f>
        <v>5.29273944993125</v>
      </c>
      <c r="J760" s="104" t="n">
        <f aca="false">G760/$F760</f>
        <v>0.95</v>
      </c>
      <c r="K760" s="104" t="n">
        <f aca="false">H760/$F760</f>
        <v>0.9</v>
      </c>
      <c r="L760" s="104" t="n">
        <f aca="false">I760/$F760</f>
        <v>0.8</v>
      </c>
    </row>
    <row r="761" customFormat="false" ht="15.8" hidden="false" customHeight="false" outlineLevel="0" collapsed="false">
      <c r="A761" s="59" t="s">
        <v>103</v>
      </c>
      <c r="B761" s="59" t="s">
        <v>257</v>
      </c>
      <c r="C761" s="59" t="s">
        <v>155</v>
      </c>
      <c r="D761" s="105" t="n">
        <v>13.9557772044246</v>
      </c>
      <c r="E761" s="103" t="n">
        <v>9.76904404309723</v>
      </c>
      <c r="F761" s="103" t="n">
        <v>5.86142642585834</v>
      </c>
      <c r="G761" s="103" t="n">
        <f aca="false">$F761*(1-VLOOKUP($C761,$B$179:$E$189,2,0))</f>
        <v>5.56835510456542</v>
      </c>
      <c r="H761" s="103" t="n">
        <f aca="false">$F761*(1-VLOOKUP($C761,$B$179:$E$189,3,0))</f>
        <v>5.27528378327251</v>
      </c>
      <c r="I761" s="103" t="n">
        <f aca="false">$F761*(1-VLOOKUP($C761,$B$179:$E$189,4,0))</f>
        <v>4.68914114068667</v>
      </c>
      <c r="J761" s="104" t="n">
        <f aca="false">G761/$F761</f>
        <v>0.95</v>
      </c>
      <c r="K761" s="104" t="n">
        <f aca="false">H761/$F761</f>
        <v>0.9</v>
      </c>
      <c r="L761" s="104" t="n">
        <f aca="false">I761/$F761</f>
        <v>0.8</v>
      </c>
    </row>
    <row r="762" customFormat="false" ht="15.8" hidden="false" customHeight="false" outlineLevel="0" collapsed="false">
      <c r="A762" s="59" t="s">
        <v>103</v>
      </c>
      <c r="B762" s="59" t="s">
        <v>258</v>
      </c>
      <c r="C762" s="59" t="s">
        <v>155</v>
      </c>
      <c r="D762" s="105" t="n">
        <v>8.1247450422794</v>
      </c>
      <c r="E762" s="103" t="n">
        <v>5.68732152959558</v>
      </c>
      <c r="F762" s="103" t="n">
        <v>3.41239291775735</v>
      </c>
      <c r="G762" s="103" t="n">
        <f aca="false">$F762*(1-VLOOKUP($C762,$B$179:$E$189,2,0))</f>
        <v>3.24177327186948</v>
      </c>
      <c r="H762" s="103" t="n">
        <f aca="false">$F762*(1-VLOOKUP($C762,$B$179:$E$189,3,0))</f>
        <v>3.07115362598161</v>
      </c>
      <c r="I762" s="103" t="n">
        <f aca="false">$F762*(1-VLOOKUP($C762,$B$179:$E$189,4,0))</f>
        <v>2.72991433420588</v>
      </c>
      <c r="J762" s="104" t="n">
        <f aca="false">G762/$F762</f>
        <v>0.95</v>
      </c>
      <c r="K762" s="104" t="n">
        <f aca="false">H762/$F762</f>
        <v>0.9</v>
      </c>
      <c r="L762" s="104" t="n">
        <f aca="false">I762/$F762</f>
        <v>0.8</v>
      </c>
    </row>
    <row r="763" customFormat="false" ht="15.8" hidden="false" customHeight="false" outlineLevel="0" collapsed="false">
      <c r="A763" s="59" t="s">
        <v>103</v>
      </c>
      <c r="B763" s="59" t="s">
        <v>259</v>
      </c>
      <c r="C763" s="59" t="s">
        <v>155</v>
      </c>
      <c r="D763" s="105" t="n">
        <v>15.5946232723341</v>
      </c>
      <c r="E763" s="103" t="n">
        <v>10.9162362906339</v>
      </c>
      <c r="F763" s="103" t="n">
        <v>6.54974177438033</v>
      </c>
      <c r="G763" s="103" t="n">
        <f aca="false">$F763*(1-VLOOKUP($C763,$B$179:$E$189,2,0))</f>
        <v>6.22225468566131</v>
      </c>
      <c r="H763" s="103" t="n">
        <f aca="false">$F763*(1-VLOOKUP($C763,$B$179:$E$189,3,0))</f>
        <v>5.8947675969423</v>
      </c>
      <c r="I763" s="103" t="n">
        <f aca="false">$F763*(1-VLOOKUP($C763,$B$179:$E$189,4,0))</f>
        <v>5.23979341950426</v>
      </c>
      <c r="J763" s="104" t="n">
        <f aca="false">G763/$F763</f>
        <v>0.95</v>
      </c>
      <c r="K763" s="104" t="n">
        <f aca="false">H763/$F763</f>
        <v>0.9</v>
      </c>
      <c r="L763" s="104" t="n">
        <f aca="false">I763/$F763</f>
        <v>0.8</v>
      </c>
    </row>
    <row r="764" customFormat="false" ht="15.8" hidden="false" customHeight="false" outlineLevel="0" collapsed="false">
      <c r="A764" s="59" t="s">
        <v>103</v>
      </c>
      <c r="B764" s="59" t="s">
        <v>260</v>
      </c>
      <c r="C764" s="59" t="s">
        <v>155</v>
      </c>
      <c r="D764" s="105" t="n">
        <v>24.5457700987895</v>
      </c>
      <c r="E764" s="103" t="n">
        <v>17.1820390691526</v>
      </c>
      <c r="F764" s="103" t="n">
        <v>10.3092234414916</v>
      </c>
      <c r="G764" s="103" t="n">
        <f aca="false">$F764*(1-VLOOKUP($C764,$B$179:$E$189,2,0))</f>
        <v>9.79376226941702</v>
      </c>
      <c r="H764" s="103" t="n">
        <f aca="false">$F764*(1-VLOOKUP($C764,$B$179:$E$189,3,0))</f>
        <v>9.27830109734244</v>
      </c>
      <c r="I764" s="103" t="n">
        <f aca="false">$F764*(1-VLOOKUP($C764,$B$179:$E$189,4,0))</f>
        <v>8.24737875319328</v>
      </c>
      <c r="J764" s="104" t="n">
        <f aca="false">G764/$F764</f>
        <v>0.95</v>
      </c>
      <c r="K764" s="104" t="n">
        <f aca="false">H764/$F764</f>
        <v>0.9</v>
      </c>
      <c r="L764" s="104" t="n">
        <f aca="false">I764/$F764</f>
        <v>0.8</v>
      </c>
    </row>
    <row r="765" customFormat="false" ht="15.8" hidden="false" customHeight="false" outlineLevel="0" collapsed="false">
      <c r="A765" s="59" t="s">
        <v>103</v>
      </c>
      <c r="B765" s="59" t="s">
        <v>261</v>
      </c>
      <c r="C765" s="59" t="s">
        <v>155</v>
      </c>
      <c r="D765" s="105" t="n">
        <v>15.5946232723341</v>
      </c>
      <c r="E765" s="103" t="n">
        <v>10.9162362906339</v>
      </c>
      <c r="F765" s="103" t="n">
        <v>6.54974177438033</v>
      </c>
      <c r="G765" s="103" t="n">
        <f aca="false">$F765*(1-VLOOKUP($C765,$B$179:$E$189,2,0))</f>
        <v>6.22225468566131</v>
      </c>
      <c r="H765" s="103" t="n">
        <f aca="false">$F765*(1-VLOOKUP($C765,$B$179:$E$189,3,0))</f>
        <v>5.8947675969423</v>
      </c>
      <c r="I765" s="103" t="n">
        <f aca="false">$F765*(1-VLOOKUP($C765,$B$179:$E$189,4,0))</f>
        <v>5.23979341950426</v>
      </c>
      <c r="J765" s="104" t="n">
        <f aca="false">G765/$F765</f>
        <v>0.95</v>
      </c>
      <c r="K765" s="104" t="n">
        <f aca="false">H765/$F765</f>
        <v>0.9</v>
      </c>
      <c r="L765" s="104" t="n">
        <f aca="false">I765/$F765</f>
        <v>0.8</v>
      </c>
    </row>
    <row r="766" customFormat="false" ht="15.8" hidden="false" customHeight="false" outlineLevel="0" collapsed="false">
      <c r="A766" s="59" t="s">
        <v>105</v>
      </c>
      <c r="B766" s="59" t="s">
        <v>185</v>
      </c>
      <c r="C766" s="59" t="s">
        <v>155</v>
      </c>
      <c r="D766" s="105" t="n">
        <v>40.5770284813597</v>
      </c>
      <c r="E766" s="103" t="n">
        <v>28.4039199369518</v>
      </c>
      <c r="F766" s="103" t="n">
        <v>17.0423519621711</v>
      </c>
      <c r="G766" s="103" t="n">
        <f aca="false">$F766*(1-VLOOKUP($C766,$B$179:$E$189,2,0))</f>
        <v>16.1902343640625</v>
      </c>
      <c r="H766" s="103" t="n">
        <f aca="false">$F766*(1-VLOOKUP($C766,$B$179:$E$189,3,0))</f>
        <v>15.338116765954</v>
      </c>
      <c r="I766" s="103" t="n">
        <f aca="false">$F766*(1-VLOOKUP($C766,$B$179:$E$189,4,0))</f>
        <v>13.6338815697369</v>
      </c>
      <c r="J766" s="104" t="n">
        <f aca="false">G766/$F766</f>
        <v>0.95</v>
      </c>
      <c r="K766" s="104" t="n">
        <f aca="false">H766/$F766</f>
        <v>0.9</v>
      </c>
      <c r="L766" s="104" t="n">
        <f aca="false">I766/$F766</f>
        <v>0.8</v>
      </c>
    </row>
    <row r="767" customFormat="false" ht="15.8" hidden="false" customHeight="false" outlineLevel="0" collapsed="false">
      <c r="A767" s="59" t="s">
        <v>105</v>
      </c>
      <c r="B767" s="59" t="s">
        <v>262</v>
      </c>
      <c r="C767" s="59" t="s">
        <v>155</v>
      </c>
      <c r="D767" s="105" t="n">
        <v>23.6070289392613</v>
      </c>
      <c r="E767" s="103" t="n">
        <v>16.5249202574829</v>
      </c>
      <c r="F767" s="103" t="n">
        <v>9.91495215448975</v>
      </c>
      <c r="G767" s="103" t="n">
        <f aca="false">$F767*(1-VLOOKUP($C767,$B$179:$E$189,2,0))</f>
        <v>9.41920454676526</v>
      </c>
      <c r="H767" s="103" t="n">
        <f aca="false">$F767*(1-VLOOKUP($C767,$B$179:$E$189,3,0))</f>
        <v>8.92345693904078</v>
      </c>
      <c r="I767" s="103" t="n">
        <f aca="false">$F767*(1-VLOOKUP($C767,$B$179:$E$189,4,0))</f>
        <v>7.9319617235918</v>
      </c>
      <c r="J767" s="104" t="n">
        <f aca="false">G767/$F767</f>
        <v>0.95</v>
      </c>
      <c r="K767" s="104" t="n">
        <f aca="false">H767/$F767</f>
        <v>0.9</v>
      </c>
      <c r="L767" s="104" t="n">
        <f aca="false">I767/$F767</f>
        <v>0.8</v>
      </c>
    </row>
    <row r="768" customFormat="false" ht="15.8" hidden="false" customHeight="false" outlineLevel="0" collapsed="false">
      <c r="A768" s="59" t="s">
        <v>105</v>
      </c>
      <c r="B768" s="59" t="s">
        <v>263</v>
      </c>
      <c r="C768" s="59" t="s">
        <v>155</v>
      </c>
      <c r="D768" s="105" t="n">
        <v>26.7206276166249</v>
      </c>
      <c r="E768" s="103" t="n">
        <v>18.7044393316374</v>
      </c>
      <c r="F768" s="103" t="n">
        <v>11.2226635989824</v>
      </c>
      <c r="G768" s="103" t="n">
        <f aca="false">$F768*(1-VLOOKUP($C768,$B$179:$E$189,2,0))</f>
        <v>10.6615304190333</v>
      </c>
      <c r="H768" s="103" t="n">
        <f aca="false">$F768*(1-VLOOKUP($C768,$B$179:$E$189,3,0))</f>
        <v>10.1003972390842</v>
      </c>
      <c r="I768" s="103" t="n">
        <f aca="false">$F768*(1-VLOOKUP($C768,$B$179:$E$189,4,0))</f>
        <v>8.97813087918592</v>
      </c>
      <c r="J768" s="104" t="n">
        <f aca="false">G768/$F768</f>
        <v>0.95</v>
      </c>
      <c r="K768" s="104" t="n">
        <f aca="false">H768/$F768</f>
        <v>0.9</v>
      </c>
      <c r="L768" s="104" t="n">
        <f aca="false">I768/$F768</f>
        <v>0.8</v>
      </c>
    </row>
    <row r="769" customFormat="false" ht="15.8" hidden="false" customHeight="false" outlineLevel="0" collapsed="false">
      <c r="A769" s="59" t="s">
        <v>105</v>
      </c>
      <c r="B769" s="59" t="s">
        <v>264</v>
      </c>
      <c r="C769" s="59" t="s">
        <v>155</v>
      </c>
      <c r="D769" s="105" t="n">
        <v>34.7531713878576</v>
      </c>
      <c r="E769" s="103" t="n">
        <v>24.3272199715003</v>
      </c>
      <c r="F769" s="103" t="n">
        <v>14.5963319829002</v>
      </c>
      <c r="G769" s="103" t="n">
        <f aca="false">$F769*(1-VLOOKUP($C769,$B$179:$E$189,2,0))</f>
        <v>13.8665153837552</v>
      </c>
      <c r="H769" s="103" t="n">
        <f aca="false">$F769*(1-VLOOKUP($C769,$B$179:$E$189,3,0))</f>
        <v>13.1366987846102</v>
      </c>
      <c r="I769" s="103" t="n">
        <f aca="false">$F769*(1-VLOOKUP($C769,$B$179:$E$189,4,0))</f>
        <v>11.6770655863202</v>
      </c>
      <c r="J769" s="104" t="n">
        <f aca="false">G769/$F769</f>
        <v>0.95</v>
      </c>
      <c r="K769" s="104" t="n">
        <f aca="false">H769/$F769</f>
        <v>0.9</v>
      </c>
      <c r="L769" s="104" t="n">
        <f aca="false">I769/$F769</f>
        <v>0.8</v>
      </c>
    </row>
    <row r="770" customFormat="false" ht="15.8" hidden="false" customHeight="false" outlineLevel="0" collapsed="false">
      <c r="A770" s="59" t="s">
        <v>105</v>
      </c>
      <c r="B770" s="59" t="s">
        <v>265</v>
      </c>
      <c r="C770" s="59" t="s">
        <v>155</v>
      </c>
      <c r="D770" s="105" t="n">
        <v>21.3380671601152</v>
      </c>
      <c r="E770" s="103" t="n">
        <v>14.9366470120806</v>
      </c>
      <c r="F770" s="103" t="n">
        <v>8.96198820724836</v>
      </c>
      <c r="G770" s="103" t="n">
        <f aca="false">$F770*(1-VLOOKUP($C770,$B$179:$E$189,2,0))</f>
        <v>8.51388879688594</v>
      </c>
      <c r="H770" s="103" t="n">
        <f aca="false">$F770*(1-VLOOKUP($C770,$B$179:$E$189,3,0))</f>
        <v>8.06578938652353</v>
      </c>
      <c r="I770" s="103" t="n">
        <f aca="false">$F770*(1-VLOOKUP($C770,$B$179:$E$189,4,0))</f>
        <v>7.16959056579869</v>
      </c>
      <c r="J770" s="104" t="n">
        <f aca="false">G770/$F770</f>
        <v>0.95</v>
      </c>
      <c r="K770" s="104" t="n">
        <f aca="false">H770/$F770</f>
        <v>0.9</v>
      </c>
      <c r="L770" s="104" t="n">
        <f aca="false">I770/$F770</f>
        <v>0.8</v>
      </c>
    </row>
    <row r="771" customFormat="false" ht="15.8" hidden="false" customHeight="false" outlineLevel="0" collapsed="false">
      <c r="A771" s="59" t="s">
        <v>105</v>
      </c>
      <c r="B771" s="59" t="s">
        <v>266</v>
      </c>
      <c r="C771" s="59" t="s">
        <v>155</v>
      </c>
      <c r="D771" s="105" t="n">
        <v>18.775023788555</v>
      </c>
      <c r="E771" s="103" t="n">
        <v>13.1425166519885</v>
      </c>
      <c r="F771" s="103" t="n">
        <v>7.88550999119308</v>
      </c>
      <c r="G771" s="103" t="n">
        <f aca="false">$F771*(1-VLOOKUP($C771,$B$179:$E$189,2,0))</f>
        <v>7.49123449163343</v>
      </c>
      <c r="H771" s="103" t="n">
        <f aca="false">$F771*(1-VLOOKUP($C771,$B$179:$E$189,3,0))</f>
        <v>7.09695899207377</v>
      </c>
      <c r="I771" s="103" t="n">
        <f aca="false">$F771*(1-VLOOKUP($C771,$B$179:$E$189,4,0))</f>
        <v>6.30840799295446</v>
      </c>
      <c r="J771" s="104" t="n">
        <f aca="false">G771/$F771</f>
        <v>0.95</v>
      </c>
      <c r="K771" s="104" t="n">
        <f aca="false">H771/$F771</f>
        <v>0.9</v>
      </c>
      <c r="L771" s="104" t="n">
        <f aca="false">I771/$F771</f>
        <v>0.8</v>
      </c>
    </row>
    <row r="772" customFormat="false" ht="15.8" hidden="false" customHeight="false" outlineLevel="0" collapsed="false">
      <c r="A772" s="59" t="s">
        <v>105</v>
      </c>
      <c r="B772" s="59" t="s">
        <v>267</v>
      </c>
      <c r="C772" s="59" t="s">
        <v>155</v>
      </c>
      <c r="D772" s="105" t="n">
        <v>205.662400471898</v>
      </c>
      <c r="E772" s="103" t="n">
        <v>143.963680330329</v>
      </c>
      <c r="F772" s="103" t="n">
        <v>86.3782081981972</v>
      </c>
      <c r="G772" s="103" t="n">
        <f aca="false">$F772*(1-VLOOKUP($C772,$B$179:$E$189,2,0))</f>
        <v>82.0592977882873</v>
      </c>
      <c r="H772" s="103" t="n">
        <f aca="false">$F772*(1-VLOOKUP($C772,$B$179:$E$189,3,0))</f>
        <v>77.7403873783775</v>
      </c>
      <c r="I772" s="103" t="n">
        <f aca="false">$F772*(1-VLOOKUP($C772,$B$179:$E$189,4,0))</f>
        <v>69.1025665585578</v>
      </c>
      <c r="J772" s="104" t="n">
        <f aca="false">G772/$F772</f>
        <v>0.95</v>
      </c>
      <c r="K772" s="104" t="n">
        <f aca="false">H772/$F772</f>
        <v>0.9</v>
      </c>
      <c r="L772" s="104" t="n">
        <f aca="false">I772/$F772</f>
        <v>0.8</v>
      </c>
    </row>
    <row r="773" customFormat="false" ht="15.8" hidden="false" customHeight="false" outlineLevel="0" collapsed="false">
      <c r="A773" s="59" t="s">
        <v>105</v>
      </c>
      <c r="B773" s="59" t="s">
        <v>268</v>
      </c>
      <c r="C773" s="59" t="s">
        <v>155</v>
      </c>
      <c r="D773" s="105" t="n">
        <v>31.6558570834752</v>
      </c>
      <c r="E773" s="103" t="n">
        <v>22.1590999584326</v>
      </c>
      <c r="F773" s="103" t="n">
        <v>13.2954599750596</v>
      </c>
      <c r="G773" s="103" t="n">
        <f aca="false">$F773*(1-VLOOKUP($C773,$B$179:$E$189,2,0))</f>
        <v>12.6306869763066</v>
      </c>
      <c r="H773" s="103" t="n">
        <f aca="false">$F773*(1-VLOOKUP($C773,$B$179:$E$189,3,0))</f>
        <v>11.9659139775536</v>
      </c>
      <c r="I773" s="103" t="n">
        <f aca="false">$F773*(1-VLOOKUP($C773,$B$179:$E$189,4,0))</f>
        <v>10.6363679800477</v>
      </c>
      <c r="J773" s="104" t="n">
        <f aca="false">G773/$F773</f>
        <v>0.95</v>
      </c>
      <c r="K773" s="104" t="n">
        <f aca="false">H773/$F773</f>
        <v>0.9</v>
      </c>
      <c r="L773" s="104" t="n">
        <f aca="false">I773/$F773</f>
        <v>0.8</v>
      </c>
    </row>
    <row r="774" customFormat="false" ht="15.8" hidden="false" customHeight="false" outlineLevel="0" collapsed="false">
      <c r="A774" s="59" t="s">
        <v>105</v>
      </c>
      <c r="B774" s="59" t="s">
        <v>269</v>
      </c>
      <c r="C774" s="59" t="s">
        <v>155</v>
      </c>
      <c r="D774" s="105" t="n">
        <v>20.3957963852507</v>
      </c>
      <c r="E774" s="103" t="n">
        <v>14.2770574696755</v>
      </c>
      <c r="F774" s="103" t="n">
        <v>8.56623448180528</v>
      </c>
      <c r="G774" s="103" t="n">
        <f aca="false">$F774*(1-VLOOKUP($C774,$B$179:$E$189,2,0))</f>
        <v>8.13792275771502</v>
      </c>
      <c r="H774" s="103" t="n">
        <f aca="false">$F774*(1-VLOOKUP($C774,$B$179:$E$189,3,0))</f>
        <v>7.70961103362475</v>
      </c>
      <c r="I774" s="103" t="n">
        <f aca="false">$F774*(1-VLOOKUP($C774,$B$179:$E$189,4,0))</f>
        <v>6.85298758544422</v>
      </c>
      <c r="J774" s="104" t="n">
        <f aca="false">G774/$F774</f>
        <v>0.95</v>
      </c>
      <c r="K774" s="104" t="n">
        <f aca="false">H774/$F774</f>
        <v>0.9</v>
      </c>
      <c r="L774" s="104" t="n">
        <f aca="false">I774/$F774</f>
        <v>0.8</v>
      </c>
    </row>
    <row r="775" customFormat="false" ht="15.8" hidden="false" customHeight="false" outlineLevel="0" collapsed="false">
      <c r="A775" s="59" t="s">
        <v>105</v>
      </c>
      <c r="B775" s="59" t="s">
        <v>270</v>
      </c>
      <c r="C775" s="59" t="s">
        <v>155</v>
      </c>
      <c r="D775" s="105" t="n">
        <v>19.2333347287831</v>
      </c>
      <c r="E775" s="103" t="n">
        <v>13.4633343101482</v>
      </c>
      <c r="F775" s="103" t="n">
        <v>8.0780005860889</v>
      </c>
      <c r="G775" s="103" t="n">
        <f aca="false">$F775*(1-VLOOKUP($C775,$B$179:$E$189,2,0))</f>
        <v>7.67410055678445</v>
      </c>
      <c r="H775" s="103" t="n">
        <f aca="false">$F775*(1-VLOOKUP($C775,$B$179:$E$189,3,0))</f>
        <v>7.27020052748001</v>
      </c>
      <c r="I775" s="103" t="n">
        <f aca="false">$F775*(1-VLOOKUP($C775,$B$179:$E$189,4,0))</f>
        <v>6.46240046887112</v>
      </c>
      <c r="J775" s="104" t="n">
        <f aca="false">G775/$F775</f>
        <v>0.95</v>
      </c>
      <c r="K775" s="104" t="n">
        <f aca="false">H775/$F775</f>
        <v>0.9</v>
      </c>
      <c r="L775" s="104" t="n">
        <f aca="false">I775/$F775</f>
        <v>0.8</v>
      </c>
    </row>
    <row r="776" customFormat="false" ht="15.8" hidden="false" customHeight="false" outlineLevel="0" collapsed="false">
      <c r="A776" s="59" t="s">
        <v>105</v>
      </c>
      <c r="B776" s="59" t="s">
        <v>271</v>
      </c>
      <c r="C776" s="59" t="s">
        <v>155</v>
      </c>
      <c r="D776" s="105" t="n">
        <v>48.6976758573245</v>
      </c>
      <c r="E776" s="103" t="n">
        <v>34.0883731001272</v>
      </c>
      <c r="F776" s="103" t="n">
        <v>20.4530238600763</v>
      </c>
      <c r="G776" s="103" t="n">
        <f aca="false">$F776*(1-VLOOKUP($C776,$B$179:$E$189,2,0))</f>
        <v>19.4303726670725</v>
      </c>
      <c r="H776" s="103" t="n">
        <f aca="false">$F776*(1-VLOOKUP($C776,$B$179:$E$189,3,0))</f>
        <v>18.4077214740687</v>
      </c>
      <c r="I776" s="103" t="n">
        <f aca="false">$F776*(1-VLOOKUP($C776,$B$179:$E$189,4,0))</f>
        <v>16.362419088061</v>
      </c>
      <c r="J776" s="104" t="n">
        <f aca="false">G776/$F776</f>
        <v>0.95</v>
      </c>
      <c r="K776" s="104" t="n">
        <f aca="false">H776/$F776</f>
        <v>0.9</v>
      </c>
      <c r="L776" s="104" t="n">
        <f aca="false">I776/$F776</f>
        <v>0.8</v>
      </c>
    </row>
    <row r="777" customFormat="false" ht="15.8" hidden="false" customHeight="false" outlineLevel="0" collapsed="false">
      <c r="A777" s="59" t="s">
        <v>105</v>
      </c>
      <c r="B777" s="59" t="s">
        <v>272</v>
      </c>
      <c r="C777" s="59" t="s">
        <v>155</v>
      </c>
      <c r="D777" s="105" t="n">
        <v>39.4782603182167</v>
      </c>
      <c r="E777" s="103" t="n">
        <v>27.6347822227517</v>
      </c>
      <c r="F777" s="103" t="n">
        <v>16.580869333651</v>
      </c>
      <c r="G777" s="103" t="n">
        <f aca="false">$F777*(1-VLOOKUP($C777,$B$179:$E$189,2,0))</f>
        <v>15.7518258669685</v>
      </c>
      <c r="H777" s="103" t="n">
        <f aca="false">$F777*(1-VLOOKUP($C777,$B$179:$E$189,3,0))</f>
        <v>14.9227824002859</v>
      </c>
      <c r="I777" s="103" t="n">
        <f aca="false">$F777*(1-VLOOKUP($C777,$B$179:$E$189,4,0))</f>
        <v>13.2646954669208</v>
      </c>
      <c r="J777" s="104" t="n">
        <f aca="false">G777/$F777</f>
        <v>0.95</v>
      </c>
      <c r="K777" s="104" t="n">
        <f aca="false">H777/$F777</f>
        <v>0.9</v>
      </c>
      <c r="L777" s="104" t="n">
        <f aca="false">I777/$F777</f>
        <v>0.8</v>
      </c>
    </row>
    <row r="778" customFormat="false" ht="15.8" hidden="false" customHeight="false" outlineLevel="0" collapsed="false">
      <c r="A778" s="59" t="s">
        <v>105</v>
      </c>
      <c r="B778" s="59" t="s">
        <v>273</v>
      </c>
      <c r="C778" s="59" t="s">
        <v>155</v>
      </c>
      <c r="D778" s="105" t="n">
        <v>22.3740034369973</v>
      </c>
      <c r="E778" s="103" t="n">
        <v>15.6618024058981</v>
      </c>
      <c r="F778" s="103" t="n">
        <v>9.39708144353889</v>
      </c>
      <c r="G778" s="103" t="n">
        <f aca="false">$F778*(1-VLOOKUP($C778,$B$179:$E$189,2,0))</f>
        <v>8.92722737136194</v>
      </c>
      <c r="H778" s="103" t="n">
        <f aca="false">$F778*(1-VLOOKUP($C778,$B$179:$E$189,3,0))</f>
        <v>8.457373299185</v>
      </c>
      <c r="I778" s="103" t="n">
        <f aca="false">$F778*(1-VLOOKUP($C778,$B$179:$E$189,4,0))</f>
        <v>7.51766515483111</v>
      </c>
      <c r="J778" s="104" t="n">
        <f aca="false">G778/$F778</f>
        <v>0.95</v>
      </c>
      <c r="K778" s="104" t="n">
        <f aca="false">H778/$F778</f>
        <v>0.9</v>
      </c>
      <c r="L778" s="104" t="n">
        <f aca="false">I778/$F778</f>
        <v>0.8</v>
      </c>
    </row>
    <row r="779" customFormat="false" ht="15.8" hidden="false" customHeight="false" outlineLevel="0" collapsed="false">
      <c r="A779" s="59" t="s">
        <v>105</v>
      </c>
      <c r="B779" s="59" t="s">
        <v>274</v>
      </c>
      <c r="C779" s="59" t="s">
        <v>155</v>
      </c>
      <c r="D779" s="105" t="n">
        <v>30.0575033928798</v>
      </c>
      <c r="E779" s="103" t="n">
        <v>21.0402523750159</v>
      </c>
      <c r="F779" s="103" t="n">
        <v>12.6241514250095</v>
      </c>
      <c r="G779" s="103" t="n">
        <f aca="false">$F779*(1-VLOOKUP($C779,$B$179:$E$189,2,0))</f>
        <v>11.992943853759</v>
      </c>
      <c r="H779" s="103" t="n">
        <f aca="false">$F779*(1-VLOOKUP($C779,$B$179:$E$189,3,0))</f>
        <v>11.3617362825086</v>
      </c>
      <c r="I779" s="103" t="n">
        <f aca="false">$F779*(1-VLOOKUP($C779,$B$179:$E$189,4,0))</f>
        <v>10.0993211400076</v>
      </c>
      <c r="J779" s="104" t="n">
        <f aca="false">G779/$F779</f>
        <v>0.95</v>
      </c>
      <c r="K779" s="104" t="n">
        <f aca="false">H779/$F779</f>
        <v>0.9</v>
      </c>
      <c r="L779" s="104" t="n">
        <f aca="false">I779/$F779</f>
        <v>0.8</v>
      </c>
    </row>
    <row r="780" customFormat="false" ht="15.8" hidden="false" customHeight="false" outlineLevel="0" collapsed="false">
      <c r="A780" s="59" t="s">
        <v>107</v>
      </c>
      <c r="B780" s="59" t="s">
        <v>267</v>
      </c>
      <c r="C780" s="59" t="s">
        <v>155</v>
      </c>
      <c r="D780" s="105" t="n">
        <v>64</v>
      </c>
      <c r="E780" s="103" t="n">
        <v>44.8</v>
      </c>
      <c r="F780" s="103" t="n">
        <v>26.88</v>
      </c>
      <c r="G780" s="103" t="n">
        <f aca="false">$F780*(1-VLOOKUP($C780,$B$179:$E$189,2,0))</f>
        <v>25.536</v>
      </c>
      <c r="H780" s="103" t="n">
        <f aca="false">$F780*(1-VLOOKUP($C780,$B$179:$E$189,3,0))</f>
        <v>24.192</v>
      </c>
      <c r="I780" s="103" t="n">
        <f aca="false">$F780*(1-VLOOKUP($C780,$B$179:$E$189,4,0))</f>
        <v>21.504</v>
      </c>
      <c r="J780" s="104" t="n">
        <f aca="false">G780/$F780</f>
        <v>0.95</v>
      </c>
      <c r="K780" s="104" t="n">
        <f aca="false">H780/$F780</f>
        <v>0.9</v>
      </c>
      <c r="L780" s="104" t="n">
        <f aca="false">I780/$F780</f>
        <v>0.8</v>
      </c>
    </row>
    <row r="781" customFormat="false" ht="15.8" hidden="false" customHeight="false" outlineLevel="0" collapsed="false">
      <c r="A781" s="59" t="s">
        <v>93</v>
      </c>
      <c r="B781" s="59" t="s">
        <v>179</v>
      </c>
      <c r="C781" s="59" t="s">
        <v>164</v>
      </c>
      <c r="D781" s="105" t="n">
        <v>37</v>
      </c>
      <c r="E781" s="103" t="n">
        <v>37</v>
      </c>
      <c r="F781" s="103" t="n">
        <v>37</v>
      </c>
      <c r="G781" s="103" t="n">
        <f aca="false">$F781*(1-VLOOKUP($C781,$B$179:$E$189,2,0))</f>
        <v>35.15</v>
      </c>
      <c r="H781" s="103" t="n">
        <f aca="false">$F781*(1-VLOOKUP($C781,$B$179:$E$189,3,0))</f>
        <v>33.3</v>
      </c>
      <c r="I781" s="103" t="n">
        <f aca="false">$F781*(1-VLOOKUP($C781,$B$179:$E$189,4,0))</f>
        <v>29.6</v>
      </c>
      <c r="J781" s="104" t="n">
        <f aca="false">G781/$F781</f>
        <v>0.95</v>
      </c>
      <c r="K781" s="104" t="n">
        <f aca="false">H781/$F781</f>
        <v>0.9</v>
      </c>
      <c r="L781" s="104" t="n">
        <f aca="false">I781/$F781</f>
        <v>0.8</v>
      </c>
    </row>
    <row r="782" customFormat="false" ht="15.8" hidden="false" customHeight="false" outlineLevel="0" collapsed="false">
      <c r="A782" s="59" t="s">
        <v>93</v>
      </c>
      <c r="B782" s="59" t="s">
        <v>180</v>
      </c>
      <c r="C782" s="59" t="s">
        <v>164</v>
      </c>
      <c r="D782" s="105" t="n">
        <v>37</v>
      </c>
      <c r="E782" s="103" t="n">
        <v>37</v>
      </c>
      <c r="F782" s="103" t="n">
        <v>37</v>
      </c>
      <c r="G782" s="103" t="n">
        <f aca="false">$F782*(1-VLOOKUP($C782,$B$179:$E$189,2,0))</f>
        <v>35.15</v>
      </c>
      <c r="H782" s="103" t="n">
        <f aca="false">$F782*(1-VLOOKUP($C782,$B$179:$E$189,3,0))</f>
        <v>33.3</v>
      </c>
      <c r="I782" s="103" t="n">
        <f aca="false">$F782*(1-VLOOKUP($C782,$B$179:$E$189,4,0))</f>
        <v>29.6</v>
      </c>
      <c r="J782" s="104" t="n">
        <f aca="false">G782/$F782</f>
        <v>0.95</v>
      </c>
      <c r="K782" s="104" t="n">
        <f aca="false">H782/$F782</f>
        <v>0.9</v>
      </c>
      <c r="L782" s="104" t="n">
        <f aca="false">I782/$F782</f>
        <v>0.8</v>
      </c>
    </row>
    <row r="783" customFormat="false" ht="15.8" hidden="false" customHeight="false" outlineLevel="0" collapsed="false">
      <c r="A783" s="59" t="s">
        <v>93</v>
      </c>
      <c r="B783" s="59" t="s">
        <v>181</v>
      </c>
      <c r="C783" s="59" t="s">
        <v>164</v>
      </c>
      <c r="D783" s="105" t="n">
        <v>37</v>
      </c>
      <c r="E783" s="103" t="n">
        <v>37</v>
      </c>
      <c r="F783" s="103" t="n">
        <v>37</v>
      </c>
      <c r="G783" s="103" t="n">
        <f aca="false">$F783*(1-VLOOKUP($C783,$B$179:$E$189,2,0))</f>
        <v>35.15</v>
      </c>
      <c r="H783" s="103" t="n">
        <f aca="false">$F783*(1-VLOOKUP($C783,$B$179:$E$189,3,0))</f>
        <v>33.3</v>
      </c>
      <c r="I783" s="103" t="n">
        <f aca="false">$F783*(1-VLOOKUP($C783,$B$179:$E$189,4,0))</f>
        <v>29.6</v>
      </c>
      <c r="J783" s="104" t="n">
        <f aca="false">G783/$F783</f>
        <v>0.95</v>
      </c>
      <c r="K783" s="104" t="n">
        <f aca="false">H783/$F783</f>
        <v>0.9</v>
      </c>
      <c r="L783" s="104" t="n">
        <f aca="false">I783/$F783</f>
        <v>0.8</v>
      </c>
    </row>
    <row r="784" customFormat="false" ht="15.8" hidden="false" customHeight="false" outlineLevel="0" collapsed="false">
      <c r="A784" s="59" t="s">
        <v>93</v>
      </c>
      <c r="B784" s="59" t="s">
        <v>182</v>
      </c>
      <c r="C784" s="59" t="s">
        <v>164</v>
      </c>
      <c r="D784" s="105" t="n">
        <v>37</v>
      </c>
      <c r="E784" s="103" t="n">
        <v>37</v>
      </c>
      <c r="F784" s="103" t="n">
        <v>37</v>
      </c>
      <c r="G784" s="103" t="n">
        <f aca="false">$F784*(1-VLOOKUP($C784,$B$179:$E$189,2,0))</f>
        <v>35.15</v>
      </c>
      <c r="H784" s="103" t="n">
        <f aca="false">$F784*(1-VLOOKUP($C784,$B$179:$E$189,3,0))</f>
        <v>33.3</v>
      </c>
      <c r="I784" s="103" t="n">
        <f aca="false">$F784*(1-VLOOKUP($C784,$B$179:$E$189,4,0))</f>
        <v>29.6</v>
      </c>
      <c r="J784" s="104" t="n">
        <f aca="false">G784/$F784</f>
        <v>0.95</v>
      </c>
      <c r="K784" s="104" t="n">
        <f aca="false">H784/$F784</f>
        <v>0.9</v>
      </c>
      <c r="L784" s="104" t="n">
        <f aca="false">I784/$F784</f>
        <v>0.8</v>
      </c>
    </row>
    <row r="785" customFormat="false" ht="15.8" hidden="false" customHeight="false" outlineLevel="0" collapsed="false">
      <c r="A785" s="59" t="s">
        <v>93</v>
      </c>
      <c r="B785" s="59" t="s">
        <v>183</v>
      </c>
      <c r="C785" s="59" t="s">
        <v>164</v>
      </c>
      <c r="D785" s="105" t="n">
        <v>37</v>
      </c>
      <c r="E785" s="103" t="n">
        <v>37</v>
      </c>
      <c r="F785" s="103" t="n">
        <v>37</v>
      </c>
      <c r="G785" s="103" t="n">
        <f aca="false">$F785*(1-VLOOKUP($C785,$B$179:$E$189,2,0))</f>
        <v>35.15</v>
      </c>
      <c r="H785" s="103" t="n">
        <f aca="false">$F785*(1-VLOOKUP($C785,$B$179:$E$189,3,0))</f>
        <v>33.3</v>
      </c>
      <c r="I785" s="103" t="n">
        <f aca="false">$F785*(1-VLOOKUP($C785,$B$179:$E$189,4,0))</f>
        <v>29.6</v>
      </c>
      <c r="J785" s="104" t="n">
        <f aca="false">G785/$F785</f>
        <v>0.95</v>
      </c>
      <c r="K785" s="104" t="n">
        <f aca="false">H785/$F785</f>
        <v>0.9</v>
      </c>
      <c r="L785" s="104" t="n">
        <f aca="false">I785/$F785</f>
        <v>0.8</v>
      </c>
    </row>
    <row r="786" customFormat="false" ht="15.8" hidden="false" customHeight="false" outlineLevel="0" collapsed="false">
      <c r="A786" s="59" t="s">
        <v>93</v>
      </c>
      <c r="B786" s="59" t="s">
        <v>184</v>
      </c>
      <c r="C786" s="59" t="s">
        <v>164</v>
      </c>
      <c r="D786" s="105" t="n">
        <v>37</v>
      </c>
      <c r="E786" s="103" t="n">
        <v>37</v>
      </c>
      <c r="F786" s="103" t="n">
        <v>37</v>
      </c>
      <c r="G786" s="103" t="n">
        <f aca="false">$F786*(1-VLOOKUP($C786,$B$179:$E$189,2,0))</f>
        <v>35.15</v>
      </c>
      <c r="H786" s="103" t="n">
        <f aca="false">$F786*(1-VLOOKUP($C786,$B$179:$E$189,3,0))</f>
        <v>33.3</v>
      </c>
      <c r="I786" s="103" t="n">
        <f aca="false">$F786*(1-VLOOKUP($C786,$B$179:$E$189,4,0))</f>
        <v>29.6</v>
      </c>
      <c r="J786" s="104" t="n">
        <f aca="false">G786/$F786</f>
        <v>0.95</v>
      </c>
      <c r="K786" s="104" t="n">
        <f aca="false">H786/$F786</f>
        <v>0.9</v>
      </c>
      <c r="L786" s="104" t="n">
        <f aca="false">I786/$F786</f>
        <v>0.8</v>
      </c>
    </row>
    <row r="787" customFormat="false" ht="15.8" hidden="false" customHeight="false" outlineLevel="0" collapsed="false">
      <c r="A787" s="59" t="s">
        <v>95</v>
      </c>
      <c r="B787" s="59" t="s">
        <v>185</v>
      </c>
      <c r="C787" s="59" t="s">
        <v>164</v>
      </c>
      <c r="D787" s="105" t="n">
        <v>2.838896456</v>
      </c>
      <c r="E787" s="103" t="n">
        <v>2.838896456</v>
      </c>
      <c r="F787" s="103" t="n">
        <v>2.838896456</v>
      </c>
      <c r="G787" s="103" t="n">
        <f aca="false">$F787*(1-VLOOKUP($C787,$B$179:$E$189,2,0))</f>
        <v>2.6969516332</v>
      </c>
      <c r="H787" s="103" t="n">
        <f aca="false">$F787*(1-VLOOKUP($C787,$B$179:$E$189,3,0))</f>
        <v>2.5550068104</v>
      </c>
      <c r="I787" s="103" t="n">
        <f aca="false">$F787*(1-VLOOKUP($C787,$B$179:$E$189,4,0))</f>
        <v>2.2711171648</v>
      </c>
      <c r="J787" s="104" t="n">
        <f aca="false">G787/$F787</f>
        <v>0.95</v>
      </c>
      <c r="K787" s="104" t="n">
        <f aca="false">H787/$F787</f>
        <v>0.9</v>
      </c>
      <c r="L787" s="104" t="n">
        <f aca="false">I787/$F787</f>
        <v>0.8</v>
      </c>
    </row>
    <row r="788" customFormat="false" ht="15.8" hidden="false" customHeight="false" outlineLevel="0" collapsed="false">
      <c r="A788" s="59" t="s">
        <v>95</v>
      </c>
      <c r="B788" s="59" t="s">
        <v>186</v>
      </c>
      <c r="C788" s="59" t="s">
        <v>164</v>
      </c>
      <c r="D788" s="105" t="n">
        <v>2.980341982</v>
      </c>
      <c r="E788" s="103" t="n">
        <v>2.980341982</v>
      </c>
      <c r="F788" s="103" t="n">
        <v>2.980341982</v>
      </c>
      <c r="G788" s="103" t="n">
        <f aca="false">$F788*(1-VLOOKUP($C788,$B$179:$E$189,2,0))</f>
        <v>2.8313248829</v>
      </c>
      <c r="H788" s="103" t="n">
        <f aca="false">$F788*(1-VLOOKUP($C788,$B$179:$E$189,3,0))</f>
        <v>2.6823077838</v>
      </c>
      <c r="I788" s="103" t="n">
        <f aca="false">$F788*(1-VLOOKUP($C788,$B$179:$E$189,4,0))</f>
        <v>2.3842735856</v>
      </c>
      <c r="J788" s="104" t="n">
        <f aca="false">G788/$F788</f>
        <v>0.95</v>
      </c>
      <c r="K788" s="104" t="n">
        <f aca="false">H788/$F788</f>
        <v>0.9</v>
      </c>
      <c r="L788" s="104" t="n">
        <f aca="false">I788/$F788</f>
        <v>0.8</v>
      </c>
    </row>
    <row r="789" customFormat="false" ht="15.8" hidden="false" customHeight="false" outlineLevel="0" collapsed="false">
      <c r="A789" s="59" t="s">
        <v>95</v>
      </c>
      <c r="B789" s="59" t="s">
        <v>187</v>
      </c>
      <c r="C789" s="59" t="s">
        <v>164</v>
      </c>
      <c r="D789" s="105" t="n">
        <v>2.94828324676579</v>
      </c>
      <c r="E789" s="103" t="n">
        <v>2.94828324676579</v>
      </c>
      <c r="F789" s="103" t="n">
        <v>2.94828324676579</v>
      </c>
      <c r="G789" s="103" t="n">
        <f aca="false">$F789*(1-VLOOKUP($C789,$B$179:$E$189,2,0))</f>
        <v>2.8008690844275</v>
      </c>
      <c r="H789" s="103" t="n">
        <f aca="false">$F789*(1-VLOOKUP($C789,$B$179:$E$189,3,0))</f>
        <v>2.65345492208921</v>
      </c>
      <c r="I789" s="103" t="n">
        <f aca="false">$F789*(1-VLOOKUP($C789,$B$179:$E$189,4,0))</f>
        <v>2.35862659741263</v>
      </c>
      <c r="J789" s="104" t="n">
        <f aca="false">G789/$F789</f>
        <v>0.95</v>
      </c>
      <c r="K789" s="104" t="n">
        <f aca="false">H789/$F789</f>
        <v>0.9</v>
      </c>
      <c r="L789" s="104" t="n">
        <f aca="false">I789/$F789</f>
        <v>0.8</v>
      </c>
    </row>
    <row r="790" customFormat="false" ht="15.8" hidden="false" customHeight="false" outlineLevel="0" collapsed="false">
      <c r="A790" s="59" t="s">
        <v>95</v>
      </c>
      <c r="B790" s="59" t="s">
        <v>188</v>
      </c>
      <c r="C790" s="59" t="s">
        <v>164</v>
      </c>
      <c r="D790" s="105" t="n">
        <v>2.980341982</v>
      </c>
      <c r="E790" s="103" t="n">
        <v>2.980341982</v>
      </c>
      <c r="F790" s="103" t="n">
        <v>2.980341982</v>
      </c>
      <c r="G790" s="103" t="n">
        <f aca="false">$F790*(1-VLOOKUP($C790,$B$179:$E$189,2,0))</f>
        <v>2.8313248829</v>
      </c>
      <c r="H790" s="103" t="n">
        <f aca="false">$F790*(1-VLOOKUP($C790,$B$179:$E$189,3,0))</f>
        <v>2.6823077838</v>
      </c>
      <c r="I790" s="103" t="n">
        <f aca="false">$F790*(1-VLOOKUP($C790,$B$179:$E$189,4,0))</f>
        <v>2.3842735856</v>
      </c>
      <c r="J790" s="104" t="n">
        <f aca="false">G790/$F790</f>
        <v>0.95</v>
      </c>
      <c r="K790" s="104" t="n">
        <f aca="false">H790/$F790</f>
        <v>0.9</v>
      </c>
      <c r="L790" s="104" t="n">
        <f aca="false">I790/$F790</f>
        <v>0.8</v>
      </c>
    </row>
    <row r="791" customFormat="false" ht="15.8" hidden="false" customHeight="false" outlineLevel="0" collapsed="false">
      <c r="A791" s="59" t="s">
        <v>95</v>
      </c>
      <c r="B791" s="59" t="s">
        <v>189</v>
      </c>
      <c r="C791" s="59" t="s">
        <v>164</v>
      </c>
      <c r="D791" s="105" t="n">
        <v>2.45770450800789</v>
      </c>
      <c r="E791" s="103" t="n">
        <v>2.45770450800789</v>
      </c>
      <c r="F791" s="103" t="n">
        <v>2.45770450800789</v>
      </c>
      <c r="G791" s="103" t="n">
        <f aca="false">$F791*(1-VLOOKUP($C791,$B$179:$E$189,2,0))</f>
        <v>2.3348192826075</v>
      </c>
      <c r="H791" s="103" t="n">
        <f aca="false">$F791*(1-VLOOKUP($C791,$B$179:$E$189,3,0))</f>
        <v>2.2119340572071</v>
      </c>
      <c r="I791" s="103" t="n">
        <f aca="false">$F791*(1-VLOOKUP($C791,$B$179:$E$189,4,0))</f>
        <v>1.96616360640631</v>
      </c>
      <c r="J791" s="104" t="n">
        <f aca="false">G791/$F791</f>
        <v>0.95</v>
      </c>
      <c r="K791" s="104" t="n">
        <f aca="false">H791/$F791</f>
        <v>0.9</v>
      </c>
      <c r="L791" s="104" t="n">
        <f aca="false">I791/$F791</f>
        <v>0.8</v>
      </c>
    </row>
    <row r="792" customFormat="false" ht="15.8" hidden="false" customHeight="false" outlineLevel="0" collapsed="false">
      <c r="A792" s="59" t="s">
        <v>95</v>
      </c>
      <c r="B792" s="59" t="s">
        <v>190</v>
      </c>
      <c r="C792" s="59" t="s">
        <v>164</v>
      </c>
      <c r="D792" s="105" t="n">
        <v>2.51404772701579</v>
      </c>
      <c r="E792" s="103" t="n">
        <v>2.51404772701579</v>
      </c>
      <c r="F792" s="103" t="n">
        <v>2.51404772701579</v>
      </c>
      <c r="G792" s="103" t="n">
        <f aca="false">$F792*(1-VLOOKUP($C792,$B$179:$E$189,2,0))</f>
        <v>2.388345340665</v>
      </c>
      <c r="H792" s="103" t="n">
        <f aca="false">$F792*(1-VLOOKUP($C792,$B$179:$E$189,3,0))</f>
        <v>2.26264295431421</v>
      </c>
      <c r="I792" s="103" t="n">
        <f aca="false">$F792*(1-VLOOKUP($C792,$B$179:$E$189,4,0))</f>
        <v>2.01123818161263</v>
      </c>
      <c r="J792" s="104" t="n">
        <f aca="false">G792/$F792</f>
        <v>0.95</v>
      </c>
      <c r="K792" s="104" t="n">
        <f aca="false">H792/$F792</f>
        <v>0.9</v>
      </c>
      <c r="L792" s="104" t="n">
        <f aca="false">I792/$F792</f>
        <v>0.8</v>
      </c>
    </row>
    <row r="793" customFormat="false" ht="15.8" hidden="false" customHeight="false" outlineLevel="0" collapsed="false">
      <c r="A793" s="59" t="s">
        <v>95</v>
      </c>
      <c r="B793" s="59" t="s">
        <v>191</v>
      </c>
      <c r="C793" s="59" t="s">
        <v>164</v>
      </c>
      <c r="D793" s="105" t="n">
        <v>2.85210704106316</v>
      </c>
      <c r="E793" s="103" t="n">
        <v>2.85210704106316</v>
      </c>
      <c r="F793" s="103" t="n">
        <v>2.85210704106316</v>
      </c>
      <c r="G793" s="103" t="n">
        <f aca="false">$F793*(1-VLOOKUP($C793,$B$179:$E$189,2,0))</f>
        <v>2.70950168901</v>
      </c>
      <c r="H793" s="103" t="n">
        <f aca="false">$F793*(1-VLOOKUP($C793,$B$179:$E$189,3,0))</f>
        <v>2.56689633695684</v>
      </c>
      <c r="I793" s="103" t="n">
        <f aca="false">$F793*(1-VLOOKUP($C793,$B$179:$E$189,4,0))</f>
        <v>2.28168563285053</v>
      </c>
      <c r="J793" s="104" t="n">
        <f aca="false">G793/$F793</f>
        <v>0.95</v>
      </c>
      <c r="K793" s="104" t="n">
        <f aca="false">H793/$F793</f>
        <v>0.9</v>
      </c>
      <c r="L793" s="104" t="n">
        <f aca="false">I793/$F793</f>
        <v>0.8</v>
      </c>
    </row>
    <row r="794" customFormat="false" ht="15.8" hidden="false" customHeight="false" outlineLevel="0" collapsed="false">
      <c r="A794" s="59" t="s">
        <v>95</v>
      </c>
      <c r="B794" s="59" t="s">
        <v>192</v>
      </c>
      <c r="C794" s="59" t="s">
        <v>164</v>
      </c>
      <c r="D794" s="105" t="n">
        <v>3.265049879</v>
      </c>
      <c r="E794" s="103" t="n">
        <v>3.265049879</v>
      </c>
      <c r="F794" s="103" t="n">
        <v>3.265049879</v>
      </c>
      <c r="G794" s="103" t="n">
        <f aca="false">$F794*(1-VLOOKUP($C794,$B$179:$E$189,2,0))</f>
        <v>3.10179738505</v>
      </c>
      <c r="H794" s="103" t="n">
        <f aca="false">$F794*(1-VLOOKUP($C794,$B$179:$E$189,3,0))</f>
        <v>2.9385448911</v>
      </c>
      <c r="I794" s="103" t="n">
        <f aca="false">$F794*(1-VLOOKUP($C794,$B$179:$E$189,4,0))</f>
        <v>2.6120399032</v>
      </c>
      <c r="J794" s="104" t="n">
        <f aca="false">G794/$F794</f>
        <v>0.95</v>
      </c>
      <c r="K794" s="104" t="n">
        <f aca="false">H794/$F794</f>
        <v>0.9</v>
      </c>
      <c r="L794" s="104" t="n">
        <f aca="false">I794/$F794</f>
        <v>0.8</v>
      </c>
    </row>
    <row r="795" customFormat="false" ht="15.8" hidden="false" customHeight="false" outlineLevel="0" collapsed="false">
      <c r="A795" s="59" t="s">
        <v>95</v>
      </c>
      <c r="B795" s="59" t="s">
        <v>193</v>
      </c>
      <c r="C795" s="59" t="s">
        <v>164</v>
      </c>
      <c r="D795" s="105" t="n">
        <v>3.265049879</v>
      </c>
      <c r="E795" s="103" t="n">
        <v>3.265049879</v>
      </c>
      <c r="F795" s="103" t="n">
        <v>3.265049879</v>
      </c>
      <c r="G795" s="103" t="n">
        <f aca="false">$F795*(1-VLOOKUP($C795,$B$179:$E$189,2,0))</f>
        <v>3.10179738505</v>
      </c>
      <c r="H795" s="103" t="n">
        <f aca="false">$F795*(1-VLOOKUP($C795,$B$179:$E$189,3,0))</f>
        <v>2.9385448911</v>
      </c>
      <c r="I795" s="103" t="n">
        <f aca="false">$F795*(1-VLOOKUP($C795,$B$179:$E$189,4,0))</f>
        <v>2.6120399032</v>
      </c>
      <c r="J795" s="104" t="n">
        <f aca="false">G795/$F795</f>
        <v>0.95</v>
      </c>
      <c r="K795" s="104" t="n">
        <f aca="false">H795/$F795</f>
        <v>0.9</v>
      </c>
      <c r="L795" s="104" t="n">
        <f aca="false">I795/$F795</f>
        <v>0.8</v>
      </c>
    </row>
    <row r="796" customFormat="false" ht="15.8" hidden="false" customHeight="false" outlineLevel="0" collapsed="false">
      <c r="A796" s="59" t="s">
        <v>95</v>
      </c>
      <c r="B796" s="59" t="s">
        <v>194</v>
      </c>
      <c r="C796" s="59" t="s">
        <v>164</v>
      </c>
      <c r="D796" s="105" t="n">
        <v>2.838896456</v>
      </c>
      <c r="E796" s="103" t="n">
        <v>2.838896456</v>
      </c>
      <c r="F796" s="103" t="n">
        <v>2.838896456</v>
      </c>
      <c r="G796" s="103" t="n">
        <f aca="false">$F796*(1-VLOOKUP($C796,$B$179:$E$189,2,0))</f>
        <v>2.6969516332</v>
      </c>
      <c r="H796" s="103" t="n">
        <f aca="false">$F796*(1-VLOOKUP($C796,$B$179:$E$189,3,0))</f>
        <v>2.5550068104</v>
      </c>
      <c r="I796" s="103" t="n">
        <f aca="false">$F796*(1-VLOOKUP($C796,$B$179:$E$189,4,0))</f>
        <v>2.2711171648</v>
      </c>
      <c r="J796" s="104" t="n">
        <f aca="false">G796/$F796</f>
        <v>0.95</v>
      </c>
      <c r="K796" s="104" t="n">
        <f aca="false">H796/$F796</f>
        <v>0.9</v>
      </c>
      <c r="L796" s="104" t="n">
        <f aca="false">I796/$F796</f>
        <v>0.8</v>
      </c>
    </row>
    <row r="797" customFormat="false" ht="15.8" hidden="false" customHeight="false" outlineLevel="0" collapsed="false">
      <c r="A797" s="59" t="s">
        <v>95</v>
      </c>
      <c r="B797" s="59" t="s">
        <v>195</v>
      </c>
      <c r="C797" s="59" t="s">
        <v>164</v>
      </c>
      <c r="D797" s="105" t="n">
        <v>2.85210704106316</v>
      </c>
      <c r="E797" s="103" t="n">
        <v>2.85210704106316</v>
      </c>
      <c r="F797" s="103" t="n">
        <v>2.85210704106316</v>
      </c>
      <c r="G797" s="103" t="n">
        <f aca="false">$F797*(1-VLOOKUP($C797,$B$179:$E$189,2,0))</f>
        <v>2.70950168901</v>
      </c>
      <c r="H797" s="103" t="n">
        <f aca="false">$F797*(1-VLOOKUP($C797,$B$179:$E$189,3,0))</f>
        <v>2.56689633695684</v>
      </c>
      <c r="I797" s="103" t="n">
        <f aca="false">$F797*(1-VLOOKUP($C797,$B$179:$E$189,4,0))</f>
        <v>2.28168563285053</v>
      </c>
      <c r="J797" s="104" t="n">
        <f aca="false">G797/$F797</f>
        <v>0.95</v>
      </c>
      <c r="K797" s="104" t="n">
        <f aca="false">H797/$F797</f>
        <v>0.9</v>
      </c>
      <c r="L797" s="104" t="n">
        <f aca="false">I797/$F797</f>
        <v>0.8</v>
      </c>
    </row>
    <row r="798" customFormat="false" ht="15.8" hidden="false" customHeight="false" outlineLevel="0" collapsed="false">
      <c r="A798" s="59" t="s">
        <v>95</v>
      </c>
      <c r="B798" s="59" t="s">
        <v>196</v>
      </c>
      <c r="C798" s="59" t="s">
        <v>164</v>
      </c>
      <c r="D798" s="105" t="n">
        <v>2.94828324676579</v>
      </c>
      <c r="E798" s="103" t="n">
        <v>2.94828324676579</v>
      </c>
      <c r="F798" s="103" t="n">
        <v>2.94828324676579</v>
      </c>
      <c r="G798" s="103" t="n">
        <f aca="false">$F798*(1-VLOOKUP($C798,$B$179:$E$189,2,0))</f>
        <v>2.8008690844275</v>
      </c>
      <c r="H798" s="103" t="n">
        <f aca="false">$F798*(1-VLOOKUP($C798,$B$179:$E$189,3,0))</f>
        <v>2.65345492208921</v>
      </c>
      <c r="I798" s="103" t="n">
        <f aca="false">$F798*(1-VLOOKUP($C798,$B$179:$E$189,4,0))</f>
        <v>2.35862659741263</v>
      </c>
      <c r="J798" s="104" t="n">
        <f aca="false">G798/$F798</f>
        <v>0.95</v>
      </c>
      <c r="K798" s="104" t="n">
        <f aca="false">H798/$F798</f>
        <v>0.9</v>
      </c>
      <c r="L798" s="104" t="n">
        <f aca="false">I798/$F798</f>
        <v>0.8</v>
      </c>
    </row>
    <row r="799" customFormat="false" ht="15.8" hidden="false" customHeight="false" outlineLevel="0" collapsed="false">
      <c r="A799" s="59" t="s">
        <v>95</v>
      </c>
      <c r="B799" s="59" t="s">
        <v>197</v>
      </c>
      <c r="C799" s="59" t="s">
        <v>164</v>
      </c>
      <c r="D799" s="105" t="n">
        <v>2.85210704106316</v>
      </c>
      <c r="E799" s="103" t="n">
        <v>2.85210704106316</v>
      </c>
      <c r="F799" s="103" t="n">
        <v>2.85210704106316</v>
      </c>
      <c r="G799" s="103" t="n">
        <f aca="false">$F799*(1-VLOOKUP($C799,$B$179:$E$189,2,0))</f>
        <v>2.70950168901</v>
      </c>
      <c r="H799" s="103" t="n">
        <f aca="false">$F799*(1-VLOOKUP($C799,$B$179:$E$189,3,0))</f>
        <v>2.56689633695684</v>
      </c>
      <c r="I799" s="103" t="n">
        <f aca="false">$F799*(1-VLOOKUP($C799,$B$179:$E$189,4,0))</f>
        <v>2.28168563285053</v>
      </c>
      <c r="J799" s="104" t="n">
        <f aca="false">G799/$F799</f>
        <v>0.95</v>
      </c>
      <c r="K799" s="104" t="n">
        <f aca="false">H799/$F799</f>
        <v>0.9</v>
      </c>
      <c r="L799" s="104" t="n">
        <f aca="false">I799/$F799</f>
        <v>0.8</v>
      </c>
    </row>
    <row r="800" customFormat="false" ht="15.8" hidden="false" customHeight="false" outlineLevel="0" collapsed="false">
      <c r="A800" s="59" t="s">
        <v>95</v>
      </c>
      <c r="B800" s="59" t="s">
        <v>198</v>
      </c>
      <c r="C800" s="59" t="s">
        <v>164</v>
      </c>
      <c r="D800" s="105" t="n">
        <v>2.85210704106316</v>
      </c>
      <c r="E800" s="103" t="n">
        <v>2.85210704106316</v>
      </c>
      <c r="F800" s="103" t="n">
        <v>2.85210704106316</v>
      </c>
      <c r="G800" s="103" t="n">
        <f aca="false">$F800*(1-VLOOKUP($C800,$B$179:$E$189,2,0))</f>
        <v>2.70950168901</v>
      </c>
      <c r="H800" s="103" t="n">
        <f aca="false">$F800*(1-VLOOKUP($C800,$B$179:$E$189,3,0))</f>
        <v>2.56689633695684</v>
      </c>
      <c r="I800" s="103" t="n">
        <f aca="false">$F800*(1-VLOOKUP($C800,$B$179:$E$189,4,0))</f>
        <v>2.28168563285053</v>
      </c>
      <c r="J800" s="104" t="n">
        <f aca="false">G800/$F800</f>
        <v>0.95</v>
      </c>
      <c r="K800" s="104" t="n">
        <f aca="false">H800/$F800</f>
        <v>0.9</v>
      </c>
      <c r="L800" s="104" t="n">
        <f aca="false">I800/$F800</f>
        <v>0.8</v>
      </c>
    </row>
    <row r="801" customFormat="false" ht="15.8" hidden="false" customHeight="false" outlineLevel="0" collapsed="false">
      <c r="A801" s="59" t="s">
        <v>95</v>
      </c>
      <c r="B801" s="59" t="s">
        <v>199</v>
      </c>
      <c r="C801" s="59" t="s">
        <v>164</v>
      </c>
      <c r="D801" s="105" t="n">
        <v>2.980341982</v>
      </c>
      <c r="E801" s="103" t="n">
        <v>2.980341982</v>
      </c>
      <c r="F801" s="103" t="n">
        <v>2.980341982</v>
      </c>
      <c r="G801" s="103" t="n">
        <f aca="false">$F801*(1-VLOOKUP($C801,$B$179:$E$189,2,0))</f>
        <v>2.8313248829</v>
      </c>
      <c r="H801" s="103" t="n">
        <f aca="false">$F801*(1-VLOOKUP($C801,$B$179:$E$189,3,0))</f>
        <v>2.6823077838</v>
      </c>
      <c r="I801" s="103" t="n">
        <f aca="false">$F801*(1-VLOOKUP($C801,$B$179:$E$189,4,0))</f>
        <v>2.3842735856</v>
      </c>
      <c r="J801" s="104" t="n">
        <f aca="false">G801/$F801</f>
        <v>0.95</v>
      </c>
      <c r="K801" s="104" t="n">
        <f aca="false">H801/$F801</f>
        <v>0.9</v>
      </c>
      <c r="L801" s="104" t="n">
        <f aca="false">I801/$F801</f>
        <v>0.8</v>
      </c>
    </row>
    <row r="802" customFormat="false" ht="15.8" hidden="false" customHeight="false" outlineLevel="0" collapsed="false">
      <c r="A802" s="59" t="s">
        <v>95</v>
      </c>
      <c r="B802" s="59" t="s">
        <v>200</v>
      </c>
      <c r="C802" s="59" t="s">
        <v>164</v>
      </c>
      <c r="D802" s="105" t="n">
        <v>2.980341982</v>
      </c>
      <c r="E802" s="103" t="n">
        <v>2.980341982</v>
      </c>
      <c r="F802" s="103" t="n">
        <v>2.980341982</v>
      </c>
      <c r="G802" s="103" t="n">
        <f aca="false">$F802*(1-VLOOKUP($C802,$B$179:$E$189,2,0))</f>
        <v>2.8313248829</v>
      </c>
      <c r="H802" s="103" t="n">
        <f aca="false">$F802*(1-VLOOKUP($C802,$B$179:$E$189,3,0))</f>
        <v>2.6823077838</v>
      </c>
      <c r="I802" s="103" t="n">
        <f aca="false">$F802*(1-VLOOKUP($C802,$B$179:$E$189,4,0))</f>
        <v>2.3842735856</v>
      </c>
      <c r="J802" s="104" t="n">
        <f aca="false">G802/$F802</f>
        <v>0.95</v>
      </c>
      <c r="K802" s="104" t="n">
        <f aca="false">H802/$F802</f>
        <v>0.9</v>
      </c>
      <c r="L802" s="104" t="n">
        <f aca="false">I802/$F802</f>
        <v>0.8</v>
      </c>
    </row>
    <row r="803" customFormat="false" ht="15.8" hidden="false" customHeight="false" outlineLevel="0" collapsed="false">
      <c r="A803" s="59" t="s">
        <v>95</v>
      </c>
      <c r="B803" s="59" t="s">
        <v>201</v>
      </c>
      <c r="C803" s="59" t="s">
        <v>164</v>
      </c>
      <c r="D803" s="105" t="n">
        <v>2.980341982</v>
      </c>
      <c r="E803" s="103" t="n">
        <v>2.980341982</v>
      </c>
      <c r="F803" s="103" t="n">
        <v>2.980341982</v>
      </c>
      <c r="G803" s="103" t="n">
        <f aca="false">$F803*(1-VLOOKUP($C803,$B$179:$E$189,2,0))</f>
        <v>2.8313248829</v>
      </c>
      <c r="H803" s="103" t="n">
        <f aca="false">$F803*(1-VLOOKUP($C803,$B$179:$E$189,3,0))</f>
        <v>2.6823077838</v>
      </c>
      <c r="I803" s="103" t="n">
        <f aca="false">$F803*(1-VLOOKUP($C803,$B$179:$E$189,4,0))</f>
        <v>2.3842735856</v>
      </c>
      <c r="J803" s="104" t="n">
        <f aca="false">G803/$F803</f>
        <v>0.95</v>
      </c>
      <c r="K803" s="104" t="n">
        <f aca="false">H803/$F803</f>
        <v>0.9</v>
      </c>
      <c r="L803" s="104" t="n">
        <f aca="false">I803/$F803</f>
        <v>0.8</v>
      </c>
    </row>
    <row r="804" customFormat="false" ht="15.8" hidden="false" customHeight="false" outlineLevel="0" collapsed="false">
      <c r="A804" s="59" t="s">
        <v>95</v>
      </c>
      <c r="B804" s="59" t="s">
        <v>202</v>
      </c>
      <c r="C804" s="59" t="s">
        <v>164</v>
      </c>
      <c r="D804" s="105" t="n">
        <v>2.401361289</v>
      </c>
      <c r="E804" s="103" t="n">
        <v>2.401361289</v>
      </c>
      <c r="F804" s="103" t="n">
        <v>2.401361289</v>
      </c>
      <c r="G804" s="103" t="n">
        <f aca="false">$F804*(1-VLOOKUP($C804,$B$179:$E$189,2,0))</f>
        <v>2.28129322455</v>
      </c>
      <c r="H804" s="103" t="n">
        <f aca="false">$F804*(1-VLOOKUP($C804,$B$179:$E$189,3,0))</f>
        <v>2.1612251601</v>
      </c>
      <c r="I804" s="103" t="n">
        <f aca="false">$F804*(1-VLOOKUP($C804,$B$179:$E$189,4,0))</f>
        <v>1.9210890312</v>
      </c>
      <c r="J804" s="104" t="n">
        <f aca="false">G804/$F804</f>
        <v>0.95</v>
      </c>
      <c r="K804" s="104" t="n">
        <f aca="false">H804/$F804</f>
        <v>0.9</v>
      </c>
      <c r="L804" s="104" t="n">
        <f aca="false">I804/$F804</f>
        <v>0.8</v>
      </c>
    </row>
    <row r="805" customFormat="false" ht="15.8" hidden="false" customHeight="false" outlineLevel="0" collapsed="false">
      <c r="A805" s="59" t="s">
        <v>95</v>
      </c>
      <c r="B805" s="59" t="s">
        <v>203</v>
      </c>
      <c r="C805" s="59" t="s">
        <v>164</v>
      </c>
      <c r="D805" s="105" t="n">
        <v>2.401361289</v>
      </c>
      <c r="E805" s="103" t="n">
        <v>2.401361289</v>
      </c>
      <c r="F805" s="103" t="n">
        <v>2.401361289</v>
      </c>
      <c r="G805" s="103" t="n">
        <f aca="false">$F805*(1-VLOOKUP($C805,$B$179:$E$189,2,0))</f>
        <v>2.28129322455</v>
      </c>
      <c r="H805" s="103" t="n">
        <f aca="false">$F805*(1-VLOOKUP($C805,$B$179:$E$189,3,0))</f>
        <v>2.1612251601</v>
      </c>
      <c r="I805" s="103" t="n">
        <f aca="false">$F805*(1-VLOOKUP($C805,$B$179:$E$189,4,0))</f>
        <v>1.9210890312</v>
      </c>
      <c r="J805" s="104" t="n">
        <f aca="false">G805/$F805</f>
        <v>0.95</v>
      </c>
      <c r="K805" s="104" t="n">
        <f aca="false">H805/$F805</f>
        <v>0.9</v>
      </c>
      <c r="L805" s="104" t="n">
        <f aca="false">I805/$F805</f>
        <v>0.8</v>
      </c>
    </row>
    <row r="806" customFormat="false" ht="15.8" hidden="false" customHeight="false" outlineLevel="0" collapsed="false">
      <c r="A806" s="59" t="s">
        <v>95</v>
      </c>
      <c r="B806" s="59" t="s">
        <v>204</v>
      </c>
      <c r="C806" s="59" t="s">
        <v>164</v>
      </c>
      <c r="D806" s="105" t="n">
        <v>2.57039094602368</v>
      </c>
      <c r="E806" s="103" t="n">
        <v>2.57039094602368</v>
      </c>
      <c r="F806" s="103" t="n">
        <v>2.57039094602368</v>
      </c>
      <c r="G806" s="103" t="n">
        <f aca="false">$F806*(1-VLOOKUP($C806,$B$179:$E$189,2,0))</f>
        <v>2.4418713987225</v>
      </c>
      <c r="H806" s="103" t="n">
        <f aca="false">$F806*(1-VLOOKUP($C806,$B$179:$E$189,3,0))</f>
        <v>2.31335185142131</v>
      </c>
      <c r="I806" s="103" t="n">
        <f aca="false">$F806*(1-VLOOKUP($C806,$B$179:$E$189,4,0))</f>
        <v>2.05631275681894</v>
      </c>
      <c r="J806" s="104" t="n">
        <f aca="false">G806/$F806</f>
        <v>0.95</v>
      </c>
      <c r="K806" s="104" t="n">
        <f aca="false">H806/$F806</f>
        <v>0.9</v>
      </c>
      <c r="L806" s="104" t="n">
        <f aca="false">I806/$F806</f>
        <v>0.8</v>
      </c>
    </row>
    <row r="807" customFormat="false" ht="15.8" hidden="false" customHeight="false" outlineLevel="0" collapsed="false">
      <c r="A807" s="59" t="s">
        <v>95</v>
      </c>
      <c r="B807" s="59" t="s">
        <v>205</v>
      </c>
      <c r="C807" s="59" t="s">
        <v>164</v>
      </c>
      <c r="D807" s="105" t="n">
        <v>2.838896456</v>
      </c>
      <c r="E807" s="103" t="n">
        <v>2.838896456</v>
      </c>
      <c r="F807" s="103" t="n">
        <v>2.838896456</v>
      </c>
      <c r="G807" s="103" t="n">
        <f aca="false">$F807*(1-VLOOKUP($C807,$B$179:$E$189,2,0))</f>
        <v>2.6969516332</v>
      </c>
      <c r="H807" s="103" t="n">
        <f aca="false">$F807*(1-VLOOKUP($C807,$B$179:$E$189,3,0))</f>
        <v>2.5550068104</v>
      </c>
      <c r="I807" s="103" t="n">
        <f aca="false">$F807*(1-VLOOKUP($C807,$B$179:$E$189,4,0))</f>
        <v>2.2711171648</v>
      </c>
      <c r="J807" s="104" t="n">
        <f aca="false">G807/$F807</f>
        <v>0.95</v>
      </c>
      <c r="K807" s="104" t="n">
        <f aca="false">H807/$F807</f>
        <v>0.9</v>
      </c>
      <c r="L807" s="104" t="n">
        <f aca="false">I807/$F807</f>
        <v>0.8</v>
      </c>
    </row>
    <row r="808" customFormat="false" ht="15.8" hidden="false" customHeight="false" outlineLevel="0" collapsed="false">
      <c r="A808" s="59" t="s">
        <v>95</v>
      </c>
      <c r="B808" s="59" t="s">
        <v>206</v>
      </c>
      <c r="C808" s="59" t="s">
        <v>164</v>
      </c>
      <c r="D808" s="105" t="n">
        <v>2.980341982</v>
      </c>
      <c r="E808" s="103" t="n">
        <v>2.980341982</v>
      </c>
      <c r="F808" s="103" t="n">
        <v>2.980341982</v>
      </c>
      <c r="G808" s="103" t="n">
        <f aca="false">$F808*(1-VLOOKUP($C808,$B$179:$E$189,2,0))</f>
        <v>2.8313248829</v>
      </c>
      <c r="H808" s="103" t="n">
        <f aca="false">$F808*(1-VLOOKUP($C808,$B$179:$E$189,3,0))</f>
        <v>2.6823077838</v>
      </c>
      <c r="I808" s="103" t="n">
        <f aca="false">$F808*(1-VLOOKUP($C808,$B$179:$E$189,4,0))</f>
        <v>2.3842735856</v>
      </c>
      <c r="J808" s="104" t="n">
        <f aca="false">G808/$F808</f>
        <v>0.95</v>
      </c>
      <c r="K808" s="104" t="n">
        <f aca="false">H808/$F808</f>
        <v>0.9</v>
      </c>
      <c r="L808" s="104" t="n">
        <f aca="false">I808/$F808</f>
        <v>0.8</v>
      </c>
    </row>
    <row r="809" customFormat="false" ht="15.8" hidden="false" customHeight="false" outlineLevel="0" collapsed="false">
      <c r="A809" s="59" t="s">
        <v>95</v>
      </c>
      <c r="B809" s="59" t="s">
        <v>207</v>
      </c>
      <c r="C809" s="59" t="s">
        <v>164</v>
      </c>
      <c r="D809" s="105" t="n">
        <v>2.980341982</v>
      </c>
      <c r="E809" s="103" t="n">
        <v>2.980341982</v>
      </c>
      <c r="F809" s="103" t="n">
        <v>2.980341982</v>
      </c>
      <c r="G809" s="103" t="n">
        <f aca="false">$F809*(1-VLOOKUP($C809,$B$179:$E$189,2,0))</f>
        <v>2.8313248829</v>
      </c>
      <c r="H809" s="103" t="n">
        <f aca="false">$F809*(1-VLOOKUP($C809,$B$179:$E$189,3,0))</f>
        <v>2.6823077838</v>
      </c>
      <c r="I809" s="103" t="n">
        <f aca="false">$F809*(1-VLOOKUP($C809,$B$179:$E$189,4,0))</f>
        <v>2.3842735856</v>
      </c>
      <c r="J809" s="104" t="n">
        <f aca="false">G809/$F809</f>
        <v>0.95</v>
      </c>
      <c r="K809" s="104" t="n">
        <f aca="false">H809/$F809</f>
        <v>0.9</v>
      </c>
      <c r="L809" s="104" t="n">
        <f aca="false">I809/$F809</f>
        <v>0.8</v>
      </c>
    </row>
    <row r="810" customFormat="false" ht="15.8" hidden="false" customHeight="false" outlineLevel="0" collapsed="false">
      <c r="A810" s="59" t="s">
        <v>95</v>
      </c>
      <c r="B810" s="59" t="s">
        <v>208</v>
      </c>
      <c r="C810" s="59" t="s">
        <v>164</v>
      </c>
      <c r="D810" s="105" t="n">
        <v>2.980341982</v>
      </c>
      <c r="E810" s="103" t="n">
        <v>2.980341982</v>
      </c>
      <c r="F810" s="103" t="n">
        <v>2.980341982</v>
      </c>
      <c r="G810" s="103" t="n">
        <f aca="false">$F810*(1-VLOOKUP($C810,$B$179:$E$189,2,0))</f>
        <v>2.8313248829</v>
      </c>
      <c r="H810" s="103" t="n">
        <f aca="false">$F810*(1-VLOOKUP($C810,$B$179:$E$189,3,0))</f>
        <v>2.6823077838</v>
      </c>
      <c r="I810" s="103" t="n">
        <f aca="false">$F810*(1-VLOOKUP($C810,$B$179:$E$189,4,0))</f>
        <v>2.3842735856</v>
      </c>
      <c r="J810" s="104" t="n">
        <f aca="false">G810/$F810</f>
        <v>0.95</v>
      </c>
      <c r="K810" s="104" t="n">
        <f aca="false">H810/$F810</f>
        <v>0.9</v>
      </c>
      <c r="L810" s="104" t="n">
        <f aca="false">I810/$F810</f>
        <v>0.8</v>
      </c>
    </row>
    <row r="811" customFormat="false" ht="15.8" hidden="false" customHeight="false" outlineLevel="0" collapsed="false">
      <c r="A811" s="59" t="s">
        <v>95</v>
      </c>
      <c r="B811" s="59" t="s">
        <v>209</v>
      </c>
      <c r="C811" s="59" t="s">
        <v>164</v>
      </c>
      <c r="D811" s="105" t="n">
        <v>2.401361289</v>
      </c>
      <c r="E811" s="103" t="n">
        <v>2.401361289</v>
      </c>
      <c r="F811" s="103" t="n">
        <v>2.401361289</v>
      </c>
      <c r="G811" s="103" t="n">
        <f aca="false">$F811*(1-VLOOKUP($C811,$B$179:$E$189,2,0))</f>
        <v>2.28129322455</v>
      </c>
      <c r="H811" s="103" t="n">
        <f aca="false">$F811*(1-VLOOKUP($C811,$B$179:$E$189,3,0))</f>
        <v>2.1612251601</v>
      </c>
      <c r="I811" s="103" t="n">
        <f aca="false">$F811*(1-VLOOKUP($C811,$B$179:$E$189,4,0))</f>
        <v>1.9210890312</v>
      </c>
      <c r="J811" s="104" t="n">
        <f aca="false">G811/$F811</f>
        <v>0.95</v>
      </c>
      <c r="K811" s="104" t="n">
        <f aca="false">H811/$F811</f>
        <v>0.9</v>
      </c>
      <c r="L811" s="104" t="n">
        <f aca="false">I811/$F811</f>
        <v>0.8</v>
      </c>
    </row>
    <row r="812" customFormat="false" ht="15.8" hidden="false" customHeight="false" outlineLevel="0" collapsed="false">
      <c r="A812" s="59" t="s">
        <v>95</v>
      </c>
      <c r="B812" s="59" t="s">
        <v>210</v>
      </c>
      <c r="C812" s="59" t="s">
        <v>164</v>
      </c>
      <c r="D812" s="105" t="n">
        <v>2.401361289</v>
      </c>
      <c r="E812" s="103" t="n">
        <v>2.401361289</v>
      </c>
      <c r="F812" s="103" t="n">
        <v>2.401361289</v>
      </c>
      <c r="G812" s="103" t="n">
        <f aca="false">$F812*(1-VLOOKUP($C812,$B$179:$E$189,2,0))</f>
        <v>2.28129322455</v>
      </c>
      <c r="H812" s="103" t="n">
        <f aca="false">$F812*(1-VLOOKUP($C812,$B$179:$E$189,3,0))</f>
        <v>2.1612251601</v>
      </c>
      <c r="I812" s="103" t="n">
        <f aca="false">$F812*(1-VLOOKUP($C812,$B$179:$E$189,4,0))</f>
        <v>1.9210890312</v>
      </c>
      <c r="J812" s="104" t="n">
        <f aca="false">G812/$F812</f>
        <v>0.95</v>
      </c>
      <c r="K812" s="104" t="n">
        <f aca="false">H812/$F812</f>
        <v>0.9</v>
      </c>
      <c r="L812" s="104" t="n">
        <f aca="false">I812/$F812</f>
        <v>0.8</v>
      </c>
    </row>
    <row r="813" customFormat="false" ht="15.8" hidden="false" customHeight="false" outlineLevel="0" collapsed="false">
      <c r="A813" s="59" t="s">
        <v>95</v>
      </c>
      <c r="B813" s="59" t="s">
        <v>211</v>
      </c>
      <c r="C813" s="59" t="s">
        <v>164</v>
      </c>
      <c r="D813" s="105" t="n">
        <v>2.85210704106316</v>
      </c>
      <c r="E813" s="103" t="n">
        <v>2.85210704106316</v>
      </c>
      <c r="F813" s="103" t="n">
        <v>2.85210704106316</v>
      </c>
      <c r="G813" s="103" t="n">
        <f aca="false">$F813*(1-VLOOKUP($C813,$B$179:$E$189,2,0))</f>
        <v>2.70950168901</v>
      </c>
      <c r="H813" s="103" t="n">
        <f aca="false">$F813*(1-VLOOKUP($C813,$B$179:$E$189,3,0))</f>
        <v>2.56689633695684</v>
      </c>
      <c r="I813" s="103" t="n">
        <f aca="false">$F813*(1-VLOOKUP($C813,$B$179:$E$189,4,0))</f>
        <v>2.28168563285053</v>
      </c>
      <c r="J813" s="104" t="n">
        <f aca="false">G813/$F813</f>
        <v>0.95</v>
      </c>
      <c r="K813" s="104" t="n">
        <f aca="false">H813/$F813</f>
        <v>0.9</v>
      </c>
      <c r="L813" s="104" t="n">
        <f aca="false">I813/$F813</f>
        <v>0.8</v>
      </c>
    </row>
    <row r="814" customFormat="false" ht="15.8" hidden="false" customHeight="false" outlineLevel="0" collapsed="false">
      <c r="A814" s="59" t="s">
        <v>95</v>
      </c>
      <c r="B814" s="59" t="s">
        <v>212</v>
      </c>
      <c r="C814" s="59" t="s">
        <v>164</v>
      </c>
      <c r="D814" s="105" t="n">
        <v>3.265049879</v>
      </c>
      <c r="E814" s="103" t="n">
        <v>3.265049879</v>
      </c>
      <c r="F814" s="103" t="n">
        <v>3.265049879</v>
      </c>
      <c r="G814" s="103" t="n">
        <f aca="false">$F814*(1-VLOOKUP($C814,$B$179:$E$189,2,0))</f>
        <v>3.10179738505</v>
      </c>
      <c r="H814" s="103" t="n">
        <f aca="false">$F814*(1-VLOOKUP($C814,$B$179:$E$189,3,0))</f>
        <v>2.9385448911</v>
      </c>
      <c r="I814" s="103" t="n">
        <f aca="false">$F814*(1-VLOOKUP($C814,$B$179:$E$189,4,0))</f>
        <v>2.6120399032</v>
      </c>
      <c r="J814" s="104" t="n">
        <f aca="false">G814/$F814</f>
        <v>0.95</v>
      </c>
      <c r="K814" s="104" t="n">
        <f aca="false">H814/$F814</f>
        <v>0.9</v>
      </c>
      <c r="L814" s="104" t="n">
        <f aca="false">I814/$F814</f>
        <v>0.8</v>
      </c>
    </row>
    <row r="815" customFormat="false" ht="15.8" hidden="false" customHeight="false" outlineLevel="0" collapsed="false">
      <c r="A815" s="59" t="s">
        <v>95</v>
      </c>
      <c r="B815" s="59" t="s">
        <v>213</v>
      </c>
      <c r="C815" s="59" t="s">
        <v>164</v>
      </c>
      <c r="D815" s="105" t="n">
        <v>3.265049879</v>
      </c>
      <c r="E815" s="103" t="n">
        <v>3.265049879</v>
      </c>
      <c r="F815" s="103" t="n">
        <v>3.265049879</v>
      </c>
      <c r="G815" s="103" t="n">
        <f aca="false">$F815*(1-VLOOKUP($C815,$B$179:$E$189,2,0))</f>
        <v>3.10179738505</v>
      </c>
      <c r="H815" s="103" t="n">
        <f aca="false">$F815*(1-VLOOKUP($C815,$B$179:$E$189,3,0))</f>
        <v>2.9385448911</v>
      </c>
      <c r="I815" s="103" t="n">
        <f aca="false">$F815*(1-VLOOKUP($C815,$B$179:$E$189,4,0))</f>
        <v>2.6120399032</v>
      </c>
      <c r="J815" s="104" t="n">
        <f aca="false">G815/$F815</f>
        <v>0.95</v>
      </c>
      <c r="K815" s="104" t="n">
        <f aca="false">H815/$F815</f>
        <v>0.9</v>
      </c>
      <c r="L815" s="104" t="n">
        <f aca="false">I815/$F815</f>
        <v>0.8</v>
      </c>
    </row>
    <row r="816" customFormat="false" ht="15.8" hidden="false" customHeight="false" outlineLevel="0" collapsed="false">
      <c r="A816" s="59" t="s">
        <v>95</v>
      </c>
      <c r="B816" s="59" t="s">
        <v>214</v>
      </c>
      <c r="C816" s="59" t="s">
        <v>164</v>
      </c>
      <c r="D816" s="105" t="n">
        <v>2.838896456</v>
      </c>
      <c r="E816" s="103" t="n">
        <v>2.838896456</v>
      </c>
      <c r="F816" s="103" t="n">
        <v>2.838896456</v>
      </c>
      <c r="G816" s="103" t="n">
        <f aca="false">$F816*(1-VLOOKUP($C816,$B$179:$E$189,2,0))</f>
        <v>2.6969516332</v>
      </c>
      <c r="H816" s="103" t="n">
        <f aca="false">$F816*(1-VLOOKUP($C816,$B$179:$E$189,3,0))</f>
        <v>2.5550068104</v>
      </c>
      <c r="I816" s="103" t="n">
        <f aca="false">$F816*(1-VLOOKUP($C816,$B$179:$E$189,4,0))</f>
        <v>2.2711171648</v>
      </c>
      <c r="J816" s="104" t="n">
        <f aca="false">G816/$F816</f>
        <v>0.95</v>
      </c>
      <c r="K816" s="104" t="n">
        <f aca="false">H816/$F816</f>
        <v>0.9</v>
      </c>
      <c r="L816" s="104" t="n">
        <f aca="false">I816/$F816</f>
        <v>0.8</v>
      </c>
    </row>
    <row r="817" customFormat="false" ht="15.8" hidden="false" customHeight="false" outlineLevel="0" collapsed="false">
      <c r="A817" s="59" t="s">
        <v>97</v>
      </c>
      <c r="B817" s="59" t="s">
        <v>215</v>
      </c>
      <c r="C817" s="59" t="s">
        <v>164</v>
      </c>
      <c r="D817" s="105" t="n">
        <v>1.4</v>
      </c>
      <c r="E817" s="103" t="n">
        <v>1.4</v>
      </c>
      <c r="F817" s="103" t="n">
        <v>1.4</v>
      </c>
      <c r="G817" s="103" t="n">
        <f aca="false">$F817*(1-VLOOKUP($C817,$B$179:$E$189,2,0))</f>
        <v>1.33</v>
      </c>
      <c r="H817" s="103" t="n">
        <f aca="false">$F817*(1-VLOOKUP($C817,$B$179:$E$189,3,0))</f>
        <v>1.26</v>
      </c>
      <c r="I817" s="103" t="n">
        <f aca="false">$F817*(1-VLOOKUP($C817,$B$179:$E$189,4,0))</f>
        <v>1.12</v>
      </c>
      <c r="J817" s="104" t="n">
        <f aca="false">G817/$F817</f>
        <v>0.95</v>
      </c>
      <c r="K817" s="104" t="n">
        <f aca="false">H817/$F817</f>
        <v>0.9</v>
      </c>
      <c r="L817" s="104" t="n">
        <f aca="false">I817/$F817</f>
        <v>0.8</v>
      </c>
    </row>
    <row r="818" customFormat="false" ht="15.8" hidden="false" customHeight="false" outlineLevel="0" collapsed="false">
      <c r="A818" s="59" t="s">
        <v>97</v>
      </c>
      <c r="B818" s="59" t="s">
        <v>216</v>
      </c>
      <c r="C818" s="59" t="s">
        <v>164</v>
      </c>
      <c r="D818" s="105" t="n">
        <v>0.45</v>
      </c>
      <c r="E818" s="103" t="n">
        <v>0.45</v>
      </c>
      <c r="F818" s="103" t="n">
        <v>0.45</v>
      </c>
      <c r="G818" s="103" t="n">
        <f aca="false">$F818*(1-VLOOKUP($C818,$B$179:$E$189,2,0))</f>
        <v>0.4275</v>
      </c>
      <c r="H818" s="103" t="n">
        <f aca="false">$F818*(1-VLOOKUP($C818,$B$179:$E$189,3,0))</f>
        <v>0.405</v>
      </c>
      <c r="I818" s="103" t="n">
        <f aca="false">$F818*(1-VLOOKUP($C818,$B$179:$E$189,4,0))</f>
        <v>0.36</v>
      </c>
      <c r="J818" s="104" t="n">
        <f aca="false">G818/$F818</f>
        <v>0.95</v>
      </c>
      <c r="K818" s="104" t="n">
        <f aca="false">H818/$F818</f>
        <v>0.9</v>
      </c>
      <c r="L818" s="104" t="n">
        <f aca="false">I818/$F818</f>
        <v>0.8</v>
      </c>
    </row>
    <row r="819" customFormat="false" ht="15.8" hidden="false" customHeight="false" outlineLevel="0" collapsed="false">
      <c r="A819" s="59" t="s">
        <v>97</v>
      </c>
      <c r="B819" s="59" t="s">
        <v>217</v>
      </c>
      <c r="C819" s="59" t="s">
        <v>164</v>
      </c>
      <c r="D819" s="105" t="n">
        <v>8.55430437709798</v>
      </c>
      <c r="E819" s="103" t="n">
        <v>8.55430437709798</v>
      </c>
      <c r="F819" s="103" t="n">
        <v>8.55430437709798</v>
      </c>
      <c r="G819" s="103" t="n">
        <f aca="false">$F819*(1-VLOOKUP($C819,$B$179:$E$189,2,0))</f>
        <v>8.12658915824308</v>
      </c>
      <c r="H819" s="103" t="n">
        <f aca="false">$F819*(1-VLOOKUP($C819,$B$179:$E$189,3,0))</f>
        <v>7.69887393938818</v>
      </c>
      <c r="I819" s="103" t="n">
        <f aca="false">$F819*(1-VLOOKUP($C819,$B$179:$E$189,4,0))</f>
        <v>6.84344350167838</v>
      </c>
      <c r="J819" s="104" t="n">
        <f aca="false">G819/$F819</f>
        <v>0.95</v>
      </c>
      <c r="K819" s="104" t="n">
        <f aca="false">H819/$F819</f>
        <v>0.9</v>
      </c>
      <c r="L819" s="104" t="n">
        <f aca="false">I819/$F819</f>
        <v>0.8</v>
      </c>
    </row>
    <row r="820" customFormat="false" ht="15.8" hidden="false" customHeight="false" outlineLevel="0" collapsed="false">
      <c r="A820" s="59" t="s">
        <v>97</v>
      </c>
      <c r="B820" s="59" t="s">
        <v>218</v>
      </c>
      <c r="C820" s="59" t="s">
        <v>164</v>
      </c>
      <c r="D820" s="105" t="n">
        <v>1.4</v>
      </c>
      <c r="E820" s="103" t="n">
        <v>1.4</v>
      </c>
      <c r="F820" s="103" t="n">
        <v>1.4</v>
      </c>
      <c r="G820" s="103" t="n">
        <f aca="false">$F820*(1-VLOOKUP($C820,$B$179:$E$189,2,0))</f>
        <v>1.33</v>
      </c>
      <c r="H820" s="103" t="n">
        <f aca="false">$F820*(1-VLOOKUP($C820,$B$179:$E$189,3,0))</f>
        <v>1.26</v>
      </c>
      <c r="I820" s="103" t="n">
        <f aca="false">$F820*(1-VLOOKUP($C820,$B$179:$E$189,4,0))</f>
        <v>1.12</v>
      </c>
      <c r="J820" s="104" t="n">
        <f aca="false">G820/$F820</f>
        <v>0.95</v>
      </c>
      <c r="K820" s="104" t="n">
        <f aca="false">H820/$F820</f>
        <v>0.9</v>
      </c>
      <c r="L820" s="104" t="n">
        <f aca="false">I820/$F820</f>
        <v>0.8</v>
      </c>
    </row>
    <row r="821" customFormat="false" ht="15.8" hidden="false" customHeight="false" outlineLevel="0" collapsed="false">
      <c r="A821" s="59" t="s">
        <v>97</v>
      </c>
      <c r="B821" s="59" t="s">
        <v>219</v>
      </c>
      <c r="C821" s="59" t="s">
        <v>164</v>
      </c>
      <c r="D821" s="105" t="n">
        <v>2.09</v>
      </c>
      <c r="E821" s="103" t="n">
        <v>2.09</v>
      </c>
      <c r="F821" s="103" t="n">
        <v>2.09</v>
      </c>
      <c r="G821" s="103" t="n">
        <f aca="false">$F821*(1-VLOOKUP($C821,$B$179:$E$189,2,0))</f>
        <v>1.9855</v>
      </c>
      <c r="H821" s="103" t="n">
        <f aca="false">$F821*(1-VLOOKUP($C821,$B$179:$E$189,3,0))</f>
        <v>1.881</v>
      </c>
      <c r="I821" s="103" t="n">
        <f aca="false">$F821*(1-VLOOKUP($C821,$B$179:$E$189,4,0))</f>
        <v>1.672</v>
      </c>
      <c r="J821" s="104" t="n">
        <f aca="false">G821/$F821</f>
        <v>0.95</v>
      </c>
      <c r="K821" s="104" t="n">
        <f aca="false">H821/$F821</f>
        <v>0.9</v>
      </c>
      <c r="L821" s="104" t="n">
        <f aca="false">I821/$F821</f>
        <v>0.8</v>
      </c>
    </row>
    <row r="822" customFormat="false" ht="15.8" hidden="false" customHeight="false" outlineLevel="0" collapsed="false">
      <c r="A822" s="59" t="s">
        <v>97</v>
      </c>
      <c r="B822" s="59" t="s">
        <v>220</v>
      </c>
      <c r="C822" s="59" t="s">
        <v>164</v>
      </c>
      <c r="D822" s="105" t="n">
        <v>1.88681977287349</v>
      </c>
      <c r="E822" s="103" t="n">
        <v>1.88681977287349</v>
      </c>
      <c r="F822" s="103" t="n">
        <v>1.88681977287349</v>
      </c>
      <c r="G822" s="103" t="n">
        <f aca="false">$F822*(1-VLOOKUP($C822,$B$179:$E$189,2,0))</f>
        <v>1.79247878422982</v>
      </c>
      <c r="H822" s="103" t="n">
        <f aca="false">$F822*(1-VLOOKUP($C822,$B$179:$E$189,3,0))</f>
        <v>1.69813779558614</v>
      </c>
      <c r="I822" s="103" t="n">
        <f aca="false">$F822*(1-VLOOKUP($C822,$B$179:$E$189,4,0))</f>
        <v>1.50945581829879</v>
      </c>
      <c r="J822" s="104" t="n">
        <f aca="false">G822/$F822</f>
        <v>0.95</v>
      </c>
      <c r="K822" s="104" t="n">
        <f aca="false">H822/$F822</f>
        <v>0.9</v>
      </c>
      <c r="L822" s="104" t="n">
        <f aca="false">I822/$F822</f>
        <v>0.8</v>
      </c>
    </row>
    <row r="823" customFormat="false" ht="15.8" hidden="false" customHeight="false" outlineLevel="0" collapsed="false">
      <c r="A823" s="59" t="s">
        <v>97</v>
      </c>
      <c r="B823" s="59" t="s">
        <v>221</v>
      </c>
      <c r="C823" s="59" t="s">
        <v>164</v>
      </c>
      <c r="D823" s="105" t="n">
        <v>1.4</v>
      </c>
      <c r="E823" s="103" t="n">
        <v>1.4</v>
      </c>
      <c r="F823" s="103" t="n">
        <v>1.4</v>
      </c>
      <c r="G823" s="103" t="n">
        <f aca="false">$F823*(1-VLOOKUP($C823,$B$179:$E$189,2,0))</f>
        <v>1.33</v>
      </c>
      <c r="H823" s="103" t="n">
        <f aca="false">$F823*(1-VLOOKUP($C823,$B$179:$E$189,3,0))</f>
        <v>1.26</v>
      </c>
      <c r="I823" s="103" t="n">
        <f aca="false">$F823*(1-VLOOKUP($C823,$B$179:$E$189,4,0))</f>
        <v>1.12</v>
      </c>
      <c r="J823" s="104" t="n">
        <f aca="false">G823/$F823</f>
        <v>0.95</v>
      </c>
      <c r="K823" s="104" t="n">
        <f aca="false">H823/$F823</f>
        <v>0.9</v>
      </c>
      <c r="L823" s="104" t="n">
        <f aca="false">I823/$F823</f>
        <v>0.8</v>
      </c>
    </row>
    <row r="824" customFormat="false" ht="15.8" hidden="false" customHeight="false" outlineLevel="0" collapsed="false">
      <c r="A824" s="59" t="s">
        <v>97</v>
      </c>
      <c r="B824" s="59" t="s">
        <v>222</v>
      </c>
      <c r="C824" s="59" t="s">
        <v>164</v>
      </c>
      <c r="D824" s="105" t="n">
        <v>3.31</v>
      </c>
      <c r="E824" s="103" t="n">
        <v>3.31</v>
      </c>
      <c r="F824" s="103" t="n">
        <v>3.31</v>
      </c>
      <c r="G824" s="103" t="n">
        <f aca="false">$F824*(1-VLOOKUP($C824,$B$179:$E$189,2,0))</f>
        <v>3.1445</v>
      </c>
      <c r="H824" s="103" t="n">
        <f aca="false">$F824*(1-VLOOKUP($C824,$B$179:$E$189,3,0))</f>
        <v>2.979</v>
      </c>
      <c r="I824" s="103" t="n">
        <f aca="false">$F824*(1-VLOOKUP($C824,$B$179:$E$189,4,0))</f>
        <v>2.648</v>
      </c>
      <c r="J824" s="104" t="n">
        <f aca="false">G824/$F824</f>
        <v>0.95</v>
      </c>
      <c r="K824" s="104" t="n">
        <f aca="false">H824/$F824</f>
        <v>0.9</v>
      </c>
      <c r="L824" s="104" t="n">
        <f aca="false">I824/$F824</f>
        <v>0.8</v>
      </c>
    </row>
    <row r="825" customFormat="false" ht="15.8" hidden="false" customHeight="false" outlineLevel="0" collapsed="false">
      <c r="A825" s="59" t="s">
        <v>97</v>
      </c>
      <c r="B825" s="59" t="s">
        <v>223</v>
      </c>
      <c r="C825" s="59" t="s">
        <v>164</v>
      </c>
      <c r="D825" s="105" t="n">
        <v>9.27</v>
      </c>
      <c r="E825" s="103" t="n">
        <v>9.27</v>
      </c>
      <c r="F825" s="103" t="n">
        <v>9.27</v>
      </c>
      <c r="G825" s="103" t="n">
        <f aca="false">$F825*(1-VLOOKUP($C825,$B$179:$E$189,2,0))</f>
        <v>8.8065</v>
      </c>
      <c r="H825" s="103" t="n">
        <f aca="false">$F825*(1-VLOOKUP($C825,$B$179:$E$189,3,0))</f>
        <v>8.343</v>
      </c>
      <c r="I825" s="103" t="n">
        <f aca="false">$F825*(1-VLOOKUP($C825,$B$179:$E$189,4,0))</f>
        <v>7.416</v>
      </c>
      <c r="J825" s="104" t="n">
        <f aca="false">G825/$F825</f>
        <v>0.95</v>
      </c>
      <c r="K825" s="104" t="n">
        <f aca="false">H825/$F825</f>
        <v>0.9</v>
      </c>
      <c r="L825" s="104" t="n">
        <f aca="false">I825/$F825</f>
        <v>0.8</v>
      </c>
    </row>
    <row r="826" customFormat="false" ht="15.8" hidden="false" customHeight="false" outlineLevel="0" collapsed="false">
      <c r="A826" s="59" t="s">
        <v>97</v>
      </c>
      <c r="B826" s="59" t="s">
        <v>224</v>
      </c>
      <c r="C826" s="59" t="s">
        <v>164</v>
      </c>
      <c r="D826" s="105" t="n">
        <v>3.91000000000001</v>
      </c>
      <c r="E826" s="103" t="n">
        <v>3.91000000000001</v>
      </c>
      <c r="F826" s="103" t="n">
        <v>3.91000000000001</v>
      </c>
      <c r="G826" s="103" t="n">
        <f aca="false">$F826*(1-VLOOKUP($C826,$B$179:$E$189,2,0))</f>
        <v>3.71450000000001</v>
      </c>
      <c r="H826" s="103" t="n">
        <f aca="false">$F826*(1-VLOOKUP($C826,$B$179:$E$189,3,0))</f>
        <v>3.51900000000001</v>
      </c>
      <c r="I826" s="103" t="n">
        <f aca="false">$F826*(1-VLOOKUP($C826,$B$179:$E$189,4,0))</f>
        <v>3.12800000000001</v>
      </c>
      <c r="J826" s="104" t="n">
        <f aca="false">G826/$F826</f>
        <v>0.95</v>
      </c>
      <c r="K826" s="104" t="n">
        <f aca="false">H826/$F826</f>
        <v>0.9</v>
      </c>
      <c r="L826" s="104" t="n">
        <f aca="false">I826/$F826</f>
        <v>0.8</v>
      </c>
    </row>
    <row r="827" customFormat="false" ht="15.8" hidden="false" customHeight="false" outlineLevel="0" collapsed="false">
      <c r="A827" s="59" t="s">
        <v>97</v>
      </c>
      <c r="B827" s="59" t="s">
        <v>225</v>
      </c>
      <c r="C827" s="59" t="s">
        <v>164</v>
      </c>
      <c r="D827" s="105" t="n">
        <v>1.4</v>
      </c>
      <c r="E827" s="103" t="n">
        <v>1.4</v>
      </c>
      <c r="F827" s="103" t="n">
        <v>1.4</v>
      </c>
      <c r="G827" s="103" t="n">
        <f aca="false">$F827*(1-VLOOKUP($C827,$B$179:$E$189,2,0))</f>
        <v>1.33</v>
      </c>
      <c r="H827" s="103" t="n">
        <f aca="false">$F827*(1-VLOOKUP($C827,$B$179:$E$189,3,0))</f>
        <v>1.26</v>
      </c>
      <c r="I827" s="103" t="n">
        <f aca="false">$F827*(1-VLOOKUP($C827,$B$179:$E$189,4,0))</f>
        <v>1.12</v>
      </c>
      <c r="J827" s="104" t="n">
        <f aca="false">G827/$F827</f>
        <v>0.95</v>
      </c>
      <c r="K827" s="104" t="n">
        <f aca="false">H827/$F827</f>
        <v>0.9</v>
      </c>
      <c r="L827" s="104" t="n">
        <f aca="false">I827/$F827</f>
        <v>0.8</v>
      </c>
    </row>
    <row r="828" customFormat="false" ht="15.8" hidden="false" customHeight="false" outlineLevel="0" collapsed="false">
      <c r="A828" s="59" t="s">
        <v>97</v>
      </c>
      <c r="B828" s="59" t="s">
        <v>226</v>
      </c>
      <c r="C828" s="59" t="s">
        <v>164</v>
      </c>
      <c r="D828" s="105" t="n">
        <v>2.09</v>
      </c>
      <c r="E828" s="103" t="n">
        <v>2.09</v>
      </c>
      <c r="F828" s="103" t="n">
        <v>2.09</v>
      </c>
      <c r="G828" s="103" t="n">
        <f aca="false">$F828*(1-VLOOKUP($C828,$B$179:$E$189,2,0))</f>
        <v>1.9855</v>
      </c>
      <c r="H828" s="103" t="n">
        <f aca="false">$F828*(1-VLOOKUP($C828,$B$179:$E$189,3,0))</f>
        <v>1.881</v>
      </c>
      <c r="I828" s="103" t="n">
        <f aca="false">$F828*(1-VLOOKUP($C828,$B$179:$E$189,4,0))</f>
        <v>1.672</v>
      </c>
      <c r="J828" s="104" t="n">
        <f aca="false">G828/$F828</f>
        <v>0.95</v>
      </c>
      <c r="K828" s="104" t="n">
        <f aca="false">H828/$F828</f>
        <v>0.9</v>
      </c>
      <c r="L828" s="104" t="n">
        <f aca="false">I828/$F828</f>
        <v>0.8</v>
      </c>
    </row>
    <row r="829" customFormat="false" ht="15.8" hidden="false" customHeight="false" outlineLevel="0" collapsed="false">
      <c r="A829" s="59" t="s">
        <v>97</v>
      </c>
      <c r="B829" s="59" t="s">
        <v>227</v>
      </c>
      <c r="C829" s="59" t="s">
        <v>164</v>
      </c>
      <c r="D829" s="105" t="n">
        <v>1.62314116892108</v>
      </c>
      <c r="E829" s="103" t="n">
        <v>1.62314116892108</v>
      </c>
      <c r="F829" s="103" t="n">
        <v>1.62314116892108</v>
      </c>
      <c r="G829" s="103" t="n">
        <f aca="false">$F829*(1-VLOOKUP($C829,$B$179:$E$189,2,0))</f>
        <v>1.54198411047503</v>
      </c>
      <c r="H829" s="103" t="n">
        <f aca="false">$F829*(1-VLOOKUP($C829,$B$179:$E$189,3,0))</f>
        <v>1.46082705202897</v>
      </c>
      <c r="I829" s="103" t="n">
        <f aca="false">$F829*(1-VLOOKUP($C829,$B$179:$E$189,4,0))</f>
        <v>1.29851293513686</v>
      </c>
      <c r="J829" s="104" t="n">
        <f aca="false">G829/$F829</f>
        <v>0.95</v>
      </c>
      <c r="K829" s="104" t="n">
        <f aca="false">H829/$F829</f>
        <v>0.9</v>
      </c>
      <c r="L829" s="104" t="n">
        <f aca="false">I829/$F829</f>
        <v>0.8</v>
      </c>
    </row>
    <row r="830" customFormat="false" ht="15.8" hidden="false" customHeight="false" outlineLevel="0" collapsed="false">
      <c r="A830" s="59" t="s">
        <v>97</v>
      </c>
      <c r="B830" s="59" t="s">
        <v>228</v>
      </c>
      <c r="C830" s="59" t="s">
        <v>164</v>
      </c>
      <c r="D830" s="105" t="n">
        <v>1.4</v>
      </c>
      <c r="E830" s="103" t="n">
        <v>1.4</v>
      </c>
      <c r="F830" s="103" t="n">
        <v>1.4</v>
      </c>
      <c r="G830" s="103" t="n">
        <f aca="false">$F830*(1-VLOOKUP($C830,$B$179:$E$189,2,0))</f>
        <v>1.33</v>
      </c>
      <c r="H830" s="103" t="n">
        <f aca="false">$F830*(1-VLOOKUP($C830,$B$179:$E$189,3,0))</f>
        <v>1.26</v>
      </c>
      <c r="I830" s="103" t="n">
        <f aca="false">$F830*(1-VLOOKUP($C830,$B$179:$E$189,4,0))</f>
        <v>1.12</v>
      </c>
      <c r="J830" s="104" t="n">
        <f aca="false">G830/$F830</f>
        <v>0.95</v>
      </c>
      <c r="K830" s="104" t="n">
        <f aca="false">H830/$F830</f>
        <v>0.9</v>
      </c>
      <c r="L830" s="104" t="n">
        <f aca="false">I830/$F830</f>
        <v>0.8</v>
      </c>
    </row>
    <row r="831" customFormat="false" ht="15.8" hidden="false" customHeight="false" outlineLevel="0" collapsed="false">
      <c r="A831" s="59" t="s">
        <v>97</v>
      </c>
      <c r="B831" s="59" t="s">
        <v>229</v>
      </c>
      <c r="C831" s="59" t="s">
        <v>164</v>
      </c>
      <c r="D831" s="105" t="n">
        <v>3.91000000000001</v>
      </c>
      <c r="E831" s="103" t="n">
        <v>3.91000000000001</v>
      </c>
      <c r="F831" s="103" t="n">
        <v>3.91000000000001</v>
      </c>
      <c r="G831" s="103" t="n">
        <f aca="false">$F831*(1-VLOOKUP($C831,$B$179:$E$189,2,0))</f>
        <v>3.71450000000001</v>
      </c>
      <c r="H831" s="103" t="n">
        <f aca="false">$F831*(1-VLOOKUP($C831,$B$179:$E$189,3,0))</f>
        <v>3.51900000000001</v>
      </c>
      <c r="I831" s="103" t="n">
        <f aca="false">$F831*(1-VLOOKUP($C831,$B$179:$E$189,4,0))</f>
        <v>3.12800000000001</v>
      </c>
      <c r="J831" s="104" t="n">
        <f aca="false">G831/$F831</f>
        <v>0.95</v>
      </c>
      <c r="K831" s="104" t="n">
        <f aca="false">H831/$F831</f>
        <v>0.9</v>
      </c>
      <c r="L831" s="104" t="n">
        <f aca="false">I831/$F831</f>
        <v>0.8</v>
      </c>
    </row>
    <row r="832" customFormat="false" ht="15.8" hidden="false" customHeight="false" outlineLevel="0" collapsed="false">
      <c r="A832" s="59" t="s">
        <v>97</v>
      </c>
      <c r="B832" s="59" t="s">
        <v>230</v>
      </c>
      <c r="C832" s="59" t="s">
        <v>164</v>
      </c>
      <c r="D832" s="105" t="n">
        <v>3.31</v>
      </c>
      <c r="E832" s="103" t="n">
        <v>3.31</v>
      </c>
      <c r="F832" s="103" t="n">
        <v>3.31</v>
      </c>
      <c r="G832" s="103" t="n">
        <f aca="false">$F832*(1-VLOOKUP($C832,$B$179:$E$189,2,0))</f>
        <v>3.1445</v>
      </c>
      <c r="H832" s="103" t="n">
        <f aca="false">$F832*(1-VLOOKUP($C832,$B$179:$E$189,3,0))</f>
        <v>2.979</v>
      </c>
      <c r="I832" s="103" t="n">
        <f aca="false">$F832*(1-VLOOKUP($C832,$B$179:$E$189,4,0))</f>
        <v>2.648</v>
      </c>
      <c r="J832" s="104" t="n">
        <f aca="false">G832/$F832</f>
        <v>0.95</v>
      </c>
      <c r="K832" s="104" t="n">
        <f aca="false">H832/$F832</f>
        <v>0.9</v>
      </c>
      <c r="L832" s="104" t="n">
        <f aca="false">I832/$F832</f>
        <v>0.8</v>
      </c>
    </row>
    <row r="833" customFormat="false" ht="15.8" hidden="false" customHeight="false" outlineLevel="0" collapsed="false">
      <c r="A833" s="59" t="s">
        <v>97</v>
      </c>
      <c r="B833" s="59" t="s">
        <v>231</v>
      </c>
      <c r="C833" s="59" t="s">
        <v>164</v>
      </c>
      <c r="D833" s="105" t="n">
        <v>9.27</v>
      </c>
      <c r="E833" s="103" t="n">
        <v>9.27</v>
      </c>
      <c r="F833" s="103" t="n">
        <v>9.27</v>
      </c>
      <c r="G833" s="103" t="n">
        <f aca="false">$F833*(1-VLOOKUP($C833,$B$179:$E$189,2,0))</f>
        <v>8.8065</v>
      </c>
      <c r="H833" s="103" t="n">
        <f aca="false">$F833*(1-VLOOKUP($C833,$B$179:$E$189,3,0))</f>
        <v>8.343</v>
      </c>
      <c r="I833" s="103" t="n">
        <f aca="false">$F833*(1-VLOOKUP($C833,$B$179:$E$189,4,0))</f>
        <v>7.416</v>
      </c>
      <c r="J833" s="104" t="n">
        <f aca="false">G833/$F833</f>
        <v>0.95</v>
      </c>
      <c r="K833" s="104" t="n">
        <f aca="false">H833/$F833</f>
        <v>0.9</v>
      </c>
      <c r="L833" s="104" t="n">
        <f aca="false">I833/$F833</f>
        <v>0.8</v>
      </c>
    </row>
    <row r="834" customFormat="false" ht="15.8" hidden="false" customHeight="false" outlineLevel="0" collapsed="false">
      <c r="A834" s="59" t="s">
        <v>97</v>
      </c>
      <c r="B834" s="59" t="s">
        <v>232</v>
      </c>
      <c r="C834" s="59" t="s">
        <v>164</v>
      </c>
      <c r="D834" s="105" t="n">
        <v>9.27</v>
      </c>
      <c r="E834" s="103" t="n">
        <v>9.27</v>
      </c>
      <c r="F834" s="103" t="n">
        <v>9.27</v>
      </c>
      <c r="G834" s="103" t="n">
        <f aca="false">$F834*(1-VLOOKUP($C834,$B$179:$E$189,2,0))</f>
        <v>8.8065</v>
      </c>
      <c r="H834" s="103" t="n">
        <f aca="false">$F834*(1-VLOOKUP($C834,$B$179:$E$189,3,0))</f>
        <v>8.343</v>
      </c>
      <c r="I834" s="103" t="n">
        <f aca="false">$F834*(1-VLOOKUP($C834,$B$179:$E$189,4,0))</f>
        <v>7.416</v>
      </c>
      <c r="J834" s="104" t="n">
        <f aca="false">G834/$F834</f>
        <v>0.95</v>
      </c>
      <c r="K834" s="104" t="n">
        <f aca="false">H834/$F834</f>
        <v>0.9</v>
      </c>
      <c r="L834" s="104" t="n">
        <f aca="false">I834/$F834</f>
        <v>0.8</v>
      </c>
    </row>
    <row r="835" customFormat="false" ht="15.8" hidden="false" customHeight="false" outlineLevel="0" collapsed="false">
      <c r="A835" s="59" t="s">
        <v>97</v>
      </c>
      <c r="B835" s="59" t="s">
        <v>233</v>
      </c>
      <c r="C835" s="59" t="s">
        <v>164</v>
      </c>
      <c r="D835" s="105" t="n">
        <v>1.4</v>
      </c>
      <c r="E835" s="103" t="n">
        <v>1.4</v>
      </c>
      <c r="F835" s="103" t="n">
        <v>1.4</v>
      </c>
      <c r="G835" s="103" t="n">
        <f aca="false">$F835*(1-VLOOKUP($C835,$B$179:$E$189,2,0))</f>
        <v>1.33</v>
      </c>
      <c r="H835" s="103" t="n">
        <f aca="false">$F835*(1-VLOOKUP($C835,$B$179:$E$189,3,0))</f>
        <v>1.26</v>
      </c>
      <c r="I835" s="103" t="n">
        <f aca="false">$F835*(1-VLOOKUP($C835,$B$179:$E$189,4,0))</f>
        <v>1.12</v>
      </c>
      <c r="J835" s="104" t="n">
        <f aca="false">G835/$F835</f>
        <v>0.95</v>
      </c>
      <c r="K835" s="104" t="n">
        <f aca="false">H835/$F835</f>
        <v>0.9</v>
      </c>
      <c r="L835" s="104" t="n">
        <f aca="false">I835/$F835</f>
        <v>0.8</v>
      </c>
    </row>
    <row r="836" customFormat="false" ht="15.8" hidden="false" customHeight="false" outlineLevel="0" collapsed="false">
      <c r="A836" s="59" t="s">
        <v>99</v>
      </c>
      <c r="B836" s="59" t="s">
        <v>234</v>
      </c>
      <c r="C836" s="59" t="s">
        <v>164</v>
      </c>
      <c r="D836" s="105" t="n">
        <v>2.41</v>
      </c>
      <c r="E836" s="103" t="n">
        <v>2.41</v>
      </c>
      <c r="F836" s="103" t="n">
        <v>2.41</v>
      </c>
      <c r="G836" s="103" t="n">
        <f aca="false">$F836*(1-VLOOKUP($C836,$B$179:$E$189,2,0))</f>
        <v>2.2895</v>
      </c>
      <c r="H836" s="103" t="n">
        <f aca="false">$F836*(1-VLOOKUP($C836,$B$179:$E$189,3,0))</f>
        <v>2.169</v>
      </c>
      <c r="I836" s="103" t="n">
        <f aca="false">$F836*(1-VLOOKUP($C836,$B$179:$E$189,4,0))</f>
        <v>1.928</v>
      </c>
      <c r="J836" s="104" t="n">
        <f aca="false">G836/$F836</f>
        <v>0.95</v>
      </c>
      <c r="K836" s="104" t="n">
        <f aca="false">H836/$F836</f>
        <v>0.9</v>
      </c>
      <c r="L836" s="104" t="n">
        <f aca="false">I836/$F836</f>
        <v>0.8</v>
      </c>
    </row>
    <row r="837" customFormat="false" ht="15.8" hidden="false" customHeight="false" outlineLevel="0" collapsed="false">
      <c r="A837" s="59" t="s">
        <v>99</v>
      </c>
      <c r="B837" s="59" t="s">
        <v>235</v>
      </c>
      <c r="C837" s="59" t="s">
        <v>164</v>
      </c>
      <c r="D837" s="105" t="n">
        <v>2.26</v>
      </c>
      <c r="E837" s="103" t="n">
        <v>2.26</v>
      </c>
      <c r="F837" s="103" t="n">
        <v>2.26</v>
      </c>
      <c r="G837" s="103" t="n">
        <f aca="false">$F837*(1-VLOOKUP($C837,$B$179:$E$189,2,0))</f>
        <v>2.147</v>
      </c>
      <c r="H837" s="103" t="n">
        <f aca="false">$F837*(1-VLOOKUP($C837,$B$179:$E$189,3,0))</f>
        <v>2.034</v>
      </c>
      <c r="I837" s="103" t="n">
        <f aca="false">$F837*(1-VLOOKUP($C837,$B$179:$E$189,4,0))</f>
        <v>1.808</v>
      </c>
      <c r="J837" s="104" t="n">
        <f aca="false">G837/$F837</f>
        <v>0.95</v>
      </c>
      <c r="K837" s="104" t="n">
        <f aca="false">H837/$F837</f>
        <v>0.9</v>
      </c>
      <c r="L837" s="104" t="n">
        <f aca="false">I837/$F837</f>
        <v>0.8</v>
      </c>
    </row>
    <row r="838" customFormat="false" ht="15.8" hidden="false" customHeight="false" outlineLevel="0" collapsed="false">
      <c r="A838" s="59" t="s">
        <v>99</v>
      </c>
      <c r="B838" s="59" t="s">
        <v>236</v>
      </c>
      <c r="C838" s="59" t="s">
        <v>164</v>
      </c>
      <c r="D838" s="105" t="n">
        <v>2.41</v>
      </c>
      <c r="E838" s="103" t="n">
        <v>2.41</v>
      </c>
      <c r="F838" s="103" t="n">
        <v>2.41</v>
      </c>
      <c r="G838" s="103" t="n">
        <f aca="false">$F838*(1-VLOOKUP($C838,$B$179:$E$189,2,0))</f>
        <v>2.2895</v>
      </c>
      <c r="H838" s="103" t="n">
        <f aca="false">$F838*(1-VLOOKUP($C838,$B$179:$E$189,3,0))</f>
        <v>2.169</v>
      </c>
      <c r="I838" s="103" t="n">
        <f aca="false">$F838*(1-VLOOKUP($C838,$B$179:$E$189,4,0))</f>
        <v>1.928</v>
      </c>
      <c r="J838" s="104" t="n">
        <f aca="false">G838/$F838</f>
        <v>0.95</v>
      </c>
      <c r="K838" s="104" t="n">
        <f aca="false">H838/$F838</f>
        <v>0.9</v>
      </c>
      <c r="L838" s="104" t="n">
        <f aca="false">I838/$F838</f>
        <v>0.8</v>
      </c>
    </row>
    <row r="839" customFormat="false" ht="15.8" hidden="false" customHeight="false" outlineLevel="0" collapsed="false">
      <c r="A839" s="59" t="s">
        <v>99</v>
      </c>
      <c r="B839" s="59" t="s">
        <v>237</v>
      </c>
      <c r="C839" s="59" t="s">
        <v>164</v>
      </c>
      <c r="D839" s="105" t="n">
        <v>2.41</v>
      </c>
      <c r="E839" s="103" t="n">
        <v>2.41</v>
      </c>
      <c r="F839" s="103" t="n">
        <v>2.41</v>
      </c>
      <c r="G839" s="103" t="n">
        <f aca="false">$F839*(1-VLOOKUP($C839,$B$179:$E$189,2,0))</f>
        <v>2.2895</v>
      </c>
      <c r="H839" s="103" t="n">
        <f aca="false">$F839*(1-VLOOKUP($C839,$B$179:$E$189,3,0))</f>
        <v>2.169</v>
      </c>
      <c r="I839" s="103" t="n">
        <f aca="false">$F839*(1-VLOOKUP($C839,$B$179:$E$189,4,0))</f>
        <v>1.928</v>
      </c>
      <c r="J839" s="104" t="n">
        <f aca="false">G839/$F839</f>
        <v>0.95</v>
      </c>
      <c r="K839" s="104" t="n">
        <f aca="false">H839/$F839</f>
        <v>0.9</v>
      </c>
      <c r="L839" s="104" t="n">
        <f aca="false">I839/$F839</f>
        <v>0.8</v>
      </c>
    </row>
    <row r="840" customFormat="false" ht="15.8" hidden="false" customHeight="false" outlineLevel="0" collapsed="false">
      <c r="A840" s="59" t="s">
        <v>99</v>
      </c>
      <c r="B840" s="59" t="s">
        <v>238</v>
      </c>
      <c r="C840" s="59" t="s">
        <v>164</v>
      </c>
      <c r="D840" s="105" t="n">
        <v>2.26</v>
      </c>
      <c r="E840" s="103" t="n">
        <v>2.26</v>
      </c>
      <c r="F840" s="103" t="n">
        <v>2.26</v>
      </c>
      <c r="G840" s="103" t="n">
        <f aca="false">$F840*(1-VLOOKUP($C840,$B$179:$E$189,2,0))</f>
        <v>2.147</v>
      </c>
      <c r="H840" s="103" t="n">
        <f aca="false">$F840*(1-VLOOKUP($C840,$B$179:$E$189,3,0))</f>
        <v>2.034</v>
      </c>
      <c r="I840" s="103" t="n">
        <f aca="false">$F840*(1-VLOOKUP($C840,$B$179:$E$189,4,0))</f>
        <v>1.808</v>
      </c>
      <c r="J840" s="104" t="n">
        <f aca="false">G840/$F840</f>
        <v>0.95</v>
      </c>
      <c r="K840" s="104" t="n">
        <f aca="false">H840/$F840</f>
        <v>0.9</v>
      </c>
      <c r="L840" s="104" t="n">
        <f aca="false">I840/$F840</f>
        <v>0.8</v>
      </c>
    </row>
    <row r="841" customFormat="false" ht="15.8" hidden="false" customHeight="false" outlineLevel="0" collapsed="false">
      <c r="A841" s="59" t="s">
        <v>99</v>
      </c>
      <c r="B841" s="59" t="s">
        <v>239</v>
      </c>
      <c r="C841" s="59" t="s">
        <v>164</v>
      </c>
      <c r="D841" s="105" t="n">
        <v>2.41</v>
      </c>
      <c r="E841" s="103" t="n">
        <v>2.41</v>
      </c>
      <c r="F841" s="103" t="n">
        <v>2.41</v>
      </c>
      <c r="G841" s="103" t="n">
        <f aca="false">$F841*(1-VLOOKUP($C841,$B$179:$E$189,2,0))</f>
        <v>2.2895</v>
      </c>
      <c r="H841" s="103" t="n">
        <f aca="false">$F841*(1-VLOOKUP($C841,$B$179:$E$189,3,0))</f>
        <v>2.169</v>
      </c>
      <c r="I841" s="103" t="n">
        <f aca="false">$F841*(1-VLOOKUP($C841,$B$179:$E$189,4,0))</f>
        <v>1.928</v>
      </c>
      <c r="J841" s="104" t="n">
        <f aca="false">G841/$F841</f>
        <v>0.95</v>
      </c>
      <c r="K841" s="104" t="n">
        <f aca="false">H841/$F841</f>
        <v>0.9</v>
      </c>
      <c r="L841" s="104" t="n">
        <f aca="false">I841/$F841</f>
        <v>0.8</v>
      </c>
    </row>
    <row r="842" customFormat="false" ht="15.8" hidden="false" customHeight="false" outlineLevel="0" collapsed="false">
      <c r="A842" s="59" t="s">
        <v>99</v>
      </c>
      <c r="B842" s="59" t="s">
        <v>240</v>
      </c>
      <c r="C842" s="59" t="s">
        <v>164</v>
      </c>
      <c r="D842" s="105" t="n">
        <v>3.65</v>
      </c>
      <c r="E842" s="103" t="n">
        <v>3.65</v>
      </c>
      <c r="F842" s="103" t="n">
        <v>3.65</v>
      </c>
      <c r="G842" s="103" t="n">
        <f aca="false">$F842*(1-VLOOKUP($C842,$B$179:$E$189,2,0))</f>
        <v>3.4675</v>
      </c>
      <c r="H842" s="103" t="n">
        <f aca="false">$F842*(1-VLOOKUP($C842,$B$179:$E$189,3,0))</f>
        <v>3.285</v>
      </c>
      <c r="I842" s="103" t="n">
        <f aca="false">$F842*(1-VLOOKUP($C842,$B$179:$E$189,4,0))</f>
        <v>2.92</v>
      </c>
      <c r="J842" s="104" t="n">
        <f aca="false">G842/$F842</f>
        <v>0.95</v>
      </c>
      <c r="K842" s="104" t="n">
        <f aca="false">H842/$F842</f>
        <v>0.9</v>
      </c>
      <c r="L842" s="104" t="n">
        <f aca="false">I842/$F842</f>
        <v>0.8</v>
      </c>
    </row>
    <row r="843" customFormat="false" ht="15.8" hidden="false" customHeight="false" outlineLevel="0" collapsed="false">
      <c r="A843" s="59" t="s">
        <v>99</v>
      </c>
      <c r="B843" s="59" t="s">
        <v>241</v>
      </c>
      <c r="C843" s="59" t="s">
        <v>164</v>
      </c>
      <c r="D843" s="105" t="n">
        <v>2.26</v>
      </c>
      <c r="E843" s="103" t="n">
        <v>2.26</v>
      </c>
      <c r="F843" s="103" t="n">
        <v>2.26</v>
      </c>
      <c r="G843" s="103" t="n">
        <f aca="false">$F843*(1-VLOOKUP($C843,$B$179:$E$189,2,0))</f>
        <v>2.147</v>
      </c>
      <c r="H843" s="103" t="n">
        <f aca="false">$F843*(1-VLOOKUP($C843,$B$179:$E$189,3,0))</f>
        <v>2.034</v>
      </c>
      <c r="I843" s="103" t="n">
        <f aca="false">$F843*(1-VLOOKUP($C843,$B$179:$E$189,4,0))</f>
        <v>1.808</v>
      </c>
      <c r="J843" s="104" t="n">
        <f aca="false">G843/$F843</f>
        <v>0.95</v>
      </c>
      <c r="K843" s="104" t="n">
        <f aca="false">H843/$F843</f>
        <v>0.9</v>
      </c>
      <c r="L843" s="104" t="n">
        <f aca="false">I843/$F843</f>
        <v>0.8</v>
      </c>
    </row>
    <row r="844" customFormat="false" ht="15.8" hidden="false" customHeight="false" outlineLevel="0" collapsed="false">
      <c r="A844" s="59" t="s">
        <v>99</v>
      </c>
      <c r="B844" s="59" t="s">
        <v>242</v>
      </c>
      <c r="C844" s="59" t="s">
        <v>164</v>
      </c>
      <c r="D844" s="105" t="n">
        <v>2.41</v>
      </c>
      <c r="E844" s="103" t="n">
        <v>2.41</v>
      </c>
      <c r="F844" s="103" t="n">
        <v>2.41</v>
      </c>
      <c r="G844" s="103" t="n">
        <f aca="false">$F844*(1-VLOOKUP($C844,$B$179:$E$189,2,0))</f>
        <v>2.2895</v>
      </c>
      <c r="H844" s="103" t="n">
        <f aca="false">$F844*(1-VLOOKUP($C844,$B$179:$E$189,3,0))</f>
        <v>2.169</v>
      </c>
      <c r="I844" s="103" t="n">
        <f aca="false">$F844*(1-VLOOKUP($C844,$B$179:$E$189,4,0))</f>
        <v>1.928</v>
      </c>
      <c r="J844" s="104" t="n">
        <f aca="false">G844/$F844</f>
        <v>0.95</v>
      </c>
      <c r="K844" s="104" t="n">
        <f aca="false">H844/$F844</f>
        <v>0.9</v>
      </c>
      <c r="L844" s="104" t="n">
        <f aca="false">I844/$F844</f>
        <v>0.8</v>
      </c>
    </row>
    <row r="845" customFormat="false" ht="15.8" hidden="false" customHeight="false" outlineLevel="0" collapsed="false">
      <c r="A845" s="59" t="s">
        <v>99</v>
      </c>
      <c r="B845" s="59" t="s">
        <v>243</v>
      </c>
      <c r="C845" s="59" t="s">
        <v>164</v>
      </c>
      <c r="D845" s="105" t="n">
        <v>2.41</v>
      </c>
      <c r="E845" s="103" t="n">
        <v>2.41</v>
      </c>
      <c r="F845" s="103" t="n">
        <v>2.41</v>
      </c>
      <c r="G845" s="103" t="n">
        <f aca="false">$F845*(1-VLOOKUP($C845,$B$179:$E$189,2,0))</f>
        <v>2.2895</v>
      </c>
      <c r="H845" s="103" t="n">
        <f aca="false">$F845*(1-VLOOKUP($C845,$B$179:$E$189,3,0))</f>
        <v>2.169</v>
      </c>
      <c r="I845" s="103" t="n">
        <f aca="false">$F845*(1-VLOOKUP($C845,$B$179:$E$189,4,0))</f>
        <v>1.928</v>
      </c>
      <c r="J845" s="104" t="n">
        <f aca="false">G845/$F845</f>
        <v>0.95</v>
      </c>
      <c r="K845" s="104" t="n">
        <f aca="false">H845/$F845</f>
        <v>0.9</v>
      </c>
      <c r="L845" s="104" t="n">
        <f aca="false">I845/$F845</f>
        <v>0.8</v>
      </c>
    </row>
    <row r="846" customFormat="false" ht="15.8" hidden="false" customHeight="false" outlineLevel="0" collapsed="false">
      <c r="A846" s="59" t="s">
        <v>99</v>
      </c>
      <c r="B846" s="59" t="s">
        <v>244</v>
      </c>
      <c r="C846" s="59" t="s">
        <v>164</v>
      </c>
      <c r="D846" s="105" t="n">
        <v>2.41</v>
      </c>
      <c r="E846" s="103" t="n">
        <v>2.41</v>
      </c>
      <c r="F846" s="103" t="n">
        <v>2.41</v>
      </c>
      <c r="G846" s="103" t="n">
        <f aca="false">$F846*(1-VLOOKUP($C846,$B$179:$E$189,2,0))</f>
        <v>2.2895</v>
      </c>
      <c r="H846" s="103" t="n">
        <f aca="false">$F846*(1-VLOOKUP($C846,$B$179:$E$189,3,0))</f>
        <v>2.169</v>
      </c>
      <c r="I846" s="103" t="n">
        <f aca="false">$F846*(1-VLOOKUP($C846,$B$179:$E$189,4,0))</f>
        <v>1.928</v>
      </c>
      <c r="J846" s="104" t="n">
        <f aca="false">G846/$F846</f>
        <v>0.95</v>
      </c>
      <c r="K846" s="104" t="n">
        <f aca="false">H846/$F846</f>
        <v>0.9</v>
      </c>
      <c r="L846" s="104" t="n">
        <f aca="false">I846/$F846</f>
        <v>0.8</v>
      </c>
    </row>
    <row r="847" customFormat="false" ht="15.8" hidden="false" customHeight="false" outlineLevel="0" collapsed="false">
      <c r="A847" s="59" t="s">
        <v>99</v>
      </c>
      <c r="B847" s="59" t="s">
        <v>245</v>
      </c>
      <c r="C847" s="59" t="s">
        <v>164</v>
      </c>
      <c r="D847" s="105" t="n">
        <v>2.41</v>
      </c>
      <c r="E847" s="103" t="n">
        <v>2.41</v>
      </c>
      <c r="F847" s="103" t="n">
        <v>2.41</v>
      </c>
      <c r="G847" s="103" t="n">
        <f aca="false">$F847*(1-VLOOKUP($C847,$B$179:$E$189,2,0))</f>
        <v>2.2895</v>
      </c>
      <c r="H847" s="103" t="n">
        <f aca="false">$F847*(1-VLOOKUP($C847,$B$179:$E$189,3,0))</f>
        <v>2.169</v>
      </c>
      <c r="I847" s="103" t="n">
        <f aca="false">$F847*(1-VLOOKUP($C847,$B$179:$E$189,4,0))</f>
        <v>1.928</v>
      </c>
      <c r="J847" s="104" t="n">
        <f aca="false">G847/$F847</f>
        <v>0.95</v>
      </c>
      <c r="K847" s="104" t="n">
        <f aca="false">H847/$F847</f>
        <v>0.9</v>
      </c>
      <c r="L847" s="104" t="n">
        <f aca="false">I847/$F847</f>
        <v>0.8</v>
      </c>
    </row>
    <row r="848" customFormat="false" ht="15.8" hidden="false" customHeight="false" outlineLevel="0" collapsed="false">
      <c r="A848" s="59" t="s">
        <v>99</v>
      </c>
      <c r="B848" s="59" t="s">
        <v>246</v>
      </c>
      <c r="C848" s="59" t="s">
        <v>164</v>
      </c>
      <c r="D848" s="105" t="n">
        <v>2.41</v>
      </c>
      <c r="E848" s="103" t="n">
        <v>2.41</v>
      </c>
      <c r="F848" s="103" t="n">
        <v>2.41</v>
      </c>
      <c r="G848" s="103" t="n">
        <f aca="false">$F848*(1-VLOOKUP($C848,$B$179:$E$189,2,0))</f>
        <v>2.2895</v>
      </c>
      <c r="H848" s="103" t="n">
        <f aca="false">$F848*(1-VLOOKUP($C848,$B$179:$E$189,3,0))</f>
        <v>2.169</v>
      </c>
      <c r="I848" s="103" t="n">
        <f aca="false">$F848*(1-VLOOKUP($C848,$B$179:$E$189,4,0))</f>
        <v>1.928</v>
      </c>
      <c r="J848" s="104" t="n">
        <f aca="false">G848/$F848</f>
        <v>0.95</v>
      </c>
      <c r="K848" s="104" t="n">
        <f aca="false">H848/$F848</f>
        <v>0.9</v>
      </c>
      <c r="L848" s="104" t="n">
        <f aca="false">I848/$F848</f>
        <v>0.8</v>
      </c>
    </row>
    <row r="849" customFormat="false" ht="15.8" hidden="false" customHeight="false" outlineLevel="0" collapsed="false">
      <c r="A849" s="59" t="s">
        <v>99</v>
      </c>
      <c r="B849" s="59" t="s">
        <v>247</v>
      </c>
      <c r="C849" s="59" t="s">
        <v>164</v>
      </c>
      <c r="D849" s="105" t="n">
        <v>2.26</v>
      </c>
      <c r="E849" s="103" t="n">
        <v>2.26</v>
      </c>
      <c r="F849" s="103" t="n">
        <v>2.26</v>
      </c>
      <c r="G849" s="103" t="n">
        <f aca="false">$F849*(1-VLOOKUP($C849,$B$179:$E$189,2,0))</f>
        <v>2.147</v>
      </c>
      <c r="H849" s="103" t="n">
        <f aca="false">$F849*(1-VLOOKUP($C849,$B$179:$E$189,3,0))</f>
        <v>2.034</v>
      </c>
      <c r="I849" s="103" t="n">
        <f aca="false">$F849*(1-VLOOKUP($C849,$B$179:$E$189,4,0))</f>
        <v>1.808</v>
      </c>
      <c r="J849" s="104" t="n">
        <f aca="false">G849/$F849</f>
        <v>0.95</v>
      </c>
      <c r="K849" s="104" t="n">
        <f aca="false">H849/$F849</f>
        <v>0.9</v>
      </c>
      <c r="L849" s="104" t="n">
        <f aca="false">I849/$F849</f>
        <v>0.8</v>
      </c>
    </row>
    <row r="850" customFormat="false" ht="15.8" hidden="false" customHeight="false" outlineLevel="0" collapsed="false">
      <c r="A850" s="59" t="s">
        <v>99</v>
      </c>
      <c r="B850" s="59" t="s">
        <v>248</v>
      </c>
      <c r="C850" s="59" t="s">
        <v>164</v>
      </c>
      <c r="D850" s="105" t="n">
        <v>3.65</v>
      </c>
      <c r="E850" s="103" t="n">
        <v>3.65</v>
      </c>
      <c r="F850" s="103" t="n">
        <v>3.65</v>
      </c>
      <c r="G850" s="103" t="n">
        <f aca="false">$F850*(1-VLOOKUP($C850,$B$179:$E$189,2,0))</f>
        <v>3.4675</v>
      </c>
      <c r="H850" s="103" t="n">
        <f aca="false">$F850*(1-VLOOKUP($C850,$B$179:$E$189,3,0))</f>
        <v>3.285</v>
      </c>
      <c r="I850" s="103" t="n">
        <f aca="false">$F850*(1-VLOOKUP($C850,$B$179:$E$189,4,0))</f>
        <v>2.92</v>
      </c>
      <c r="J850" s="104" t="n">
        <f aca="false">G850/$F850</f>
        <v>0.95</v>
      </c>
      <c r="K850" s="104" t="n">
        <f aca="false">H850/$F850</f>
        <v>0.9</v>
      </c>
      <c r="L850" s="104" t="n">
        <f aca="false">I850/$F850</f>
        <v>0.8</v>
      </c>
    </row>
    <row r="851" customFormat="false" ht="15.8" hidden="false" customHeight="false" outlineLevel="0" collapsed="false">
      <c r="A851" s="59" t="s">
        <v>99</v>
      </c>
      <c r="B851" s="59" t="s">
        <v>249</v>
      </c>
      <c r="C851" s="59" t="s">
        <v>164</v>
      </c>
      <c r="D851" s="105" t="n">
        <v>3.65</v>
      </c>
      <c r="E851" s="103" t="n">
        <v>3.65</v>
      </c>
      <c r="F851" s="103" t="n">
        <v>3.65</v>
      </c>
      <c r="G851" s="103" t="n">
        <f aca="false">$F851*(1-VLOOKUP($C851,$B$179:$E$189,2,0))</f>
        <v>3.4675</v>
      </c>
      <c r="H851" s="103" t="n">
        <f aca="false">$F851*(1-VLOOKUP($C851,$B$179:$E$189,3,0))</f>
        <v>3.285</v>
      </c>
      <c r="I851" s="103" t="n">
        <f aca="false">$F851*(1-VLOOKUP($C851,$B$179:$E$189,4,0))</f>
        <v>2.92</v>
      </c>
      <c r="J851" s="104" t="n">
        <f aca="false">G851/$F851</f>
        <v>0.95</v>
      </c>
      <c r="K851" s="104" t="n">
        <f aca="false">H851/$F851</f>
        <v>0.9</v>
      </c>
      <c r="L851" s="104" t="n">
        <f aca="false">I851/$F851</f>
        <v>0.8</v>
      </c>
    </row>
    <row r="852" customFormat="false" ht="15.8" hidden="false" customHeight="false" outlineLevel="0" collapsed="false">
      <c r="A852" s="59" t="s">
        <v>99</v>
      </c>
      <c r="B852" s="59" t="s">
        <v>250</v>
      </c>
      <c r="C852" s="59" t="s">
        <v>164</v>
      </c>
      <c r="D852" s="105" t="n">
        <v>3.65</v>
      </c>
      <c r="E852" s="103" t="n">
        <v>3.65</v>
      </c>
      <c r="F852" s="103" t="n">
        <v>3.65</v>
      </c>
      <c r="G852" s="103" t="n">
        <f aca="false">$F852*(1-VLOOKUP($C852,$B$179:$E$189,2,0))</f>
        <v>3.4675</v>
      </c>
      <c r="H852" s="103" t="n">
        <f aca="false">$F852*(1-VLOOKUP($C852,$B$179:$E$189,3,0))</f>
        <v>3.285</v>
      </c>
      <c r="I852" s="103" t="n">
        <f aca="false">$F852*(1-VLOOKUP($C852,$B$179:$E$189,4,0))</f>
        <v>2.92</v>
      </c>
      <c r="J852" s="104" t="n">
        <f aca="false">G852/$F852</f>
        <v>0.95</v>
      </c>
      <c r="K852" s="104" t="n">
        <f aca="false">H852/$F852</f>
        <v>0.9</v>
      </c>
      <c r="L852" s="104" t="n">
        <f aca="false">I852/$F852</f>
        <v>0.8</v>
      </c>
    </row>
    <row r="853" customFormat="false" ht="15.8" hidden="false" customHeight="false" outlineLevel="0" collapsed="false">
      <c r="A853" s="59" t="s">
        <v>101</v>
      </c>
      <c r="B853" s="59" t="s">
        <v>251</v>
      </c>
      <c r="C853" s="59" t="s">
        <v>164</v>
      </c>
      <c r="D853" s="105" t="n">
        <v>1</v>
      </c>
      <c r="E853" s="103" t="n">
        <v>1</v>
      </c>
      <c r="F853" s="103" t="n">
        <v>1</v>
      </c>
      <c r="G853" s="103" t="n">
        <f aca="false">$F853*(1-VLOOKUP($C853,$B$179:$E$189,2,0))</f>
        <v>0.95</v>
      </c>
      <c r="H853" s="103" t="n">
        <f aca="false">$F853*(1-VLOOKUP($C853,$B$179:$E$189,3,0))</f>
        <v>0.9</v>
      </c>
      <c r="I853" s="103" t="n">
        <f aca="false">$F853*(1-VLOOKUP($C853,$B$179:$E$189,4,0))</f>
        <v>0.8</v>
      </c>
      <c r="J853" s="104" t="n">
        <f aca="false">G853/$F853</f>
        <v>0.95</v>
      </c>
      <c r="K853" s="104" t="n">
        <f aca="false">H853/$F853</f>
        <v>0.9</v>
      </c>
      <c r="L853" s="104" t="n">
        <f aca="false">I853/$F853</f>
        <v>0.8</v>
      </c>
    </row>
    <row r="854" customFormat="false" ht="15.8" hidden="false" customHeight="false" outlineLevel="0" collapsed="false">
      <c r="A854" s="59" t="s">
        <v>101</v>
      </c>
      <c r="B854" s="59" t="s">
        <v>252</v>
      </c>
      <c r="C854" s="59" t="s">
        <v>164</v>
      </c>
      <c r="D854" s="105" t="n">
        <v>1</v>
      </c>
      <c r="E854" s="103" t="n">
        <v>1</v>
      </c>
      <c r="F854" s="103" t="n">
        <v>1</v>
      </c>
      <c r="G854" s="103" t="n">
        <f aca="false">$F854*(1-VLOOKUP($C854,$B$179:$E$189,2,0))</f>
        <v>0.95</v>
      </c>
      <c r="H854" s="103" t="n">
        <f aca="false">$F854*(1-VLOOKUP($C854,$B$179:$E$189,3,0))</f>
        <v>0.9</v>
      </c>
      <c r="I854" s="103" t="n">
        <f aca="false">$F854*(1-VLOOKUP($C854,$B$179:$E$189,4,0))</f>
        <v>0.8</v>
      </c>
      <c r="J854" s="104" t="n">
        <f aca="false">G854/$F854</f>
        <v>0.95</v>
      </c>
      <c r="K854" s="104" t="n">
        <f aca="false">H854/$F854</f>
        <v>0.9</v>
      </c>
      <c r="L854" s="104" t="n">
        <f aca="false">I854/$F854</f>
        <v>0.8</v>
      </c>
    </row>
    <row r="855" customFormat="false" ht="15.8" hidden="false" customHeight="false" outlineLevel="0" collapsed="false">
      <c r="A855" s="59" t="s">
        <v>101</v>
      </c>
      <c r="B855" s="59" t="s">
        <v>253</v>
      </c>
      <c r="C855" s="59" t="s">
        <v>164</v>
      </c>
      <c r="D855" s="105" t="n">
        <v>1</v>
      </c>
      <c r="E855" s="103" t="n">
        <v>1</v>
      </c>
      <c r="F855" s="103" t="n">
        <v>1</v>
      </c>
      <c r="G855" s="103" t="n">
        <f aca="false">$F855*(1-VLOOKUP($C855,$B$179:$E$189,2,0))</f>
        <v>0.95</v>
      </c>
      <c r="H855" s="103" t="n">
        <f aca="false">$F855*(1-VLOOKUP($C855,$B$179:$E$189,3,0))</f>
        <v>0.9</v>
      </c>
      <c r="I855" s="103" t="n">
        <f aca="false">$F855*(1-VLOOKUP($C855,$B$179:$E$189,4,0))</f>
        <v>0.8</v>
      </c>
      <c r="J855" s="104" t="n">
        <f aca="false">G855/$F855</f>
        <v>0.95</v>
      </c>
      <c r="K855" s="104" t="n">
        <f aca="false">H855/$F855</f>
        <v>0.9</v>
      </c>
      <c r="L855" s="104" t="n">
        <f aca="false">I855/$F855</f>
        <v>0.8</v>
      </c>
    </row>
    <row r="856" customFormat="false" ht="15.8" hidden="false" customHeight="false" outlineLevel="0" collapsed="false">
      <c r="A856" s="59" t="s">
        <v>101</v>
      </c>
      <c r="B856" s="59" t="s">
        <v>254</v>
      </c>
      <c r="C856" s="59" t="s">
        <v>164</v>
      </c>
      <c r="D856" s="105" t="n">
        <v>1</v>
      </c>
      <c r="E856" s="103" t="n">
        <v>1</v>
      </c>
      <c r="F856" s="103" t="n">
        <v>1</v>
      </c>
      <c r="G856" s="103" t="n">
        <f aca="false">$F856*(1-VLOOKUP($C856,$B$179:$E$189,2,0))</f>
        <v>0.95</v>
      </c>
      <c r="H856" s="103" t="n">
        <f aca="false">$F856*(1-VLOOKUP($C856,$B$179:$E$189,3,0))</f>
        <v>0.9</v>
      </c>
      <c r="I856" s="103" t="n">
        <f aca="false">$F856*(1-VLOOKUP($C856,$B$179:$E$189,4,0))</f>
        <v>0.8</v>
      </c>
      <c r="J856" s="104" t="n">
        <f aca="false">G856/$F856</f>
        <v>0.95</v>
      </c>
      <c r="K856" s="104" t="n">
        <f aca="false">H856/$F856</f>
        <v>0.9</v>
      </c>
      <c r="L856" s="104" t="n">
        <f aca="false">I856/$F856</f>
        <v>0.8</v>
      </c>
    </row>
    <row r="857" customFormat="false" ht="15.8" hidden="false" customHeight="false" outlineLevel="0" collapsed="false">
      <c r="A857" s="59" t="s">
        <v>101</v>
      </c>
      <c r="B857" s="59" t="s">
        <v>255</v>
      </c>
      <c r="C857" s="59" t="s">
        <v>164</v>
      </c>
      <c r="D857" s="105" t="n">
        <v>1</v>
      </c>
      <c r="E857" s="103" t="n">
        <v>1</v>
      </c>
      <c r="F857" s="103" t="n">
        <v>1</v>
      </c>
      <c r="G857" s="103" t="n">
        <f aca="false">$F857*(1-VLOOKUP($C857,$B$179:$E$189,2,0))</f>
        <v>0.95</v>
      </c>
      <c r="H857" s="103" t="n">
        <f aca="false">$F857*(1-VLOOKUP($C857,$B$179:$E$189,3,0))</f>
        <v>0.9</v>
      </c>
      <c r="I857" s="103" t="n">
        <f aca="false">$F857*(1-VLOOKUP($C857,$B$179:$E$189,4,0))</f>
        <v>0.8</v>
      </c>
      <c r="J857" s="104" t="n">
        <f aca="false">G857/$F857</f>
        <v>0.95</v>
      </c>
      <c r="K857" s="104" t="n">
        <f aca="false">H857/$F857</f>
        <v>0.9</v>
      </c>
      <c r="L857" s="104" t="n">
        <f aca="false">I857/$F857</f>
        <v>0.8</v>
      </c>
    </row>
    <row r="858" customFormat="false" ht="15.8" hidden="false" customHeight="false" outlineLevel="0" collapsed="false">
      <c r="A858" s="59" t="s">
        <v>103</v>
      </c>
      <c r="B858" s="59" t="s">
        <v>256</v>
      </c>
      <c r="C858" s="59" t="s">
        <v>164</v>
      </c>
      <c r="D858" s="105" t="n">
        <v>1</v>
      </c>
      <c r="E858" s="103" t="n">
        <v>1</v>
      </c>
      <c r="F858" s="103" t="n">
        <v>1</v>
      </c>
      <c r="G858" s="103" t="n">
        <f aca="false">$F858*(1-VLOOKUP($C858,$B$179:$E$189,2,0))</f>
        <v>0.95</v>
      </c>
      <c r="H858" s="103" t="n">
        <f aca="false">$F858*(1-VLOOKUP($C858,$B$179:$E$189,3,0))</f>
        <v>0.9</v>
      </c>
      <c r="I858" s="103" t="n">
        <f aca="false">$F858*(1-VLOOKUP($C858,$B$179:$E$189,4,0))</f>
        <v>0.8</v>
      </c>
      <c r="J858" s="104" t="n">
        <f aca="false">G858/$F858</f>
        <v>0.95</v>
      </c>
      <c r="K858" s="104" t="n">
        <f aca="false">H858/$F858</f>
        <v>0.9</v>
      </c>
      <c r="L858" s="104" t="n">
        <f aca="false">I858/$F858</f>
        <v>0.8</v>
      </c>
    </row>
    <row r="859" customFormat="false" ht="15.8" hidden="false" customHeight="false" outlineLevel="0" collapsed="false">
      <c r="A859" s="59" t="s">
        <v>103</v>
      </c>
      <c r="B859" s="59" t="s">
        <v>257</v>
      </c>
      <c r="C859" s="59" t="s">
        <v>164</v>
      </c>
      <c r="D859" s="105" t="n">
        <v>1</v>
      </c>
      <c r="E859" s="103" t="n">
        <v>1</v>
      </c>
      <c r="F859" s="103" t="n">
        <v>1</v>
      </c>
      <c r="G859" s="103" t="n">
        <f aca="false">$F859*(1-VLOOKUP($C859,$B$179:$E$189,2,0))</f>
        <v>0.95</v>
      </c>
      <c r="H859" s="103" t="n">
        <f aca="false">$F859*(1-VLOOKUP($C859,$B$179:$E$189,3,0))</f>
        <v>0.9</v>
      </c>
      <c r="I859" s="103" t="n">
        <f aca="false">$F859*(1-VLOOKUP($C859,$B$179:$E$189,4,0))</f>
        <v>0.8</v>
      </c>
      <c r="J859" s="104" t="n">
        <f aca="false">G859/$F859</f>
        <v>0.95</v>
      </c>
      <c r="K859" s="104" t="n">
        <f aca="false">H859/$F859</f>
        <v>0.9</v>
      </c>
      <c r="L859" s="104" t="n">
        <f aca="false">I859/$F859</f>
        <v>0.8</v>
      </c>
    </row>
    <row r="860" customFormat="false" ht="15.8" hidden="false" customHeight="false" outlineLevel="0" collapsed="false">
      <c r="A860" s="59" t="s">
        <v>103</v>
      </c>
      <c r="B860" s="59" t="s">
        <v>258</v>
      </c>
      <c r="C860" s="59" t="s">
        <v>164</v>
      </c>
      <c r="D860" s="105" t="n">
        <v>1</v>
      </c>
      <c r="E860" s="103" t="n">
        <v>1</v>
      </c>
      <c r="F860" s="103" t="n">
        <v>1</v>
      </c>
      <c r="G860" s="103" t="n">
        <f aca="false">$F860*(1-VLOOKUP($C860,$B$179:$E$189,2,0))</f>
        <v>0.95</v>
      </c>
      <c r="H860" s="103" t="n">
        <f aca="false">$F860*(1-VLOOKUP($C860,$B$179:$E$189,3,0))</f>
        <v>0.9</v>
      </c>
      <c r="I860" s="103" t="n">
        <f aca="false">$F860*(1-VLOOKUP($C860,$B$179:$E$189,4,0))</f>
        <v>0.8</v>
      </c>
      <c r="J860" s="104" t="n">
        <f aca="false">G860/$F860</f>
        <v>0.95</v>
      </c>
      <c r="K860" s="104" t="n">
        <f aca="false">H860/$F860</f>
        <v>0.9</v>
      </c>
      <c r="L860" s="104" t="n">
        <f aca="false">I860/$F860</f>
        <v>0.8</v>
      </c>
    </row>
    <row r="861" customFormat="false" ht="15.8" hidden="false" customHeight="false" outlineLevel="0" collapsed="false">
      <c r="A861" s="59" t="s">
        <v>103</v>
      </c>
      <c r="B861" s="59" t="s">
        <v>259</v>
      </c>
      <c r="C861" s="59" t="s">
        <v>164</v>
      </c>
      <c r="D861" s="105" t="n">
        <v>1</v>
      </c>
      <c r="E861" s="103" t="n">
        <v>1</v>
      </c>
      <c r="F861" s="103" t="n">
        <v>1</v>
      </c>
      <c r="G861" s="103" t="n">
        <f aca="false">$F861*(1-VLOOKUP($C861,$B$179:$E$189,2,0))</f>
        <v>0.95</v>
      </c>
      <c r="H861" s="103" t="n">
        <f aca="false">$F861*(1-VLOOKUP($C861,$B$179:$E$189,3,0))</f>
        <v>0.9</v>
      </c>
      <c r="I861" s="103" t="n">
        <f aca="false">$F861*(1-VLOOKUP($C861,$B$179:$E$189,4,0))</f>
        <v>0.8</v>
      </c>
      <c r="J861" s="104" t="n">
        <f aca="false">G861/$F861</f>
        <v>0.95</v>
      </c>
      <c r="K861" s="104" t="n">
        <f aca="false">H861/$F861</f>
        <v>0.9</v>
      </c>
      <c r="L861" s="104" t="n">
        <f aca="false">I861/$F861</f>
        <v>0.8</v>
      </c>
    </row>
    <row r="862" customFormat="false" ht="15.8" hidden="false" customHeight="false" outlineLevel="0" collapsed="false">
      <c r="A862" s="59" t="s">
        <v>103</v>
      </c>
      <c r="B862" s="59" t="s">
        <v>260</v>
      </c>
      <c r="C862" s="59" t="s">
        <v>164</v>
      </c>
      <c r="D862" s="105" t="n">
        <v>1</v>
      </c>
      <c r="E862" s="103" t="n">
        <v>1</v>
      </c>
      <c r="F862" s="103" t="n">
        <v>1</v>
      </c>
      <c r="G862" s="103" t="n">
        <f aca="false">$F862*(1-VLOOKUP($C862,$B$179:$E$189,2,0))</f>
        <v>0.95</v>
      </c>
      <c r="H862" s="103" t="n">
        <f aca="false">$F862*(1-VLOOKUP($C862,$B$179:$E$189,3,0))</f>
        <v>0.9</v>
      </c>
      <c r="I862" s="103" t="n">
        <f aca="false">$F862*(1-VLOOKUP($C862,$B$179:$E$189,4,0))</f>
        <v>0.8</v>
      </c>
      <c r="J862" s="104" t="n">
        <f aca="false">G862/$F862</f>
        <v>0.95</v>
      </c>
      <c r="K862" s="104" t="n">
        <f aca="false">H862/$F862</f>
        <v>0.9</v>
      </c>
      <c r="L862" s="104" t="n">
        <f aca="false">I862/$F862</f>
        <v>0.8</v>
      </c>
    </row>
    <row r="863" customFormat="false" ht="15.8" hidden="false" customHeight="false" outlineLevel="0" collapsed="false">
      <c r="A863" s="59" t="s">
        <v>103</v>
      </c>
      <c r="B863" s="59" t="s">
        <v>261</v>
      </c>
      <c r="C863" s="59" t="s">
        <v>164</v>
      </c>
      <c r="D863" s="105" t="n">
        <v>1</v>
      </c>
      <c r="E863" s="103" t="n">
        <v>1</v>
      </c>
      <c r="F863" s="103" t="n">
        <v>1</v>
      </c>
      <c r="G863" s="103" t="n">
        <f aca="false">$F863*(1-VLOOKUP($C863,$B$179:$E$189,2,0))</f>
        <v>0.95</v>
      </c>
      <c r="H863" s="103" t="n">
        <f aca="false">$F863*(1-VLOOKUP($C863,$B$179:$E$189,3,0))</f>
        <v>0.9</v>
      </c>
      <c r="I863" s="103" t="n">
        <f aca="false">$F863*(1-VLOOKUP($C863,$B$179:$E$189,4,0))</f>
        <v>0.8</v>
      </c>
      <c r="J863" s="104" t="n">
        <f aca="false">G863/$F863</f>
        <v>0.95</v>
      </c>
      <c r="K863" s="104" t="n">
        <f aca="false">H863/$F863</f>
        <v>0.9</v>
      </c>
      <c r="L863" s="104" t="n">
        <f aca="false">I863/$F863</f>
        <v>0.8</v>
      </c>
    </row>
    <row r="864" customFormat="false" ht="15.8" hidden="false" customHeight="false" outlineLevel="0" collapsed="false">
      <c r="A864" s="59" t="s">
        <v>105</v>
      </c>
      <c r="B864" s="59" t="s">
        <v>185</v>
      </c>
      <c r="C864" s="59" t="s">
        <v>164</v>
      </c>
      <c r="D864" s="105" t="n">
        <v>5</v>
      </c>
      <c r="E864" s="103" t="n">
        <v>5</v>
      </c>
      <c r="F864" s="103" t="n">
        <v>5</v>
      </c>
      <c r="G864" s="103" t="n">
        <f aca="false">$F864*(1-VLOOKUP($C864,$B$179:$E$189,2,0))</f>
        <v>4.75</v>
      </c>
      <c r="H864" s="103" t="n">
        <f aca="false">$F864*(1-VLOOKUP($C864,$B$179:$E$189,3,0))</f>
        <v>4.5</v>
      </c>
      <c r="I864" s="103" t="n">
        <f aca="false">$F864*(1-VLOOKUP($C864,$B$179:$E$189,4,0))</f>
        <v>4</v>
      </c>
      <c r="J864" s="104" t="n">
        <f aca="false">G864/$F864</f>
        <v>0.95</v>
      </c>
      <c r="K864" s="104" t="n">
        <f aca="false">H864/$F864</f>
        <v>0.9</v>
      </c>
      <c r="L864" s="104" t="n">
        <f aca="false">I864/$F864</f>
        <v>0.8</v>
      </c>
    </row>
    <row r="865" customFormat="false" ht="15.8" hidden="false" customHeight="false" outlineLevel="0" collapsed="false">
      <c r="A865" s="59" t="s">
        <v>105</v>
      </c>
      <c r="B865" s="59" t="s">
        <v>262</v>
      </c>
      <c r="C865" s="59" t="s">
        <v>164</v>
      </c>
      <c r="D865" s="105" t="n">
        <v>1.72829135477334</v>
      </c>
      <c r="E865" s="103" t="n">
        <v>1.72829135477334</v>
      </c>
      <c r="F865" s="103" t="n">
        <v>1.72829135477334</v>
      </c>
      <c r="G865" s="103" t="n">
        <f aca="false">$F865*(1-VLOOKUP($C865,$B$179:$E$189,2,0))</f>
        <v>1.64187678703467</v>
      </c>
      <c r="H865" s="103" t="n">
        <f aca="false">$F865*(1-VLOOKUP($C865,$B$179:$E$189,3,0))</f>
        <v>1.55546221929601</v>
      </c>
      <c r="I865" s="103" t="n">
        <f aca="false">$F865*(1-VLOOKUP($C865,$B$179:$E$189,4,0))</f>
        <v>1.38263308381867</v>
      </c>
      <c r="J865" s="104" t="n">
        <f aca="false">G865/$F865</f>
        <v>0.95</v>
      </c>
      <c r="K865" s="104" t="n">
        <f aca="false">H865/$F865</f>
        <v>0.9</v>
      </c>
      <c r="L865" s="104" t="n">
        <f aca="false">I865/$F865</f>
        <v>0.8</v>
      </c>
    </row>
    <row r="866" customFormat="false" ht="15.8" hidden="false" customHeight="false" outlineLevel="0" collapsed="false">
      <c r="A866" s="59" t="s">
        <v>105</v>
      </c>
      <c r="B866" s="59" t="s">
        <v>263</v>
      </c>
      <c r="C866" s="59" t="s">
        <v>164</v>
      </c>
      <c r="D866" s="105" t="n">
        <v>7.01859661722311</v>
      </c>
      <c r="E866" s="103" t="n">
        <v>7.01859661722311</v>
      </c>
      <c r="F866" s="103" t="n">
        <v>7.01859661722311</v>
      </c>
      <c r="G866" s="103" t="n">
        <f aca="false">$F866*(1-VLOOKUP($C866,$B$179:$E$189,2,0))</f>
        <v>6.66766678636195</v>
      </c>
      <c r="H866" s="103" t="n">
        <f aca="false">$F866*(1-VLOOKUP($C866,$B$179:$E$189,3,0))</f>
        <v>6.3167369555008</v>
      </c>
      <c r="I866" s="103" t="n">
        <f aca="false">$F866*(1-VLOOKUP($C866,$B$179:$E$189,4,0))</f>
        <v>5.61487729377849</v>
      </c>
      <c r="J866" s="104" t="n">
        <f aca="false">G866/$F866</f>
        <v>0.95</v>
      </c>
      <c r="K866" s="104" t="n">
        <f aca="false">H866/$F866</f>
        <v>0.9</v>
      </c>
      <c r="L866" s="104" t="n">
        <f aca="false">I866/$F866</f>
        <v>0.8</v>
      </c>
    </row>
    <row r="867" customFormat="false" ht="15.8" hidden="false" customHeight="false" outlineLevel="0" collapsed="false">
      <c r="A867" s="59" t="s">
        <v>105</v>
      </c>
      <c r="B867" s="59" t="s">
        <v>264</v>
      </c>
      <c r="C867" s="59" t="s">
        <v>164</v>
      </c>
      <c r="D867" s="105" t="n">
        <v>0</v>
      </c>
      <c r="E867" s="103" t="n">
        <v>0</v>
      </c>
      <c r="F867" s="103" t="n">
        <v>0</v>
      </c>
      <c r="G867" s="103" t="n">
        <f aca="false">$F867*(1-VLOOKUP($C867,$B$179:$E$189,2,0))</f>
        <v>0</v>
      </c>
      <c r="H867" s="103" t="n">
        <f aca="false">$F867*(1-VLOOKUP($C867,$B$179:$E$189,3,0))</f>
        <v>0</v>
      </c>
      <c r="I867" s="103" t="n">
        <f aca="false">$F867*(1-VLOOKUP($C867,$B$179:$E$189,4,0))</f>
        <v>0</v>
      </c>
      <c r="J867" s="104" t="e">
        <f aca="false">G867/$F867</f>
        <v>#DIV/0!</v>
      </c>
      <c r="K867" s="104" t="e">
        <f aca="false">H867/$F867</f>
        <v>#DIV/0!</v>
      </c>
      <c r="L867" s="104" t="e">
        <f aca="false">I867/$F867</f>
        <v>#DIV/0!</v>
      </c>
    </row>
    <row r="868" customFormat="false" ht="15.8" hidden="false" customHeight="false" outlineLevel="0" collapsed="false">
      <c r="A868" s="59" t="s">
        <v>105</v>
      </c>
      <c r="B868" s="59" t="s">
        <v>265</v>
      </c>
      <c r="C868" s="59" t="s">
        <v>164</v>
      </c>
      <c r="D868" s="105" t="n">
        <v>33.9999999999999</v>
      </c>
      <c r="E868" s="103" t="n">
        <v>33.9999999999999</v>
      </c>
      <c r="F868" s="103" t="n">
        <v>33.9999999999999</v>
      </c>
      <c r="G868" s="103" t="n">
        <f aca="false">$F868*(1-VLOOKUP($C868,$B$179:$E$189,2,0))</f>
        <v>32.2999999999999</v>
      </c>
      <c r="H868" s="103" t="n">
        <f aca="false">$F868*(1-VLOOKUP($C868,$B$179:$E$189,3,0))</f>
        <v>30.5999999999999</v>
      </c>
      <c r="I868" s="103" t="n">
        <f aca="false">$F868*(1-VLOOKUP($C868,$B$179:$E$189,4,0))</f>
        <v>27.1999999999999</v>
      </c>
      <c r="J868" s="104" t="n">
        <f aca="false">G868/$F868</f>
        <v>0.95</v>
      </c>
      <c r="K868" s="104" t="n">
        <f aca="false">H868/$F868</f>
        <v>0.9</v>
      </c>
      <c r="L868" s="104" t="n">
        <f aca="false">I868/$F868</f>
        <v>0.8</v>
      </c>
    </row>
    <row r="869" customFormat="false" ht="15.8" hidden="false" customHeight="false" outlineLevel="0" collapsed="false">
      <c r="A869" s="59" t="s">
        <v>105</v>
      </c>
      <c r="B869" s="59" t="s">
        <v>266</v>
      </c>
      <c r="C869" s="59" t="s">
        <v>164</v>
      </c>
      <c r="D869" s="105" t="n">
        <v>1.62137817792261</v>
      </c>
      <c r="E869" s="103" t="n">
        <v>1.62137817792261</v>
      </c>
      <c r="F869" s="103" t="n">
        <v>1.62137817792261</v>
      </c>
      <c r="G869" s="103" t="n">
        <f aca="false">$F869*(1-VLOOKUP($C869,$B$179:$E$189,2,0))</f>
        <v>1.54030926902648</v>
      </c>
      <c r="H869" s="103" t="n">
        <f aca="false">$F869*(1-VLOOKUP($C869,$B$179:$E$189,3,0))</f>
        <v>1.45924036013035</v>
      </c>
      <c r="I869" s="103" t="n">
        <f aca="false">$F869*(1-VLOOKUP($C869,$B$179:$E$189,4,0))</f>
        <v>1.29710254233809</v>
      </c>
      <c r="J869" s="104" t="n">
        <f aca="false">G869/$F869</f>
        <v>0.95</v>
      </c>
      <c r="K869" s="104" t="n">
        <f aca="false">H869/$F869</f>
        <v>0.9</v>
      </c>
      <c r="L869" s="104" t="n">
        <f aca="false">I869/$F869</f>
        <v>0.8</v>
      </c>
    </row>
    <row r="870" customFormat="false" ht="15.8" hidden="false" customHeight="false" outlineLevel="0" collapsed="false">
      <c r="A870" s="59" t="s">
        <v>105</v>
      </c>
      <c r="B870" s="59" t="s">
        <v>267</v>
      </c>
      <c r="C870" s="59" t="s">
        <v>164</v>
      </c>
      <c r="D870" s="105" t="n">
        <v>0</v>
      </c>
      <c r="E870" s="103" t="n">
        <v>0</v>
      </c>
      <c r="F870" s="103" t="n">
        <v>0</v>
      </c>
      <c r="G870" s="103" t="n">
        <f aca="false">$F870*(1-VLOOKUP($C870,$B$179:$E$189,2,0))</f>
        <v>0</v>
      </c>
      <c r="H870" s="103" t="n">
        <f aca="false">$F870*(1-VLOOKUP($C870,$B$179:$E$189,3,0))</f>
        <v>0</v>
      </c>
      <c r="I870" s="103" t="n">
        <f aca="false">$F870*(1-VLOOKUP($C870,$B$179:$E$189,4,0))</f>
        <v>0</v>
      </c>
      <c r="J870" s="104" t="e">
        <f aca="false">G870/$F870</f>
        <v>#DIV/0!</v>
      </c>
      <c r="K870" s="104" t="e">
        <f aca="false">H870/$F870</f>
        <v>#DIV/0!</v>
      </c>
      <c r="L870" s="104" t="e">
        <f aca="false">I870/$F870</f>
        <v>#DIV/0!</v>
      </c>
    </row>
    <row r="871" customFormat="false" ht="15.8" hidden="false" customHeight="false" outlineLevel="0" collapsed="false">
      <c r="A871" s="59" t="s">
        <v>105</v>
      </c>
      <c r="B871" s="59" t="s">
        <v>268</v>
      </c>
      <c r="C871" s="59" t="s">
        <v>164</v>
      </c>
      <c r="D871" s="105" t="n">
        <v>5.35307437107038</v>
      </c>
      <c r="E871" s="103" t="n">
        <v>5.35307437107038</v>
      </c>
      <c r="F871" s="103" t="n">
        <v>5.35307437107038</v>
      </c>
      <c r="G871" s="103" t="n">
        <f aca="false">$F871*(1-VLOOKUP($C871,$B$179:$E$189,2,0))</f>
        <v>5.08542065251686</v>
      </c>
      <c r="H871" s="103" t="n">
        <f aca="false">$F871*(1-VLOOKUP($C871,$B$179:$E$189,3,0))</f>
        <v>4.81776693396334</v>
      </c>
      <c r="I871" s="103" t="n">
        <f aca="false">$F871*(1-VLOOKUP($C871,$B$179:$E$189,4,0))</f>
        <v>4.2824594968563</v>
      </c>
      <c r="J871" s="104" t="n">
        <f aca="false">G871/$F871</f>
        <v>0.95</v>
      </c>
      <c r="K871" s="104" t="n">
        <f aca="false">H871/$F871</f>
        <v>0.9</v>
      </c>
      <c r="L871" s="104" t="n">
        <f aca="false">I871/$F871</f>
        <v>0.8</v>
      </c>
    </row>
    <row r="872" customFormat="false" ht="15.8" hidden="false" customHeight="false" outlineLevel="0" collapsed="false">
      <c r="A872" s="59" t="s">
        <v>105</v>
      </c>
      <c r="B872" s="59" t="s">
        <v>269</v>
      </c>
      <c r="C872" s="59" t="s">
        <v>164</v>
      </c>
      <c r="D872" s="105" t="n">
        <v>0</v>
      </c>
      <c r="E872" s="103" t="n">
        <v>0</v>
      </c>
      <c r="F872" s="103" t="n">
        <v>0</v>
      </c>
      <c r="G872" s="103" t="n">
        <f aca="false">$F872*(1-VLOOKUP($C872,$B$179:$E$189,2,0))</f>
        <v>0</v>
      </c>
      <c r="H872" s="103" t="n">
        <f aca="false">$F872*(1-VLOOKUP($C872,$B$179:$E$189,3,0))</f>
        <v>0</v>
      </c>
      <c r="I872" s="103" t="n">
        <f aca="false">$F872*(1-VLOOKUP($C872,$B$179:$E$189,4,0))</f>
        <v>0</v>
      </c>
      <c r="J872" s="104" t="e">
        <f aca="false">G872/$F872</f>
        <v>#DIV/0!</v>
      </c>
      <c r="K872" s="104" t="e">
        <f aca="false">H872/$F872</f>
        <v>#DIV/0!</v>
      </c>
      <c r="L872" s="104" t="e">
        <f aca="false">I872/$F872</f>
        <v>#DIV/0!</v>
      </c>
    </row>
    <row r="873" customFormat="false" ht="15.8" hidden="false" customHeight="false" outlineLevel="0" collapsed="false">
      <c r="A873" s="59" t="s">
        <v>105</v>
      </c>
      <c r="B873" s="59" t="s">
        <v>270</v>
      </c>
      <c r="C873" s="59" t="s">
        <v>164</v>
      </c>
      <c r="D873" s="105" t="n">
        <v>0</v>
      </c>
      <c r="E873" s="103" t="n">
        <v>0</v>
      </c>
      <c r="F873" s="103" t="n">
        <v>0</v>
      </c>
      <c r="G873" s="103" t="n">
        <f aca="false">$F873*(1-VLOOKUP($C873,$B$179:$E$189,2,0))</f>
        <v>0</v>
      </c>
      <c r="H873" s="103" t="n">
        <f aca="false">$F873*(1-VLOOKUP($C873,$B$179:$E$189,3,0))</f>
        <v>0</v>
      </c>
      <c r="I873" s="103" t="n">
        <f aca="false">$F873*(1-VLOOKUP($C873,$B$179:$E$189,4,0))</f>
        <v>0</v>
      </c>
      <c r="J873" s="104" t="e">
        <f aca="false">G873/$F873</f>
        <v>#DIV/0!</v>
      </c>
      <c r="K873" s="104" t="e">
        <f aca="false">H873/$F873</f>
        <v>#DIV/0!</v>
      </c>
      <c r="L873" s="104" t="e">
        <f aca="false">I873/$F873</f>
        <v>#DIV/0!</v>
      </c>
    </row>
    <row r="874" customFormat="false" ht="15.8" hidden="false" customHeight="false" outlineLevel="0" collapsed="false">
      <c r="A874" s="59" t="s">
        <v>105</v>
      </c>
      <c r="B874" s="59" t="s">
        <v>271</v>
      </c>
      <c r="C874" s="59" t="s">
        <v>164</v>
      </c>
      <c r="D874" s="105" t="n">
        <v>0</v>
      </c>
      <c r="E874" s="103" t="n">
        <v>0</v>
      </c>
      <c r="F874" s="103" t="n">
        <v>0</v>
      </c>
      <c r="G874" s="103" t="n">
        <f aca="false">$F874*(1-VLOOKUP($C874,$B$179:$E$189,2,0))</f>
        <v>0</v>
      </c>
      <c r="H874" s="103" t="n">
        <f aca="false">$F874*(1-VLOOKUP($C874,$B$179:$E$189,3,0))</f>
        <v>0</v>
      </c>
      <c r="I874" s="103" t="n">
        <f aca="false">$F874*(1-VLOOKUP($C874,$B$179:$E$189,4,0))</f>
        <v>0</v>
      </c>
      <c r="J874" s="104" t="e">
        <f aca="false">G874/$F874</f>
        <v>#DIV/0!</v>
      </c>
      <c r="K874" s="104" t="e">
        <f aca="false">H874/$F874</f>
        <v>#DIV/0!</v>
      </c>
      <c r="L874" s="104" t="e">
        <f aca="false">I874/$F874</f>
        <v>#DIV/0!</v>
      </c>
    </row>
    <row r="875" customFormat="false" ht="15.8" hidden="false" customHeight="false" outlineLevel="0" collapsed="false">
      <c r="A875" s="59" t="s">
        <v>105</v>
      </c>
      <c r="B875" s="59" t="s">
        <v>272</v>
      </c>
      <c r="C875" s="59" t="s">
        <v>164</v>
      </c>
      <c r="D875" s="105" t="n">
        <v>0</v>
      </c>
      <c r="E875" s="103" t="n">
        <v>0</v>
      </c>
      <c r="F875" s="103" t="n">
        <v>0</v>
      </c>
      <c r="G875" s="103" t="n">
        <f aca="false">$F875*(1-VLOOKUP($C875,$B$179:$E$189,2,0))</f>
        <v>0</v>
      </c>
      <c r="H875" s="103" t="n">
        <f aca="false">$F875*(1-VLOOKUP($C875,$B$179:$E$189,3,0))</f>
        <v>0</v>
      </c>
      <c r="I875" s="103" t="n">
        <f aca="false">$F875*(1-VLOOKUP($C875,$B$179:$E$189,4,0))</f>
        <v>0</v>
      </c>
      <c r="J875" s="104" t="e">
        <f aca="false">G875/$F875</f>
        <v>#DIV/0!</v>
      </c>
      <c r="K875" s="104" t="e">
        <f aca="false">H875/$F875</f>
        <v>#DIV/0!</v>
      </c>
      <c r="L875" s="104" t="e">
        <f aca="false">I875/$F875</f>
        <v>#DIV/0!</v>
      </c>
    </row>
    <row r="876" customFormat="false" ht="15.8" hidden="false" customHeight="false" outlineLevel="0" collapsed="false">
      <c r="A876" s="59" t="s">
        <v>105</v>
      </c>
      <c r="B876" s="59" t="s">
        <v>273</v>
      </c>
      <c r="C876" s="59" t="s">
        <v>164</v>
      </c>
      <c r="D876" s="105" t="n">
        <v>0</v>
      </c>
      <c r="E876" s="103" t="n">
        <v>0</v>
      </c>
      <c r="F876" s="103" t="n">
        <v>0</v>
      </c>
      <c r="G876" s="103" t="n">
        <f aca="false">$F876*(1-VLOOKUP($C876,$B$179:$E$189,2,0))</f>
        <v>0</v>
      </c>
      <c r="H876" s="103" t="n">
        <f aca="false">$F876*(1-VLOOKUP($C876,$B$179:$E$189,3,0))</f>
        <v>0</v>
      </c>
      <c r="I876" s="103" t="n">
        <f aca="false">$F876*(1-VLOOKUP($C876,$B$179:$E$189,4,0))</f>
        <v>0</v>
      </c>
      <c r="J876" s="104" t="e">
        <f aca="false">G876/$F876</f>
        <v>#DIV/0!</v>
      </c>
      <c r="K876" s="104" t="e">
        <f aca="false">H876/$F876</f>
        <v>#DIV/0!</v>
      </c>
      <c r="L876" s="104" t="e">
        <f aca="false">I876/$F876</f>
        <v>#DIV/0!</v>
      </c>
    </row>
    <row r="877" customFormat="false" ht="15.8" hidden="false" customHeight="false" outlineLevel="0" collapsed="false">
      <c r="A877" s="59" t="s">
        <v>105</v>
      </c>
      <c r="B877" s="59" t="s">
        <v>274</v>
      </c>
      <c r="C877" s="59" t="s">
        <v>164</v>
      </c>
      <c r="D877" s="105" t="n">
        <v>0</v>
      </c>
      <c r="E877" s="103" t="n">
        <v>0</v>
      </c>
      <c r="F877" s="103" t="n">
        <v>0</v>
      </c>
      <c r="G877" s="103" t="n">
        <f aca="false">$F877*(1-VLOOKUP($C877,$B$179:$E$189,2,0))</f>
        <v>0</v>
      </c>
      <c r="H877" s="103" t="n">
        <f aca="false">$F877*(1-VLOOKUP($C877,$B$179:$E$189,3,0))</f>
        <v>0</v>
      </c>
      <c r="I877" s="103" t="n">
        <f aca="false">$F877*(1-VLOOKUP($C877,$B$179:$E$189,4,0))</f>
        <v>0</v>
      </c>
      <c r="J877" s="104" t="e">
        <f aca="false">G877/$F877</f>
        <v>#DIV/0!</v>
      </c>
      <c r="K877" s="104" t="e">
        <f aca="false">H877/$F877</f>
        <v>#DIV/0!</v>
      </c>
      <c r="L877" s="104" t="e">
        <f aca="false">I877/$F877</f>
        <v>#DIV/0!</v>
      </c>
    </row>
    <row r="878" customFormat="false" ht="15.8" hidden="false" customHeight="false" outlineLevel="0" collapsed="false">
      <c r="A878" s="59" t="s">
        <v>107</v>
      </c>
      <c r="B878" s="59" t="s">
        <v>267</v>
      </c>
      <c r="C878" s="59" t="s">
        <v>164</v>
      </c>
      <c r="D878" s="105" t="n">
        <v>1</v>
      </c>
      <c r="E878" s="103" t="n">
        <v>1</v>
      </c>
      <c r="F878" s="103" t="n">
        <v>1</v>
      </c>
      <c r="G878" s="103" t="n">
        <f aca="false">$F878*(1-VLOOKUP($C878,$B$179:$E$189,2,0))</f>
        <v>0.95</v>
      </c>
      <c r="H878" s="103" t="n">
        <f aca="false">$F878*(1-VLOOKUP($C878,$B$179:$E$189,3,0))</f>
        <v>0.9</v>
      </c>
      <c r="I878" s="103" t="n">
        <f aca="false">$F878*(1-VLOOKUP($C878,$B$179:$E$189,4,0))</f>
        <v>0.8</v>
      </c>
      <c r="J878" s="104" t="n">
        <f aca="false">G878/$F878</f>
        <v>0.95</v>
      </c>
      <c r="K878" s="104" t="n">
        <f aca="false">H878/$F878</f>
        <v>0.9</v>
      </c>
      <c r="L878" s="104" t="n">
        <f aca="false">I878/$F878</f>
        <v>0.8</v>
      </c>
    </row>
    <row r="879" customFormat="false" ht="15.8" hidden="false" customHeight="false" outlineLevel="0" collapsed="false">
      <c r="A879" s="59" t="s">
        <v>93</v>
      </c>
      <c r="B879" s="59" t="s">
        <v>179</v>
      </c>
      <c r="C879" s="59" t="s">
        <v>167</v>
      </c>
      <c r="D879" s="105" t="n">
        <v>0.53</v>
      </c>
      <c r="E879" s="103" t="n">
        <v>0.477</v>
      </c>
      <c r="F879" s="103" t="n">
        <v>0.477</v>
      </c>
      <c r="G879" s="103" t="n">
        <f aca="false">$F879*(1-VLOOKUP($C879,$B$179:$E$189,2,0))</f>
        <v>0.45315</v>
      </c>
      <c r="H879" s="103" t="n">
        <f aca="false">$F879*(1-VLOOKUP($C879,$B$179:$E$189,3,0))</f>
        <v>0.4293</v>
      </c>
      <c r="I879" s="103" t="n">
        <f aca="false">$F879*(1-VLOOKUP($C879,$B$179:$E$189,4,0))</f>
        <v>0.3816</v>
      </c>
      <c r="J879" s="104" t="n">
        <f aca="false">G879/$F879</f>
        <v>0.95</v>
      </c>
      <c r="K879" s="104" t="n">
        <f aca="false">H879/$F879</f>
        <v>0.9</v>
      </c>
      <c r="L879" s="104" t="n">
        <f aca="false">I879/$F879</f>
        <v>0.8</v>
      </c>
    </row>
    <row r="880" customFormat="false" ht="15.8" hidden="false" customHeight="false" outlineLevel="0" collapsed="false">
      <c r="A880" s="59" t="s">
        <v>93</v>
      </c>
      <c r="B880" s="59" t="s">
        <v>180</v>
      </c>
      <c r="C880" s="59" t="s">
        <v>167</v>
      </c>
      <c r="D880" s="105" t="n">
        <v>0.53</v>
      </c>
      <c r="E880" s="103" t="n">
        <v>0.477</v>
      </c>
      <c r="F880" s="103" t="n">
        <v>0.477</v>
      </c>
      <c r="G880" s="103" t="n">
        <f aca="false">$F880*(1-VLOOKUP($C880,$B$179:$E$189,2,0))</f>
        <v>0.45315</v>
      </c>
      <c r="H880" s="103" t="n">
        <f aca="false">$F880*(1-VLOOKUP($C880,$B$179:$E$189,3,0))</f>
        <v>0.4293</v>
      </c>
      <c r="I880" s="103" t="n">
        <f aca="false">$F880*(1-VLOOKUP($C880,$B$179:$E$189,4,0))</f>
        <v>0.3816</v>
      </c>
      <c r="J880" s="104" t="n">
        <f aca="false">G880/$F880</f>
        <v>0.95</v>
      </c>
      <c r="K880" s="104" t="n">
        <f aca="false">H880/$F880</f>
        <v>0.9</v>
      </c>
      <c r="L880" s="104" t="n">
        <f aca="false">I880/$F880</f>
        <v>0.8</v>
      </c>
    </row>
    <row r="881" customFormat="false" ht="15.8" hidden="false" customHeight="false" outlineLevel="0" collapsed="false">
      <c r="A881" s="59" t="s">
        <v>93</v>
      </c>
      <c r="B881" s="59" t="s">
        <v>181</v>
      </c>
      <c r="C881" s="59" t="s">
        <v>167</v>
      </c>
      <c r="D881" s="105" t="n">
        <v>0.53</v>
      </c>
      <c r="E881" s="103" t="n">
        <v>0.477</v>
      </c>
      <c r="F881" s="103" t="n">
        <v>0.477</v>
      </c>
      <c r="G881" s="103" t="n">
        <f aca="false">$F881*(1-VLOOKUP($C881,$B$179:$E$189,2,0))</f>
        <v>0.45315</v>
      </c>
      <c r="H881" s="103" t="n">
        <f aca="false">$F881*(1-VLOOKUP($C881,$B$179:$E$189,3,0))</f>
        <v>0.4293</v>
      </c>
      <c r="I881" s="103" t="n">
        <f aca="false">$F881*(1-VLOOKUP($C881,$B$179:$E$189,4,0))</f>
        <v>0.3816</v>
      </c>
      <c r="J881" s="104" t="n">
        <f aca="false">G881/$F881</f>
        <v>0.95</v>
      </c>
      <c r="K881" s="104" t="n">
        <f aca="false">H881/$F881</f>
        <v>0.9</v>
      </c>
      <c r="L881" s="104" t="n">
        <f aca="false">I881/$F881</f>
        <v>0.8</v>
      </c>
    </row>
    <row r="882" customFormat="false" ht="15.8" hidden="false" customHeight="false" outlineLevel="0" collapsed="false">
      <c r="A882" s="59" t="s">
        <v>93</v>
      </c>
      <c r="B882" s="59" t="s">
        <v>182</v>
      </c>
      <c r="C882" s="59" t="s">
        <v>167</v>
      </c>
      <c r="D882" s="105" t="n">
        <v>0.53</v>
      </c>
      <c r="E882" s="103" t="n">
        <v>0.477</v>
      </c>
      <c r="F882" s="103" t="n">
        <v>0.477</v>
      </c>
      <c r="G882" s="103" t="n">
        <f aca="false">$F882*(1-VLOOKUP($C882,$B$179:$E$189,2,0))</f>
        <v>0.45315</v>
      </c>
      <c r="H882" s="103" t="n">
        <f aca="false">$F882*(1-VLOOKUP($C882,$B$179:$E$189,3,0))</f>
        <v>0.4293</v>
      </c>
      <c r="I882" s="103" t="n">
        <f aca="false">$F882*(1-VLOOKUP($C882,$B$179:$E$189,4,0))</f>
        <v>0.3816</v>
      </c>
      <c r="J882" s="104" t="n">
        <f aca="false">G882/$F882</f>
        <v>0.95</v>
      </c>
      <c r="K882" s="104" t="n">
        <f aca="false">H882/$F882</f>
        <v>0.9</v>
      </c>
      <c r="L882" s="104" t="n">
        <f aca="false">I882/$F882</f>
        <v>0.8</v>
      </c>
    </row>
    <row r="883" customFormat="false" ht="15.8" hidden="false" customHeight="false" outlineLevel="0" collapsed="false">
      <c r="A883" s="59" t="s">
        <v>93</v>
      </c>
      <c r="B883" s="59" t="s">
        <v>183</v>
      </c>
      <c r="C883" s="59" t="s">
        <v>167</v>
      </c>
      <c r="D883" s="105" t="n">
        <v>0.53</v>
      </c>
      <c r="E883" s="103" t="n">
        <v>0.477</v>
      </c>
      <c r="F883" s="103" t="n">
        <v>0.477</v>
      </c>
      <c r="G883" s="103" t="n">
        <f aca="false">$F883*(1-VLOOKUP($C883,$B$179:$E$189,2,0))</f>
        <v>0.45315</v>
      </c>
      <c r="H883" s="103" t="n">
        <f aca="false">$F883*(1-VLOOKUP($C883,$B$179:$E$189,3,0))</f>
        <v>0.4293</v>
      </c>
      <c r="I883" s="103" t="n">
        <f aca="false">$F883*(1-VLOOKUP($C883,$B$179:$E$189,4,0))</f>
        <v>0.3816</v>
      </c>
      <c r="J883" s="104" t="n">
        <f aca="false">G883/$F883</f>
        <v>0.95</v>
      </c>
      <c r="K883" s="104" t="n">
        <f aca="false">H883/$F883</f>
        <v>0.9</v>
      </c>
      <c r="L883" s="104" t="n">
        <f aca="false">I883/$F883</f>
        <v>0.8</v>
      </c>
    </row>
    <row r="884" customFormat="false" ht="15.8" hidden="false" customHeight="false" outlineLevel="0" collapsed="false">
      <c r="A884" s="59" t="s">
        <v>93</v>
      </c>
      <c r="B884" s="59" t="s">
        <v>184</v>
      </c>
      <c r="C884" s="59" t="s">
        <v>167</v>
      </c>
      <c r="D884" s="105" t="n">
        <v>0.53</v>
      </c>
      <c r="E884" s="103" t="n">
        <v>0.477</v>
      </c>
      <c r="F884" s="103" t="n">
        <v>0.477</v>
      </c>
      <c r="G884" s="103" t="n">
        <f aca="false">$F884*(1-VLOOKUP($C884,$B$179:$E$189,2,0))</f>
        <v>0.45315</v>
      </c>
      <c r="H884" s="103" t="n">
        <f aca="false">$F884*(1-VLOOKUP($C884,$B$179:$E$189,3,0))</f>
        <v>0.4293</v>
      </c>
      <c r="I884" s="103" t="n">
        <f aca="false">$F884*(1-VLOOKUP($C884,$B$179:$E$189,4,0))</f>
        <v>0.3816</v>
      </c>
      <c r="J884" s="104" t="n">
        <f aca="false">G884/$F884</f>
        <v>0.95</v>
      </c>
      <c r="K884" s="104" t="n">
        <f aca="false">H884/$F884</f>
        <v>0.9</v>
      </c>
      <c r="L884" s="104" t="n">
        <f aca="false">I884/$F884</f>
        <v>0.8</v>
      </c>
    </row>
    <row r="885" customFormat="false" ht="15.8" hidden="false" customHeight="false" outlineLevel="0" collapsed="false">
      <c r="A885" s="59" t="s">
        <v>95</v>
      </c>
      <c r="B885" s="59" t="s">
        <v>185</v>
      </c>
      <c r="C885" s="59" t="s">
        <v>167</v>
      </c>
      <c r="D885" s="105" t="n">
        <v>1.892597637</v>
      </c>
      <c r="E885" s="103" t="n">
        <v>1.7033378733</v>
      </c>
      <c r="F885" s="103" t="n">
        <v>1.7033378733</v>
      </c>
      <c r="G885" s="103" t="n">
        <f aca="false">$F885*(1-VLOOKUP($C885,$B$179:$E$189,2,0))</f>
        <v>1.618170979635</v>
      </c>
      <c r="H885" s="103" t="n">
        <f aca="false">$F885*(1-VLOOKUP($C885,$B$179:$E$189,3,0))</f>
        <v>1.53300408597</v>
      </c>
      <c r="I885" s="103" t="n">
        <f aca="false">$F885*(1-VLOOKUP($C885,$B$179:$E$189,4,0))</f>
        <v>1.36267029864</v>
      </c>
      <c r="J885" s="104" t="n">
        <f aca="false">G885/$F885</f>
        <v>0.95</v>
      </c>
      <c r="K885" s="104" t="n">
        <f aca="false">H885/$F885</f>
        <v>0.9</v>
      </c>
      <c r="L885" s="104" t="n">
        <f aca="false">I885/$F885</f>
        <v>0.8</v>
      </c>
    </row>
    <row r="886" customFormat="false" ht="15.8" hidden="false" customHeight="false" outlineLevel="0" collapsed="false">
      <c r="A886" s="59" t="s">
        <v>95</v>
      </c>
      <c r="B886" s="59" t="s">
        <v>186</v>
      </c>
      <c r="C886" s="59" t="s">
        <v>167</v>
      </c>
      <c r="D886" s="105" t="n">
        <v>1.986894654</v>
      </c>
      <c r="E886" s="103" t="n">
        <v>1.7882051886</v>
      </c>
      <c r="F886" s="103" t="n">
        <v>1.7882051886</v>
      </c>
      <c r="G886" s="103" t="n">
        <f aca="false">$F886*(1-VLOOKUP($C886,$B$179:$E$189,2,0))</f>
        <v>1.69879492917</v>
      </c>
      <c r="H886" s="103" t="n">
        <f aca="false">$F886*(1-VLOOKUP($C886,$B$179:$E$189,3,0))</f>
        <v>1.60938466974</v>
      </c>
      <c r="I886" s="103" t="n">
        <f aca="false">$F886*(1-VLOOKUP($C886,$B$179:$E$189,4,0))</f>
        <v>1.43056415088</v>
      </c>
      <c r="J886" s="104" t="n">
        <f aca="false">G886/$F886</f>
        <v>0.95</v>
      </c>
      <c r="K886" s="104" t="n">
        <f aca="false">H886/$F886</f>
        <v>0.9</v>
      </c>
      <c r="L886" s="104" t="n">
        <f aca="false">I886/$F886</f>
        <v>0.8</v>
      </c>
    </row>
    <row r="887" customFormat="false" ht="15.8" hidden="false" customHeight="false" outlineLevel="0" collapsed="false">
      <c r="A887" s="59" t="s">
        <v>95</v>
      </c>
      <c r="B887" s="59" t="s">
        <v>187</v>
      </c>
      <c r="C887" s="59" t="s">
        <v>167</v>
      </c>
      <c r="D887" s="105" t="n">
        <v>1.96552216391579</v>
      </c>
      <c r="E887" s="103" t="n">
        <v>1.76896994752421</v>
      </c>
      <c r="F887" s="103" t="n">
        <v>1.76896994752421</v>
      </c>
      <c r="G887" s="103" t="n">
        <f aca="false">$F887*(1-VLOOKUP($C887,$B$179:$E$189,2,0))</f>
        <v>1.680521450148</v>
      </c>
      <c r="H887" s="103" t="n">
        <f aca="false">$F887*(1-VLOOKUP($C887,$B$179:$E$189,3,0))</f>
        <v>1.59207295277179</v>
      </c>
      <c r="I887" s="103" t="n">
        <f aca="false">$F887*(1-VLOOKUP($C887,$B$179:$E$189,4,0))</f>
        <v>1.41517595801937</v>
      </c>
      <c r="J887" s="104" t="n">
        <f aca="false">G887/$F887</f>
        <v>0.95</v>
      </c>
      <c r="K887" s="104" t="n">
        <f aca="false">H887/$F887</f>
        <v>0.9</v>
      </c>
      <c r="L887" s="104" t="n">
        <f aca="false">I887/$F887</f>
        <v>0.8</v>
      </c>
    </row>
    <row r="888" customFormat="false" ht="15.8" hidden="false" customHeight="false" outlineLevel="0" collapsed="false">
      <c r="A888" s="59" t="s">
        <v>95</v>
      </c>
      <c r="B888" s="59" t="s">
        <v>188</v>
      </c>
      <c r="C888" s="59" t="s">
        <v>167</v>
      </c>
      <c r="D888" s="105" t="n">
        <v>1.986894654</v>
      </c>
      <c r="E888" s="103" t="n">
        <v>1.7882051886</v>
      </c>
      <c r="F888" s="103" t="n">
        <v>1.7882051886</v>
      </c>
      <c r="G888" s="103" t="n">
        <f aca="false">$F888*(1-VLOOKUP($C888,$B$179:$E$189,2,0))</f>
        <v>1.69879492917</v>
      </c>
      <c r="H888" s="103" t="n">
        <f aca="false">$F888*(1-VLOOKUP($C888,$B$179:$E$189,3,0))</f>
        <v>1.60938466974</v>
      </c>
      <c r="I888" s="103" t="n">
        <f aca="false">$F888*(1-VLOOKUP($C888,$B$179:$E$189,4,0))</f>
        <v>1.43056415088</v>
      </c>
      <c r="J888" s="104" t="n">
        <f aca="false">G888/$F888</f>
        <v>0.95</v>
      </c>
      <c r="K888" s="104" t="n">
        <f aca="false">H888/$F888</f>
        <v>0.9</v>
      </c>
      <c r="L888" s="104" t="n">
        <f aca="false">I888/$F888</f>
        <v>0.8</v>
      </c>
    </row>
    <row r="889" customFormat="false" ht="15.8" hidden="false" customHeight="false" outlineLevel="0" collapsed="false">
      <c r="A889" s="59" t="s">
        <v>95</v>
      </c>
      <c r="B889" s="59" t="s">
        <v>189</v>
      </c>
      <c r="C889" s="59" t="s">
        <v>167</v>
      </c>
      <c r="D889" s="105" t="n">
        <v>1.63846967195789</v>
      </c>
      <c r="E889" s="103" t="n">
        <v>1.4746227047621</v>
      </c>
      <c r="F889" s="103" t="n">
        <v>1.4746227047621</v>
      </c>
      <c r="G889" s="103" t="n">
        <f aca="false">$F889*(1-VLOOKUP($C889,$B$179:$E$189,2,0))</f>
        <v>1.40089156952399</v>
      </c>
      <c r="H889" s="103" t="n">
        <f aca="false">$F889*(1-VLOOKUP($C889,$B$179:$E$189,3,0))</f>
        <v>1.32716043428589</v>
      </c>
      <c r="I889" s="103" t="n">
        <f aca="false">$F889*(1-VLOOKUP($C889,$B$179:$E$189,4,0))</f>
        <v>1.17969816380968</v>
      </c>
      <c r="J889" s="104" t="n">
        <f aca="false">G889/$F889</f>
        <v>0.95</v>
      </c>
      <c r="K889" s="104" t="n">
        <f aca="false">H889/$F889</f>
        <v>0.9</v>
      </c>
      <c r="L889" s="104" t="n">
        <f aca="false">I889/$F889</f>
        <v>0.8</v>
      </c>
    </row>
    <row r="890" customFormat="false" ht="15.8" hidden="false" customHeight="false" outlineLevel="0" collapsed="false">
      <c r="A890" s="59" t="s">
        <v>95</v>
      </c>
      <c r="B890" s="59" t="s">
        <v>190</v>
      </c>
      <c r="C890" s="59" t="s">
        <v>167</v>
      </c>
      <c r="D890" s="105" t="n">
        <v>1.67603181791579</v>
      </c>
      <c r="E890" s="103" t="n">
        <v>1.50842863612421</v>
      </c>
      <c r="F890" s="103" t="n">
        <v>1.50842863612421</v>
      </c>
      <c r="G890" s="103" t="n">
        <f aca="false">$F890*(1-VLOOKUP($C890,$B$179:$E$189,2,0))</f>
        <v>1.433007204318</v>
      </c>
      <c r="H890" s="103" t="n">
        <f aca="false">$F890*(1-VLOOKUP($C890,$B$179:$E$189,3,0))</f>
        <v>1.35758577251179</v>
      </c>
      <c r="I890" s="103" t="n">
        <f aca="false">$F890*(1-VLOOKUP($C890,$B$179:$E$189,4,0))</f>
        <v>1.20674290889937</v>
      </c>
      <c r="J890" s="104" t="n">
        <f aca="false">G890/$F890</f>
        <v>0.95</v>
      </c>
      <c r="K890" s="104" t="n">
        <f aca="false">H890/$F890</f>
        <v>0.9</v>
      </c>
      <c r="L890" s="104" t="n">
        <f aca="false">I890/$F890</f>
        <v>0.8</v>
      </c>
    </row>
    <row r="891" customFormat="false" ht="15.8" hidden="false" customHeight="false" outlineLevel="0" collapsed="false">
      <c r="A891" s="59" t="s">
        <v>95</v>
      </c>
      <c r="B891" s="59" t="s">
        <v>191</v>
      </c>
      <c r="C891" s="59" t="s">
        <v>167</v>
      </c>
      <c r="D891" s="105" t="n">
        <v>1.90140469366316</v>
      </c>
      <c r="E891" s="103" t="n">
        <v>1.71126422429684</v>
      </c>
      <c r="F891" s="103" t="n">
        <v>1.71126422429684</v>
      </c>
      <c r="G891" s="103" t="n">
        <f aca="false">$F891*(1-VLOOKUP($C891,$B$179:$E$189,2,0))</f>
        <v>1.625701013082</v>
      </c>
      <c r="H891" s="103" t="n">
        <f aca="false">$F891*(1-VLOOKUP($C891,$B$179:$E$189,3,0))</f>
        <v>1.54013780186716</v>
      </c>
      <c r="I891" s="103" t="n">
        <f aca="false">$F891*(1-VLOOKUP($C891,$B$179:$E$189,4,0))</f>
        <v>1.36901137943747</v>
      </c>
      <c r="J891" s="104" t="n">
        <f aca="false">G891/$F891</f>
        <v>0.95</v>
      </c>
      <c r="K891" s="104" t="n">
        <f aca="false">H891/$F891</f>
        <v>0.9</v>
      </c>
      <c r="L891" s="104" t="n">
        <f aca="false">I891/$F891</f>
        <v>0.8</v>
      </c>
    </row>
    <row r="892" customFormat="false" ht="15.8" hidden="false" customHeight="false" outlineLevel="0" collapsed="false">
      <c r="A892" s="59" t="s">
        <v>95</v>
      </c>
      <c r="B892" s="59" t="s">
        <v>192</v>
      </c>
      <c r="C892" s="59" t="s">
        <v>167</v>
      </c>
      <c r="D892" s="105" t="n">
        <v>2.176699919</v>
      </c>
      <c r="E892" s="103" t="n">
        <v>1.9590299271</v>
      </c>
      <c r="F892" s="103" t="n">
        <v>1.9590299271</v>
      </c>
      <c r="G892" s="103" t="n">
        <f aca="false">$F892*(1-VLOOKUP($C892,$B$179:$E$189,2,0))</f>
        <v>1.861078430745</v>
      </c>
      <c r="H892" s="103" t="n">
        <f aca="false">$F892*(1-VLOOKUP($C892,$B$179:$E$189,3,0))</f>
        <v>1.76312693439</v>
      </c>
      <c r="I892" s="103" t="n">
        <f aca="false">$F892*(1-VLOOKUP($C892,$B$179:$E$189,4,0))</f>
        <v>1.56722394168</v>
      </c>
      <c r="J892" s="104" t="n">
        <f aca="false">G892/$F892</f>
        <v>0.95</v>
      </c>
      <c r="K892" s="104" t="n">
        <f aca="false">H892/$F892</f>
        <v>0.9</v>
      </c>
      <c r="L892" s="104" t="n">
        <f aca="false">I892/$F892</f>
        <v>0.8</v>
      </c>
    </row>
    <row r="893" customFormat="false" ht="15.8" hidden="false" customHeight="false" outlineLevel="0" collapsed="false">
      <c r="A893" s="59" t="s">
        <v>95</v>
      </c>
      <c r="B893" s="59" t="s">
        <v>193</v>
      </c>
      <c r="C893" s="59" t="s">
        <v>167</v>
      </c>
      <c r="D893" s="105" t="n">
        <v>2.176699919</v>
      </c>
      <c r="E893" s="103" t="n">
        <v>1.9590299271</v>
      </c>
      <c r="F893" s="103" t="n">
        <v>1.9590299271</v>
      </c>
      <c r="G893" s="103" t="n">
        <f aca="false">$F893*(1-VLOOKUP($C893,$B$179:$E$189,2,0))</f>
        <v>1.861078430745</v>
      </c>
      <c r="H893" s="103" t="n">
        <f aca="false">$F893*(1-VLOOKUP($C893,$B$179:$E$189,3,0))</f>
        <v>1.76312693439</v>
      </c>
      <c r="I893" s="103" t="n">
        <f aca="false">$F893*(1-VLOOKUP($C893,$B$179:$E$189,4,0))</f>
        <v>1.56722394168</v>
      </c>
      <c r="J893" s="104" t="n">
        <f aca="false">G893/$F893</f>
        <v>0.95</v>
      </c>
      <c r="K893" s="104" t="n">
        <f aca="false">H893/$F893</f>
        <v>0.9</v>
      </c>
      <c r="L893" s="104" t="n">
        <f aca="false">I893/$F893</f>
        <v>0.8</v>
      </c>
    </row>
    <row r="894" customFormat="false" ht="15.8" hidden="false" customHeight="false" outlineLevel="0" collapsed="false">
      <c r="A894" s="59" t="s">
        <v>95</v>
      </c>
      <c r="B894" s="59" t="s">
        <v>194</v>
      </c>
      <c r="C894" s="59" t="s">
        <v>167</v>
      </c>
      <c r="D894" s="105" t="n">
        <v>1.892597637</v>
      </c>
      <c r="E894" s="103" t="n">
        <v>1.7033378733</v>
      </c>
      <c r="F894" s="103" t="n">
        <v>1.7033378733</v>
      </c>
      <c r="G894" s="103" t="n">
        <f aca="false">$F894*(1-VLOOKUP($C894,$B$179:$E$189,2,0))</f>
        <v>1.618170979635</v>
      </c>
      <c r="H894" s="103" t="n">
        <f aca="false">$F894*(1-VLOOKUP($C894,$B$179:$E$189,3,0))</f>
        <v>1.53300408597</v>
      </c>
      <c r="I894" s="103" t="n">
        <f aca="false">$F894*(1-VLOOKUP($C894,$B$179:$E$189,4,0))</f>
        <v>1.36267029864</v>
      </c>
      <c r="J894" s="104" t="n">
        <f aca="false">G894/$F894</f>
        <v>0.95</v>
      </c>
      <c r="K894" s="104" t="n">
        <f aca="false">H894/$F894</f>
        <v>0.9</v>
      </c>
      <c r="L894" s="104" t="n">
        <f aca="false">I894/$F894</f>
        <v>0.8</v>
      </c>
    </row>
    <row r="895" customFormat="false" ht="15.8" hidden="false" customHeight="false" outlineLevel="0" collapsed="false">
      <c r="A895" s="59" t="s">
        <v>95</v>
      </c>
      <c r="B895" s="59" t="s">
        <v>195</v>
      </c>
      <c r="C895" s="59" t="s">
        <v>167</v>
      </c>
      <c r="D895" s="105" t="n">
        <v>1.90140469366316</v>
      </c>
      <c r="E895" s="103" t="n">
        <v>1.71126422429684</v>
      </c>
      <c r="F895" s="103" t="n">
        <v>1.71126422429684</v>
      </c>
      <c r="G895" s="103" t="n">
        <f aca="false">$F895*(1-VLOOKUP($C895,$B$179:$E$189,2,0))</f>
        <v>1.625701013082</v>
      </c>
      <c r="H895" s="103" t="n">
        <f aca="false">$F895*(1-VLOOKUP($C895,$B$179:$E$189,3,0))</f>
        <v>1.54013780186716</v>
      </c>
      <c r="I895" s="103" t="n">
        <f aca="false">$F895*(1-VLOOKUP($C895,$B$179:$E$189,4,0))</f>
        <v>1.36901137943747</v>
      </c>
      <c r="J895" s="104" t="n">
        <f aca="false">G895/$F895</f>
        <v>0.95</v>
      </c>
      <c r="K895" s="104" t="n">
        <f aca="false">H895/$F895</f>
        <v>0.9</v>
      </c>
      <c r="L895" s="104" t="n">
        <f aca="false">I895/$F895</f>
        <v>0.8</v>
      </c>
    </row>
    <row r="896" customFormat="false" ht="15.8" hidden="false" customHeight="false" outlineLevel="0" collapsed="false">
      <c r="A896" s="59" t="s">
        <v>95</v>
      </c>
      <c r="B896" s="59" t="s">
        <v>196</v>
      </c>
      <c r="C896" s="59" t="s">
        <v>167</v>
      </c>
      <c r="D896" s="105" t="n">
        <v>1.96552216391579</v>
      </c>
      <c r="E896" s="103" t="n">
        <v>1.76896994752421</v>
      </c>
      <c r="F896" s="103" t="n">
        <v>1.76896994752421</v>
      </c>
      <c r="G896" s="103" t="n">
        <f aca="false">$F896*(1-VLOOKUP($C896,$B$179:$E$189,2,0))</f>
        <v>1.680521450148</v>
      </c>
      <c r="H896" s="103" t="n">
        <f aca="false">$F896*(1-VLOOKUP($C896,$B$179:$E$189,3,0))</f>
        <v>1.59207295277179</v>
      </c>
      <c r="I896" s="103" t="n">
        <f aca="false">$F896*(1-VLOOKUP($C896,$B$179:$E$189,4,0))</f>
        <v>1.41517595801937</v>
      </c>
      <c r="J896" s="104" t="n">
        <f aca="false">G896/$F896</f>
        <v>0.95</v>
      </c>
      <c r="K896" s="104" t="n">
        <f aca="false">H896/$F896</f>
        <v>0.9</v>
      </c>
      <c r="L896" s="104" t="n">
        <f aca="false">I896/$F896</f>
        <v>0.8</v>
      </c>
    </row>
    <row r="897" customFormat="false" ht="15.8" hidden="false" customHeight="false" outlineLevel="0" collapsed="false">
      <c r="A897" s="59" t="s">
        <v>95</v>
      </c>
      <c r="B897" s="59" t="s">
        <v>197</v>
      </c>
      <c r="C897" s="59" t="s">
        <v>167</v>
      </c>
      <c r="D897" s="105" t="n">
        <v>1.90140469366316</v>
      </c>
      <c r="E897" s="103" t="n">
        <v>1.71126422429684</v>
      </c>
      <c r="F897" s="103" t="n">
        <v>1.71126422429684</v>
      </c>
      <c r="G897" s="103" t="n">
        <f aca="false">$F897*(1-VLOOKUP($C897,$B$179:$E$189,2,0))</f>
        <v>1.625701013082</v>
      </c>
      <c r="H897" s="103" t="n">
        <f aca="false">$F897*(1-VLOOKUP($C897,$B$179:$E$189,3,0))</f>
        <v>1.54013780186716</v>
      </c>
      <c r="I897" s="103" t="n">
        <f aca="false">$F897*(1-VLOOKUP($C897,$B$179:$E$189,4,0))</f>
        <v>1.36901137943747</v>
      </c>
      <c r="J897" s="104" t="n">
        <f aca="false">G897/$F897</f>
        <v>0.95</v>
      </c>
      <c r="K897" s="104" t="n">
        <f aca="false">H897/$F897</f>
        <v>0.9</v>
      </c>
      <c r="L897" s="104" t="n">
        <f aca="false">I897/$F897</f>
        <v>0.8</v>
      </c>
    </row>
    <row r="898" customFormat="false" ht="15.8" hidden="false" customHeight="false" outlineLevel="0" collapsed="false">
      <c r="A898" s="59" t="s">
        <v>95</v>
      </c>
      <c r="B898" s="59" t="s">
        <v>198</v>
      </c>
      <c r="C898" s="59" t="s">
        <v>167</v>
      </c>
      <c r="D898" s="105" t="n">
        <v>1.90140469366316</v>
      </c>
      <c r="E898" s="103" t="n">
        <v>1.71126422429684</v>
      </c>
      <c r="F898" s="103" t="n">
        <v>1.71126422429684</v>
      </c>
      <c r="G898" s="103" t="n">
        <f aca="false">$F898*(1-VLOOKUP($C898,$B$179:$E$189,2,0))</f>
        <v>1.625701013082</v>
      </c>
      <c r="H898" s="103" t="n">
        <f aca="false">$F898*(1-VLOOKUP($C898,$B$179:$E$189,3,0))</f>
        <v>1.54013780186716</v>
      </c>
      <c r="I898" s="103" t="n">
        <f aca="false">$F898*(1-VLOOKUP($C898,$B$179:$E$189,4,0))</f>
        <v>1.36901137943747</v>
      </c>
      <c r="J898" s="104" t="n">
        <f aca="false">G898/$F898</f>
        <v>0.95</v>
      </c>
      <c r="K898" s="104" t="n">
        <f aca="false">H898/$F898</f>
        <v>0.9</v>
      </c>
      <c r="L898" s="104" t="n">
        <f aca="false">I898/$F898</f>
        <v>0.8</v>
      </c>
    </row>
    <row r="899" customFormat="false" ht="15.8" hidden="false" customHeight="false" outlineLevel="0" collapsed="false">
      <c r="A899" s="59" t="s">
        <v>95</v>
      </c>
      <c r="B899" s="59" t="s">
        <v>199</v>
      </c>
      <c r="C899" s="59" t="s">
        <v>167</v>
      </c>
      <c r="D899" s="105" t="n">
        <v>1.986894654</v>
      </c>
      <c r="E899" s="103" t="n">
        <v>1.7882051886</v>
      </c>
      <c r="F899" s="103" t="n">
        <v>1.7882051886</v>
      </c>
      <c r="G899" s="103" t="n">
        <f aca="false">$F899*(1-VLOOKUP($C899,$B$179:$E$189,2,0))</f>
        <v>1.69879492917</v>
      </c>
      <c r="H899" s="103" t="n">
        <f aca="false">$F899*(1-VLOOKUP($C899,$B$179:$E$189,3,0))</f>
        <v>1.60938466974</v>
      </c>
      <c r="I899" s="103" t="n">
        <f aca="false">$F899*(1-VLOOKUP($C899,$B$179:$E$189,4,0))</f>
        <v>1.43056415088</v>
      </c>
      <c r="J899" s="104" t="n">
        <f aca="false">G899/$F899</f>
        <v>0.95</v>
      </c>
      <c r="K899" s="104" t="n">
        <f aca="false">H899/$F899</f>
        <v>0.9</v>
      </c>
      <c r="L899" s="104" t="n">
        <f aca="false">I899/$F899</f>
        <v>0.8</v>
      </c>
    </row>
    <row r="900" customFormat="false" ht="15.8" hidden="false" customHeight="false" outlineLevel="0" collapsed="false">
      <c r="A900" s="59" t="s">
        <v>95</v>
      </c>
      <c r="B900" s="59" t="s">
        <v>200</v>
      </c>
      <c r="C900" s="59" t="s">
        <v>167</v>
      </c>
      <c r="D900" s="105" t="n">
        <v>1.986894654</v>
      </c>
      <c r="E900" s="103" t="n">
        <v>1.7882051886</v>
      </c>
      <c r="F900" s="103" t="n">
        <v>1.7882051886</v>
      </c>
      <c r="G900" s="103" t="n">
        <f aca="false">$F900*(1-VLOOKUP($C900,$B$179:$E$189,2,0))</f>
        <v>1.69879492917</v>
      </c>
      <c r="H900" s="103" t="n">
        <f aca="false">$F900*(1-VLOOKUP($C900,$B$179:$E$189,3,0))</f>
        <v>1.60938466974</v>
      </c>
      <c r="I900" s="103" t="n">
        <f aca="false">$F900*(1-VLOOKUP($C900,$B$179:$E$189,4,0))</f>
        <v>1.43056415088</v>
      </c>
      <c r="J900" s="104" t="n">
        <f aca="false">G900/$F900</f>
        <v>0.95</v>
      </c>
      <c r="K900" s="104" t="n">
        <f aca="false">H900/$F900</f>
        <v>0.9</v>
      </c>
      <c r="L900" s="104" t="n">
        <f aca="false">I900/$F900</f>
        <v>0.8</v>
      </c>
    </row>
    <row r="901" customFormat="false" ht="15.8" hidden="false" customHeight="false" outlineLevel="0" collapsed="false">
      <c r="A901" s="59" t="s">
        <v>95</v>
      </c>
      <c r="B901" s="59" t="s">
        <v>201</v>
      </c>
      <c r="C901" s="59" t="s">
        <v>167</v>
      </c>
      <c r="D901" s="105" t="n">
        <v>1.986894654</v>
      </c>
      <c r="E901" s="103" t="n">
        <v>1.7882051886</v>
      </c>
      <c r="F901" s="103" t="n">
        <v>1.7882051886</v>
      </c>
      <c r="G901" s="103" t="n">
        <f aca="false">$F901*(1-VLOOKUP($C901,$B$179:$E$189,2,0))</f>
        <v>1.69879492917</v>
      </c>
      <c r="H901" s="103" t="n">
        <f aca="false">$F901*(1-VLOOKUP($C901,$B$179:$E$189,3,0))</f>
        <v>1.60938466974</v>
      </c>
      <c r="I901" s="103" t="n">
        <f aca="false">$F901*(1-VLOOKUP($C901,$B$179:$E$189,4,0))</f>
        <v>1.43056415088</v>
      </c>
      <c r="J901" s="104" t="n">
        <f aca="false">G901/$F901</f>
        <v>0.95</v>
      </c>
      <c r="K901" s="104" t="n">
        <f aca="false">H901/$F901</f>
        <v>0.9</v>
      </c>
      <c r="L901" s="104" t="n">
        <f aca="false">I901/$F901</f>
        <v>0.8</v>
      </c>
    </row>
    <row r="902" customFormat="false" ht="15.8" hidden="false" customHeight="false" outlineLevel="0" collapsed="false">
      <c r="A902" s="59" t="s">
        <v>95</v>
      </c>
      <c r="B902" s="59" t="s">
        <v>202</v>
      </c>
      <c r="C902" s="59" t="s">
        <v>167</v>
      </c>
      <c r="D902" s="105" t="n">
        <v>1.600907526</v>
      </c>
      <c r="E902" s="103" t="n">
        <v>1.4408167734</v>
      </c>
      <c r="F902" s="103" t="n">
        <v>1.4408167734</v>
      </c>
      <c r="G902" s="103" t="n">
        <f aca="false">$F902*(1-VLOOKUP($C902,$B$179:$E$189,2,0))</f>
        <v>1.36877593473</v>
      </c>
      <c r="H902" s="103" t="n">
        <f aca="false">$F902*(1-VLOOKUP($C902,$B$179:$E$189,3,0))</f>
        <v>1.29673509606</v>
      </c>
      <c r="I902" s="103" t="n">
        <f aca="false">$F902*(1-VLOOKUP($C902,$B$179:$E$189,4,0))</f>
        <v>1.15265341872</v>
      </c>
      <c r="J902" s="104" t="n">
        <f aca="false">G902/$F902</f>
        <v>0.95</v>
      </c>
      <c r="K902" s="104" t="n">
        <f aca="false">H902/$F902</f>
        <v>0.9</v>
      </c>
      <c r="L902" s="104" t="n">
        <f aca="false">I902/$F902</f>
        <v>0.8</v>
      </c>
    </row>
    <row r="903" customFormat="false" ht="15.8" hidden="false" customHeight="false" outlineLevel="0" collapsed="false">
      <c r="A903" s="59" t="s">
        <v>95</v>
      </c>
      <c r="B903" s="59" t="s">
        <v>203</v>
      </c>
      <c r="C903" s="59" t="s">
        <v>167</v>
      </c>
      <c r="D903" s="105" t="n">
        <v>1.600907526</v>
      </c>
      <c r="E903" s="103" t="n">
        <v>1.4408167734</v>
      </c>
      <c r="F903" s="103" t="n">
        <v>1.4408167734</v>
      </c>
      <c r="G903" s="103" t="n">
        <f aca="false">$F903*(1-VLOOKUP($C903,$B$179:$E$189,2,0))</f>
        <v>1.36877593473</v>
      </c>
      <c r="H903" s="103" t="n">
        <f aca="false">$F903*(1-VLOOKUP($C903,$B$179:$E$189,3,0))</f>
        <v>1.29673509606</v>
      </c>
      <c r="I903" s="103" t="n">
        <f aca="false">$F903*(1-VLOOKUP($C903,$B$179:$E$189,4,0))</f>
        <v>1.15265341872</v>
      </c>
      <c r="J903" s="104" t="n">
        <f aca="false">G903/$F903</f>
        <v>0.95</v>
      </c>
      <c r="K903" s="104" t="n">
        <f aca="false">H903/$F903</f>
        <v>0.9</v>
      </c>
      <c r="L903" s="104" t="n">
        <f aca="false">I903/$F903</f>
        <v>0.8</v>
      </c>
    </row>
    <row r="904" customFormat="false" ht="15.8" hidden="false" customHeight="false" outlineLevel="0" collapsed="false">
      <c r="A904" s="59" t="s">
        <v>95</v>
      </c>
      <c r="B904" s="59" t="s">
        <v>204</v>
      </c>
      <c r="C904" s="59" t="s">
        <v>167</v>
      </c>
      <c r="D904" s="105" t="n">
        <v>1.71359396387368</v>
      </c>
      <c r="E904" s="103" t="n">
        <v>1.54223456748631</v>
      </c>
      <c r="F904" s="103" t="n">
        <v>1.54223456748631</v>
      </c>
      <c r="G904" s="103" t="n">
        <f aca="false">$F904*(1-VLOOKUP($C904,$B$179:$E$189,2,0))</f>
        <v>1.46512283911199</v>
      </c>
      <c r="H904" s="103" t="n">
        <f aca="false">$F904*(1-VLOOKUP($C904,$B$179:$E$189,3,0))</f>
        <v>1.38801111073768</v>
      </c>
      <c r="I904" s="103" t="n">
        <f aca="false">$F904*(1-VLOOKUP($C904,$B$179:$E$189,4,0))</f>
        <v>1.23378765398905</v>
      </c>
      <c r="J904" s="104" t="n">
        <f aca="false">G904/$F904</f>
        <v>0.95</v>
      </c>
      <c r="K904" s="104" t="n">
        <f aca="false">H904/$F904</f>
        <v>0.9</v>
      </c>
      <c r="L904" s="104" t="n">
        <f aca="false">I904/$F904</f>
        <v>0.8</v>
      </c>
    </row>
    <row r="905" customFormat="false" ht="15.8" hidden="false" customHeight="false" outlineLevel="0" collapsed="false">
      <c r="A905" s="59" t="s">
        <v>95</v>
      </c>
      <c r="B905" s="59" t="s">
        <v>205</v>
      </c>
      <c r="C905" s="59" t="s">
        <v>167</v>
      </c>
      <c r="D905" s="105" t="n">
        <v>1.892597637</v>
      </c>
      <c r="E905" s="103" t="n">
        <v>1.7033378733</v>
      </c>
      <c r="F905" s="103" t="n">
        <v>1.7033378733</v>
      </c>
      <c r="G905" s="103" t="n">
        <f aca="false">$F905*(1-VLOOKUP($C905,$B$179:$E$189,2,0))</f>
        <v>1.618170979635</v>
      </c>
      <c r="H905" s="103" t="n">
        <f aca="false">$F905*(1-VLOOKUP($C905,$B$179:$E$189,3,0))</f>
        <v>1.53300408597</v>
      </c>
      <c r="I905" s="103" t="n">
        <f aca="false">$F905*(1-VLOOKUP($C905,$B$179:$E$189,4,0))</f>
        <v>1.36267029864</v>
      </c>
      <c r="J905" s="104" t="n">
        <f aca="false">G905/$F905</f>
        <v>0.95</v>
      </c>
      <c r="K905" s="104" t="n">
        <f aca="false">H905/$F905</f>
        <v>0.9</v>
      </c>
      <c r="L905" s="104" t="n">
        <f aca="false">I905/$F905</f>
        <v>0.8</v>
      </c>
    </row>
    <row r="906" customFormat="false" ht="15.8" hidden="false" customHeight="false" outlineLevel="0" collapsed="false">
      <c r="A906" s="59" t="s">
        <v>95</v>
      </c>
      <c r="B906" s="59" t="s">
        <v>206</v>
      </c>
      <c r="C906" s="59" t="s">
        <v>167</v>
      </c>
      <c r="D906" s="105" t="n">
        <v>1.986894654</v>
      </c>
      <c r="E906" s="103" t="n">
        <v>1.7882051886</v>
      </c>
      <c r="F906" s="103" t="n">
        <v>1.7882051886</v>
      </c>
      <c r="G906" s="103" t="n">
        <f aca="false">$F906*(1-VLOOKUP($C906,$B$179:$E$189,2,0))</f>
        <v>1.69879492917</v>
      </c>
      <c r="H906" s="103" t="n">
        <f aca="false">$F906*(1-VLOOKUP($C906,$B$179:$E$189,3,0))</f>
        <v>1.60938466974</v>
      </c>
      <c r="I906" s="103" t="n">
        <f aca="false">$F906*(1-VLOOKUP($C906,$B$179:$E$189,4,0))</f>
        <v>1.43056415088</v>
      </c>
      <c r="J906" s="104" t="n">
        <f aca="false">G906/$F906</f>
        <v>0.95</v>
      </c>
      <c r="K906" s="104" t="n">
        <f aca="false">H906/$F906</f>
        <v>0.9</v>
      </c>
      <c r="L906" s="104" t="n">
        <f aca="false">I906/$F906</f>
        <v>0.8</v>
      </c>
    </row>
    <row r="907" customFormat="false" ht="15.8" hidden="false" customHeight="false" outlineLevel="0" collapsed="false">
      <c r="A907" s="59" t="s">
        <v>95</v>
      </c>
      <c r="B907" s="59" t="s">
        <v>207</v>
      </c>
      <c r="C907" s="59" t="s">
        <v>167</v>
      </c>
      <c r="D907" s="105" t="n">
        <v>1.986894654</v>
      </c>
      <c r="E907" s="103" t="n">
        <v>1.7882051886</v>
      </c>
      <c r="F907" s="103" t="n">
        <v>1.7882051886</v>
      </c>
      <c r="G907" s="103" t="n">
        <f aca="false">$F907*(1-VLOOKUP($C907,$B$179:$E$189,2,0))</f>
        <v>1.69879492917</v>
      </c>
      <c r="H907" s="103" t="n">
        <f aca="false">$F907*(1-VLOOKUP($C907,$B$179:$E$189,3,0))</f>
        <v>1.60938466974</v>
      </c>
      <c r="I907" s="103" t="n">
        <f aca="false">$F907*(1-VLOOKUP($C907,$B$179:$E$189,4,0))</f>
        <v>1.43056415088</v>
      </c>
      <c r="J907" s="104" t="n">
        <f aca="false">G907/$F907</f>
        <v>0.95</v>
      </c>
      <c r="K907" s="104" t="n">
        <f aca="false">H907/$F907</f>
        <v>0.9</v>
      </c>
      <c r="L907" s="104" t="n">
        <f aca="false">I907/$F907</f>
        <v>0.8</v>
      </c>
    </row>
    <row r="908" customFormat="false" ht="15.8" hidden="false" customHeight="false" outlineLevel="0" collapsed="false">
      <c r="A908" s="59" t="s">
        <v>95</v>
      </c>
      <c r="B908" s="59" t="s">
        <v>208</v>
      </c>
      <c r="C908" s="59" t="s">
        <v>167</v>
      </c>
      <c r="D908" s="105" t="n">
        <v>1.986894654</v>
      </c>
      <c r="E908" s="103" t="n">
        <v>1.7882051886</v>
      </c>
      <c r="F908" s="103" t="n">
        <v>1.7882051886</v>
      </c>
      <c r="G908" s="103" t="n">
        <f aca="false">$F908*(1-VLOOKUP($C908,$B$179:$E$189,2,0))</f>
        <v>1.69879492917</v>
      </c>
      <c r="H908" s="103" t="n">
        <f aca="false">$F908*(1-VLOOKUP($C908,$B$179:$E$189,3,0))</f>
        <v>1.60938466974</v>
      </c>
      <c r="I908" s="103" t="n">
        <f aca="false">$F908*(1-VLOOKUP($C908,$B$179:$E$189,4,0))</f>
        <v>1.43056415088</v>
      </c>
      <c r="J908" s="104" t="n">
        <f aca="false">G908/$F908</f>
        <v>0.95</v>
      </c>
      <c r="K908" s="104" t="n">
        <f aca="false">H908/$F908</f>
        <v>0.9</v>
      </c>
      <c r="L908" s="104" t="n">
        <f aca="false">I908/$F908</f>
        <v>0.8</v>
      </c>
    </row>
    <row r="909" customFormat="false" ht="15.8" hidden="false" customHeight="false" outlineLevel="0" collapsed="false">
      <c r="A909" s="59" t="s">
        <v>95</v>
      </c>
      <c r="B909" s="59" t="s">
        <v>209</v>
      </c>
      <c r="C909" s="59" t="s">
        <v>167</v>
      </c>
      <c r="D909" s="105" t="n">
        <v>1.600907526</v>
      </c>
      <c r="E909" s="103" t="n">
        <v>1.4408167734</v>
      </c>
      <c r="F909" s="103" t="n">
        <v>1.4408167734</v>
      </c>
      <c r="G909" s="103" t="n">
        <f aca="false">$F909*(1-VLOOKUP($C909,$B$179:$E$189,2,0))</f>
        <v>1.36877593473</v>
      </c>
      <c r="H909" s="103" t="n">
        <f aca="false">$F909*(1-VLOOKUP($C909,$B$179:$E$189,3,0))</f>
        <v>1.29673509606</v>
      </c>
      <c r="I909" s="103" t="n">
        <f aca="false">$F909*(1-VLOOKUP($C909,$B$179:$E$189,4,0))</f>
        <v>1.15265341872</v>
      </c>
      <c r="J909" s="104" t="n">
        <f aca="false">G909/$F909</f>
        <v>0.95</v>
      </c>
      <c r="K909" s="104" t="n">
        <f aca="false">H909/$F909</f>
        <v>0.9</v>
      </c>
      <c r="L909" s="104" t="n">
        <f aca="false">I909/$F909</f>
        <v>0.8</v>
      </c>
    </row>
    <row r="910" customFormat="false" ht="15.8" hidden="false" customHeight="false" outlineLevel="0" collapsed="false">
      <c r="A910" s="59" t="s">
        <v>95</v>
      </c>
      <c r="B910" s="59" t="s">
        <v>210</v>
      </c>
      <c r="C910" s="59" t="s">
        <v>167</v>
      </c>
      <c r="D910" s="105" t="n">
        <v>1.600907526</v>
      </c>
      <c r="E910" s="103" t="n">
        <v>1.4408167734</v>
      </c>
      <c r="F910" s="103" t="n">
        <v>1.4408167734</v>
      </c>
      <c r="G910" s="103" t="n">
        <f aca="false">$F910*(1-VLOOKUP($C910,$B$179:$E$189,2,0))</f>
        <v>1.36877593473</v>
      </c>
      <c r="H910" s="103" t="n">
        <f aca="false">$F910*(1-VLOOKUP($C910,$B$179:$E$189,3,0))</f>
        <v>1.29673509606</v>
      </c>
      <c r="I910" s="103" t="n">
        <f aca="false">$F910*(1-VLOOKUP($C910,$B$179:$E$189,4,0))</f>
        <v>1.15265341872</v>
      </c>
      <c r="J910" s="104" t="n">
        <f aca="false">G910/$F910</f>
        <v>0.95</v>
      </c>
      <c r="K910" s="104" t="n">
        <f aca="false">H910/$F910</f>
        <v>0.9</v>
      </c>
      <c r="L910" s="104" t="n">
        <f aca="false">I910/$F910</f>
        <v>0.8</v>
      </c>
    </row>
    <row r="911" customFormat="false" ht="15.8" hidden="false" customHeight="false" outlineLevel="0" collapsed="false">
      <c r="A911" s="59" t="s">
        <v>95</v>
      </c>
      <c r="B911" s="59" t="s">
        <v>211</v>
      </c>
      <c r="C911" s="59" t="s">
        <v>167</v>
      </c>
      <c r="D911" s="105" t="n">
        <v>1.90140469366316</v>
      </c>
      <c r="E911" s="103" t="n">
        <v>1.71126422429684</v>
      </c>
      <c r="F911" s="103" t="n">
        <v>1.71126422429684</v>
      </c>
      <c r="G911" s="103" t="n">
        <f aca="false">$F911*(1-VLOOKUP($C911,$B$179:$E$189,2,0))</f>
        <v>1.625701013082</v>
      </c>
      <c r="H911" s="103" t="n">
        <f aca="false">$F911*(1-VLOOKUP($C911,$B$179:$E$189,3,0))</f>
        <v>1.54013780186716</v>
      </c>
      <c r="I911" s="103" t="n">
        <f aca="false">$F911*(1-VLOOKUP($C911,$B$179:$E$189,4,0))</f>
        <v>1.36901137943747</v>
      </c>
      <c r="J911" s="104" t="n">
        <f aca="false">G911/$F911</f>
        <v>0.95</v>
      </c>
      <c r="K911" s="104" t="n">
        <f aca="false">H911/$F911</f>
        <v>0.9</v>
      </c>
      <c r="L911" s="104" t="n">
        <f aca="false">I911/$F911</f>
        <v>0.8</v>
      </c>
    </row>
    <row r="912" customFormat="false" ht="15.8" hidden="false" customHeight="false" outlineLevel="0" collapsed="false">
      <c r="A912" s="59" t="s">
        <v>95</v>
      </c>
      <c r="B912" s="59" t="s">
        <v>212</v>
      </c>
      <c r="C912" s="59" t="s">
        <v>167</v>
      </c>
      <c r="D912" s="105" t="n">
        <v>2.176699919</v>
      </c>
      <c r="E912" s="103" t="n">
        <v>1.9590299271</v>
      </c>
      <c r="F912" s="103" t="n">
        <v>1.9590299271</v>
      </c>
      <c r="G912" s="103" t="n">
        <f aca="false">$F912*(1-VLOOKUP($C912,$B$179:$E$189,2,0))</f>
        <v>1.861078430745</v>
      </c>
      <c r="H912" s="103" t="n">
        <f aca="false">$F912*(1-VLOOKUP($C912,$B$179:$E$189,3,0))</f>
        <v>1.76312693439</v>
      </c>
      <c r="I912" s="103" t="n">
        <f aca="false">$F912*(1-VLOOKUP($C912,$B$179:$E$189,4,0))</f>
        <v>1.56722394168</v>
      </c>
      <c r="J912" s="104" t="n">
        <f aca="false">G912/$F912</f>
        <v>0.95</v>
      </c>
      <c r="K912" s="104" t="n">
        <f aca="false">H912/$F912</f>
        <v>0.9</v>
      </c>
      <c r="L912" s="104" t="n">
        <f aca="false">I912/$F912</f>
        <v>0.8</v>
      </c>
    </row>
    <row r="913" customFormat="false" ht="15.8" hidden="false" customHeight="false" outlineLevel="0" collapsed="false">
      <c r="A913" s="59" t="s">
        <v>95</v>
      </c>
      <c r="B913" s="59" t="s">
        <v>213</v>
      </c>
      <c r="C913" s="59" t="s">
        <v>167</v>
      </c>
      <c r="D913" s="105" t="n">
        <v>2.176699919</v>
      </c>
      <c r="E913" s="103" t="n">
        <v>1.9590299271</v>
      </c>
      <c r="F913" s="103" t="n">
        <v>1.9590299271</v>
      </c>
      <c r="G913" s="103" t="n">
        <f aca="false">$F913*(1-VLOOKUP($C913,$B$179:$E$189,2,0))</f>
        <v>1.861078430745</v>
      </c>
      <c r="H913" s="103" t="n">
        <f aca="false">$F913*(1-VLOOKUP($C913,$B$179:$E$189,3,0))</f>
        <v>1.76312693439</v>
      </c>
      <c r="I913" s="103" t="n">
        <f aca="false">$F913*(1-VLOOKUP($C913,$B$179:$E$189,4,0))</f>
        <v>1.56722394168</v>
      </c>
      <c r="J913" s="104" t="n">
        <f aca="false">G913/$F913</f>
        <v>0.95</v>
      </c>
      <c r="K913" s="104" t="n">
        <f aca="false">H913/$F913</f>
        <v>0.9</v>
      </c>
      <c r="L913" s="104" t="n">
        <f aca="false">I913/$F913</f>
        <v>0.8</v>
      </c>
    </row>
    <row r="914" customFormat="false" ht="15.8" hidden="false" customHeight="false" outlineLevel="0" collapsed="false">
      <c r="A914" s="59" t="s">
        <v>95</v>
      </c>
      <c r="B914" s="59" t="s">
        <v>214</v>
      </c>
      <c r="C914" s="59" t="s">
        <v>167</v>
      </c>
      <c r="D914" s="105" t="n">
        <v>1.892597637</v>
      </c>
      <c r="E914" s="103" t="n">
        <v>1.7033378733</v>
      </c>
      <c r="F914" s="103" t="n">
        <v>1.7033378733</v>
      </c>
      <c r="G914" s="103" t="n">
        <f aca="false">$F914*(1-VLOOKUP($C914,$B$179:$E$189,2,0))</f>
        <v>1.618170979635</v>
      </c>
      <c r="H914" s="103" t="n">
        <f aca="false">$F914*(1-VLOOKUP($C914,$B$179:$E$189,3,0))</f>
        <v>1.53300408597</v>
      </c>
      <c r="I914" s="103" t="n">
        <f aca="false">$F914*(1-VLOOKUP($C914,$B$179:$E$189,4,0))</f>
        <v>1.36267029864</v>
      </c>
      <c r="J914" s="104" t="n">
        <f aca="false">G914/$F914</f>
        <v>0.95</v>
      </c>
      <c r="K914" s="104" t="n">
        <f aca="false">H914/$F914</f>
        <v>0.9</v>
      </c>
      <c r="L914" s="104" t="n">
        <f aca="false">I914/$F914</f>
        <v>0.8</v>
      </c>
    </row>
    <row r="915" customFormat="false" ht="15.8" hidden="false" customHeight="false" outlineLevel="0" collapsed="false">
      <c r="A915" s="59" t="s">
        <v>97</v>
      </c>
      <c r="B915" s="59" t="s">
        <v>215</v>
      </c>
      <c r="C915" s="59" t="s">
        <v>167</v>
      </c>
      <c r="D915" s="105" t="n">
        <v>3.73</v>
      </c>
      <c r="E915" s="103" t="n">
        <v>3.357</v>
      </c>
      <c r="F915" s="103" t="n">
        <v>3.357</v>
      </c>
      <c r="G915" s="103" t="n">
        <f aca="false">$F915*(1-VLOOKUP($C915,$B$179:$E$189,2,0))</f>
        <v>3.18915</v>
      </c>
      <c r="H915" s="103" t="n">
        <f aca="false">$F915*(1-VLOOKUP($C915,$B$179:$E$189,3,0))</f>
        <v>3.0213</v>
      </c>
      <c r="I915" s="103" t="n">
        <f aca="false">$F915*(1-VLOOKUP($C915,$B$179:$E$189,4,0))</f>
        <v>2.6856</v>
      </c>
      <c r="J915" s="104" t="n">
        <f aca="false">G915/$F915</f>
        <v>0.95</v>
      </c>
      <c r="K915" s="104" t="n">
        <f aca="false">H915/$F915</f>
        <v>0.9</v>
      </c>
      <c r="L915" s="104" t="n">
        <f aca="false">I915/$F915</f>
        <v>0.8</v>
      </c>
    </row>
    <row r="916" customFormat="false" ht="15.8" hidden="false" customHeight="false" outlineLevel="0" collapsed="false">
      <c r="A916" s="59" t="s">
        <v>97</v>
      </c>
      <c r="B916" s="59" t="s">
        <v>216</v>
      </c>
      <c r="C916" s="59" t="s">
        <v>167</v>
      </c>
      <c r="D916" s="105" t="n">
        <v>1.2</v>
      </c>
      <c r="E916" s="103" t="n">
        <v>1.08</v>
      </c>
      <c r="F916" s="103" t="n">
        <v>1.08</v>
      </c>
      <c r="G916" s="103" t="n">
        <f aca="false">$F916*(1-VLOOKUP($C916,$B$179:$E$189,2,0))</f>
        <v>1.026</v>
      </c>
      <c r="H916" s="103" t="n">
        <f aca="false">$F916*(1-VLOOKUP($C916,$B$179:$E$189,3,0))</f>
        <v>0.972</v>
      </c>
      <c r="I916" s="103" t="n">
        <f aca="false">$F916*(1-VLOOKUP($C916,$B$179:$E$189,4,0))</f>
        <v>0.864</v>
      </c>
      <c r="J916" s="104" t="n">
        <f aca="false">G916/$F916</f>
        <v>0.95</v>
      </c>
      <c r="K916" s="104" t="n">
        <f aca="false">H916/$F916</f>
        <v>0.9</v>
      </c>
      <c r="L916" s="104" t="n">
        <f aca="false">I916/$F916</f>
        <v>0.8</v>
      </c>
    </row>
    <row r="917" customFormat="false" ht="15.8" hidden="false" customHeight="false" outlineLevel="0" collapsed="false">
      <c r="A917" s="59" t="s">
        <v>97</v>
      </c>
      <c r="B917" s="59" t="s">
        <v>217</v>
      </c>
      <c r="C917" s="59" t="s">
        <v>167</v>
      </c>
      <c r="D917" s="105" t="n">
        <v>22.8024978863109</v>
      </c>
      <c r="E917" s="103" t="n">
        <v>20.5222480976798</v>
      </c>
      <c r="F917" s="103" t="n">
        <v>20.5222480976798</v>
      </c>
      <c r="G917" s="103" t="n">
        <f aca="false">$F917*(1-VLOOKUP($C917,$B$179:$E$189,2,0))</f>
        <v>19.4961356927958</v>
      </c>
      <c r="H917" s="103" t="n">
        <f aca="false">$F917*(1-VLOOKUP($C917,$B$179:$E$189,3,0))</f>
        <v>18.4700232879118</v>
      </c>
      <c r="I917" s="103" t="n">
        <f aca="false">$F917*(1-VLOOKUP($C917,$B$179:$E$189,4,0))</f>
        <v>16.4177984781438</v>
      </c>
      <c r="J917" s="104" t="n">
        <f aca="false">G917/$F917</f>
        <v>0.95</v>
      </c>
      <c r="K917" s="104" t="n">
        <f aca="false">H917/$F917</f>
        <v>0.9</v>
      </c>
      <c r="L917" s="104" t="n">
        <f aca="false">I917/$F917</f>
        <v>0.8</v>
      </c>
    </row>
    <row r="918" customFormat="false" ht="15.8" hidden="false" customHeight="false" outlineLevel="0" collapsed="false">
      <c r="A918" s="59" t="s">
        <v>97</v>
      </c>
      <c r="B918" s="59" t="s">
        <v>218</v>
      </c>
      <c r="C918" s="59" t="s">
        <v>167</v>
      </c>
      <c r="D918" s="105" t="n">
        <v>3.73</v>
      </c>
      <c r="E918" s="103" t="n">
        <v>3.357</v>
      </c>
      <c r="F918" s="103" t="n">
        <v>3.357</v>
      </c>
      <c r="G918" s="103" t="n">
        <f aca="false">$F918*(1-VLOOKUP($C918,$B$179:$E$189,2,0))</f>
        <v>3.18915</v>
      </c>
      <c r="H918" s="103" t="n">
        <f aca="false">$F918*(1-VLOOKUP($C918,$B$179:$E$189,3,0))</f>
        <v>3.0213</v>
      </c>
      <c r="I918" s="103" t="n">
        <f aca="false">$F918*(1-VLOOKUP($C918,$B$179:$E$189,4,0))</f>
        <v>2.6856</v>
      </c>
      <c r="J918" s="104" t="n">
        <f aca="false">G918/$F918</f>
        <v>0.95</v>
      </c>
      <c r="K918" s="104" t="n">
        <f aca="false">H918/$F918</f>
        <v>0.9</v>
      </c>
      <c r="L918" s="104" t="n">
        <f aca="false">I918/$F918</f>
        <v>0.8</v>
      </c>
    </row>
    <row r="919" customFormat="false" ht="15.8" hidden="false" customHeight="false" outlineLevel="0" collapsed="false">
      <c r="A919" s="59" t="s">
        <v>97</v>
      </c>
      <c r="B919" s="59" t="s">
        <v>219</v>
      </c>
      <c r="C919" s="59" t="s">
        <v>167</v>
      </c>
      <c r="D919" s="105" t="n">
        <v>5.58</v>
      </c>
      <c r="E919" s="103" t="n">
        <v>5.022</v>
      </c>
      <c r="F919" s="103" t="n">
        <v>5.022</v>
      </c>
      <c r="G919" s="103" t="n">
        <f aca="false">$F919*(1-VLOOKUP($C919,$B$179:$E$189,2,0))</f>
        <v>4.7709</v>
      </c>
      <c r="H919" s="103" t="n">
        <f aca="false">$F919*(1-VLOOKUP($C919,$B$179:$E$189,3,0))</f>
        <v>4.5198</v>
      </c>
      <c r="I919" s="103" t="n">
        <f aca="false">$F919*(1-VLOOKUP($C919,$B$179:$E$189,4,0))</f>
        <v>4.0176</v>
      </c>
      <c r="J919" s="104" t="n">
        <f aca="false">G919/$F919</f>
        <v>0.95</v>
      </c>
      <c r="K919" s="104" t="n">
        <f aca="false">H919/$F919</f>
        <v>0.9</v>
      </c>
      <c r="L919" s="104" t="n">
        <f aca="false">I919/$F919</f>
        <v>0.8</v>
      </c>
    </row>
    <row r="920" customFormat="false" ht="15.8" hidden="false" customHeight="false" outlineLevel="0" collapsed="false">
      <c r="A920" s="59" t="s">
        <v>97</v>
      </c>
      <c r="B920" s="59" t="s">
        <v>220</v>
      </c>
      <c r="C920" s="59" t="s">
        <v>167</v>
      </c>
      <c r="D920" s="105" t="n">
        <v>5.03243405203325</v>
      </c>
      <c r="E920" s="103" t="n">
        <v>4.52919064682993</v>
      </c>
      <c r="F920" s="103" t="n">
        <v>4.52919064682993</v>
      </c>
      <c r="G920" s="103" t="n">
        <f aca="false">$F920*(1-VLOOKUP($C920,$B$179:$E$189,2,0))</f>
        <v>4.30273111448843</v>
      </c>
      <c r="H920" s="103" t="n">
        <f aca="false">$F920*(1-VLOOKUP($C920,$B$179:$E$189,3,0))</f>
        <v>4.07627158214694</v>
      </c>
      <c r="I920" s="103" t="n">
        <f aca="false">$F920*(1-VLOOKUP($C920,$B$179:$E$189,4,0))</f>
        <v>3.62335251746394</v>
      </c>
      <c r="J920" s="104" t="n">
        <f aca="false">G920/$F920</f>
        <v>0.95</v>
      </c>
      <c r="K920" s="104" t="n">
        <f aca="false">H920/$F920</f>
        <v>0.9</v>
      </c>
      <c r="L920" s="104" t="n">
        <f aca="false">I920/$F920</f>
        <v>0.8</v>
      </c>
    </row>
    <row r="921" customFormat="false" ht="15.8" hidden="false" customHeight="false" outlineLevel="0" collapsed="false">
      <c r="A921" s="59" t="s">
        <v>97</v>
      </c>
      <c r="B921" s="59" t="s">
        <v>221</v>
      </c>
      <c r="C921" s="59" t="s">
        <v>167</v>
      </c>
      <c r="D921" s="105" t="n">
        <v>3.73</v>
      </c>
      <c r="E921" s="103" t="n">
        <v>3.357</v>
      </c>
      <c r="F921" s="103" t="n">
        <v>3.357</v>
      </c>
      <c r="G921" s="103" t="n">
        <f aca="false">$F921*(1-VLOOKUP($C921,$B$179:$E$189,2,0))</f>
        <v>3.18915</v>
      </c>
      <c r="H921" s="103" t="n">
        <f aca="false">$F921*(1-VLOOKUP($C921,$B$179:$E$189,3,0))</f>
        <v>3.0213</v>
      </c>
      <c r="I921" s="103" t="n">
        <f aca="false">$F921*(1-VLOOKUP($C921,$B$179:$E$189,4,0))</f>
        <v>2.6856</v>
      </c>
      <c r="J921" s="104" t="n">
        <f aca="false">G921/$F921</f>
        <v>0.95</v>
      </c>
      <c r="K921" s="104" t="n">
        <f aca="false">H921/$F921</f>
        <v>0.9</v>
      </c>
      <c r="L921" s="104" t="n">
        <f aca="false">I921/$F921</f>
        <v>0.8</v>
      </c>
    </row>
    <row r="922" customFormat="false" ht="15.8" hidden="false" customHeight="false" outlineLevel="0" collapsed="false">
      <c r="A922" s="59" t="s">
        <v>97</v>
      </c>
      <c r="B922" s="59" t="s">
        <v>222</v>
      </c>
      <c r="C922" s="59" t="s">
        <v>167</v>
      </c>
      <c r="D922" s="105" t="n">
        <v>8.84</v>
      </c>
      <c r="E922" s="103" t="n">
        <v>7.956</v>
      </c>
      <c r="F922" s="103" t="n">
        <v>7.956</v>
      </c>
      <c r="G922" s="103" t="n">
        <f aca="false">$F922*(1-VLOOKUP($C922,$B$179:$E$189,2,0))</f>
        <v>7.5582</v>
      </c>
      <c r="H922" s="103" t="n">
        <f aca="false">$F922*(1-VLOOKUP($C922,$B$179:$E$189,3,0))</f>
        <v>7.1604</v>
      </c>
      <c r="I922" s="103" t="n">
        <f aca="false">$F922*(1-VLOOKUP($C922,$B$179:$E$189,4,0))</f>
        <v>6.3648</v>
      </c>
      <c r="J922" s="104" t="n">
        <f aca="false">G922/$F922</f>
        <v>0.95</v>
      </c>
      <c r="K922" s="104" t="n">
        <f aca="false">H922/$F922</f>
        <v>0.9</v>
      </c>
      <c r="L922" s="104" t="n">
        <f aca="false">I922/$F922</f>
        <v>0.8</v>
      </c>
    </row>
    <row r="923" customFormat="false" ht="15.8" hidden="false" customHeight="false" outlineLevel="0" collapsed="false">
      <c r="A923" s="59" t="s">
        <v>97</v>
      </c>
      <c r="B923" s="59" t="s">
        <v>223</v>
      </c>
      <c r="C923" s="59" t="s">
        <v>167</v>
      </c>
      <c r="D923" s="105" t="n">
        <v>24.71</v>
      </c>
      <c r="E923" s="103" t="n">
        <v>22.239</v>
      </c>
      <c r="F923" s="103" t="n">
        <v>22.239</v>
      </c>
      <c r="G923" s="103" t="n">
        <f aca="false">$F923*(1-VLOOKUP($C923,$B$179:$E$189,2,0))</f>
        <v>21.12705</v>
      </c>
      <c r="H923" s="103" t="n">
        <f aca="false">$F923*(1-VLOOKUP($C923,$B$179:$E$189,3,0))</f>
        <v>20.0151</v>
      </c>
      <c r="I923" s="103" t="n">
        <f aca="false">$F923*(1-VLOOKUP($C923,$B$179:$E$189,4,0))</f>
        <v>17.7912</v>
      </c>
      <c r="J923" s="104" t="n">
        <f aca="false">G923/$F923</f>
        <v>0.95</v>
      </c>
      <c r="K923" s="104" t="n">
        <f aca="false">H923/$F923</f>
        <v>0.9</v>
      </c>
      <c r="L923" s="104" t="n">
        <f aca="false">I923/$F923</f>
        <v>0.8</v>
      </c>
    </row>
    <row r="924" customFormat="false" ht="15.8" hidden="false" customHeight="false" outlineLevel="0" collapsed="false">
      <c r="A924" s="59" t="s">
        <v>97</v>
      </c>
      <c r="B924" s="59" t="s">
        <v>224</v>
      </c>
      <c r="C924" s="59" t="s">
        <v>167</v>
      </c>
      <c r="D924" s="105" t="n">
        <v>10.42</v>
      </c>
      <c r="E924" s="103" t="n">
        <v>9.378</v>
      </c>
      <c r="F924" s="103" t="n">
        <v>9.378</v>
      </c>
      <c r="G924" s="103" t="n">
        <f aca="false">$F924*(1-VLOOKUP($C924,$B$179:$E$189,2,0))</f>
        <v>8.9091</v>
      </c>
      <c r="H924" s="103" t="n">
        <f aca="false">$F924*(1-VLOOKUP($C924,$B$179:$E$189,3,0))</f>
        <v>8.4402</v>
      </c>
      <c r="I924" s="103" t="n">
        <f aca="false">$F924*(1-VLOOKUP($C924,$B$179:$E$189,4,0))</f>
        <v>7.5024</v>
      </c>
      <c r="J924" s="104" t="n">
        <f aca="false">G924/$F924</f>
        <v>0.95</v>
      </c>
      <c r="K924" s="104" t="n">
        <f aca="false">H924/$F924</f>
        <v>0.9</v>
      </c>
      <c r="L924" s="104" t="n">
        <f aca="false">I924/$F924</f>
        <v>0.8</v>
      </c>
    </row>
    <row r="925" customFormat="false" ht="15.8" hidden="false" customHeight="false" outlineLevel="0" collapsed="false">
      <c r="A925" s="59" t="s">
        <v>97</v>
      </c>
      <c r="B925" s="59" t="s">
        <v>225</v>
      </c>
      <c r="C925" s="59" t="s">
        <v>167</v>
      </c>
      <c r="D925" s="105" t="n">
        <v>3.73</v>
      </c>
      <c r="E925" s="103" t="n">
        <v>3.357</v>
      </c>
      <c r="F925" s="103" t="n">
        <v>3.357</v>
      </c>
      <c r="G925" s="103" t="n">
        <f aca="false">$F925*(1-VLOOKUP($C925,$B$179:$E$189,2,0))</f>
        <v>3.18915</v>
      </c>
      <c r="H925" s="103" t="n">
        <f aca="false">$F925*(1-VLOOKUP($C925,$B$179:$E$189,3,0))</f>
        <v>3.0213</v>
      </c>
      <c r="I925" s="103" t="n">
        <f aca="false">$F925*(1-VLOOKUP($C925,$B$179:$E$189,4,0))</f>
        <v>2.6856</v>
      </c>
      <c r="J925" s="104" t="n">
        <f aca="false">G925/$F925</f>
        <v>0.95</v>
      </c>
      <c r="K925" s="104" t="n">
        <f aca="false">H925/$F925</f>
        <v>0.9</v>
      </c>
      <c r="L925" s="104" t="n">
        <f aca="false">I925/$F925</f>
        <v>0.8</v>
      </c>
    </row>
    <row r="926" customFormat="false" ht="15.8" hidden="false" customHeight="false" outlineLevel="0" collapsed="false">
      <c r="A926" s="59" t="s">
        <v>97</v>
      </c>
      <c r="B926" s="59" t="s">
        <v>226</v>
      </c>
      <c r="C926" s="59" t="s">
        <v>167</v>
      </c>
      <c r="D926" s="105" t="n">
        <v>5.58</v>
      </c>
      <c r="E926" s="103" t="n">
        <v>5.022</v>
      </c>
      <c r="F926" s="103" t="n">
        <v>5.022</v>
      </c>
      <c r="G926" s="103" t="n">
        <f aca="false">$F926*(1-VLOOKUP($C926,$B$179:$E$189,2,0))</f>
        <v>4.7709</v>
      </c>
      <c r="H926" s="103" t="n">
        <f aca="false">$F926*(1-VLOOKUP($C926,$B$179:$E$189,3,0))</f>
        <v>4.5198</v>
      </c>
      <c r="I926" s="103" t="n">
        <f aca="false">$F926*(1-VLOOKUP($C926,$B$179:$E$189,4,0))</f>
        <v>4.0176</v>
      </c>
      <c r="J926" s="104" t="n">
        <f aca="false">G926/$F926</f>
        <v>0.95</v>
      </c>
      <c r="K926" s="104" t="n">
        <f aca="false">H926/$F926</f>
        <v>0.9</v>
      </c>
      <c r="L926" s="104" t="n">
        <f aca="false">I926/$F926</f>
        <v>0.8</v>
      </c>
    </row>
    <row r="927" customFormat="false" ht="15.8" hidden="false" customHeight="false" outlineLevel="0" collapsed="false">
      <c r="A927" s="59" t="s">
        <v>97</v>
      </c>
      <c r="B927" s="59" t="s">
        <v>227</v>
      </c>
      <c r="C927" s="59" t="s">
        <v>167</v>
      </c>
      <c r="D927" s="105" t="n">
        <v>4.32474678090917</v>
      </c>
      <c r="E927" s="103" t="n">
        <v>3.89227210281825</v>
      </c>
      <c r="F927" s="103" t="n">
        <v>3.89227210281825</v>
      </c>
      <c r="G927" s="103" t="n">
        <f aca="false">$F927*(1-VLOOKUP($C927,$B$179:$E$189,2,0))</f>
        <v>3.69765849767734</v>
      </c>
      <c r="H927" s="103" t="n">
        <f aca="false">$F927*(1-VLOOKUP($C927,$B$179:$E$189,3,0))</f>
        <v>3.50304489253643</v>
      </c>
      <c r="I927" s="103" t="n">
        <f aca="false">$F927*(1-VLOOKUP($C927,$B$179:$E$189,4,0))</f>
        <v>3.1138176822546</v>
      </c>
      <c r="J927" s="104" t="n">
        <f aca="false">G927/$F927</f>
        <v>0.95</v>
      </c>
      <c r="K927" s="104" t="n">
        <f aca="false">H927/$F927</f>
        <v>0.9</v>
      </c>
      <c r="L927" s="104" t="n">
        <f aca="false">I927/$F927</f>
        <v>0.8</v>
      </c>
    </row>
    <row r="928" customFormat="false" ht="15.8" hidden="false" customHeight="false" outlineLevel="0" collapsed="false">
      <c r="A928" s="59" t="s">
        <v>97</v>
      </c>
      <c r="B928" s="59" t="s">
        <v>228</v>
      </c>
      <c r="C928" s="59" t="s">
        <v>167</v>
      </c>
      <c r="D928" s="105" t="n">
        <v>3.73</v>
      </c>
      <c r="E928" s="103" t="n">
        <v>3.357</v>
      </c>
      <c r="F928" s="103" t="n">
        <v>3.357</v>
      </c>
      <c r="G928" s="103" t="n">
        <f aca="false">$F928*(1-VLOOKUP($C928,$B$179:$E$189,2,0))</f>
        <v>3.18915</v>
      </c>
      <c r="H928" s="103" t="n">
        <f aca="false">$F928*(1-VLOOKUP($C928,$B$179:$E$189,3,0))</f>
        <v>3.0213</v>
      </c>
      <c r="I928" s="103" t="n">
        <f aca="false">$F928*(1-VLOOKUP($C928,$B$179:$E$189,4,0))</f>
        <v>2.6856</v>
      </c>
      <c r="J928" s="104" t="n">
        <f aca="false">G928/$F928</f>
        <v>0.95</v>
      </c>
      <c r="K928" s="104" t="n">
        <f aca="false">H928/$F928</f>
        <v>0.9</v>
      </c>
      <c r="L928" s="104" t="n">
        <f aca="false">I928/$F928</f>
        <v>0.8</v>
      </c>
    </row>
    <row r="929" customFormat="false" ht="15.8" hidden="false" customHeight="false" outlineLevel="0" collapsed="false">
      <c r="A929" s="59" t="s">
        <v>97</v>
      </c>
      <c r="B929" s="59" t="s">
        <v>229</v>
      </c>
      <c r="C929" s="59" t="s">
        <v>167</v>
      </c>
      <c r="D929" s="105" t="n">
        <v>10.42</v>
      </c>
      <c r="E929" s="103" t="n">
        <v>9.378</v>
      </c>
      <c r="F929" s="103" t="n">
        <v>9.378</v>
      </c>
      <c r="G929" s="103" t="n">
        <f aca="false">$F929*(1-VLOOKUP($C929,$B$179:$E$189,2,0))</f>
        <v>8.9091</v>
      </c>
      <c r="H929" s="103" t="n">
        <f aca="false">$F929*(1-VLOOKUP($C929,$B$179:$E$189,3,0))</f>
        <v>8.4402</v>
      </c>
      <c r="I929" s="103" t="n">
        <f aca="false">$F929*(1-VLOOKUP($C929,$B$179:$E$189,4,0))</f>
        <v>7.5024</v>
      </c>
      <c r="J929" s="104" t="n">
        <f aca="false">G929/$F929</f>
        <v>0.95</v>
      </c>
      <c r="K929" s="104" t="n">
        <f aca="false">H929/$F929</f>
        <v>0.9</v>
      </c>
      <c r="L929" s="104" t="n">
        <f aca="false">I929/$F929</f>
        <v>0.8</v>
      </c>
    </row>
    <row r="930" customFormat="false" ht="15.8" hidden="false" customHeight="false" outlineLevel="0" collapsed="false">
      <c r="A930" s="59" t="s">
        <v>97</v>
      </c>
      <c r="B930" s="59" t="s">
        <v>230</v>
      </c>
      <c r="C930" s="59" t="s">
        <v>167</v>
      </c>
      <c r="D930" s="105" t="n">
        <v>8.84000000000001</v>
      </c>
      <c r="E930" s="103" t="n">
        <v>7.95600000000001</v>
      </c>
      <c r="F930" s="103" t="n">
        <v>7.95600000000001</v>
      </c>
      <c r="G930" s="103" t="n">
        <f aca="false">$F930*(1-VLOOKUP($C930,$B$179:$E$189,2,0))</f>
        <v>7.55820000000001</v>
      </c>
      <c r="H930" s="103" t="n">
        <f aca="false">$F930*(1-VLOOKUP($C930,$B$179:$E$189,3,0))</f>
        <v>7.16040000000001</v>
      </c>
      <c r="I930" s="103" t="n">
        <f aca="false">$F930*(1-VLOOKUP($C930,$B$179:$E$189,4,0))</f>
        <v>6.36480000000001</v>
      </c>
      <c r="J930" s="104" t="n">
        <f aca="false">G930/$F930</f>
        <v>0.95</v>
      </c>
      <c r="K930" s="104" t="n">
        <f aca="false">H930/$F930</f>
        <v>0.9</v>
      </c>
      <c r="L930" s="104" t="n">
        <f aca="false">I930/$F930</f>
        <v>0.8</v>
      </c>
    </row>
    <row r="931" customFormat="false" ht="15.8" hidden="false" customHeight="false" outlineLevel="0" collapsed="false">
      <c r="A931" s="59" t="s">
        <v>97</v>
      </c>
      <c r="B931" s="59" t="s">
        <v>231</v>
      </c>
      <c r="C931" s="59" t="s">
        <v>167</v>
      </c>
      <c r="D931" s="105" t="n">
        <v>24.71</v>
      </c>
      <c r="E931" s="103" t="n">
        <v>22.239</v>
      </c>
      <c r="F931" s="103" t="n">
        <v>22.239</v>
      </c>
      <c r="G931" s="103" t="n">
        <f aca="false">$F931*(1-VLOOKUP($C931,$B$179:$E$189,2,0))</f>
        <v>21.12705</v>
      </c>
      <c r="H931" s="103" t="n">
        <f aca="false">$F931*(1-VLOOKUP($C931,$B$179:$E$189,3,0))</f>
        <v>20.0151</v>
      </c>
      <c r="I931" s="103" t="n">
        <f aca="false">$F931*(1-VLOOKUP($C931,$B$179:$E$189,4,0))</f>
        <v>17.7912</v>
      </c>
      <c r="J931" s="104" t="n">
        <f aca="false">G931/$F931</f>
        <v>0.95</v>
      </c>
      <c r="K931" s="104" t="n">
        <f aca="false">H931/$F931</f>
        <v>0.9</v>
      </c>
      <c r="L931" s="104" t="n">
        <f aca="false">I931/$F931</f>
        <v>0.8</v>
      </c>
    </row>
    <row r="932" customFormat="false" ht="15.8" hidden="false" customHeight="false" outlineLevel="0" collapsed="false">
      <c r="A932" s="59" t="s">
        <v>97</v>
      </c>
      <c r="B932" s="59" t="s">
        <v>232</v>
      </c>
      <c r="C932" s="59" t="s">
        <v>167</v>
      </c>
      <c r="D932" s="105" t="n">
        <v>24.71</v>
      </c>
      <c r="E932" s="103" t="n">
        <v>22.239</v>
      </c>
      <c r="F932" s="103" t="n">
        <v>22.239</v>
      </c>
      <c r="G932" s="103" t="n">
        <f aca="false">$F932*(1-VLOOKUP($C932,$B$179:$E$189,2,0))</f>
        <v>21.12705</v>
      </c>
      <c r="H932" s="103" t="n">
        <f aca="false">$F932*(1-VLOOKUP($C932,$B$179:$E$189,3,0))</f>
        <v>20.0151</v>
      </c>
      <c r="I932" s="103" t="n">
        <f aca="false">$F932*(1-VLOOKUP($C932,$B$179:$E$189,4,0))</f>
        <v>17.7912</v>
      </c>
      <c r="J932" s="104" t="n">
        <f aca="false">G932/$F932</f>
        <v>0.95</v>
      </c>
      <c r="K932" s="104" t="n">
        <f aca="false">H932/$F932</f>
        <v>0.9</v>
      </c>
      <c r="L932" s="104" t="n">
        <f aca="false">I932/$F932</f>
        <v>0.8</v>
      </c>
    </row>
    <row r="933" customFormat="false" ht="15.8" hidden="false" customHeight="false" outlineLevel="0" collapsed="false">
      <c r="A933" s="59" t="s">
        <v>97</v>
      </c>
      <c r="B933" s="59" t="s">
        <v>233</v>
      </c>
      <c r="C933" s="59" t="s">
        <v>167</v>
      </c>
      <c r="D933" s="105" t="n">
        <v>3.73</v>
      </c>
      <c r="E933" s="103" t="n">
        <v>3.357</v>
      </c>
      <c r="F933" s="103" t="n">
        <v>3.357</v>
      </c>
      <c r="G933" s="103" t="n">
        <f aca="false">$F933*(1-VLOOKUP($C933,$B$179:$E$189,2,0))</f>
        <v>3.18915</v>
      </c>
      <c r="H933" s="103" t="n">
        <f aca="false">$F933*(1-VLOOKUP($C933,$B$179:$E$189,3,0))</f>
        <v>3.0213</v>
      </c>
      <c r="I933" s="103" t="n">
        <f aca="false">$F933*(1-VLOOKUP($C933,$B$179:$E$189,4,0))</f>
        <v>2.6856</v>
      </c>
      <c r="J933" s="104" t="n">
        <f aca="false">G933/$F933</f>
        <v>0.95</v>
      </c>
      <c r="K933" s="104" t="n">
        <f aca="false">H933/$F933</f>
        <v>0.9</v>
      </c>
      <c r="L933" s="104" t="n">
        <f aca="false">I933/$F933</f>
        <v>0.8</v>
      </c>
    </row>
    <row r="934" customFormat="false" ht="15.8" hidden="false" customHeight="false" outlineLevel="0" collapsed="false">
      <c r="A934" s="59" t="s">
        <v>99</v>
      </c>
      <c r="B934" s="59" t="s">
        <v>234</v>
      </c>
      <c r="C934" s="59" t="s">
        <v>167</v>
      </c>
      <c r="D934" s="105" t="n">
        <v>1.03</v>
      </c>
      <c r="E934" s="103" t="n">
        <v>0.927</v>
      </c>
      <c r="F934" s="103" t="n">
        <v>0.927</v>
      </c>
      <c r="G934" s="103" t="n">
        <f aca="false">$F934*(1-VLOOKUP($C934,$B$179:$E$189,2,0))</f>
        <v>0.88065</v>
      </c>
      <c r="H934" s="103" t="n">
        <f aca="false">$F934*(1-VLOOKUP($C934,$B$179:$E$189,3,0))</f>
        <v>0.8343</v>
      </c>
      <c r="I934" s="103" t="n">
        <f aca="false">$F934*(1-VLOOKUP($C934,$B$179:$E$189,4,0))</f>
        <v>0.7416</v>
      </c>
      <c r="J934" s="104" t="n">
        <f aca="false">G934/$F934</f>
        <v>0.95</v>
      </c>
      <c r="K934" s="104" t="n">
        <f aca="false">H934/$F934</f>
        <v>0.9</v>
      </c>
      <c r="L934" s="104" t="n">
        <f aca="false">I934/$F934</f>
        <v>0.8</v>
      </c>
    </row>
    <row r="935" customFormat="false" ht="15.8" hidden="false" customHeight="false" outlineLevel="0" collapsed="false">
      <c r="A935" s="59" t="s">
        <v>99</v>
      </c>
      <c r="B935" s="59" t="s">
        <v>235</v>
      </c>
      <c r="C935" s="59" t="s">
        <v>167</v>
      </c>
      <c r="D935" s="105" t="n">
        <v>0.96</v>
      </c>
      <c r="E935" s="103" t="n">
        <v>0.864</v>
      </c>
      <c r="F935" s="103" t="n">
        <v>0.864</v>
      </c>
      <c r="G935" s="103" t="n">
        <f aca="false">$F935*(1-VLOOKUP($C935,$B$179:$E$189,2,0))</f>
        <v>0.8208</v>
      </c>
      <c r="H935" s="103" t="n">
        <f aca="false">$F935*(1-VLOOKUP($C935,$B$179:$E$189,3,0))</f>
        <v>0.7776</v>
      </c>
      <c r="I935" s="103" t="n">
        <f aca="false">$F935*(1-VLOOKUP($C935,$B$179:$E$189,4,0))</f>
        <v>0.6912</v>
      </c>
      <c r="J935" s="104" t="n">
        <f aca="false">G935/$F935</f>
        <v>0.95</v>
      </c>
      <c r="K935" s="104" t="n">
        <f aca="false">H935/$F935</f>
        <v>0.9</v>
      </c>
      <c r="L935" s="104" t="n">
        <f aca="false">I935/$F935</f>
        <v>0.8</v>
      </c>
    </row>
    <row r="936" customFormat="false" ht="15.8" hidden="false" customHeight="false" outlineLevel="0" collapsed="false">
      <c r="A936" s="59" t="s">
        <v>99</v>
      </c>
      <c r="B936" s="59" t="s">
        <v>236</v>
      </c>
      <c r="C936" s="59" t="s">
        <v>167</v>
      </c>
      <c r="D936" s="105" t="n">
        <v>1.03</v>
      </c>
      <c r="E936" s="103" t="n">
        <v>0.927</v>
      </c>
      <c r="F936" s="103" t="n">
        <v>0.927</v>
      </c>
      <c r="G936" s="103" t="n">
        <f aca="false">$F936*(1-VLOOKUP($C936,$B$179:$E$189,2,0))</f>
        <v>0.88065</v>
      </c>
      <c r="H936" s="103" t="n">
        <f aca="false">$F936*(1-VLOOKUP($C936,$B$179:$E$189,3,0))</f>
        <v>0.8343</v>
      </c>
      <c r="I936" s="103" t="n">
        <f aca="false">$F936*(1-VLOOKUP($C936,$B$179:$E$189,4,0))</f>
        <v>0.7416</v>
      </c>
      <c r="J936" s="104" t="n">
        <f aca="false">G936/$F936</f>
        <v>0.95</v>
      </c>
      <c r="K936" s="104" t="n">
        <f aca="false">H936/$F936</f>
        <v>0.9</v>
      </c>
      <c r="L936" s="104" t="n">
        <f aca="false">I936/$F936</f>
        <v>0.8</v>
      </c>
    </row>
    <row r="937" customFormat="false" ht="15.8" hidden="false" customHeight="false" outlineLevel="0" collapsed="false">
      <c r="A937" s="59" t="s">
        <v>99</v>
      </c>
      <c r="B937" s="59" t="s">
        <v>237</v>
      </c>
      <c r="C937" s="59" t="s">
        <v>167</v>
      </c>
      <c r="D937" s="105" t="n">
        <v>1.03</v>
      </c>
      <c r="E937" s="103" t="n">
        <v>0.927</v>
      </c>
      <c r="F937" s="103" t="n">
        <v>0.927</v>
      </c>
      <c r="G937" s="103" t="n">
        <f aca="false">$F937*(1-VLOOKUP($C937,$B$179:$E$189,2,0))</f>
        <v>0.88065</v>
      </c>
      <c r="H937" s="103" t="n">
        <f aca="false">$F937*(1-VLOOKUP($C937,$B$179:$E$189,3,0))</f>
        <v>0.8343</v>
      </c>
      <c r="I937" s="103" t="n">
        <f aca="false">$F937*(1-VLOOKUP($C937,$B$179:$E$189,4,0))</f>
        <v>0.7416</v>
      </c>
      <c r="J937" s="104" t="n">
        <f aca="false">G937/$F937</f>
        <v>0.95</v>
      </c>
      <c r="K937" s="104" t="n">
        <f aca="false">H937/$F937</f>
        <v>0.9</v>
      </c>
      <c r="L937" s="104" t="n">
        <f aca="false">I937/$F937</f>
        <v>0.8</v>
      </c>
    </row>
    <row r="938" customFormat="false" ht="15.8" hidden="false" customHeight="false" outlineLevel="0" collapsed="false">
      <c r="A938" s="59" t="s">
        <v>99</v>
      </c>
      <c r="B938" s="59" t="s">
        <v>238</v>
      </c>
      <c r="C938" s="59" t="s">
        <v>167</v>
      </c>
      <c r="D938" s="105" t="n">
        <v>0.96</v>
      </c>
      <c r="E938" s="103" t="n">
        <v>0.864</v>
      </c>
      <c r="F938" s="103" t="n">
        <v>0.864</v>
      </c>
      <c r="G938" s="103" t="n">
        <f aca="false">$F938*(1-VLOOKUP($C938,$B$179:$E$189,2,0))</f>
        <v>0.8208</v>
      </c>
      <c r="H938" s="103" t="n">
        <f aca="false">$F938*(1-VLOOKUP($C938,$B$179:$E$189,3,0))</f>
        <v>0.7776</v>
      </c>
      <c r="I938" s="103" t="n">
        <f aca="false">$F938*(1-VLOOKUP($C938,$B$179:$E$189,4,0))</f>
        <v>0.6912</v>
      </c>
      <c r="J938" s="104" t="n">
        <f aca="false">G938/$F938</f>
        <v>0.95</v>
      </c>
      <c r="K938" s="104" t="n">
        <f aca="false">H938/$F938</f>
        <v>0.9</v>
      </c>
      <c r="L938" s="104" t="n">
        <f aca="false">I938/$F938</f>
        <v>0.8</v>
      </c>
    </row>
    <row r="939" customFormat="false" ht="15.8" hidden="false" customHeight="false" outlineLevel="0" collapsed="false">
      <c r="A939" s="59" t="s">
        <v>99</v>
      </c>
      <c r="B939" s="59" t="s">
        <v>239</v>
      </c>
      <c r="C939" s="59" t="s">
        <v>167</v>
      </c>
      <c r="D939" s="105" t="n">
        <v>1.03</v>
      </c>
      <c r="E939" s="103" t="n">
        <v>0.927</v>
      </c>
      <c r="F939" s="103" t="n">
        <v>0.927</v>
      </c>
      <c r="G939" s="103" t="n">
        <f aca="false">$F939*(1-VLOOKUP($C939,$B$179:$E$189,2,0))</f>
        <v>0.88065</v>
      </c>
      <c r="H939" s="103" t="n">
        <f aca="false">$F939*(1-VLOOKUP($C939,$B$179:$E$189,3,0))</f>
        <v>0.8343</v>
      </c>
      <c r="I939" s="103" t="n">
        <f aca="false">$F939*(1-VLOOKUP($C939,$B$179:$E$189,4,0))</f>
        <v>0.7416</v>
      </c>
      <c r="J939" s="104" t="n">
        <f aca="false">G939/$F939</f>
        <v>0.95</v>
      </c>
      <c r="K939" s="104" t="n">
        <f aca="false">H939/$F939</f>
        <v>0.9</v>
      </c>
      <c r="L939" s="104" t="n">
        <f aca="false">I939/$F939</f>
        <v>0.8</v>
      </c>
    </row>
    <row r="940" customFormat="false" ht="15.8" hidden="false" customHeight="false" outlineLevel="0" collapsed="false">
      <c r="A940" s="59" t="s">
        <v>99</v>
      </c>
      <c r="B940" s="59" t="s">
        <v>240</v>
      </c>
      <c r="C940" s="59" t="s">
        <v>167</v>
      </c>
      <c r="D940" s="105" t="n">
        <v>1.56</v>
      </c>
      <c r="E940" s="103" t="n">
        <v>1.404</v>
      </c>
      <c r="F940" s="103" t="n">
        <v>1.404</v>
      </c>
      <c r="G940" s="103" t="n">
        <f aca="false">$F940*(1-VLOOKUP($C940,$B$179:$E$189,2,0))</f>
        <v>1.3338</v>
      </c>
      <c r="H940" s="103" t="n">
        <f aca="false">$F940*(1-VLOOKUP($C940,$B$179:$E$189,3,0))</f>
        <v>1.2636</v>
      </c>
      <c r="I940" s="103" t="n">
        <f aca="false">$F940*(1-VLOOKUP($C940,$B$179:$E$189,4,0))</f>
        <v>1.1232</v>
      </c>
      <c r="J940" s="104" t="n">
        <f aca="false">G940/$F940</f>
        <v>0.95</v>
      </c>
      <c r="K940" s="104" t="n">
        <f aca="false">H940/$F940</f>
        <v>0.9</v>
      </c>
      <c r="L940" s="104" t="n">
        <f aca="false">I940/$F940</f>
        <v>0.8</v>
      </c>
    </row>
    <row r="941" customFormat="false" ht="15.8" hidden="false" customHeight="false" outlineLevel="0" collapsed="false">
      <c r="A941" s="59" t="s">
        <v>99</v>
      </c>
      <c r="B941" s="59" t="s">
        <v>241</v>
      </c>
      <c r="C941" s="59" t="s">
        <v>167</v>
      </c>
      <c r="D941" s="105" t="n">
        <v>0.959999999999999</v>
      </c>
      <c r="E941" s="103" t="n">
        <v>0.863999999999999</v>
      </c>
      <c r="F941" s="103" t="n">
        <v>0.863999999999999</v>
      </c>
      <c r="G941" s="103" t="n">
        <f aca="false">$F941*(1-VLOOKUP($C941,$B$179:$E$189,2,0))</f>
        <v>0.820799999999999</v>
      </c>
      <c r="H941" s="103" t="n">
        <f aca="false">$F941*(1-VLOOKUP($C941,$B$179:$E$189,3,0))</f>
        <v>0.777599999999999</v>
      </c>
      <c r="I941" s="103" t="n">
        <f aca="false">$F941*(1-VLOOKUP($C941,$B$179:$E$189,4,0))</f>
        <v>0.691199999999999</v>
      </c>
      <c r="J941" s="104" t="n">
        <f aca="false">G941/$F941</f>
        <v>0.95</v>
      </c>
      <c r="K941" s="104" t="n">
        <f aca="false">H941/$F941</f>
        <v>0.9</v>
      </c>
      <c r="L941" s="104" t="n">
        <f aca="false">I941/$F941</f>
        <v>0.8</v>
      </c>
    </row>
    <row r="942" customFormat="false" ht="15.8" hidden="false" customHeight="false" outlineLevel="0" collapsed="false">
      <c r="A942" s="59" t="s">
        <v>99</v>
      </c>
      <c r="B942" s="59" t="s">
        <v>242</v>
      </c>
      <c r="C942" s="59" t="s">
        <v>167</v>
      </c>
      <c r="D942" s="105" t="n">
        <v>1.03</v>
      </c>
      <c r="E942" s="103" t="n">
        <v>0.927</v>
      </c>
      <c r="F942" s="103" t="n">
        <v>0.927</v>
      </c>
      <c r="G942" s="103" t="n">
        <f aca="false">$F942*(1-VLOOKUP($C942,$B$179:$E$189,2,0))</f>
        <v>0.88065</v>
      </c>
      <c r="H942" s="103" t="n">
        <f aca="false">$F942*(1-VLOOKUP($C942,$B$179:$E$189,3,0))</f>
        <v>0.8343</v>
      </c>
      <c r="I942" s="103" t="n">
        <f aca="false">$F942*(1-VLOOKUP($C942,$B$179:$E$189,4,0))</f>
        <v>0.7416</v>
      </c>
      <c r="J942" s="104" t="n">
        <f aca="false">G942/$F942</f>
        <v>0.95</v>
      </c>
      <c r="K942" s="104" t="n">
        <f aca="false">H942/$F942</f>
        <v>0.9</v>
      </c>
      <c r="L942" s="104" t="n">
        <f aca="false">I942/$F942</f>
        <v>0.8</v>
      </c>
    </row>
    <row r="943" customFormat="false" ht="15.8" hidden="false" customHeight="false" outlineLevel="0" collapsed="false">
      <c r="A943" s="59" t="s">
        <v>99</v>
      </c>
      <c r="B943" s="59" t="s">
        <v>243</v>
      </c>
      <c r="C943" s="59" t="s">
        <v>167</v>
      </c>
      <c r="D943" s="105" t="n">
        <v>1.03</v>
      </c>
      <c r="E943" s="103" t="n">
        <v>0.927</v>
      </c>
      <c r="F943" s="103" t="n">
        <v>0.927</v>
      </c>
      <c r="G943" s="103" t="n">
        <f aca="false">$F943*(1-VLOOKUP($C943,$B$179:$E$189,2,0))</f>
        <v>0.88065</v>
      </c>
      <c r="H943" s="103" t="n">
        <f aca="false">$F943*(1-VLOOKUP($C943,$B$179:$E$189,3,0))</f>
        <v>0.8343</v>
      </c>
      <c r="I943" s="103" t="n">
        <f aca="false">$F943*(1-VLOOKUP($C943,$B$179:$E$189,4,0))</f>
        <v>0.7416</v>
      </c>
      <c r="J943" s="104" t="n">
        <f aca="false">G943/$F943</f>
        <v>0.95</v>
      </c>
      <c r="K943" s="104" t="n">
        <f aca="false">H943/$F943</f>
        <v>0.9</v>
      </c>
      <c r="L943" s="104" t="n">
        <f aca="false">I943/$F943</f>
        <v>0.8</v>
      </c>
    </row>
    <row r="944" customFormat="false" ht="15.8" hidden="false" customHeight="false" outlineLevel="0" collapsed="false">
      <c r="A944" s="59" t="s">
        <v>99</v>
      </c>
      <c r="B944" s="59" t="s">
        <v>244</v>
      </c>
      <c r="C944" s="59" t="s">
        <v>167</v>
      </c>
      <c r="D944" s="105" t="n">
        <v>1.03</v>
      </c>
      <c r="E944" s="103" t="n">
        <v>0.927</v>
      </c>
      <c r="F944" s="103" t="n">
        <v>0.927</v>
      </c>
      <c r="G944" s="103" t="n">
        <f aca="false">$F944*(1-VLOOKUP($C944,$B$179:$E$189,2,0))</f>
        <v>0.88065</v>
      </c>
      <c r="H944" s="103" t="n">
        <f aca="false">$F944*(1-VLOOKUP($C944,$B$179:$E$189,3,0))</f>
        <v>0.8343</v>
      </c>
      <c r="I944" s="103" t="n">
        <f aca="false">$F944*(1-VLOOKUP($C944,$B$179:$E$189,4,0))</f>
        <v>0.7416</v>
      </c>
      <c r="J944" s="104" t="n">
        <f aca="false">G944/$F944</f>
        <v>0.95</v>
      </c>
      <c r="K944" s="104" t="n">
        <f aca="false">H944/$F944</f>
        <v>0.9</v>
      </c>
      <c r="L944" s="104" t="n">
        <f aca="false">I944/$F944</f>
        <v>0.8</v>
      </c>
    </row>
    <row r="945" customFormat="false" ht="15.8" hidden="false" customHeight="false" outlineLevel="0" collapsed="false">
      <c r="A945" s="59" t="s">
        <v>99</v>
      </c>
      <c r="B945" s="59" t="s">
        <v>245</v>
      </c>
      <c r="C945" s="59" t="s">
        <v>167</v>
      </c>
      <c r="D945" s="105" t="n">
        <v>1.03</v>
      </c>
      <c r="E945" s="103" t="n">
        <v>0.927</v>
      </c>
      <c r="F945" s="103" t="n">
        <v>0.927</v>
      </c>
      <c r="G945" s="103" t="n">
        <f aca="false">$F945*(1-VLOOKUP($C945,$B$179:$E$189,2,0))</f>
        <v>0.88065</v>
      </c>
      <c r="H945" s="103" t="n">
        <f aca="false">$F945*(1-VLOOKUP($C945,$B$179:$E$189,3,0))</f>
        <v>0.8343</v>
      </c>
      <c r="I945" s="103" t="n">
        <f aca="false">$F945*(1-VLOOKUP($C945,$B$179:$E$189,4,0))</f>
        <v>0.7416</v>
      </c>
      <c r="J945" s="104" t="n">
        <f aca="false">G945/$F945</f>
        <v>0.95</v>
      </c>
      <c r="K945" s="104" t="n">
        <f aca="false">H945/$F945</f>
        <v>0.9</v>
      </c>
      <c r="L945" s="104" t="n">
        <f aca="false">I945/$F945</f>
        <v>0.8</v>
      </c>
    </row>
    <row r="946" customFormat="false" ht="15.8" hidden="false" customHeight="false" outlineLevel="0" collapsed="false">
      <c r="A946" s="59" t="s">
        <v>99</v>
      </c>
      <c r="B946" s="59" t="s">
        <v>246</v>
      </c>
      <c r="C946" s="59" t="s">
        <v>167</v>
      </c>
      <c r="D946" s="105" t="n">
        <v>1.03</v>
      </c>
      <c r="E946" s="103" t="n">
        <v>0.927</v>
      </c>
      <c r="F946" s="103" t="n">
        <v>0.927</v>
      </c>
      <c r="G946" s="103" t="n">
        <f aca="false">$F946*(1-VLOOKUP($C946,$B$179:$E$189,2,0))</f>
        <v>0.88065</v>
      </c>
      <c r="H946" s="103" t="n">
        <f aca="false">$F946*(1-VLOOKUP($C946,$B$179:$E$189,3,0))</f>
        <v>0.8343</v>
      </c>
      <c r="I946" s="103" t="n">
        <f aca="false">$F946*(1-VLOOKUP($C946,$B$179:$E$189,4,0))</f>
        <v>0.7416</v>
      </c>
      <c r="J946" s="104" t="n">
        <f aca="false">G946/$F946</f>
        <v>0.95</v>
      </c>
      <c r="K946" s="104" t="n">
        <f aca="false">H946/$F946</f>
        <v>0.9</v>
      </c>
      <c r="L946" s="104" t="n">
        <f aca="false">I946/$F946</f>
        <v>0.8</v>
      </c>
    </row>
    <row r="947" customFormat="false" ht="15.8" hidden="false" customHeight="false" outlineLevel="0" collapsed="false">
      <c r="A947" s="59" t="s">
        <v>99</v>
      </c>
      <c r="B947" s="59" t="s">
        <v>247</v>
      </c>
      <c r="C947" s="59" t="s">
        <v>167</v>
      </c>
      <c r="D947" s="105" t="n">
        <v>0.96</v>
      </c>
      <c r="E947" s="103" t="n">
        <v>0.864</v>
      </c>
      <c r="F947" s="103" t="n">
        <v>0.864</v>
      </c>
      <c r="G947" s="103" t="n">
        <f aca="false">$F947*(1-VLOOKUP($C947,$B$179:$E$189,2,0))</f>
        <v>0.8208</v>
      </c>
      <c r="H947" s="103" t="n">
        <f aca="false">$F947*(1-VLOOKUP($C947,$B$179:$E$189,3,0))</f>
        <v>0.7776</v>
      </c>
      <c r="I947" s="103" t="n">
        <f aca="false">$F947*(1-VLOOKUP($C947,$B$179:$E$189,4,0))</f>
        <v>0.6912</v>
      </c>
      <c r="J947" s="104" t="n">
        <f aca="false">G947/$F947</f>
        <v>0.95</v>
      </c>
      <c r="K947" s="104" t="n">
        <f aca="false">H947/$F947</f>
        <v>0.9</v>
      </c>
      <c r="L947" s="104" t="n">
        <f aca="false">I947/$F947</f>
        <v>0.8</v>
      </c>
    </row>
    <row r="948" customFormat="false" ht="15.8" hidden="false" customHeight="false" outlineLevel="0" collapsed="false">
      <c r="A948" s="59" t="s">
        <v>99</v>
      </c>
      <c r="B948" s="59" t="s">
        <v>248</v>
      </c>
      <c r="C948" s="59" t="s">
        <v>167</v>
      </c>
      <c r="D948" s="105" t="n">
        <v>1.56</v>
      </c>
      <c r="E948" s="103" t="n">
        <v>1.404</v>
      </c>
      <c r="F948" s="103" t="n">
        <v>1.404</v>
      </c>
      <c r="G948" s="103" t="n">
        <f aca="false">$F948*(1-VLOOKUP($C948,$B$179:$E$189,2,0))</f>
        <v>1.3338</v>
      </c>
      <c r="H948" s="103" t="n">
        <f aca="false">$F948*(1-VLOOKUP($C948,$B$179:$E$189,3,0))</f>
        <v>1.2636</v>
      </c>
      <c r="I948" s="103" t="n">
        <f aca="false">$F948*(1-VLOOKUP($C948,$B$179:$E$189,4,0))</f>
        <v>1.1232</v>
      </c>
      <c r="J948" s="104" t="n">
        <f aca="false">G948/$F948</f>
        <v>0.95</v>
      </c>
      <c r="K948" s="104" t="n">
        <f aca="false">H948/$F948</f>
        <v>0.9</v>
      </c>
      <c r="L948" s="104" t="n">
        <f aca="false">I948/$F948</f>
        <v>0.8</v>
      </c>
    </row>
    <row r="949" customFormat="false" ht="15.8" hidden="false" customHeight="false" outlineLevel="0" collapsed="false">
      <c r="A949" s="59" t="s">
        <v>99</v>
      </c>
      <c r="B949" s="59" t="s">
        <v>249</v>
      </c>
      <c r="C949" s="59" t="s">
        <v>167</v>
      </c>
      <c r="D949" s="105" t="n">
        <v>1.56</v>
      </c>
      <c r="E949" s="103" t="n">
        <v>1.404</v>
      </c>
      <c r="F949" s="103" t="n">
        <v>1.404</v>
      </c>
      <c r="G949" s="103" t="n">
        <f aca="false">$F949*(1-VLOOKUP($C949,$B$179:$E$189,2,0))</f>
        <v>1.3338</v>
      </c>
      <c r="H949" s="103" t="n">
        <f aca="false">$F949*(1-VLOOKUP($C949,$B$179:$E$189,3,0))</f>
        <v>1.2636</v>
      </c>
      <c r="I949" s="103" t="n">
        <f aca="false">$F949*(1-VLOOKUP($C949,$B$179:$E$189,4,0))</f>
        <v>1.1232</v>
      </c>
      <c r="J949" s="104" t="n">
        <f aca="false">G949/$F949</f>
        <v>0.95</v>
      </c>
      <c r="K949" s="104" t="n">
        <f aca="false">H949/$F949</f>
        <v>0.9</v>
      </c>
      <c r="L949" s="104" t="n">
        <f aca="false">I949/$F949</f>
        <v>0.8</v>
      </c>
    </row>
    <row r="950" customFormat="false" ht="15.8" hidden="false" customHeight="false" outlineLevel="0" collapsed="false">
      <c r="A950" s="59" t="s">
        <v>99</v>
      </c>
      <c r="B950" s="59" t="s">
        <v>250</v>
      </c>
      <c r="C950" s="59" t="s">
        <v>167</v>
      </c>
      <c r="D950" s="105" t="n">
        <v>1.56</v>
      </c>
      <c r="E950" s="103" t="n">
        <v>1.404</v>
      </c>
      <c r="F950" s="103" t="n">
        <v>1.404</v>
      </c>
      <c r="G950" s="103" t="n">
        <f aca="false">$F950*(1-VLOOKUP($C950,$B$179:$E$189,2,0))</f>
        <v>1.3338</v>
      </c>
      <c r="H950" s="103" t="n">
        <f aca="false">$F950*(1-VLOOKUP($C950,$B$179:$E$189,3,0))</f>
        <v>1.2636</v>
      </c>
      <c r="I950" s="103" t="n">
        <f aca="false">$F950*(1-VLOOKUP($C950,$B$179:$E$189,4,0))</f>
        <v>1.1232</v>
      </c>
      <c r="J950" s="104" t="n">
        <f aca="false">G950/$F950</f>
        <v>0.95</v>
      </c>
      <c r="K950" s="104" t="n">
        <f aca="false">H950/$F950</f>
        <v>0.9</v>
      </c>
      <c r="L950" s="104" t="n">
        <f aca="false">I950/$F950</f>
        <v>0.8</v>
      </c>
    </row>
    <row r="951" customFormat="false" ht="15.8" hidden="false" customHeight="false" outlineLevel="0" collapsed="false">
      <c r="A951" s="59" t="s">
        <v>101</v>
      </c>
      <c r="B951" s="59" t="s">
        <v>251</v>
      </c>
      <c r="C951" s="59" t="s">
        <v>167</v>
      </c>
      <c r="D951" s="105" t="n">
        <v>6</v>
      </c>
      <c r="E951" s="103" t="n">
        <v>5.4</v>
      </c>
      <c r="F951" s="103" t="n">
        <v>5.4</v>
      </c>
      <c r="G951" s="103" t="n">
        <f aca="false">$F951*(1-VLOOKUP($C951,$B$179:$E$189,2,0))</f>
        <v>5.13</v>
      </c>
      <c r="H951" s="103" t="n">
        <f aca="false">$F951*(1-VLOOKUP($C951,$B$179:$E$189,3,0))</f>
        <v>4.86</v>
      </c>
      <c r="I951" s="103" t="n">
        <f aca="false">$F951*(1-VLOOKUP($C951,$B$179:$E$189,4,0))</f>
        <v>4.32</v>
      </c>
      <c r="J951" s="104" t="n">
        <f aca="false">G951/$F951</f>
        <v>0.95</v>
      </c>
      <c r="K951" s="104" t="n">
        <f aca="false">H951/$F951</f>
        <v>0.9</v>
      </c>
      <c r="L951" s="104" t="n">
        <f aca="false">I951/$F951</f>
        <v>0.8</v>
      </c>
    </row>
    <row r="952" customFormat="false" ht="15.8" hidden="false" customHeight="false" outlineLevel="0" collapsed="false">
      <c r="A952" s="59" t="s">
        <v>101</v>
      </c>
      <c r="B952" s="59" t="s">
        <v>252</v>
      </c>
      <c r="C952" s="59" t="s">
        <v>167</v>
      </c>
      <c r="D952" s="105" t="n">
        <v>6</v>
      </c>
      <c r="E952" s="103" t="n">
        <v>5.4</v>
      </c>
      <c r="F952" s="103" t="n">
        <v>5.4</v>
      </c>
      <c r="G952" s="103" t="n">
        <f aca="false">$F952*(1-VLOOKUP($C952,$B$179:$E$189,2,0))</f>
        <v>5.13</v>
      </c>
      <c r="H952" s="103" t="n">
        <f aca="false">$F952*(1-VLOOKUP($C952,$B$179:$E$189,3,0))</f>
        <v>4.86</v>
      </c>
      <c r="I952" s="103" t="n">
        <f aca="false">$F952*(1-VLOOKUP($C952,$B$179:$E$189,4,0))</f>
        <v>4.32</v>
      </c>
      <c r="J952" s="104" t="n">
        <f aca="false">G952/$F952</f>
        <v>0.95</v>
      </c>
      <c r="K952" s="104" t="n">
        <f aca="false">H952/$F952</f>
        <v>0.9</v>
      </c>
      <c r="L952" s="104" t="n">
        <f aca="false">I952/$F952</f>
        <v>0.8</v>
      </c>
    </row>
    <row r="953" customFormat="false" ht="15.8" hidden="false" customHeight="false" outlineLevel="0" collapsed="false">
      <c r="A953" s="59" t="s">
        <v>101</v>
      </c>
      <c r="B953" s="59" t="s">
        <v>253</v>
      </c>
      <c r="C953" s="59" t="s">
        <v>167</v>
      </c>
      <c r="D953" s="105" t="n">
        <v>6</v>
      </c>
      <c r="E953" s="103" t="n">
        <v>5.4</v>
      </c>
      <c r="F953" s="103" t="n">
        <v>5.4</v>
      </c>
      <c r="G953" s="103" t="n">
        <f aca="false">$F953*(1-VLOOKUP($C953,$B$179:$E$189,2,0))</f>
        <v>5.13</v>
      </c>
      <c r="H953" s="103" t="n">
        <f aca="false">$F953*(1-VLOOKUP($C953,$B$179:$E$189,3,0))</f>
        <v>4.86</v>
      </c>
      <c r="I953" s="103" t="n">
        <f aca="false">$F953*(1-VLOOKUP($C953,$B$179:$E$189,4,0))</f>
        <v>4.32</v>
      </c>
      <c r="J953" s="104" t="n">
        <f aca="false">G953/$F953</f>
        <v>0.95</v>
      </c>
      <c r="K953" s="104" t="n">
        <f aca="false">H953/$F953</f>
        <v>0.9</v>
      </c>
      <c r="L953" s="104" t="n">
        <f aca="false">I953/$F953</f>
        <v>0.8</v>
      </c>
    </row>
    <row r="954" customFormat="false" ht="15.8" hidden="false" customHeight="false" outlineLevel="0" collapsed="false">
      <c r="A954" s="59" t="s">
        <v>101</v>
      </c>
      <c r="B954" s="59" t="s">
        <v>254</v>
      </c>
      <c r="C954" s="59" t="s">
        <v>167</v>
      </c>
      <c r="D954" s="105" t="n">
        <v>6</v>
      </c>
      <c r="E954" s="103" t="n">
        <v>5.4</v>
      </c>
      <c r="F954" s="103" t="n">
        <v>5.4</v>
      </c>
      <c r="G954" s="103" t="n">
        <f aca="false">$F954*(1-VLOOKUP($C954,$B$179:$E$189,2,0))</f>
        <v>5.13</v>
      </c>
      <c r="H954" s="103" t="n">
        <f aca="false">$F954*(1-VLOOKUP($C954,$B$179:$E$189,3,0))</f>
        <v>4.86</v>
      </c>
      <c r="I954" s="103" t="n">
        <f aca="false">$F954*(1-VLOOKUP($C954,$B$179:$E$189,4,0))</f>
        <v>4.32</v>
      </c>
      <c r="J954" s="104" t="n">
        <f aca="false">G954/$F954</f>
        <v>0.95</v>
      </c>
      <c r="K954" s="104" t="n">
        <f aca="false">H954/$F954</f>
        <v>0.9</v>
      </c>
      <c r="L954" s="104" t="n">
        <f aca="false">I954/$F954</f>
        <v>0.8</v>
      </c>
    </row>
    <row r="955" customFormat="false" ht="15.8" hidden="false" customHeight="false" outlineLevel="0" collapsed="false">
      <c r="A955" s="59" t="s">
        <v>101</v>
      </c>
      <c r="B955" s="59" t="s">
        <v>255</v>
      </c>
      <c r="C955" s="59" t="s">
        <v>167</v>
      </c>
      <c r="D955" s="105" t="n">
        <v>6</v>
      </c>
      <c r="E955" s="103" t="n">
        <v>5.4</v>
      </c>
      <c r="F955" s="103" t="n">
        <v>5.4</v>
      </c>
      <c r="G955" s="103" t="n">
        <f aca="false">$F955*(1-VLOOKUP($C955,$B$179:$E$189,2,0))</f>
        <v>5.13</v>
      </c>
      <c r="H955" s="103" t="n">
        <f aca="false">$F955*(1-VLOOKUP($C955,$B$179:$E$189,3,0))</f>
        <v>4.86</v>
      </c>
      <c r="I955" s="103" t="n">
        <f aca="false">$F955*(1-VLOOKUP($C955,$B$179:$E$189,4,0))</f>
        <v>4.32</v>
      </c>
      <c r="J955" s="104" t="n">
        <f aca="false">G955/$F955</f>
        <v>0.95</v>
      </c>
      <c r="K955" s="104" t="n">
        <f aca="false">H955/$F955</f>
        <v>0.9</v>
      </c>
      <c r="L955" s="104" t="n">
        <f aca="false">I955/$F955</f>
        <v>0.8</v>
      </c>
    </row>
    <row r="956" customFormat="false" ht="15.8" hidden="false" customHeight="false" outlineLevel="0" collapsed="false">
      <c r="A956" s="59" t="s">
        <v>103</v>
      </c>
      <c r="B956" s="59" t="s">
        <v>256</v>
      </c>
      <c r="C956" s="59" t="s">
        <v>167</v>
      </c>
      <c r="D956" s="105" t="n">
        <v>4</v>
      </c>
      <c r="E956" s="103" t="n">
        <v>3.6</v>
      </c>
      <c r="F956" s="103" t="n">
        <v>3.6</v>
      </c>
      <c r="G956" s="103" t="n">
        <f aca="false">$F956*(1-VLOOKUP($C956,$B$179:$E$189,2,0))</f>
        <v>3.42</v>
      </c>
      <c r="H956" s="103" t="n">
        <f aca="false">$F956*(1-VLOOKUP($C956,$B$179:$E$189,3,0))</f>
        <v>3.24</v>
      </c>
      <c r="I956" s="103" t="n">
        <f aca="false">$F956*(1-VLOOKUP($C956,$B$179:$E$189,4,0))</f>
        <v>2.88</v>
      </c>
      <c r="J956" s="104" t="n">
        <f aca="false">G956/$F956</f>
        <v>0.95</v>
      </c>
      <c r="K956" s="104" t="n">
        <f aca="false">H956/$F956</f>
        <v>0.9</v>
      </c>
      <c r="L956" s="104" t="n">
        <f aca="false">I956/$F956</f>
        <v>0.8</v>
      </c>
    </row>
    <row r="957" customFormat="false" ht="15.8" hidden="false" customHeight="false" outlineLevel="0" collapsed="false">
      <c r="A957" s="59" t="s">
        <v>103</v>
      </c>
      <c r="B957" s="59" t="s">
        <v>257</v>
      </c>
      <c r="C957" s="59" t="s">
        <v>167</v>
      </c>
      <c r="D957" s="105" t="n">
        <v>4</v>
      </c>
      <c r="E957" s="103" t="n">
        <v>3.6</v>
      </c>
      <c r="F957" s="103" t="n">
        <v>3.6</v>
      </c>
      <c r="G957" s="103" t="n">
        <f aca="false">$F957*(1-VLOOKUP($C957,$B$179:$E$189,2,0))</f>
        <v>3.42</v>
      </c>
      <c r="H957" s="103" t="n">
        <f aca="false">$F957*(1-VLOOKUP($C957,$B$179:$E$189,3,0))</f>
        <v>3.24</v>
      </c>
      <c r="I957" s="103" t="n">
        <f aca="false">$F957*(1-VLOOKUP($C957,$B$179:$E$189,4,0))</f>
        <v>2.88</v>
      </c>
      <c r="J957" s="104" t="n">
        <f aca="false">G957/$F957</f>
        <v>0.95</v>
      </c>
      <c r="K957" s="104" t="n">
        <f aca="false">H957/$F957</f>
        <v>0.9</v>
      </c>
      <c r="L957" s="104" t="n">
        <f aca="false">I957/$F957</f>
        <v>0.8</v>
      </c>
    </row>
    <row r="958" customFormat="false" ht="15.8" hidden="false" customHeight="false" outlineLevel="0" collapsed="false">
      <c r="A958" s="59" t="s">
        <v>103</v>
      </c>
      <c r="B958" s="59" t="s">
        <v>258</v>
      </c>
      <c r="C958" s="59" t="s">
        <v>167</v>
      </c>
      <c r="D958" s="105" t="n">
        <v>4</v>
      </c>
      <c r="E958" s="103" t="n">
        <v>3.6</v>
      </c>
      <c r="F958" s="103" t="n">
        <v>3.6</v>
      </c>
      <c r="G958" s="103" t="n">
        <f aca="false">$F958*(1-VLOOKUP($C958,$B$179:$E$189,2,0))</f>
        <v>3.42</v>
      </c>
      <c r="H958" s="103" t="n">
        <f aca="false">$F958*(1-VLOOKUP($C958,$B$179:$E$189,3,0))</f>
        <v>3.24</v>
      </c>
      <c r="I958" s="103" t="n">
        <f aca="false">$F958*(1-VLOOKUP($C958,$B$179:$E$189,4,0))</f>
        <v>2.88</v>
      </c>
      <c r="J958" s="104" t="n">
        <f aca="false">G958/$F958</f>
        <v>0.95</v>
      </c>
      <c r="K958" s="104" t="n">
        <f aca="false">H958/$F958</f>
        <v>0.9</v>
      </c>
      <c r="L958" s="104" t="n">
        <f aca="false">I958/$F958</f>
        <v>0.8</v>
      </c>
    </row>
    <row r="959" customFormat="false" ht="15.8" hidden="false" customHeight="false" outlineLevel="0" collapsed="false">
      <c r="A959" s="59" t="s">
        <v>103</v>
      </c>
      <c r="B959" s="59" t="s">
        <v>259</v>
      </c>
      <c r="C959" s="59" t="s">
        <v>167</v>
      </c>
      <c r="D959" s="105" t="n">
        <v>4</v>
      </c>
      <c r="E959" s="103" t="n">
        <v>3.6</v>
      </c>
      <c r="F959" s="103" t="n">
        <v>3.6</v>
      </c>
      <c r="G959" s="103" t="n">
        <f aca="false">$F959*(1-VLOOKUP($C959,$B$179:$E$189,2,0))</f>
        <v>3.42</v>
      </c>
      <c r="H959" s="103" t="n">
        <f aca="false">$F959*(1-VLOOKUP($C959,$B$179:$E$189,3,0))</f>
        <v>3.24</v>
      </c>
      <c r="I959" s="103" t="n">
        <f aca="false">$F959*(1-VLOOKUP($C959,$B$179:$E$189,4,0))</f>
        <v>2.88</v>
      </c>
      <c r="J959" s="104" t="n">
        <f aca="false">G959/$F959</f>
        <v>0.95</v>
      </c>
      <c r="K959" s="104" t="n">
        <f aca="false">H959/$F959</f>
        <v>0.9</v>
      </c>
      <c r="L959" s="104" t="n">
        <f aca="false">I959/$F959</f>
        <v>0.8</v>
      </c>
    </row>
    <row r="960" customFormat="false" ht="15.8" hidden="false" customHeight="false" outlineLevel="0" collapsed="false">
      <c r="A960" s="59" t="s">
        <v>103</v>
      </c>
      <c r="B960" s="59" t="s">
        <v>260</v>
      </c>
      <c r="C960" s="59" t="s">
        <v>167</v>
      </c>
      <c r="D960" s="105" t="n">
        <v>4</v>
      </c>
      <c r="E960" s="103" t="n">
        <v>3.6</v>
      </c>
      <c r="F960" s="103" t="n">
        <v>3.6</v>
      </c>
      <c r="G960" s="103" t="n">
        <f aca="false">$F960*(1-VLOOKUP($C960,$B$179:$E$189,2,0))</f>
        <v>3.42</v>
      </c>
      <c r="H960" s="103" t="n">
        <f aca="false">$F960*(1-VLOOKUP($C960,$B$179:$E$189,3,0))</f>
        <v>3.24</v>
      </c>
      <c r="I960" s="103" t="n">
        <f aca="false">$F960*(1-VLOOKUP($C960,$B$179:$E$189,4,0))</f>
        <v>2.88</v>
      </c>
      <c r="J960" s="104" t="n">
        <f aca="false">G960/$F960</f>
        <v>0.95</v>
      </c>
      <c r="K960" s="104" t="n">
        <f aca="false">H960/$F960</f>
        <v>0.9</v>
      </c>
      <c r="L960" s="104" t="n">
        <f aca="false">I960/$F960</f>
        <v>0.8</v>
      </c>
    </row>
    <row r="961" customFormat="false" ht="15.8" hidden="false" customHeight="false" outlineLevel="0" collapsed="false">
      <c r="A961" s="59" t="s">
        <v>103</v>
      </c>
      <c r="B961" s="59" t="s">
        <v>261</v>
      </c>
      <c r="C961" s="59" t="s">
        <v>167</v>
      </c>
      <c r="D961" s="105" t="n">
        <v>4</v>
      </c>
      <c r="E961" s="103" t="n">
        <v>3.6</v>
      </c>
      <c r="F961" s="103" t="n">
        <v>3.6</v>
      </c>
      <c r="G961" s="103" t="n">
        <f aca="false">$F961*(1-VLOOKUP($C961,$B$179:$E$189,2,0))</f>
        <v>3.42</v>
      </c>
      <c r="H961" s="103" t="n">
        <f aca="false">$F961*(1-VLOOKUP($C961,$B$179:$E$189,3,0))</f>
        <v>3.24</v>
      </c>
      <c r="I961" s="103" t="n">
        <f aca="false">$F961*(1-VLOOKUP($C961,$B$179:$E$189,4,0))</f>
        <v>2.88</v>
      </c>
      <c r="J961" s="104" t="n">
        <f aca="false">G961/$F961</f>
        <v>0.95</v>
      </c>
      <c r="K961" s="104" t="n">
        <f aca="false">H961/$F961</f>
        <v>0.9</v>
      </c>
      <c r="L961" s="104" t="n">
        <f aca="false">I961/$F961</f>
        <v>0.8</v>
      </c>
    </row>
    <row r="962" customFormat="false" ht="15.8" hidden="false" customHeight="false" outlineLevel="0" collapsed="false">
      <c r="A962" s="59" t="s">
        <v>105</v>
      </c>
      <c r="B962" s="59" t="s">
        <v>185</v>
      </c>
      <c r="C962" s="59" t="s">
        <v>167</v>
      </c>
      <c r="D962" s="105" t="n">
        <v>0</v>
      </c>
      <c r="E962" s="103" t="n">
        <v>0</v>
      </c>
      <c r="F962" s="103" t="n">
        <v>0</v>
      </c>
      <c r="G962" s="103" t="n">
        <f aca="false">$F962*(1-VLOOKUP($C962,$B$179:$E$189,2,0))</f>
        <v>0</v>
      </c>
      <c r="H962" s="103" t="n">
        <f aca="false">$F962*(1-VLOOKUP($C962,$B$179:$E$189,3,0))</f>
        <v>0</v>
      </c>
      <c r="I962" s="103" t="n">
        <f aca="false">$F962*(1-VLOOKUP($C962,$B$179:$E$189,4,0))</f>
        <v>0</v>
      </c>
      <c r="J962" s="104" t="e">
        <f aca="false">G962/$F962</f>
        <v>#DIV/0!</v>
      </c>
      <c r="K962" s="104" t="e">
        <f aca="false">H962/$F962</f>
        <v>#DIV/0!</v>
      </c>
      <c r="L962" s="104" t="e">
        <f aca="false">I962/$F962</f>
        <v>#DIV/0!</v>
      </c>
    </row>
    <row r="963" customFormat="false" ht="15.8" hidden="false" customHeight="false" outlineLevel="0" collapsed="false">
      <c r="A963" s="59" t="s">
        <v>105</v>
      </c>
      <c r="B963" s="59" t="s">
        <v>262</v>
      </c>
      <c r="C963" s="59" t="s">
        <v>167</v>
      </c>
      <c r="D963" s="105" t="n">
        <v>0</v>
      </c>
      <c r="E963" s="103" t="n">
        <v>0</v>
      </c>
      <c r="F963" s="103" t="n">
        <v>0</v>
      </c>
      <c r="G963" s="103" t="n">
        <f aca="false">$F963*(1-VLOOKUP($C963,$B$179:$E$189,2,0))</f>
        <v>0</v>
      </c>
      <c r="H963" s="103" t="n">
        <f aca="false">$F963*(1-VLOOKUP($C963,$B$179:$E$189,3,0))</f>
        <v>0</v>
      </c>
      <c r="I963" s="103" t="n">
        <f aca="false">$F963*(1-VLOOKUP($C963,$B$179:$E$189,4,0))</f>
        <v>0</v>
      </c>
      <c r="J963" s="104" t="e">
        <f aca="false">G963/$F963</f>
        <v>#DIV/0!</v>
      </c>
      <c r="K963" s="104" t="e">
        <f aca="false">H963/$F963</f>
        <v>#DIV/0!</v>
      </c>
      <c r="L963" s="104" t="e">
        <f aca="false">I963/$F963</f>
        <v>#DIV/0!</v>
      </c>
    </row>
    <row r="964" customFormat="false" ht="15.8" hidden="false" customHeight="false" outlineLevel="0" collapsed="false">
      <c r="A964" s="59" t="s">
        <v>105</v>
      </c>
      <c r="B964" s="59" t="s">
        <v>263</v>
      </c>
      <c r="C964" s="59" t="s">
        <v>167</v>
      </c>
      <c r="D964" s="105" t="n">
        <v>5.35307437107038</v>
      </c>
      <c r="E964" s="103" t="n">
        <v>4.81776693396334</v>
      </c>
      <c r="F964" s="103" t="n">
        <v>4.81776693396334</v>
      </c>
      <c r="G964" s="103" t="n">
        <f aca="false">$F964*(1-VLOOKUP($C964,$B$179:$E$189,2,0))</f>
        <v>4.57687858726517</v>
      </c>
      <c r="H964" s="103" t="n">
        <f aca="false">$F964*(1-VLOOKUP($C964,$B$179:$E$189,3,0))</f>
        <v>4.33599024056701</v>
      </c>
      <c r="I964" s="103" t="n">
        <f aca="false">$F964*(1-VLOOKUP($C964,$B$179:$E$189,4,0))</f>
        <v>3.85421354717067</v>
      </c>
      <c r="J964" s="104" t="n">
        <f aca="false">G964/$F964</f>
        <v>0.95</v>
      </c>
      <c r="K964" s="104" t="n">
        <f aca="false">H964/$F964</f>
        <v>0.9</v>
      </c>
      <c r="L964" s="104" t="n">
        <f aca="false">I964/$F964</f>
        <v>0.8</v>
      </c>
    </row>
    <row r="965" customFormat="false" ht="15.8" hidden="false" customHeight="false" outlineLevel="0" collapsed="false">
      <c r="A965" s="59" t="s">
        <v>105</v>
      </c>
      <c r="B965" s="59" t="s">
        <v>264</v>
      </c>
      <c r="C965" s="59" t="s">
        <v>167</v>
      </c>
      <c r="D965" s="105" t="n">
        <v>0</v>
      </c>
      <c r="E965" s="103" t="n">
        <v>0</v>
      </c>
      <c r="F965" s="103" t="n">
        <v>0</v>
      </c>
      <c r="G965" s="103" t="n">
        <f aca="false">$F965*(1-VLOOKUP($C965,$B$179:$E$189,2,0))</f>
        <v>0</v>
      </c>
      <c r="H965" s="103" t="n">
        <f aca="false">$F965*(1-VLOOKUP($C965,$B$179:$E$189,3,0))</f>
        <v>0</v>
      </c>
      <c r="I965" s="103" t="n">
        <f aca="false">$F965*(1-VLOOKUP($C965,$B$179:$E$189,4,0))</f>
        <v>0</v>
      </c>
      <c r="J965" s="104" t="e">
        <f aca="false">G965/$F965</f>
        <v>#DIV/0!</v>
      </c>
      <c r="K965" s="104" t="e">
        <f aca="false">H965/$F965</f>
        <v>#DIV/0!</v>
      </c>
      <c r="L965" s="104" t="e">
        <f aca="false">I965/$F965</f>
        <v>#DIV/0!</v>
      </c>
    </row>
    <row r="966" customFormat="false" ht="15.8" hidden="false" customHeight="false" outlineLevel="0" collapsed="false">
      <c r="A966" s="59" t="s">
        <v>105</v>
      </c>
      <c r="B966" s="59" t="s">
        <v>265</v>
      </c>
      <c r="C966" s="59" t="s">
        <v>167</v>
      </c>
      <c r="D966" s="105" t="n">
        <v>0</v>
      </c>
      <c r="E966" s="103" t="n">
        <v>0</v>
      </c>
      <c r="F966" s="103" t="n">
        <v>0</v>
      </c>
      <c r="G966" s="103" t="n">
        <f aca="false">$F966*(1-VLOOKUP($C966,$B$179:$E$189,2,0))</f>
        <v>0</v>
      </c>
      <c r="H966" s="103" t="n">
        <f aca="false">$F966*(1-VLOOKUP($C966,$B$179:$E$189,3,0))</f>
        <v>0</v>
      </c>
      <c r="I966" s="103" t="n">
        <f aca="false">$F966*(1-VLOOKUP($C966,$B$179:$E$189,4,0))</f>
        <v>0</v>
      </c>
      <c r="J966" s="104" t="e">
        <f aca="false">G966/$F966</f>
        <v>#DIV/0!</v>
      </c>
      <c r="K966" s="104" t="e">
        <f aca="false">H966/$F966</f>
        <v>#DIV/0!</v>
      </c>
      <c r="L966" s="104" t="e">
        <f aca="false">I966/$F966</f>
        <v>#DIV/0!</v>
      </c>
    </row>
    <row r="967" customFormat="false" ht="15.8" hidden="false" customHeight="false" outlineLevel="0" collapsed="false">
      <c r="A967" s="59" t="s">
        <v>105</v>
      </c>
      <c r="B967" s="59" t="s">
        <v>266</v>
      </c>
      <c r="C967" s="59" t="s">
        <v>167</v>
      </c>
      <c r="D967" s="105" t="n">
        <v>0</v>
      </c>
      <c r="E967" s="103" t="n">
        <v>0</v>
      </c>
      <c r="F967" s="103" t="n">
        <v>0</v>
      </c>
      <c r="G967" s="103" t="n">
        <f aca="false">$F967*(1-VLOOKUP($C967,$B$179:$E$189,2,0))</f>
        <v>0</v>
      </c>
      <c r="H967" s="103" t="n">
        <f aca="false">$F967*(1-VLOOKUP($C967,$B$179:$E$189,3,0))</f>
        <v>0</v>
      </c>
      <c r="I967" s="103" t="n">
        <f aca="false">$F967*(1-VLOOKUP($C967,$B$179:$E$189,4,0))</f>
        <v>0</v>
      </c>
      <c r="J967" s="104" t="e">
        <f aca="false">G967/$F967</f>
        <v>#DIV/0!</v>
      </c>
      <c r="K967" s="104" t="e">
        <f aca="false">H967/$F967</f>
        <v>#DIV/0!</v>
      </c>
      <c r="L967" s="104" t="e">
        <f aca="false">I967/$F967</f>
        <v>#DIV/0!</v>
      </c>
    </row>
    <row r="968" customFormat="false" ht="15.8" hidden="false" customHeight="false" outlineLevel="0" collapsed="false">
      <c r="A968" s="59" t="s">
        <v>105</v>
      </c>
      <c r="B968" s="59" t="s">
        <v>267</v>
      </c>
      <c r="C968" s="59" t="s">
        <v>167</v>
      </c>
      <c r="D968" s="105" t="n">
        <v>0</v>
      </c>
      <c r="E968" s="103" t="n">
        <v>0</v>
      </c>
      <c r="F968" s="103" t="n">
        <v>0</v>
      </c>
      <c r="G968" s="103" t="n">
        <f aca="false">$F968*(1-VLOOKUP($C968,$B$179:$E$189,2,0))</f>
        <v>0</v>
      </c>
      <c r="H968" s="103" t="n">
        <f aca="false">$F968*(1-VLOOKUP($C968,$B$179:$E$189,3,0))</f>
        <v>0</v>
      </c>
      <c r="I968" s="103" t="n">
        <f aca="false">$F968*(1-VLOOKUP($C968,$B$179:$E$189,4,0))</f>
        <v>0</v>
      </c>
      <c r="J968" s="104" t="e">
        <f aca="false">G968/$F968</f>
        <v>#DIV/0!</v>
      </c>
      <c r="K968" s="104" t="e">
        <f aca="false">H968/$F968</f>
        <v>#DIV/0!</v>
      </c>
      <c r="L968" s="104" t="e">
        <f aca="false">I968/$F968</f>
        <v>#DIV/0!</v>
      </c>
    </row>
    <row r="969" customFormat="false" ht="15.8" hidden="false" customHeight="false" outlineLevel="0" collapsed="false">
      <c r="A969" s="59" t="s">
        <v>105</v>
      </c>
      <c r="B969" s="59" t="s">
        <v>268</v>
      </c>
      <c r="C969" s="59" t="s">
        <v>167</v>
      </c>
      <c r="D969" s="105" t="n">
        <v>77.0621504286779</v>
      </c>
      <c r="E969" s="103" t="n">
        <v>69.3559353858101</v>
      </c>
      <c r="F969" s="103" t="n">
        <v>69.3559353858101</v>
      </c>
      <c r="G969" s="103" t="n">
        <f aca="false">$F969*(1-VLOOKUP($C969,$B$179:$E$189,2,0))</f>
        <v>65.8881386165196</v>
      </c>
      <c r="H969" s="103" t="n">
        <f aca="false">$F969*(1-VLOOKUP($C969,$B$179:$E$189,3,0))</f>
        <v>62.4203418472291</v>
      </c>
      <c r="I969" s="103" t="n">
        <f aca="false">$F969*(1-VLOOKUP($C969,$B$179:$E$189,4,0))</f>
        <v>55.4847483086481</v>
      </c>
      <c r="J969" s="104" t="n">
        <f aca="false">G969/$F969</f>
        <v>0.95</v>
      </c>
      <c r="K969" s="104" t="n">
        <f aca="false">H969/$F969</f>
        <v>0.9</v>
      </c>
      <c r="L969" s="104" t="n">
        <f aca="false">I969/$F969</f>
        <v>0.8</v>
      </c>
    </row>
    <row r="970" customFormat="false" ht="15.8" hidden="false" customHeight="false" outlineLevel="0" collapsed="false">
      <c r="A970" s="59" t="s">
        <v>105</v>
      </c>
      <c r="B970" s="59" t="s">
        <v>269</v>
      </c>
      <c r="C970" s="59" t="s">
        <v>167</v>
      </c>
      <c r="D970" s="105" t="n">
        <v>0</v>
      </c>
      <c r="E970" s="103" t="n">
        <v>0</v>
      </c>
      <c r="F970" s="103" t="n">
        <v>0</v>
      </c>
      <c r="G970" s="103" t="n">
        <f aca="false">$F970*(1-VLOOKUP($C970,$B$179:$E$189,2,0))</f>
        <v>0</v>
      </c>
      <c r="H970" s="103" t="n">
        <f aca="false">$F970*(1-VLOOKUP($C970,$B$179:$E$189,3,0))</f>
        <v>0</v>
      </c>
      <c r="I970" s="103" t="n">
        <f aca="false">$F970*(1-VLOOKUP($C970,$B$179:$E$189,4,0))</f>
        <v>0</v>
      </c>
      <c r="J970" s="104" t="e">
        <f aca="false">G970/$F970</f>
        <v>#DIV/0!</v>
      </c>
      <c r="K970" s="104" t="e">
        <f aca="false">H970/$F970</f>
        <v>#DIV/0!</v>
      </c>
      <c r="L970" s="104" t="e">
        <f aca="false">I970/$F970</f>
        <v>#DIV/0!</v>
      </c>
    </row>
    <row r="971" customFormat="false" ht="15.8" hidden="false" customHeight="false" outlineLevel="0" collapsed="false">
      <c r="A971" s="59" t="s">
        <v>105</v>
      </c>
      <c r="B971" s="59" t="s">
        <v>270</v>
      </c>
      <c r="C971" s="59" t="s">
        <v>167</v>
      </c>
      <c r="D971" s="105" t="n">
        <v>0</v>
      </c>
      <c r="E971" s="103" t="n">
        <v>0</v>
      </c>
      <c r="F971" s="103" t="n">
        <v>0</v>
      </c>
      <c r="G971" s="103" t="n">
        <f aca="false">$F971*(1-VLOOKUP($C971,$B$179:$E$189,2,0))</f>
        <v>0</v>
      </c>
      <c r="H971" s="103" t="n">
        <f aca="false">$F971*(1-VLOOKUP($C971,$B$179:$E$189,3,0))</f>
        <v>0</v>
      </c>
      <c r="I971" s="103" t="n">
        <f aca="false">$F971*(1-VLOOKUP($C971,$B$179:$E$189,4,0))</f>
        <v>0</v>
      </c>
      <c r="J971" s="104" t="e">
        <f aca="false">G971/$F971</f>
        <v>#DIV/0!</v>
      </c>
      <c r="K971" s="104" t="e">
        <f aca="false">H971/$F971</f>
        <v>#DIV/0!</v>
      </c>
      <c r="L971" s="104" t="e">
        <f aca="false">I971/$F971</f>
        <v>#DIV/0!</v>
      </c>
    </row>
    <row r="972" customFormat="false" ht="15.8" hidden="false" customHeight="false" outlineLevel="0" collapsed="false">
      <c r="A972" s="59" t="s">
        <v>105</v>
      </c>
      <c r="B972" s="59" t="s">
        <v>271</v>
      </c>
      <c r="C972" s="59" t="s">
        <v>167</v>
      </c>
      <c r="D972" s="105" t="n">
        <v>0</v>
      </c>
      <c r="E972" s="103" t="n">
        <v>0</v>
      </c>
      <c r="F972" s="103" t="n">
        <v>0</v>
      </c>
      <c r="G972" s="103" t="n">
        <f aca="false">$F972*(1-VLOOKUP($C972,$B$179:$E$189,2,0))</f>
        <v>0</v>
      </c>
      <c r="H972" s="103" t="n">
        <f aca="false">$F972*(1-VLOOKUP($C972,$B$179:$E$189,3,0))</f>
        <v>0</v>
      </c>
      <c r="I972" s="103" t="n">
        <f aca="false">$F972*(1-VLOOKUP($C972,$B$179:$E$189,4,0))</f>
        <v>0</v>
      </c>
      <c r="J972" s="104" t="e">
        <f aca="false">G972/$F972</f>
        <v>#DIV/0!</v>
      </c>
      <c r="K972" s="104" t="e">
        <f aca="false">H972/$F972</f>
        <v>#DIV/0!</v>
      </c>
      <c r="L972" s="104" t="e">
        <f aca="false">I972/$F972</f>
        <v>#DIV/0!</v>
      </c>
    </row>
    <row r="973" customFormat="false" ht="15.8" hidden="false" customHeight="false" outlineLevel="0" collapsed="false">
      <c r="A973" s="59" t="s">
        <v>105</v>
      </c>
      <c r="B973" s="59" t="s">
        <v>272</v>
      </c>
      <c r="C973" s="59" t="s">
        <v>167</v>
      </c>
      <c r="D973" s="105" t="n">
        <v>384.914120412271</v>
      </c>
      <c r="E973" s="103" t="n">
        <v>346.422708371044</v>
      </c>
      <c r="F973" s="103" t="n">
        <v>346.422708371044</v>
      </c>
      <c r="G973" s="103" t="n">
        <f aca="false">$F973*(1-VLOOKUP($C973,$B$179:$E$189,2,0))</f>
        <v>329.101572952492</v>
      </c>
      <c r="H973" s="103" t="n">
        <f aca="false">$F973*(1-VLOOKUP($C973,$B$179:$E$189,3,0))</f>
        <v>311.78043753394</v>
      </c>
      <c r="I973" s="103" t="n">
        <f aca="false">$F973*(1-VLOOKUP($C973,$B$179:$E$189,4,0))</f>
        <v>277.138166696835</v>
      </c>
      <c r="J973" s="104" t="n">
        <f aca="false">G973/$F973</f>
        <v>0.95</v>
      </c>
      <c r="K973" s="104" t="n">
        <f aca="false">H973/$F973</f>
        <v>0.9</v>
      </c>
      <c r="L973" s="104" t="n">
        <f aca="false">I973/$F973</f>
        <v>0.8</v>
      </c>
    </row>
    <row r="974" customFormat="false" ht="15.8" hidden="false" customHeight="false" outlineLevel="0" collapsed="false">
      <c r="A974" s="59" t="s">
        <v>105</v>
      </c>
      <c r="B974" s="59" t="s">
        <v>273</v>
      </c>
      <c r="C974" s="59" t="s">
        <v>167</v>
      </c>
      <c r="D974" s="105" t="n">
        <v>0</v>
      </c>
      <c r="E974" s="103" t="n">
        <v>0</v>
      </c>
      <c r="F974" s="103" t="n">
        <v>0</v>
      </c>
      <c r="G974" s="103" t="n">
        <f aca="false">$F974*(1-VLOOKUP($C974,$B$179:$E$189,2,0))</f>
        <v>0</v>
      </c>
      <c r="H974" s="103" t="n">
        <f aca="false">$F974*(1-VLOOKUP($C974,$B$179:$E$189,3,0))</f>
        <v>0</v>
      </c>
      <c r="I974" s="103" t="n">
        <f aca="false">$F974*(1-VLOOKUP($C974,$B$179:$E$189,4,0))</f>
        <v>0</v>
      </c>
      <c r="J974" s="104" t="e">
        <f aca="false">G974/$F974</f>
        <v>#DIV/0!</v>
      </c>
      <c r="K974" s="104" t="e">
        <f aca="false">H974/$F974</f>
        <v>#DIV/0!</v>
      </c>
      <c r="L974" s="104" t="e">
        <f aca="false">I974/$F974</f>
        <v>#DIV/0!</v>
      </c>
    </row>
    <row r="975" customFormat="false" ht="15.8" hidden="false" customHeight="false" outlineLevel="0" collapsed="false">
      <c r="A975" s="59" t="s">
        <v>105</v>
      </c>
      <c r="B975" s="59" t="s">
        <v>274</v>
      </c>
      <c r="C975" s="59" t="s">
        <v>167</v>
      </c>
      <c r="D975" s="105" t="n">
        <v>0</v>
      </c>
      <c r="E975" s="103" t="n">
        <v>0</v>
      </c>
      <c r="F975" s="103" t="n">
        <v>0</v>
      </c>
      <c r="G975" s="103" t="n">
        <f aca="false">$F975*(1-VLOOKUP($C975,$B$179:$E$189,2,0))</f>
        <v>0</v>
      </c>
      <c r="H975" s="103" t="n">
        <f aca="false">$F975*(1-VLOOKUP($C975,$B$179:$E$189,3,0))</f>
        <v>0</v>
      </c>
      <c r="I975" s="103" t="n">
        <f aca="false">$F975*(1-VLOOKUP($C975,$B$179:$E$189,4,0))</f>
        <v>0</v>
      </c>
      <c r="J975" s="104" t="e">
        <f aca="false">G975/$F975</f>
        <v>#DIV/0!</v>
      </c>
      <c r="K975" s="104" t="e">
        <f aca="false">H975/$F975</f>
        <v>#DIV/0!</v>
      </c>
      <c r="L975" s="104" t="e">
        <f aca="false">I975/$F975</f>
        <v>#DIV/0!</v>
      </c>
    </row>
    <row r="976" customFormat="false" ht="15.8" hidden="false" customHeight="false" outlineLevel="0" collapsed="false">
      <c r="A976" s="59" t="s">
        <v>107</v>
      </c>
      <c r="B976" s="59" t="s">
        <v>267</v>
      </c>
      <c r="C976" s="59" t="s">
        <v>167</v>
      </c>
      <c r="D976" s="105" t="n">
        <v>0</v>
      </c>
      <c r="E976" s="103" t="n">
        <v>0</v>
      </c>
      <c r="F976" s="103" t="n">
        <v>0</v>
      </c>
      <c r="G976" s="103" t="n">
        <f aca="false">$F976*(1-VLOOKUP($C976,$B$179:$E$189,2,0))</f>
        <v>0</v>
      </c>
      <c r="H976" s="103" t="n">
        <f aca="false">$F976*(1-VLOOKUP($C976,$B$179:$E$189,3,0))</f>
        <v>0</v>
      </c>
      <c r="I976" s="103" t="n">
        <f aca="false">$F976*(1-VLOOKUP($C976,$B$179:$E$189,4,0))</f>
        <v>0</v>
      </c>
      <c r="J976" s="104" t="e">
        <f aca="false">G976/$F976</f>
        <v>#DIV/0!</v>
      </c>
      <c r="K976" s="104" t="e">
        <f aca="false">H976/$F976</f>
        <v>#DIV/0!</v>
      </c>
      <c r="L976" s="104" t="e">
        <f aca="false">I976/$F976</f>
        <v>#DIV/0!</v>
      </c>
    </row>
    <row r="977" customFormat="false" ht="15.8" hidden="false" customHeight="false" outlineLevel="0" collapsed="false">
      <c r="A977" s="59" t="s">
        <v>93</v>
      </c>
      <c r="B977" s="59" t="s">
        <v>179</v>
      </c>
      <c r="C977" s="59" t="s">
        <v>166</v>
      </c>
      <c r="D977" s="105" t="n">
        <v>0.66</v>
      </c>
      <c r="E977" s="103" t="n">
        <v>0.462</v>
      </c>
      <c r="F977" s="103" t="n">
        <v>0.3696</v>
      </c>
      <c r="G977" s="103" t="n">
        <f aca="false">$F977*(1-VLOOKUP($C977,$B$179:$E$189,2,0))</f>
        <v>0.35112</v>
      </c>
      <c r="H977" s="103" t="n">
        <f aca="false">$F977*(1-VLOOKUP($C977,$B$179:$E$189,3,0))</f>
        <v>0.33264</v>
      </c>
      <c r="I977" s="103" t="n">
        <f aca="false">$F977*(1-VLOOKUP($C977,$B$179:$E$189,4,0))</f>
        <v>0.29568</v>
      </c>
      <c r="J977" s="104" t="n">
        <f aca="false">G977/$F977</f>
        <v>0.95</v>
      </c>
      <c r="K977" s="104" t="n">
        <f aca="false">H977/$F977</f>
        <v>0.9</v>
      </c>
      <c r="L977" s="104" t="n">
        <f aca="false">I977/$F977</f>
        <v>0.8</v>
      </c>
    </row>
    <row r="978" customFormat="false" ht="15.8" hidden="false" customHeight="false" outlineLevel="0" collapsed="false">
      <c r="A978" s="59" t="s">
        <v>93</v>
      </c>
      <c r="B978" s="59" t="s">
        <v>180</v>
      </c>
      <c r="C978" s="59" t="s">
        <v>166</v>
      </c>
      <c r="D978" s="105" t="n">
        <v>0.66</v>
      </c>
      <c r="E978" s="103" t="n">
        <v>0.462</v>
      </c>
      <c r="F978" s="103" t="n">
        <v>0.3696</v>
      </c>
      <c r="G978" s="103" t="n">
        <f aca="false">$F978*(1-VLOOKUP($C978,$B$179:$E$189,2,0))</f>
        <v>0.35112</v>
      </c>
      <c r="H978" s="103" t="n">
        <f aca="false">$F978*(1-VLOOKUP($C978,$B$179:$E$189,3,0))</f>
        <v>0.33264</v>
      </c>
      <c r="I978" s="103" t="n">
        <f aca="false">$F978*(1-VLOOKUP($C978,$B$179:$E$189,4,0))</f>
        <v>0.29568</v>
      </c>
      <c r="J978" s="104" t="n">
        <f aca="false">G978/$F978</f>
        <v>0.95</v>
      </c>
      <c r="K978" s="104" t="n">
        <f aca="false">H978/$F978</f>
        <v>0.9</v>
      </c>
      <c r="L978" s="104" t="n">
        <f aca="false">I978/$F978</f>
        <v>0.8</v>
      </c>
    </row>
    <row r="979" customFormat="false" ht="15.8" hidden="false" customHeight="false" outlineLevel="0" collapsed="false">
      <c r="A979" s="59" t="s">
        <v>93</v>
      </c>
      <c r="B979" s="59" t="s">
        <v>181</v>
      </c>
      <c r="C979" s="59" t="s">
        <v>166</v>
      </c>
      <c r="D979" s="105" t="n">
        <v>0.66</v>
      </c>
      <c r="E979" s="103" t="n">
        <v>0.462</v>
      </c>
      <c r="F979" s="103" t="n">
        <v>0.3696</v>
      </c>
      <c r="G979" s="103" t="n">
        <f aca="false">$F979*(1-VLOOKUP($C979,$B$179:$E$189,2,0))</f>
        <v>0.35112</v>
      </c>
      <c r="H979" s="103" t="n">
        <f aca="false">$F979*(1-VLOOKUP($C979,$B$179:$E$189,3,0))</f>
        <v>0.33264</v>
      </c>
      <c r="I979" s="103" t="n">
        <f aca="false">$F979*(1-VLOOKUP($C979,$B$179:$E$189,4,0))</f>
        <v>0.29568</v>
      </c>
      <c r="J979" s="104" t="n">
        <f aca="false">G979/$F979</f>
        <v>0.95</v>
      </c>
      <c r="K979" s="104" t="n">
        <f aca="false">H979/$F979</f>
        <v>0.9</v>
      </c>
      <c r="L979" s="104" t="n">
        <f aca="false">I979/$F979</f>
        <v>0.8</v>
      </c>
    </row>
    <row r="980" customFormat="false" ht="15.8" hidden="false" customHeight="false" outlineLevel="0" collapsed="false">
      <c r="A980" s="59" t="s">
        <v>93</v>
      </c>
      <c r="B980" s="59" t="s">
        <v>182</v>
      </c>
      <c r="C980" s="59" t="s">
        <v>166</v>
      </c>
      <c r="D980" s="105" t="n">
        <v>0.66</v>
      </c>
      <c r="E980" s="103" t="n">
        <v>0.462</v>
      </c>
      <c r="F980" s="103" t="n">
        <v>0.3696</v>
      </c>
      <c r="G980" s="103" t="n">
        <f aca="false">$F980*(1-VLOOKUP($C980,$B$179:$E$189,2,0))</f>
        <v>0.35112</v>
      </c>
      <c r="H980" s="103" t="n">
        <f aca="false">$F980*(1-VLOOKUP($C980,$B$179:$E$189,3,0))</f>
        <v>0.33264</v>
      </c>
      <c r="I980" s="103" t="n">
        <f aca="false">$F980*(1-VLOOKUP($C980,$B$179:$E$189,4,0))</f>
        <v>0.29568</v>
      </c>
      <c r="J980" s="104" t="n">
        <f aca="false">G980/$F980</f>
        <v>0.95</v>
      </c>
      <c r="K980" s="104" t="n">
        <f aca="false">H980/$F980</f>
        <v>0.9</v>
      </c>
      <c r="L980" s="104" t="n">
        <f aca="false">I980/$F980</f>
        <v>0.8</v>
      </c>
    </row>
    <row r="981" customFormat="false" ht="15.8" hidden="false" customHeight="false" outlineLevel="0" collapsed="false">
      <c r="A981" s="59" t="s">
        <v>93</v>
      </c>
      <c r="B981" s="59" t="s">
        <v>183</v>
      </c>
      <c r="C981" s="59" t="s">
        <v>166</v>
      </c>
      <c r="D981" s="105" t="n">
        <v>0.66</v>
      </c>
      <c r="E981" s="103" t="n">
        <v>0.462</v>
      </c>
      <c r="F981" s="103" t="n">
        <v>0.3696</v>
      </c>
      <c r="G981" s="103" t="n">
        <f aca="false">$F981*(1-VLOOKUP($C981,$B$179:$E$189,2,0))</f>
        <v>0.35112</v>
      </c>
      <c r="H981" s="103" t="n">
        <f aca="false">$F981*(1-VLOOKUP($C981,$B$179:$E$189,3,0))</f>
        <v>0.33264</v>
      </c>
      <c r="I981" s="103" t="n">
        <f aca="false">$F981*(1-VLOOKUP($C981,$B$179:$E$189,4,0))</f>
        <v>0.29568</v>
      </c>
      <c r="J981" s="104" t="n">
        <f aca="false">G981/$F981</f>
        <v>0.95</v>
      </c>
      <c r="K981" s="104" t="n">
        <f aca="false">H981/$F981</f>
        <v>0.9</v>
      </c>
      <c r="L981" s="104" t="n">
        <f aca="false">I981/$F981</f>
        <v>0.8</v>
      </c>
    </row>
    <row r="982" customFormat="false" ht="15.8" hidden="false" customHeight="false" outlineLevel="0" collapsed="false">
      <c r="A982" s="59" t="s">
        <v>93</v>
      </c>
      <c r="B982" s="59" t="s">
        <v>184</v>
      </c>
      <c r="C982" s="59" t="s">
        <v>166</v>
      </c>
      <c r="D982" s="105" t="n">
        <v>0.659999999999999</v>
      </c>
      <c r="E982" s="103" t="n">
        <v>0.462</v>
      </c>
      <c r="F982" s="103" t="n">
        <v>0.3696</v>
      </c>
      <c r="G982" s="103" t="n">
        <f aca="false">$F982*(1-VLOOKUP($C982,$B$179:$E$189,2,0))</f>
        <v>0.35112</v>
      </c>
      <c r="H982" s="103" t="n">
        <f aca="false">$F982*(1-VLOOKUP($C982,$B$179:$E$189,3,0))</f>
        <v>0.33264</v>
      </c>
      <c r="I982" s="103" t="n">
        <f aca="false">$F982*(1-VLOOKUP($C982,$B$179:$E$189,4,0))</f>
        <v>0.29568</v>
      </c>
      <c r="J982" s="104" t="n">
        <f aca="false">G982/$F982</f>
        <v>0.95</v>
      </c>
      <c r="K982" s="104" t="n">
        <f aca="false">H982/$F982</f>
        <v>0.9</v>
      </c>
      <c r="L982" s="104" t="n">
        <f aca="false">I982/$F982</f>
        <v>0.8</v>
      </c>
    </row>
    <row r="983" customFormat="false" ht="15.8" hidden="false" customHeight="false" outlineLevel="0" collapsed="false">
      <c r="A983" s="59" t="s">
        <v>95</v>
      </c>
      <c r="B983" s="59" t="s">
        <v>185</v>
      </c>
      <c r="C983" s="59" t="s">
        <v>166</v>
      </c>
      <c r="D983" s="105" t="n">
        <v>14.19448228</v>
      </c>
      <c r="E983" s="103" t="n">
        <v>9.936137596</v>
      </c>
      <c r="F983" s="103" t="n">
        <v>7.9489100768</v>
      </c>
      <c r="G983" s="103" t="n">
        <f aca="false">$F983*(1-VLOOKUP($C983,$B$179:$E$189,2,0))</f>
        <v>7.55146457296</v>
      </c>
      <c r="H983" s="103" t="n">
        <f aca="false">$F983*(1-VLOOKUP($C983,$B$179:$E$189,3,0))</f>
        <v>7.15401906912</v>
      </c>
      <c r="I983" s="103" t="n">
        <f aca="false">$F983*(1-VLOOKUP($C983,$B$179:$E$189,4,0))</f>
        <v>6.35912806144</v>
      </c>
      <c r="J983" s="104" t="n">
        <f aca="false">G983/$F983</f>
        <v>0.95</v>
      </c>
      <c r="K983" s="104" t="n">
        <f aca="false">H983/$F983</f>
        <v>0.9</v>
      </c>
      <c r="L983" s="104" t="n">
        <f aca="false">I983/$F983</f>
        <v>0.8</v>
      </c>
    </row>
    <row r="984" customFormat="false" ht="15.8" hidden="false" customHeight="false" outlineLevel="0" collapsed="false">
      <c r="A984" s="59" t="s">
        <v>95</v>
      </c>
      <c r="B984" s="59" t="s">
        <v>186</v>
      </c>
      <c r="C984" s="59" t="s">
        <v>166</v>
      </c>
      <c r="D984" s="105" t="n">
        <v>14.90170991</v>
      </c>
      <c r="E984" s="103" t="n">
        <v>10.431196937</v>
      </c>
      <c r="F984" s="103" t="n">
        <v>8.3449575496</v>
      </c>
      <c r="G984" s="103" t="n">
        <f aca="false">$F984*(1-VLOOKUP($C984,$B$179:$E$189,2,0))</f>
        <v>7.92770967212</v>
      </c>
      <c r="H984" s="103" t="n">
        <f aca="false">$F984*(1-VLOOKUP($C984,$B$179:$E$189,3,0))</f>
        <v>7.51046179464</v>
      </c>
      <c r="I984" s="103" t="n">
        <f aca="false">$F984*(1-VLOOKUP($C984,$B$179:$E$189,4,0))</f>
        <v>6.67596603968</v>
      </c>
      <c r="J984" s="104" t="n">
        <f aca="false">G984/$F984</f>
        <v>0.95</v>
      </c>
      <c r="K984" s="104" t="n">
        <f aca="false">H984/$F984</f>
        <v>0.9</v>
      </c>
      <c r="L984" s="104" t="n">
        <f aca="false">I984/$F984</f>
        <v>0.8</v>
      </c>
    </row>
    <row r="985" customFormat="false" ht="15.8" hidden="false" customHeight="false" outlineLevel="0" collapsed="false">
      <c r="A985" s="59" t="s">
        <v>95</v>
      </c>
      <c r="B985" s="59" t="s">
        <v>187</v>
      </c>
      <c r="C985" s="59" t="s">
        <v>166</v>
      </c>
      <c r="D985" s="105" t="n">
        <v>14.7414162339474</v>
      </c>
      <c r="E985" s="103" t="n">
        <v>10.3189913637632</v>
      </c>
      <c r="F985" s="103" t="n">
        <v>8.25519309101053</v>
      </c>
      <c r="G985" s="103" t="n">
        <f aca="false">$F985*(1-VLOOKUP($C985,$B$179:$E$189,2,0))</f>
        <v>7.84243343646</v>
      </c>
      <c r="H985" s="103" t="n">
        <f aca="false">$F985*(1-VLOOKUP($C985,$B$179:$E$189,3,0))</f>
        <v>7.42967378190948</v>
      </c>
      <c r="I985" s="103" t="n">
        <f aca="false">$F985*(1-VLOOKUP($C985,$B$179:$E$189,4,0))</f>
        <v>6.60415447280842</v>
      </c>
      <c r="J985" s="104" t="n">
        <f aca="false">G985/$F985</f>
        <v>0.95</v>
      </c>
      <c r="K985" s="104" t="n">
        <f aca="false">H985/$F985</f>
        <v>0.9</v>
      </c>
      <c r="L985" s="104" t="n">
        <f aca="false">I985/$F985</f>
        <v>0.8</v>
      </c>
    </row>
    <row r="986" customFormat="false" ht="15.8" hidden="false" customHeight="false" outlineLevel="0" collapsed="false">
      <c r="A986" s="59" t="s">
        <v>95</v>
      </c>
      <c r="B986" s="59" t="s">
        <v>188</v>
      </c>
      <c r="C986" s="59" t="s">
        <v>166</v>
      </c>
      <c r="D986" s="105" t="n">
        <v>14.90170991</v>
      </c>
      <c r="E986" s="103" t="n">
        <v>10.431196937</v>
      </c>
      <c r="F986" s="103" t="n">
        <v>8.3449575496</v>
      </c>
      <c r="G986" s="103" t="n">
        <f aca="false">$F986*(1-VLOOKUP($C986,$B$179:$E$189,2,0))</f>
        <v>7.92770967212</v>
      </c>
      <c r="H986" s="103" t="n">
        <f aca="false">$F986*(1-VLOOKUP($C986,$B$179:$E$189,3,0))</f>
        <v>7.51046179464</v>
      </c>
      <c r="I986" s="103" t="n">
        <f aca="false">$F986*(1-VLOOKUP($C986,$B$179:$E$189,4,0))</f>
        <v>6.67596603968</v>
      </c>
      <c r="J986" s="104" t="n">
        <f aca="false">G986/$F986</f>
        <v>0.95</v>
      </c>
      <c r="K986" s="104" t="n">
        <f aca="false">H986/$F986</f>
        <v>0.9</v>
      </c>
      <c r="L986" s="104" t="n">
        <f aca="false">I986/$F986</f>
        <v>0.8</v>
      </c>
    </row>
    <row r="987" customFormat="false" ht="15.8" hidden="false" customHeight="false" outlineLevel="0" collapsed="false">
      <c r="A987" s="59" t="s">
        <v>95</v>
      </c>
      <c r="B987" s="59" t="s">
        <v>189</v>
      </c>
      <c r="C987" s="59" t="s">
        <v>166</v>
      </c>
      <c r="D987" s="105" t="n">
        <v>12.2885225444737</v>
      </c>
      <c r="E987" s="103" t="n">
        <v>8.60196578113158</v>
      </c>
      <c r="F987" s="103" t="n">
        <v>6.88157262490526</v>
      </c>
      <c r="G987" s="103" t="n">
        <f aca="false">$F987*(1-VLOOKUP($C987,$B$179:$E$189,2,0))</f>
        <v>6.53749399366</v>
      </c>
      <c r="H987" s="103" t="n">
        <f aca="false">$F987*(1-VLOOKUP($C987,$B$179:$E$189,3,0))</f>
        <v>6.19341536241473</v>
      </c>
      <c r="I987" s="103" t="n">
        <f aca="false">$F987*(1-VLOOKUP($C987,$B$179:$E$189,4,0))</f>
        <v>5.50525809992421</v>
      </c>
      <c r="J987" s="104" t="n">
        <f aca="false">G987/$F987</f>
        <v>0.95</v>
      </c>
      <c r="K987" s="104" t="n">
        <f aca="false">H987/$F987</f>
        <v>0.9</v>
      </c>
      <c r="L987" s="104" t="n">
        <f aca="false">I987/$F987</f>
        <v>0.8</v>
      </c>
    </row>
    <row r="988" customFormat="false" ht="15.8" hidden="false" customHeight="false" outlineLevel="0" collapsed="false">
      <c r="A988" s="59" t="s">
        <v>95</v>
      </c>
      <c r="B988" s="59" t="s">
        <v>190</v>
      </c>
      <c r="C988" s="59" t="s">
        <v>166</v>
      </c>
      <c r="D988" s="105" t="n">
        <v>12.5702386389474</v>
      </c>
      <c r="E988" s="103" t="n">
        <v>8.79916704726316</v>
      </c>
      <c r="F988" s="103" t="n">
        <v>7.03933363781053</v>
      </c>
      <c r="G988" s="103" t="n">
        <f aca="false">$F988*(1-VLOOKUP($C988,$B$179:$E$189,2,0))</f>
        <v>6.68736695592</v>
      </c>
      <c r="H988" s="103" t="n">
        <f aca="false">$F988*(1-VLOOKUP($C988,$B$179:$E$189,3,0))</f>
        <v>6.33540027402948</v>
      </c>
      <c r="I988" s="103" t="n">
        <f aca="false">$F988*(1-VLOOKUP($C988,$B$179:$E$189,4,0))</f>
        <v>5.63146691024842</v>
      </c>
      <c r="J988" s="104" t="n">
        <f aca="false">G988/$F988</f>
        <v>0.95</v>
      </c>
      <c r="K988" s="104" t="n">
        <f aca="false">H988/$F988</f>
        <v>0.9</v>
      </c>
      <c r="L988" s="104" t="n">
        <f aca="false">I988/$F988</f>
        <v>0.8</v>
      </c>
    </row>
    <row r="989" customFormat="false" ht="15.8" hidden="false" customHeight="false" outlineLevel="0" collapsed="false">
      <c r="A989" s="59" t="s">
        <v>95</v>
      </c>
      <c r="B989" s="59" t="s">
        <v>191</v>
      </c>
      <c r="C989" s="59" t="s">
        <v>166</v>
      </c>
      <c r="D989" s="105" t="n">
        <v>14.2605352057895</v>
      </c>
      <c r="E989" s="103" t="n">
        <v>9.98237464405264</v>
      </c>
      <c r="F989" s="103" t="n">
        <v>7.98589971524211</v>
      </c>
      <c r="G989" s="103" t="n">
        <f aca="false">$F989*(1-VLOOKUP($C989,$B$179:$E$189,2,0))</f>
        <v>7.58660472948</v>
      </c>
      <c r="H989" s="103" t="n">
        <f aca="false">$F989*(1-VLOOKUP($C989,$B$179:$E$189,3,0))</f>
        <v>7.1873097437179</v>
      </c>
      <c r="I989" s="103" t="n">
        <f aca="false">$F989*(1-VLOOKUP($C989,$B$179:$E$189,4,0))</f>
        <v>6.38871977219369</v>
      </c>
      <c r="J989" s="104" t="n">
        <f aca="false">G989/$F989</f>
        <v>0.95</v>
      </c>
      <c r="K989" s="104" t="n">
        <f aca="false">H989/$F989</f>
        <v>0.9</v>
      </c>
      <c r="L989" s="104" t="n">
        <f aca="false">I989/$F989</f>
        <v>0.8</v>
      </c>
    </row>
    <row r="990" customFormat="false" ht="15.8" hidden="false" customHeight="false" outlineLevel="0" collapsed="false">
      <c r="A990" s="59" t="s">
        <v>95</v>
      </c>
      <c r="B990" s="59" t="s">
        <v>192</v>
      </c>
      <c r="C990" s="59" t="s">
        <v>166</v>
      </c>
      <c r="D990" s="105" t="n">
        <v>16.32524939</v>
      </c>
      <c r="E990" s="103" t="n">
        <v>11.427674573</v>
      </c>
      <c r="F990" s="103" t="n">
        <v>9.1421396584</v>
      </c>
      <c r="G990" s="103" t="n">
        <f aca="false">$F990*(1-VLOOKUP($C990,$B$179:$E$189,2,0))</f>
        <v>8.68503267548</v>
      </c>
      <c r="H990" s="103" t="n">
        <f aca="false">$F990*(1-VLOOKUP($C990,$B$179:$E$189,3,0))</f>
        <v>8.22792569256</v>
      </c>
      <c r="I990" s="103" t="n">
        <f aca="false">$F990*(1-VLOOKUP($C990,$B$179:$E$189,4,0))</f>
        <v>7.31371172672</v>
      </c>
      <c r="J990" s="104" t="n">
        <f aca="false">G990/$F990</f>
        <v>0.95</v>
      </c>
      <c r="K990" s="104" t="n">
        <f aca="false">H990/$F990</f>
        <v>0.9</v>
      </c>
      <c r="L990" s="104" t="n">
        <f aca="false">I990/$F990</f>
        <v>0.8</v>
      </c>
    </row>
    <row r="991" customFormat="false" ht="15.8" hidden="false" customHeight="false" outlineLevel="0" collapsed="false">
      <c r="A991" s="59" t="s">
        <v>95</v>
      </c>
      <c r="B991" s="59" t="s">
        <v>193</v>
      </c>
      <c r="C991" s="59" t="s">
        <v>166</v>
      </c>
      <c r="D991" s="105" t="n">
        <v>16.32524939</v>
      </c>
      <c r="E991" s="103" t="n">
        <v>11.427674573</v>
      </c>
      <c r="F991" s="103" t="n">
        <v>9.1421396584</v>
      </c>
      <c r="G991" s="103" t="n">
        <f aca="false">$F991*(1-VLOOKUP($C991,$B$179:$E$189,2,0))</f>
        <v>8.68503267548</v>
      </c>
      <c r="H991" s="103" t="n">
        <f aca="false">$F991*(1-VLOOKUP($C991,$B$179:$E$189,3,0))</f>
        <v>8.22792569256</v>
      </c>
      <c r="I991" s="103" t="n">
        <f aca="false">$F991*(1-VLOOKUP($C991,$B$179:$E$189,4,0))</f>
        <v>7.31371172672</v>
      </c>
      <c r="J991" s="104" t="n">
        <f aca="false">G991/$F991</f>
        <v>0.95</v>
      </c>
      <c r="K991" s="104" t="n">
        <f aca="false">H991/$F991</f>
        <v>0.9</v>
      </c>
      <c r="L991" s="104" t="n">
        <f aca="false">I991/$F991</f>
        <v>0.8</v>
      </c>
    </row>
    <row r="992" customFormat="false" ht="15.8" hidden="false" customHeight="false" outlineLevel="0" collapsed="false">
      <c r="A992" s="59" t="s">
        <v>95</v>
      </c>
      <c r="B992" s="59" t="s">
        <v>194</v>
      </c>
      <c r="C992" s="59" t="s">
        <v>166</v>
      </c>
      <c r="D992" s="105" t="n">
        <v>14.19448228</v>
      </c>
      <c r="E992" s="103" t="n">
        <v>9.936137596</v>
      </c>
      <c r="F992" s="103" t="n">
        <v>7.9489100768</v>
      </c>
      <c r="G992" s="103" t="n">
        <f aca="false">$F992*(1-VLOOKUP($C992,$B$179:$E$189,2,0))</f>
        <v>7.55146457296</v>
      </c>
      <c r="H992" s="103" t="n">
        <f aca="false">$F992*(1-VLOOKUP($C992,$B$179:$E$189,3,0))</f>
        <v>7.15401906912</v>
      </c>
      <c r="I992" s="103" t="n">
        <f aca="false">$F992*(1-VLOOKUP($C992,$B$179:$E$189,4,0))</f>
        <v>6.35912806144</v>
      </c>
      <c r="J992" s="104" t="n">
        <f aca="false">G992/$F992</f>
        <v>0.95</v>
      </c>
      <c r="K992" s="104" t="n">
        <f aca="false">H992/$F992</f>
        <v>0.9</v>
      </c>
      <c r="L992" s="104" t="n">
        <f aca="false">I992/$F992</f>
        <v>0.8</v>
      </c>
    </row>
    <row r="993" customFormat="false" ht="15.8" hidden="false" customHeight="false" outlineLevel="0" collapsed="false">
      <c r="A993" s="59" t="s">
        <v>95</v>
      </c>
      <c r="B993" s="59" t="s">
        <v>195</v>
      </c>
      <c r="C993" s="59" t="s">
        <v>166</v>
      </c>
      <c r="D993" s="105" t="n">
        <v>14.2605352057895</v>
      </c>
      <c r="E993" s="103" t="n">
        <v>9.98237464405264</v>
      </c>
      <c r="F993" s="103" t="n">
        <v>7.98589971524211</v>
      </c>
      <c r="G993" s="103" t="n">
        <f aca="false">$F993*(1-VLOOKUP($C993,$B$179:$E$189,2,0))</f>
        <v>7.58660472948</v>
      </c>
      <c r="H993" s="103" t="n">
        <f aca="false">$F993*(1-VLOOKUP($C993,$B$179:$E$189,3,0))</f>
        <v>7.1873097437179</v>
      </c>
      <c r="I993" s="103" t="n">
        <f aca="false">$F993*(1-VLOOKUP($C993,$B$179:$E$189,4,0))</f>
        <v>6.38871977219369</v>
      </c>
      <c r="J993" s="104" t="n">
        <f aca="false">G993/$F993</f>
        <v>0.95</v>
      </c>
      <c r="K993" s="104" t="n">
        <f aca="false">H993/$F993</f>
        <v>0.9</v>
      </c>
      <c r="L993" s="104" t="n">
        <f aca="false">I993/$F993</f>
        <v>0.8</v>
      </c>
    </row>
    <row r="994" customFormat="false" ht="15.8" hidden="false" customHeight="false" outlineLevel="0" collapsed="false">
      <c r="A994" s="59" t="s">
        <v>95</v>
      </c>
      <c r="B994" s="59" t="s">
        <v>196</v>
      </c>
      <c r="C994" s="59" t="s">
        <v>166</v>
      </c>
      <c r="D994" s="105" t="n">
        <v>14.7414162339474</v>
      </c>
      <c r="E994" s="103" t="n">
        <v>10.3189913637632</v>
      </c>
      <c r="F994" s="103" t="n">
        <v>8.25519309101053</v>
      </c>
      <c r="G994" s="103" t="n">
        <f aca="false">$F994*(1-VLOOKUP($C994,$B$179:$E$189,2,0))</f>
        <v>7.84243343646</v>
      </c>
      <c r="H994" s="103" t="n">
        <f aca="false">$F994*(1-VLOOKUP($C994,$B$179:$E$189,3,0))</f>
        <v>7.42967378190948</v>
      </c>
      <c r="I994" s="103" t="n">
        <f aca="false">$F994*(1-VLOOKUP($C994,$B$179:$E$189,4,0))</f>
        <v>6.60415447280842</v>
      </c>
      <c r="J994" s="104" t="n">
        <f aca="false">G994/$F994</f>
        <v>0.95</v>
      </c>
      <c r="K994" s="104" t="n">
        <f aca="false">H994/$F994</f>
        <v>0.9</v>
      </c>
      <c r="L994" s="104" t="n">
        <f aca="false">I994/$F994</f>
        <v>0.8</v>
      </c>
    </row>
    <row r="995" customFormat="false" ht="15.8" hidden="false" customHeight="false" outlineLevel="0" collapsed="false">
      <c r="A995" s="59" t="s">
        <v>95</v>
      </c>
      <c r="B995" s="59" t="s">
        <v>197</v>
      </c>
      <c r="C995" s="59" t="s">
        <v>166</v>
      </c>
      <c r="D995" s="105" t="n">
        <v>14.2605352057895</v>
      </c>
      <c r="E995" s="103" t="n">
        <v>9.98237464405264</v>
      </c>
      <c r="F995" s="103" t="n">
        <v>7.98589971524211</v>
      </c>
      <c r="G995" s="103" t="n">
        <f aca="false">$F995*(1-VLOOKUP($C995,$B$179:$E$189,2,0))</f>
        <v>7.58660472948</v>
      </c>
      <c r="H995" s="103" t="n">
        <f aca="false">$F995*(1-VLOOKUP($C995,$B$179:$E$189,3,0))</f>
        <v>7.1873097437179</v>
      </c>
      <c r="I995" s="103" t="n">
        <f aca="false">$F995*(1-VLOOKUP($C995,$B$179:$E$189,4,0))</f>
        <v>6.38871977219369</v>
      </c>
      <c r="J995" s="104" t="n">
        <f aca="false">G995/$F995</f>
        <v>0.95</v>
      </c>
      <c r="K995" s="104" t="n">
        <f aca="false">H995/$F995</f>
        <v>0.9</v>
      </c>
      <c r="L995" s="104" t="n">
        <f aca="false">I995/$F995</f>
        <v>0.8</v>
      </c>
    </row>
    <row r="996" customFormat="false" ht="15.8" hidden="false" customHeight="false" outlineLevel="0" collapsed="false">
      <c r="A996" s="59" t="s">
        <v>95</v>
      </c>
      <c r="B996" s="59" t="s">
        <v>198</v>
      </c>
      <c r="C996" s="59" t="s">
        <v>166</v>
      </c>
      <c r="D996" s="105" t="n">
        <v>14.2605352057895</v>
      </c>
      <c r="E996" s="103" t="n">
        <v>9.98237464405264</v>
      </c>
      <c r="F996" s="103" t="n">
        <v>7.98589971524211</v>
      </c>
      <c r="G996" s="103" t="n">
        <f aca="false">$F996*(1-VLOOKUP($C996,$B$179:$E$189,2,0))</f>
        <v>7.58660472948</v>
      </c>
      <c r="H996" s="103" t="n">
        <f aca="false">$F996*(1-VLOOKUP($C996,$B$179:$E$189,3,0))</f>
        <v>7.1873097437179</v>
      </c>
      <c r="I996" s="103" t="n">
        <f aca="false">$F996*(1-VLOOKUP($C996,$B$179:$E$189,4,0))</f>
        <v>6.38871977219369</v>
      </c>
      <c r="J996" s="104" t="n">
        <f aca="false">G996/$F996</f>
        <v>0.95</v>
      </c>
      <c r="K996" s="104" t="n">
        <f aca="false">H996/$F996</f>
        <v>0.9</v>
      </c>
      <c r="L996" s="104" t="n">
        <f aca="false">I996/$F996</f>
        <v>0.8</v>
      </c>
    </row>
    <row r="997" customFormat="false" ht="15.8" hidden="false" customHeight="false" outlineLevel="0" collapsed="false">
      <c r="A997" s="59" t="s">
        <v>95</v>
      </c>
      <c r="B997" s="59" t="s">
        <v>199</v>
      </c>
      <c r="C997" s="59" t="s">
        <v>166</v>
      </c>
      <c r="D997" s="105" t="n">
        <v>14.90170991</v>
      </c>
      <c r="E997" s="103" t="n">
        <v>10.431196937</v>
      </c>
      <c r="F997" s="103" t="n">
        <v>8.3449575496</v>
      </c>
      <c r="G997" s="103" t="n">
        <f aca="false">$F997*(1-VLOOKUP($C997,$B$179:$E$189,2,0))</f>
        <v>7.92770967212</v>
      </c>
      <c r="H997" s="103" t="n">
        <f aca="false">$F997*(1-VLOOKUP($C997,$B$179:$E$189,3,0))</f>
        <v>7.51046179464</v>
      </c>
      <c r="I997" s="103" t="n">
        <f aca="false">$F997*(1-VLOOKUP($C997,$B$179:$E$189,4,0))</f>
        <v>6.67596603968</v>
      </c>
      <c r="J997" s="104" t="n">
        <f aca="false">G997/$F997</f>
        <v>0.95</v>
      </c>
      <c r="K997" s="104" t="n">
        <f aca="false">H997/$F997</f>
        <v>0.9</v>
      </c>
      <c r="L997" s="104" t="n">
        <f aca="false">I997/$F997</f>
        <v>0.8</v>
      </c>
    </row>
    <row r="998" customFormat="false" ht="15.8" hidden="false" customHeight="false" outlineLevel="0" collapsed="false">
      <c r="A998" s="59" t="s">
        <v>95</v>
      </c>
      <c r="B998" s="59" t="s">
        <v>200</v>
      </c>
      <c r="C998" s="59" t="s">
        <v>166</v>
      </c>
      <c r="D998" s="105" t="n">
        <v>14.90170991</v>
      </c>
      <c r="E998" s="103" t="n">
        <v>10.431196937</v>
      </c>
      <c r="F998" s="103" t="n">
        <v>8.3449575496</v>
      </c>
      <c r="G998" s="103" t="n">
        <f aca="false">$F998*(1-VLOOKUP($C998,$B$179:$E$189,2,0))</f>
        <v>7.92770967212</v>
      </c>
      <c r="H998" s="103" t="n">
        <f aca="false">$F998*(1-VLOOKUP($C998,$B$179:$E$189,3,0))</f>
        <v>7.51046179464</v>
      </c>
      <c r="I998" s="103" t="n">
        <f aca="false">$F998*(1-VLOOKUP($C998,$B$179:$E$189,4,0))</f>
        <v>6.67596603968</v>
      </c>
      <c r="J998" s="104" t="n">
        <f aca="false">G998/$F998</f>
        <v>0.95</v>
      </c>
      <c r="K998" s="104" t="n">
        <f aca="false">H998/$F998</f>
        <v>0.9</v>
      </c>
      <c r="L998" s="104" t="n">
        <f aca="false">I998/$F998</f>
        <v>0.8</v>
      </c>
    </row>
    <row r="999" customFormat="false" ht="15.8" hidden="false" customHeight="false" outlineLevel="0" collapsed="false">
      <c r="A999" s="59" t="s">
        <v>95</v>
      </c>
      <c r="B999" s="59" t="s">
        <v>201</v>
      </c>
      <c r="C999" s="59" t="s">
        <v>166</v>
      </c>
      <c r="D999" s="105" t="n">
        <v>14.90170991</v>
      </c>
      <c r="E999" s="103" t="n">
        <v>10.431196937</v>
      </c>
      <c r="F999" s="103" t="n">
        <v>8.3449575496</v>
      </c>
      <c r="G999" s="103" t="n">
        <f aca="false">$F999*(1-VLOOKUP($C999,$B$179:$E$189,2,0))</f>
        <v>7.92770967212</v>
      </c>
      <c r="H999" s="103" t="n">
        <f aca="false">$F999*(1-VLOOKUP($C999,$B$179:$E$189,3,0))</f>
        <v>7.51046179464</v>
      </c>
      <c r="I999" s="103" t="n">
        <f aca="false">$F999*(1-VLOOKUP($C999,$B$179:$E$189,4,0))</f>
        <v>6.67596603968</v>
      </c>
      <c r="J999" s="104" t="n">
        <f aca="false">G999/$F999</f>
        <v>0.95</v>
      </c>
      <c r="K999" s="104" t="n">
        <f aca="false">H999/$F999</f>
        <v>0.9</v>
      </c>
      <c r="L999" s="104" t="n">
        <f aca="false">I999/$F999</f>
        <v>0.8</v>
      </c>
    </row>
    <row r="1000" customFormat="false" ht="15.8" hidden="false" customHeight="false" outlineLevel="0" collapsed="false">
      <c r="A1000" s="59" t="s">
        <v>95</v>
      </c>
      <c r="B1000" s="59" t="s">
        <v>202</v>
      </c>
      <c r="C1000" s="59" t="s">
        <v>166</v>
      </c>
      <c r="D1000" s="105" t="n">
        <v>12.00680645</v>
      </c>
      <c r="E1000" s="103" t="n">
        <v>8.404764515</v>
      </c>
      <c r="F1000" s="103" t="n">
        <v>6.723811612</v>
      </c>
      <c r="G1000" s="103" t="n">
        <f aca="false">$F1000*(1-VLOOKUP($C1000,$B$179:$E$189,2,0))</f>
        <v>6.3876210314</v>
      </c>
      <c r="H1000" s="103" t="n">
        <f aca="false">$F1000*(1-VLOOKUP($C1000,$B$179:$E$189,3,0))</f>
        <v>6.0514304508</v>
      </c>
      <c r="I1000" s="103" t="n">
        <f aca="false">$F1000*(1-VLOOKUP($C1000,$B$179:$E$189,4,0))</f>
        <v>5.3790492896</v>
      </c>
      <c r="J1000" s="104" t="n">
        <f aca="false">G1000/$F1000</f>
        <v>0.95</v>
      </c>
      <c r="K1000" s="104" t="n">
        <f aca="false">H1000/$F1000</f>
        <v>0.9</v>
      </c>
      <c r="L1000" s="104" t="n">
        <f aca="false">I1000/$F1000</f>
        <v>0.8</v>
      </c>
    </row>
    <row r="1001" customFormat="false" ht="15.8" hidden="false" customHeight="false" outlineLevel="0" collapsed="false">
      <c r="A1001" s="59" t="s">
        <v>95</v>
      </c>
      <c r="B1001" s="59" t="s">
        <v>203</v>
      </c>
      <c r="C1001" s="59" t="s">
        <v>166</v>
      </c>
      <c r="D1001" s="105" t="n">
        <v>12.00680645</v>
      </c>
      <c r="E1001" s="103" t="n">
        <v>8.404764515</v>
      </c>
      <c r="F1001" s="103" t="n">
        <v>6.723811612</v>
      </c>
      <c r="G1001" s="103" t="n">
        <f aca="false">$F1001*(1-VLOOKUP($C1001,$B$179:$E$189,2,0))</f>
        <v>6.3876210314</v>
      </c>
      <c r="H1001" s="103" t="n">
        <f aca="false">$F1001*(1-VLOOKUP($C1001,$B$179:$E$189,3,0))</f>
        <v>6.0514304508</v>
      </c>
      <c r="I1001" s="103" t="n">
        <f aca="false">$F1001*(1-VLOOKUP($C1001,$B$179:$E$189,4,0))</f>
        <v>5.3790492896</v>
      </c>
      <c r="J1001" s="104" t="n">
        <f aca="false">G1001/$F1001</f>
        <v>0.95</v>
      </c>
      <c r="K1001" s="104" t="n">
        <f aca="false">H1001/$F1001</f>
        <v>0.9</v>
      </c>
      <c r="L1001" s="104" t="n">
        <f aca="false">I1001/$F1001</f>
        <v>0.8</v>
      </c>
    </row>
    <row r="1002" customFormat="false" ht="15.8" hidden="false" customHeight="false" outlineLevel="0" collapsed="false">
      <c r="A1002" s="59" t="s">
        <v>95</v>
      </c>
      <c r="B1002" s="59" t="s">
        <v>204</v>
      </c>
      <c r="C1002" s="59" t="s">
        <v>166</v>
      </c>
      <c r="D1002" s="105" t="n">
        <v>12.8519547334211</v>
      </c>
      <c r="E1002" s="103" t="n">
        <v>8.99636831339474</v>
      </c>
      <c r="F1002" s="103" t="n">
        <v>7.19709465071579</v>
      </c>
      <c r="G1002" s="103" t="n">
        <f aca="false">$F1002*(1-VLOOKUP($C1002,$B$179:$E$189,2,0))</f>
        <v>6.83723991818</v>
      </c>
      <c r="H1002" s="103" t="n">
        <f aca="false">$F1002*(1-VLOOKUP($C1002,$B$179:$E$189,3,0))</f>
        <v>6.47738518564421</v>
      </c>
      <c r="I1002" s="103" t="n">
        <f aca="false">$F1002*(1-VLOOKUP($C1002,$B$179:$E$189,4,0))</f>
        <v>5.75767572057263</v>
      </c>
      <c r="J1002" s="104" t="n">
        <f aca="false">G1002/$F1002</f>
        <v>0.95</v>
      </c>
      <c r="K1002" s="104" t="n">
        <f aca="false">H1002/$F1002</f>
        <v>0.9</v>
      </c>
      <c r="L1002" s="104" t="n">
        <f aca="false">I1002/$F1002</f>
        <v>0.8</v>
      </c>
    </row>
    <row r="1003" customFormat="false" ht="15.8" hidden="false" customHeight="false" outlineLevel="0" collapsed="false">
      <c r="A1003" s="59" t="s">
        <v>95</v>
      </c>
      <c r="B1003" s="59" t="s">
        <v>205</v>
      </c>
      <c r="C1003" s="59" t="s">
        <v>166</v>
      </c>
      <c r="D1003" s="105" t="n">
        <v>14.19448228</v>
      </c>
      <c r="E1003" s="103" t="n">
        <v>9.936137596</v>
      </c>
      <c r="F1003" s="103" t="n">
        <v>7.9489100768</v>
      </c>
      <c r="G1003" s="103" t="n">
        <f aca="false">$F1003*(1-VLOOKUP($C1003,$B$179:$E$189,2,0))</f>
        <v>7.55146457296</v>
      </c>
      <c r="H1003" s="103" t="n">
        <f aca="false">$F1003*(1-VLOOKUP($C1003,$B$179:$E$189,3,0))</f>
        <v>7.15401906912</v>
      </c>
      <c r="I1003" s="103" t="n">
        <f aca="false">$F1003*(1-VLOOKUP($C1003,$B$179:$E$189,4,0))</f>
        <v>6.35912806144</v>
      </c>
      <c r="J1003" s="104" t="n">
        <f aca="false">G1003/$F1003</f>
        <v>0.95</v>
      </c>
      <c r="K1003" s="104" t="n">
        <f aca="false">H1003/$F1003</f>
        <v>0.9</v>
      </c>
      <c r="L1003" s="104" t="n">
        <f aca="false">I1003/$F1003</f>
        <v>0.8</v>
      </c>
    </row>
    <row r="1004" customFormat="false" ht="15.8" hidden="false" customHeight="false" outlineLevel="0" collapsed="false">
      <c r="A1004" s="59" t="s">
        <v>95</v>
      </c>
      <c r="B1004" s="59" t="s">
        <v>206</v>
      </c>
      <c r="C1004" s="59" t="s">
        <v>166</v>
      </c>
      <c r="D1004" s="105" t="n">
        <v>14.90170991</v>
      </c>
      <c r="E1004" s="103" t="n">
        <v>10.431196937</v>
      </c>
      <c r="F1004" s="103" t="n">
        <v>8.3449575496</v>
      </c>
      <c r="G1004" s="103" t="n">
        <f aca="false">$F1004*(1-VLOOKUP($C1004,$B$179:$E$189,2,0))</f>
        <v>7.92770967212</v>
      </c>
      <c r="H1004" s="103" t="n">
        <f aca="false">$F1004*(1-VLOOKUP($C1004,$B$179:$E$189,3,0))</f>
        <v>7.51046179464</v>
      </c>
      <c r="I1004" s="103" t="n">
        <f aca="false">$F1004*(1-VLOOKUP($C1004,$B$179:$E$189,4,0))</f>
        <v>6.67596603968</v>
      </c>
      <c r="J1004" s="104" t="n">
        <f aca="false">G1004/$F1004</f>
        <v>0.95</v>
      </c>
      <c r="K1004" s="104" t="n">
        <f aca="false">H1004/$F1004</f>
        <v>0.9</v>
      </c>
      <c r="L1004" s="104" t="n">
        <f aca="false">I1004/$F1004</f>
        <v>0.8</v>
      </c>
    </row>
    <row r="1005" customFormat="false" ht="15.8" hidden="false" customHeight="false" outlineLevel="0" collapsed="false">
      <c r="A1005" s="59" t="s">
        <v>95</v>
      </c>
      <c r="B1005" s="59" t="s">
        <v>207</v>
      </c>
      <c r="C1005" s="59" t="s">
        <v>166</v>
      </c>
      <c r="D1005" s="105" t="n">
        <v>14.90170991</v>
      </c>
      <c r="E1005" s="103" t="n">
        <v>10.431196937</v>
      </c>
      <c r="F1005" s="103" t="n">
        <v>8.3449575496</v>
      </c>
      <c r="G1005" s="103" t="n">
        <f aca="false">$F1005*(1-VLOOKUP($C1005,$B$179:$E$189,2,0))</f>
        <v>7.92770967212</v>
      </c>
      <c r="H1005" s="103" t="n">
        <f aca="false">$F1005*(1-VLOOKUP($C1005,$B$179:$E$189,3,0))</f>
        <v>7.51046179464</v>
      </c>
      <c r="I1005" s="103" t="n">
        <f aca="false">$F1005*(1-VLOOKUP($C1005,$B$179:$E$189,4,0))</f>
        <v>6.67596603968</v>
      </c>
      <c r="J1005" s="104" t="n">
        <f aca="false">G1005/$F1005</f>
        <v>0.95</v>
      </c>
      <c r="K1005" s="104" t="n">
        <f aca="false">H1005/$F1005</f>
        <v>0.9</v>
      </c>
      <c r="L1005" s="104" t="n">
        <f aca="false">I1005/$F1005</f>
        <v>0.8</v>
      </c>
    </row>
    <row r="1006" customFormat="false" ht="15.8" hidden="false" customHeight="false" outlineLevel="0" collapsed="false">
      <c r="A1006" s="59" t="s">
        <v>95</v>
      </c>
      <c r="B1006" s="59" t="s">
        <v>208</v>
      </c>
      <c r="C1006" s="59" t="s">
        <v>166</v>
      </c>
      <c r="D1006" s="105" t="n">
        <v>14.90170991</v>
      </c>
      <c r="E1006" s="103" t="n">
        <v>10.431196937</v>
      </c>
      <c r="F1006" s="103" t="n">
        <v>8.3449575496</v>
      </c>
      <c r="G1006" s="103" t="n">
        <f aca="false">$F1006*(1-VLOOKUP($C1006,$B$179:$E$189,2,0))</f>
        <v>7.92770967212</v>
      </c>
      <c r="H1006" s="103" t="n">
        <f aca="false">$F1006*(1-VLOOKUP($C1006,$B$179:$E$189,3,0))</f>
        <v>7.51046179464</v>
      </c>
      <c r="I1006" s="103" t="n">
        <f aca="false">$F1006*(1-VLOOKUP($C1006,$B$179:$E$189,4,0))</f>
        <v>6.67596603968</v>
      </c>
      <c r="J1006" s="104" t="n">
        <f aca="false">G1006/$F1006</f>
        <v>0.95</v>
      </c>
      <c r="K1006" s="104" t="n">
        <f aca="false">H1006/$F1006</f>
        <v>0.9</v>
      </c>
      <c r="L1006" s="104" t="n">
        <f aca="false">I1006/$F1006</f>
        <v>0.8</v>
      </c>
    </row>
    <row r="1007" customFormat="false" ht="15.8" hidden="false" customHeight="false" outlineLevel="0" collapsed="false">
      <c r="A1007" s="59" t="s">
        <v>95</v>
      </c>
      <c r="B1007" s="59" t="s">
        <v>209</v>
      </c>
      <c r="C1007" s="59" t="s">
        <v>166</v>
      </c>
      <c r="D1007" s="105" t="n">
        <v>12.00680645</v>
      </c>
      <c r="E1007" s="103" t="n">
        <v>8.404764515</v>
      </c>
      <c r="F1007" s="103" t="n">
        <v>6.723811612</v>
      </c>
      <c r="G1007" s="103" t="n">
        <f aca="false">$F1007*(1-VLOOKUP($C1007,$B$179:$E$189,2,0))</f>
        <v>6.3876210314</v>
      </c>
      <c r="H1007" s="103" t="n">
        <f aca="false">$F1007*(1-VLOOKUP($C1007,$B$179:$E$189,3,0))</f>
        <v>6.0514304508</v>
      </c>
      <c r="I1007" s="103" t="n">
        <f aca="false">$F1007*(1-VLOOKUP($C1007,$B$179:$E$189,4,0))</f>
        <v>5.3790492896</v>
      </c>
      <c r="J1007" s="104" t="n">
        <f aca="false">G1007/$F1007</f>
        <v>0.95</v>
      </c>
      <c r="K1007" s="104" t="n">
        <f aca="false">H1007/$F1007</f>
        <v>0.9</v>
      </c>
      <c r="L1007" s="104" t="n">
        <f aca="false">I1007/$F1007</f>
        <v>0.8</v>
      </c>
    </row>
    <row r="1008" customFormat="false" ht="15.8" hidden="false" customHeight="false" outlineLevel="0" collapsed="false">
      <c r="A1008" s="59" t="s">
        <v>95</v>
      </c>
      <c r="B1008" s="59" t="s">
        <v>210</v>
      </c>
      <c r="C1008" s="59" t="s">
        <v>166</v>
      </c>
      <c r="D1008" s="105" t="n">
        <v>12.00680645</v>
      </c>
      <c r="E1008" s="103" t="n">
        <v>8.404764515</v>
      </c>
      <c r="F1008" s="103" t="n">
        <v>6.723811612</v>
      </c>
      <c r="G1008" s="103" t="n">
        <f aca="false">$F1008*(1-VLOOKUP($C1008,$B$179:$E$189,2,0))</f>
        <v>6.3876210314</v>
      </c>
      <c r="H1008" s="103" t="n">
        <f aca="false">$F1008*(1-VLOOKUP($C1008,$B$179:$E$189,3,0))</f>
        <v>6.0514304508</v>
      </c>
      <c r="I1008" s="103" t="n">
        <f aca="false">$F1008*(1-VLOOKUP($C1008,$B$179:$E$189,4,0))</f>
        <v>5.3790492896</v>
      </c>
      <c r="J1008" s="104" t="n">
        <f aca="false">G1008/$F1008</f>
        <v>0.95</v>
      </c>
      <c r="K1008" s="104" t="n">
        <f aca="false">H1008/$F1008</f>
        <v>0.9</v>
      </c>
      <c r="L1008" s="104" t="n">
        <f aca="false">I1008/$F1008</f>
        <v>0.8</v>
      </c>
    </row>
    <row r="1009" customFormat="false" ht="15.8" hidden="false" customHeight="false" outlineLevel="0" collapsed="false">
      <c r="A1009" s="59" t="s">
        <v>95</v>
      </c>
      <c r="B1009" s="59" t="s">
        <v>211</v>
      </c>
      <c r="C1009" s="59" t="s">
        <v>166</v>
      </c>
      <c r="D1009" s="105" t="n">
        <v>14.2605352057895</v>
      </c>
      <c r="E1009" s="103" t="n">
        <v>9.98237464405264</v>
      </c>
      <c r="F1009" s="103" t="n">
        <v>7.98589971524211</v>
      </c>
      <c r="G1009" s="103" t="n">
        <f aca="false">$F1009*(1-VLOOKUP($C1009,$B$179:$E$189,2,0))</f>
        <v>7.58660472948</v>
      </c>
      <c r="H1009" s="103" t="n">
        <f aca="false">$F1009*(1-VLOOKUP($C1009,$B$179:$E$189,3,0))</f>
        <v>7.1873097437179</v>
      </c>
      <c r="I1009" s="103" t="n">
        <f aca="false">$F1009*(1-VLOOKUP($C1009,$B$179:$E$189,4,0))</f>
        <v>6.38871977219369</v>
      </c>
      <c r="J1009" s="104" t="n">
        <f aca="false">G1009/$F1009</f>
        <v>0.95</v>
      </c>
      <c r="K1009" s="104" t="n">
        <f aca="false">H1009/$F1009</f>
        <v>0.9</v>
      </c>
      <c r="L1009" s="104" t="n">
        <f aca="false">I1009/$F1009</f>
        <v>0.8</v>
      </c>
    </row>
    <row r="1010" customFormat="false" ht="15.8" hidden="false" customHeight="false" outlineLevel="0" collapsed="false">
      <c r="A1010" s="59" t="s">
        <v>95</v>
      </c>
      <c r="B1010" s="59" t="s">
        <v>212</v>
      </c>
      <c r="C1010" s="59" t="s">
        <v>166</v>
      </c>
      <c r="D1010" s="105" t="n">
        <v>16.32524939</v>
      </c>
      <c r="E1010" s="103" t="n">
        <v>11.427674573</v>
      </c>
      <c r="F1010" s="103" t="n">
        <v>9.1421396584</v>
      </c>
      <c r="G1010" s="103" t="n">
        <f aca="false">$F1010*(1-VLOOKUP($C1010,$B$179:$E$189,2,0))</f>
        <v>8.68503267548</v>
      </c>
      <c r="H1010" s="103" t="n">
        <f aca="false">$F1010*(1-VLOOKUP($C1010,$B$179:$E$189,3,0))</f>
        <v>8.22792569256</v>
      </c>
      <c r="I1010" s="103" t="n">
        <f aca="false">$F1010*(1-VLOOKUP($C1010,$B$179:$E$189,4,0))</f>
        <v>7.31371172672</v>
      </c>
      <c r="J1010" s="104" t="n">
        <f aca="false">G1010/$F1010</f>
        <v>0.95</v>
      </c>
      <c r="K1010" s="104" t="n">
        <f aca="false">H1010/$F1010</f>
        <v>0.9</v>
      </c>
      <c r="L1010" s="104" t="n">
        <f aca="false">I1010/$F1010</f>
        <v>0.8</v>
      </c>
    </row>
    <row r="1011" customFormat="false" ht="15.8" hidden="false" customHeight="false" outlineLevel="0" collapsed="false">
      <c r="A1011" s="59" t="s">
        <v>95</v>
      </c>
      <c r="B1011" s="59" t="s">
        <v>213</v>
      </c>
      <c r="C1011" s="59" t="s">
        <v>166</v>
      </c>
      <c r="D1011" s="105" t="n">
        <v>16.32524939</v>
      </c>
      <c r="E1011" s="103" t="n">
        <v>11.427674573</v>
      </c>
      <c r="F1011" s="103" t="n">
        <v>9.1421396584</v>
      </c>
      <c r="G1011" s="103" t="n">
        <f aca="false">$F1011*(1-VLOOKUP($C1011,$B$179:$E$189,2,0))</f>
        <v>8.68503267548</v>
      </c>
      <c r="H1011" s="103" t="n">
        <f aca="false">$F1011*(1-VLOOKUP($C1011,$B$179:$E$189,3,0))</f>
        <v>8.22792569256</v>
      </c>
      <c r="I1011" s="103" t="n">
        <f aca="false">$F1011*(1-VLOOKUP($C1011,$B$179:$E$189,4,0))</f>
        <v>7.31371172672</v>
      </c>
      <c r="J1011" s="104" t="n">
        <f aca="false">G1011/$F1011</f>
        <v>0.95</v>
      </c>
      <c r="K1011" s="104" t="n">
        <f aca="false">H1011/$F1011</f>
        <v>0.9</v>
      </c>
      <c r="L1011" s="104" t="n">
        <f aca="false">I1011/$F1011</f>
        <v>0.8</v>
      </c>
    </row>
    <row r="1012" customFormat="false" ht="15.8" hidden="false" customHeight="false" outlineLevel="0" collapsed="false">
      <c r="A1012" s="59" t="s">
        <v>95</v>
      </c>
      <c r="B1012" s="59" t="s">
        <v>214</v>
      </c>
      <c r="C1012" s="59" t="s">
        <v>166</v>
      </c>
      <c r="D1012" s="105" t="n">
        <v>14.19448228</v>
      </c>
      <c r="E1012" s="103" t="n">
        <v>9.936137596</v>
      </c>
      <c r="F1012" s="103" t="n">
        <v>7.9489100768</v>
      </c>
      <c r="G1012" s="103" t="n">
        <f aca="false">$F1012*(1-VLOOKUP($C1012,$B$179:$E$189,2,0))</f>
        <v>7.55146457296</v>
      </c>
      <c r="H1012" s="103" t="n">
        <f aca="false">$F1012*(1-VLOOKUP($C1012,$B$179:$E$189,3,0))</f>
        <v>7.15401906912</v>
      </c>
      <c r="I1012" s="103" t="n">
        <f aca="false">$F1012*(1-VLOOKUP($C1012,$B$179:$E$189,4,0))</f>
        <v>6.35912806144</v>
      </c>
      <c r="J1012" s="104" t="n">
        <f aca="false">G1012/$F1012</f>
        <v>0.95</v>
      </c>
      <c r="K1012" s="104" t="n">
        <f aca="false">H1012/$F1012</f>
        <v>0.9</v>
      </c>
      <c r="L1012" s="104" t="n">
        <f aca="false">I1012/$F1012</f>
        <v>0.8</v>
      </c>
    </row>
    <row r="1013" customFormat="false" ht="15.8" hidden="false" customHeight="false" outlineLevel="0" collapsed="false">
      <c r="A1013" s="59" t="s">
        <v>97</v>
      </c>
      <c r="B1013" s="59" t="s">
        <v>215</v>
      </c>
      <c r="C1013" s="59" t="s">
        <v>166</v>
      </c>
      <c r="D1013" s="105" t="n">
        <v>1</v>
      </c>
      <c r="E1013" s="103" t="n">
        <v>0.7</v>
      </c>
      <c r="F1013" s="103" t="n">
        <v>0.56</v>
      </c>
      <c r="G1013" s="103" t="n">
        <f aca="false">$F1013*(1-VLOOKUP($C1013,$B$179:$E$189,2,0))</f>
        <v>0.532</v>
      </c>
      <c r="H1013" s="103" t="n">
        <f aca="false">$F1013*(1-VLOOKUP($C1013,$B$179:$E$189,3,0))</f>
        <v>0.504</v>
      </c>
      <c r="I1013" s="103" t="n">
        <f aca="false">$F1013*(1-VLOOKUP($C1013,$B$179:$E$189,4,0))</f>
        <v>0.448</v>
      </c>
      <c r="J1013" s="104" t="n">
        <f aca="false">G1013/$F1013</f>
        <v>0.95</v>
      </c>
      <c r="K1013" s="104" t="n">
        <f aca="false">H1013/$F1013</f>
        <v>0.9</v>
      </c>
      <c r="L1013" s="104" t="n">
        <f aca="false">I1013/$F1013</f>
        <v>0.8</v>
      </c>
    </row>
    <row r="1014" customFormat="false" ht="15.8" hidden="false" customHeight="false" outlineLevel="0" collapsed="false">
      <c r="A1014" s="59" t="s">
        <v>97</v>
      </c>
      <c r="B1014" s="59" t="s">
        <v>216</v>
      </c>
      <c r="C1014" s="59" t="s">
        <v>166</v>
      </c>
      <c r="D1014" s="105" t="n">
        <v>3</v>
      </c>
      <c r="E1014" s="103" t="n">
        <v>2.1</v>
      </c>
      <c r="F1014" s="103" t="n">
        <v>1.68</v>
      </c>
      <c r="G1014" s="103" t="n">
        <f aca="false">$F1014*(1-VLOOKUP($C1014,$B$179:$E$189,2,0))</f>
        <v>1.596</v>
      </c>
      <c r="H1014" s="103" t="n">
        <f aca="false">$F1014*(1-VLOOKUP($C1014,$B$179:$E$189,3,0))</f>
        <v>1.512</v>
      </c>
      <c r="I1014" s="103" t="n">
        <f aca="false">$F1014*(1-VLOOKUP($C1014,$B$179:$E$189,4,0))</f>
        <v>1.344</v>
      </c>
      <c r="J1014" s="104" t="n">
        <f aca="false">G1014/$F1014</f>
        <v>0.95</v>
      </c>
      <c r="K1014" s="104" t="n">
        <f aca="false">H1014/$F1014</f>
        <v>0.9</v>
      </c>
      <c r="L1014" s="104" t="n">
        <f aca="false">I1014/$F1014</f>
        <v>0.8</v>
      </c>
    </row>
    <row r="1015" customFormat="false" ht="15.8" hidden="false" customHeight="false" outlineLevel="0" collapsed="false">
      <c r="A1015" s="59" t="s">
        <v>97</v>
      </c>
      <c r="B1015" s="59" t="s">
        <v>217</v>
      </c>
      <c r="C1015" s="59" t="s">
        <v>166</v>
      </c>
      <c r="D1015" s="105" t="n">
        <v>134.889903363302</v>
      </c>
      <c r="E1015" s="103" t="n">
        <v>94.4229323543114</v>
      </c>
      <c r="F1015" s="103" t="n">
        <v>75.5383458834491</v>
      </c>
      <c r="G1015" s="103" t="n">
        <f aca="false">$F1015*(1-VLOOKUP($C1015,$B$179:$E$189,2,0))</f>
        <v>71.7614285892766</v>
      </c>
      <c r="H1015" s="103" t="n">
        <f aca="false">$F1015*(1-VLOOKUP($C1015,$B$179:$E$189,3,0))</f>
        <v>67.9845112951042</v>
      </c>
      <c r="I1015" s="103" t="n">
        <f aca="false">$F1015*(1-VLOOKUP($C1015,$B$179:$E$189,4,0))</f>
        <v>60.4306767067593</v>
      </c>
      <c r="J1015" s="104" t="n">
        <f aca="false">G1015/$F1015</f>
        <v>0.95</v>
      </c>
      <c r="K1015" s="104" t="n">
        <f aca="false">H1015/$F1015</f>
        <v>0.9</v>
      </c>
      <c r="L1015" s="104" t="n">
        <f aca="false">I1015/$F1015</f>
        <v>0.8</v>
      </c>
    </row>
    <row r="1016" customFormat="false" ht="15.8" hidden="false" customHeight="false" outlineLevel="0" collapsed="false">
      <c r="A1016" s="59" t="s">
        <v>97</v>
      </c>
      <c r="B1016" s="59" t="s">
        <v>218</v>
      </c>
      <c r="C1016" s="59" t="s">
        <v>166</v>
      </c>
      <c r="D1016" s="105" t="n">
        <v>1</v>
      </c>
      <c r="E1016" s="103" t="n">
        <v>0.7</v>
      </c>
      <c r="F1016" s="103" t="n">
        <v>0.56</v>
      </c>
      <c r="G1016" s="103" t="n">
        <f aca="false">$F1016*(1-VLOOKUP($C1016,$B$179:$E$189,2,0))</f>
        <v>0.532</v>
      </c>
      <c r="H1016" s="103" t="n">
        <f aca="false">$F1016*(1-VLOOKUP($C1016,$B$179:$E$189,3,0))</f>
        <v>0.504</v>
      </c>
      <c r="I1016" s="103" t="n">
        <f aca="false">$F1016*(1-VLOOKUP($C1016,$B$179:$E$189,4,0))</f>
        <v>0.448</v>
      </c>
      <c r="J1016" s="104" t="n">
        <f aca="false">G1016/$F1016</f>
        <v>0.95</v>
      </c>
      <c r="K1016" s="104" t="n">
        <f aca="false">H1016/$F1016</f>
        <v>0.9</v>
      </c>
      <c r="L1016" s="104" t="n">
        <f aca="false">I1016/$F1016</f>
        <v>0.8</v>
      </c>
    </row>
    <row r="1017" customFormat="false" ht="15.8" hidden="false" customHeight="false" outlineLevel="0" collapsed="false">
      <c r="A1017" s="59" t="s">
        <v>97</v>
      </c>
      <c r="B1017" s="59" t="s">
        <v>219</v>
      </c>
      <c r="C1017" s="59" t="s">
        <v>166</v>
      </c>
      <c r="D1017" s="105" t="n">
        <v>14</v>
      </c>
      <c r="E1017" s="103" t="n">
        <v>9.8</v>
      </c>
      <c r="F1017" s="103" t="n">
        <v>7.84</v>
      </c>
      <c r="G1017" s="103" t="n">
        <f aca="false">$F1017*(1-VLOOKUP($C1017,$B$179:$E$189,2,0))</f>
        <v>7.448</v>
      </c>
      <c r="H1017" s="103" t="n">
        <f aca="false">$F1017*(1-VLOOKUP($C1017,$B$179:$E$189,3,0))</f>
        <v>7.056</v>
      </c>
      <c r="I1017" s="103" t="n">
        <f aca="false">$F1017*(1-VLOOKUP($C1017,$B$179:$E$189,4,0))</f>
        <v>6.272</v>
      </c>
      <c r="J1017" s="104" t="n">
        <f aca="false">G1017/$F1017</f>
        <v>0.95</v>
      </c>
      <c r="K1017" s="104" t="n">
        <f aca="false">H1017/$F1017</f>
        <v>0.9</v>
      </c>
      <c r="L1017" s="104" t="n">
        <f aca="false">I1017/$F1017</f>
        <v>0.8</v>
      </c>
    </row>
    <row r="1018" customFormat="false" ht="15.8" hidden="false" customHeight="false" outlineLevel="0" collapsed="false">
      <c r="A1018" s="59" t="s">
        <v>97</v>
      </c>
      <c r="B1018" s="59" t="s">
        <v>220</v>
      </c>
      <c r="C1018" s="59" t="s">
        <v>166</v>
      </c>
      <c r="D1018" s="105" t="n">
        <v>6.37540785858733</v>
      </c>
      <c r="E1018" s="103" t="n">
        <v>4.46278550101113</v>
      </c>
      <c r="F1018" s="103" t="n">
        <v>3.57022840080891</v>
      </c>
      <c r="G1018" s="103" t="n">
        <f aca="false">$F1018*(1-VLOOKUP($C1018,$B$179:$E$189,2,0))</f>
        <v>3.39171698076846</v>
      </c>
      <c r="H1018" s="103" t="n">
        <f aca="false">$F1018*(1-VLOOKUP($C1018,$B$179:$E$189,3,0))</f>
        <v>3.21320556072802</v>
      </c>
      <c r="I1018" s="103" t="n">
        <f aca="false">$F1018*(1-VLOOKUP($C1018,$B$179:$E$189,4,0))</f>
        <v>2.85618272064713</v>
      </c>
      <c r="J1018" s="104" t="n">
        <f aca="false">G1018/$F1018</f>
        <v>0.95</v>
      </c>
      <c r="K1018" s="104" t="n">
        <f aca="false">H1018/$F1018</f>
        <v>0.9</v>
      </c>
      <c r="L1018" s="104" t="n">
        <f aca="false">I1018/$F1018</f>
        <v>0.8</v>
      </c>
    </row>
    <row r="1019" customFormat="false" ht="15.8" hidden="false" customHeight="false" outlineLevel="0" collapsed="false">
      <c r="A1019" s="59" t="s">
        <v>97</v>
      </c>
      <c r="B1019" s="59" t="s">
        <v>221</v>
      </c>
      <c r="C1019" s="59" t="s">
        <v>166</v>
      </c>
      <c r="D1019" s="105" t="n">
        <v>1</v>
      </c>
      <c r="E1019" s="103" t="n">
        <v>0.7</v>
      </c>
      <c r="F1019" s="103" t="n">
        <v>0.56</v>
      </c>
      <c r="G1019" s="103" t="n">
        <f aca="false">$F1019*(1-VLOOKUP($C1019,$B$179:$E$189,2,0))</f>
        <v>0.532</v>
      </c>
      <c r="H1019" s="103" t="n">
        <f aca="false">$F1019*(1-VLOOKUP($C1019,$B$179:$E$189,3,0))</f>
        <v>0.504</v>
      </c>
      <c r="I1019" s="103" t="n">
        <f aca="false">$F1019*(1-VLOOKUP($C1019,$B$179:$E$189,4,0))</f>
        <v>0.448</v>
      </c>
      <c r="J1019" s="104" t="n">
        <f aca="false">G1019/$F1019</f>
        <v>0.95</v>
      </c>
      <c r="K1019" s="104" t="n">
        <f aca="false">H1019/$F1019</f>
        <v>0.9</v>
      </c>
      <c r="L1019" s="104" t="n">
        <f aca="false">I1019/$F1019</f>
        <v>0.8</v>
      </c>
    </row>
    <row r="1020" customFormat="false" ht="15.8" hidden="false" customHeight="false" outlineLevel="0" collapsed="false">
      <c r="A1020" s="59" t="s">
        <v>97</v>
      </c>
      <c r="B1020" s="59" t="s">
        <v>222</v>
      </c>
      <c r="C1020" s="59" t="s">
        <v>166</v>
      </c>
      <c r="D1020" s="105" t="n">
        <v>1</v>
      </c>
      <c r="E1020" s="103" t="n">
        <v>0.7</v>
      </c>
      <c r="F1020" s="103" t="n">
        <v>0.56</v>
      </c>
      <c r="G1020" s="103" t="n">
        <f aca="false">$F1020*(1-VLOOKUP($C1020,$B$179:$E$189,2,0))</f>
        <v>0.532</v>
      </c>
      <c r="H1020" s="103" t="n">
        <f aca="false">$F1020*(1-VLOOKUP($C1020,$B$179:$E$189,3,0))</f>
        <v>0.504</v>
      </c>
      <c r="I1020" s="103" t="n">
        <f aca="false">$F1020*(1-VLOOKUP($C1020,$B$179:$E$189,4,0))</f>
        <v>0.448</v>
      </c>
      <c r="J1020" s="104" t="n">
        <f aca="false">G1020/$F1020</f>
        <v>0.95</v>
      </c>
      <c r="K1020" s="104" t="n">
        <f aca="false">H1020/$F1020</f>
        <v>0.9</v>
      </c>
      <c r="L1020" s="104" t="n">
        <f aca="false">I1020/$F1020</f>
        <v>0.8</v>
      </c>
    </row>
    <row r="1021" customFormat="false" ht="15.8" hidden="false" customHeight="false" outlineLevel="0" collapsed="false">
      <c r="A1021" s="59" t="s">
        <v>97</v>
      </c>
      <c r="B1021" s="59" t="s">
        <v>223</v>
      </c>
      <c r="C1021" s="59" t="s">
        <v>166</v>
      </c>
      <c r="D1021" s="105" t="n">
        <v>150</v>
      </c>
      <c r="E1021" s="103" t="n">
        <v>105</v>
      </c>
      <c r="F1021" s="103" t="n">
        <v>84</v>
      </c>
      <c r="G1021" s="103" t="n">
        <f aca="false">$F1021*(1-VLOOKUP($C1021,$B$179:$E$189,2,0))</f>
        <v>79.8</v>
      </c>
      <c r="H1021" s="103" t="n">
        <f aca="false">$F1021*(1-VLOOKUP($C1021,$B$179:$E$189,3,0))</f>
        <v>75.6</v>
      </c>
      <c r="I1021" s="103" t="n">
        <f aca="false">$F1021*(1-VLOOKUP($C1021,$B$179:$E$189,4,0))</f>
        <v>67.2</v>
      </c>
      <c r="J1021" s="104" t="n">
        <f aca="false">G1021/$F1021</f>
        <v>0.95</v>
      </c>
      <c r="K1021" s="104" t="n">
        <f aca="false">H1021/$F1021</f>
        <v>0.9</v>
      </c>
      <c r="L1021" s="104" t="n">
        <f aca="false">I1021/$F1021</f>
        <v>0.8</v>
      </c>
    </row>
    <row r="1022" customFormat="false" ht="15.8" hidden="false" customHeight="false" outlineLevel="0" collapsed="false">
      <c r="A1022" s="59" t="s">
        <v>97</v>
      </c>
      <c r="B1022" s="59" t="s">
        <v>224</v>
      </c>
      <c r="C1022" s="59" t="s">
        <v>166</v>
      </c>
      <c r="D1022" s="105" t="n">
        <v>5</v>
      </c>
      <c r="E1022" s="103" t="n">
        <v>3.5</v>
      </c>
      <c r="F1022" s="103" t="n">
        <v>2.8</v>
      </c>
      <c r="G1022" s="103" t="n">
        <f aca="false">$F1022*(1-VLOOKUP($C1022,$B$179:$E$189,2,0))</f>
        <v>2.66</v>
      </c>
      <c r="H1022" s="103" t="n">
        <f aca="false">$F1022*(1-VLOOKUP($C1022,$B$179:$E$189,3,0))</f>
        <v>2.52</v>
      </c>
      <c r="I1022" s="103" t="n">
        <f aca="false">$F1022*(1-VLOOKUP($C1022,$B$179:$E$189,4,0))</f>
        <v>2.24</v>
      </c>
      <c r="J1022" s="104" t="n">
        <f aca="false">G1022/$F1022</f>
        <v>0.95</v>
      </c>
      <c r="K1022" s="104" t="n">
        <f aca="false">H1022/$F1022</f>
        <v>0.9</v>
      </c>
      <c r="L1022" s="104" t="n">
        <f aca="false">I1022/$F1022</f>
        <v>0.8</v>
      </c>
    </row>
    <row r="1023" customFormat="false" ht="15.8" hidden="false" customHeight="false" outlineLevel="0" collapsed="false">
      <c r="A1023" s="59" t="s">
        <v>97</v>
      </c>
      <c r="B1023" s="59" t="s">
        <v>225</v>
      </c>
      <c r="C1023" s="59" t="s">
        <v>166</v>
      </c>
      <c r="D1023" s="105" t="n">
        <v>1</v>
      </c>
      <c r="E1023" s="103" t="n">
        <v>0.7</v>
      </c>
      <c r="F1023" s="103" t="n">
        <v>0.56</v>
      </c>
      <c r="G1023" s="103" t="n">
        <f aca="false">$F1023*(1-VLOOKUP($C1023,$B$179:$E$189,2,0))</f>
        <v>0.532</v>
      </c>
      <c r="H1023" s="103" t="n">
        <f aca="false">$F1023*(1-VLOOKUP($C1023,$B$179:$E$189,3,0))</f>
        <v>0.504</v>
      </c>
      <c r="I1023" s="103" t="n">
        <f aca="false">$F1023*(1-VLOOKUP($C1023,$B$179:$E$189,4,0))</f>
        <v>0.448</v>
      </c>
      <c r="J1023" s="104" t="n">
        <f aca="false">G1023/$F1023</f>
        <v>0.95</v>
      </c>
      <c r="K1023" s="104" t="n">
        <f aca="false">H1023/$F1023</f>
        <v>0.9</v>
      </c>
      <c r="L1023" s="104" t="n">
        <f aca="false">I1023/$F1023</f>
        <v>0.8</v>
      </c>
    </row>
    <row r="1024" customFormat="false" ht="15.8" hidden="false" customHeight="false" outlineLevel="0" collapsed="false">
      <c r="A1024" s="59" t="s">
        <v>97</v>
      </c>
      <c r="B1024" s="59" t="s">
        <v>226</v>
      </c>
      <c r="C1024" s="59" t="s">
        <v>166</v>
      </c>
      <c r="D1024" s="105" t="n">
        <v>14</v>
      </c>
      <c r="E1024" s="103" t="n">
        <v>9.8</v>
      </c>
      <c r="F1024" s="103" t="n">
        <v>7.84</v>
      </c>
      <c r="G1024" s="103" t="n">
        <f aca="false">$F1024*(1-VLOOKUP($C1024,$B$179:$E$189,2,0))</f>
        <v>7.448</v>
      </c>
      <c r="H1024" s="103" t="n">
        <f aca="false">$F1024*(1-VLOOKUP($C1024,$B$179:$E$189,3,0))</f>
        <v>7.056</v>
      </c>
      <c r="I1024" s="103" t="n">
        <f aca="false">$F1024*(1-VLOOKUP($C1024,$B$179:$E$189,4,0))</f>
        <v>6.272</v>
      </c>
      <c r="J1024" s="104" t="n">
        <f aca="false">G1024/$F1024</f>
        <v>0.95</v>
      </c>
      <c r="K1024" s="104" t="n">
        <f aca="false">H1024/$F1024</f>
        <v>0.9</v>
      </c>
      <c r="L1024" s="104" t="n">
        <f aca="false">I1024/$F1024</f>
        <v>0.8</v>
      </c>
    </row>
    <row r="1025" customFormat="false" ht="15.8" hidden="false" customHeight="false" outlineLevel="0" collapsed="false">
      <c r="A1025" s="59" t="s">
        <v>97</v>
      </c>
      <c r="B1025" s="59" t="s">
        <v>227</v>
      </c>
      <c r="C1025" s="59" t="s">
        <v>166</v>
      </c>
      <c r="D1025" s="105" t="n">
        <v>1</v>
      </c>
      <c r="E1025" s="103" t="n">
        <v>0.7</v>
      </c>
      <c r="F1025" s="103" t="n">
        <v>0.56</v>
      </c>
      <c r="G1025" s="103" t="n">
        <f aca="false">$F1025*(1-VLOOKUP($C1025,$B$179:$E$189,2,0))</f>
        <v>0.532</v>
      </c>
      <c r="H1025" s="103" t="n">
        <f aca="false">$F1025*(1-VLOOKUP($C1025,$B$179:$E$189,3,0))</f>
        <v>0.504</v>
      </c>
      <c r="I1025" s="103" t="n">
        <f aca="false">$F1025*(1-VLOOKUP($C1025,$B$179:$E$189,4,0))</f>
        <v>0.448</v>
      </c>
      <c r="J1025" s="104" t="n">
        <f aca="false">G1025/$F1025</f>
        <v>0.95</v>
      </c>
      <c r="K1025" s="104" t="n">
        <f aca="false">H1025/$F1025</f>
        <v>0.9</v>
      </c>
      <c r="L1025" s="104" t="n">
        <f aca="false">I1025/$F1025</f>
        <v>0.8</v>
      </c>
    </row>
    <row r="1026" customFormat="false" ht="15.8" hidden="false" customHeight="false" outlineLevel="0" collapsed="false">
      <c r="A1026" s="59" t="s">
        <v>97</v>
      </c>
      <c r="B1026" s="59" t="s">
        <v>228</v>
      </c>
      <c r="C1026" s="59" t="s">
        <v>166</v>
      </c>
      <c r="D1026" s="105" t="n">
        <v>1</v>
      </c>
      <c r="E1026" s="103" t="n">
        <v>0.7</v>
      </c>
      <c r="F1026" s="103" t="n">
        <v>0.56</v>
      </c>
      <c r="G1026" s="103" t="n">
        <f aca="false">$F1026*(1-VLOOKUP($C1026,$B$179:$E$189,2,0))</f>
        <v>0.532</v>
      </c>
      <c r="H1026" s="103" t="n">
        <f aca="false">$F1026*(1-VLOOKUP($C1026,$B$179:$E$189,3,0))</f>
        <v>0.504</v>
      </c>
      <c r="I1026" s="103" t="n">
        <f aca="false">$F1026*(1-VLOOKUP($C1026,$B$179:$E$189,4,0))</f>
        <v>0.448</v>
      </c>
      <c r="J1026" s="104" t="n">
        <f aca="false">G1026/$F1026</f>
        <v>0.95</v>
      </c>
      <c r="K1026" s="104" t="n">
        <f aca="false">H1026/$F1026</f>
        <v>0.9</v>
      </c>
      <c r="L1026" s="104" t="n">
        <f aca="false">I1026/$F1026</f>
        <v>0.8</v>
      </c>
    </row>
    <row r="1027" customFormat="false" ht="15.8" hidden="false" customHeight="false" outlineLevel="0" collapsed="false">
      <c r="A1027" s="59" t="s">
        <v>97</v>
      </c>
      <c r="B1027" s="59" t="s">
        <v>229</v>
      </c>
      <c r="C1027" s="59" t="s">
        <v>166</v>
      </c>
      <c r="D1027" s="105" t="n">
        <v>5</v>
      </c>
      <c r="E1027" s="103" t="n">
        <v>3.5</v>
      </c>
      <c r="F1027" s="103" t="n">
        <v>2.8</v>
      </c>
      <c r="G1027" s="103" t="n">
        <f aca="false">$F1027*(1-VLOOKUP($C1027,$B$179:$E$189,2,0))</f>
        <v>2.66</v>
      </c>
      <c r="H1027" s="103" t="n">
        <f aca="false">$F1027*(1-VLOOKUP($C1027,$B$179:$E$189,3,0))</f>
        <v>2.52</v>
      </c>
      <c r="I1027" s="103" t="n">
        <f aca="false">$F1027*(1-VLOOKUP($C1027,$B$179:$E$189,4,0))</f>
        <v>2.24</v>
      </c>
      <c r="J1027" s="104" t="n">
        <f aca="false">G1027/$F1027</f>
        <v>0.95</v>
      </c>
      <c r="K1027" s="104" t="n">
        <f aca="false">H1027/$F1027</f>
        <v>0.9</v>
      </c>
      <c r="L1027" s="104" t="n">
        <f aca="false">I1027/$F1027</f>
        <v>0.8</v>
      </c>
    </row>
    <row r="1028" customFormat="false" ht="15.8" hidden="false" customHeight="false" outlineLevel="0" collapsed="false">
      <c r="A1028" s="59" t="s">
        <v>97</v>
      </c>
      <c r="B1028" s="59" t="s">
        <v>230</v>
      </c>
      <c r="C1028" s="59" t="s">
        <v>166</v>
      </c>
      <c r="D1028" s="105" t="n">
        <v>1</v>
      </c>
      <c r="E1028" s="103" t="n">
        <v>0.7</v>
      </c>
      <c r="F1028" s="103" t="n">
        <v>0.56</v>
      </c>
      <c r="G1028" s="103" t="n">
        <f aca="false">$F1028*(1-VLOOKUP($C1028,$B$179:$E$189,2,0))</f>
        <v>0.532</v>
      </c>
      <c r="H1028" s="103" t="n">
        <f aca="false">$F1028*(1-VLOOKUP($C1028,$B$179:$E$189,3,0))</f>
        <v>0.504</v>
      </c>
      <c r="I1028" s="103" t="n">
        <f aca="false">$F1028*(1-VLOOKUP($C1028,$B$179:$E$189,4,0))</f>
        <v>0.448</v>
      </c>
      <c r="J1028" s="104" t="n">
        <f aca="false">G1028/$F1028</f>
        <v>0.95</v>
      </c>
      <c r="K1028" s="104" t="n">
        <f aca="false">H1028/$F1028</f>
        <v>0.9</v>
      </c>
      <c r="L1028" s="104" t="n">
        <f aca="false">I1028/$F1028</f>
        <v>0.8</v>
      </c>
    </row>
    <row r="1029" customFormat="false" ht="15.8" hidden="false" customHeight="false" outlineLevel="0" collapsed="false">
      <c r="A1029" s="59" t="s">
        <v>97</v>
      </c>
      <c r="B1029" s="59" t="s">
        <v>231</v>
      </c>
      <c r="C1029" s="59" t="s">
        <v>166</v>
      </c>
      <c r="D1029" s="105" t="n">
        <v>61.9999999999999</v>
      </c>
      <c r="E1029" s="103" t="n">
        <v>43.4</v>
      </c>
      <c r="F1029" s="103" t="n">
        <v>34.72</v>
      </c>
      <c r="G1029" s="103" t="n">
        <f aca="false">$F1029*(1-VLOOKUP($C1029,$B$179:$E$189,2,0))</f>
        <v>32.984</v>
      </c>
      <c r="H1029" s="103" t="n">
        <f aca="false">$F1029*(1-VLOOKUP($C1029,$B$179:$E$189,3,0))</f>
        <v>31.248</v>
      </c>
      <c r="I1029" s="103" t="n">
        <f aca="false">$F1029*(1-VLOOKUP($C1029,$B$179:$E$189,4,0))</f>
        <v>27.776</v>
      </c>
      <c r="J1029" s="104" t="n">
        <f aca="false">G1029/$F1029</f>
        <v>0.95</v>
      </c>
      <c r="K1029" s="104" t="n">
        <f aca="false">H1029/$F1029</f>
        <v>0.9</v>
      </c>
      <c r="L1029" s="104" t="n">
        <f aca="false">I1029/$F1029</f>
        <v>0.8</v>
      </c>
    </row>
    <row r="1030" customFormat="false" ht="15.8" hidden="false" customHeight="false" outlineLevel="0" collapsed="false">
      <c r="A1030" s="59" t="s">
        <v>97</v>
      </c>
      <c r="B1030" s="59" t="s">
        <v>232</v>
      </c>
      <c r="C1030" s="59" t="s">
        <v>166</v>
      </c>
      <c r="D1030" s="105" t="n">
        <v>150</v>
      </c>
      <c r="E1030" s="103" t="n">
        <v>105</v>
      </c>
      <c r="F1030" s="103" t="n">
        <v>84</v>
      </c>
      <c r="G1030" s="103" t="n">
        <f aca="false">$F1030*(1-VLOOKUP($C1030,$B$179:$E$189,2,0))</f>
        <v>79.8</v>
      </c>
      <c r="H1030" s="103" t="n">
        <f aca="false">$F1030*(1-VLOOKUP($C1030,$B$179:$E$189,3,0))</f>
        <v>75.6</v>
      </c>
      <c r="I1030" s="103" t="n">
        <f aca="false">$F1030*(1-VLOOKUP($C1030,$B$179:$E$189,4,0))</f>
        <v>67.2</v>
      </c>
      <c r="J1030" s="104" t="n">
        <f aca="false">G1030/$F1030</f>
        <v>0.95</v>
      </c>
      <c r="K1030" s="104" t="n">
        <f aca="false">H1030/$F1030</f>
        <v>0.9</v>
      </c>
      <c r="L1030" s="104" t="n">
        <f aca="false">I1030/$F1030</f>
        <v>0.8</v>
      </c>
    </row>
    <row r="1031" customFormat="false" ht="15.8" hidden="false" customHeight="false" outlineLevel="0" collapsed="false">
      <c r="A1031" s="59" t="s">
        <v>97</v>
      </c>
      <c r="B1031" s="59" t="s">
        <v>233</v>
      </c>
      <c r="C1031" s="59" t="s">
        <v>166</v>
      </c>
      <c r="D1031" s="105" t="n">
        <v>1</v>
      </c>
      <c r="E1031" s="103" t="n">
        <v>0.7</v>
      </c>
      <c r="F1031" s="103" t="n">
        <v>0.56</v>
      </c>
      <c r="G1031" s="103" t="n">
        <f aca="false">$F1031*(1-VLOOKUP($C1031,$B$179:$E$189,2,0))</f>
        <v>0.532</v>
      </c>
      <c r="H1031" s="103" t="n">
        <f aca="false">$F1031*(1-VLOOKUP($C1031,$B$179:$E$189,3,0))</f>
        <v>0.504</v>
      </c>
      <c r="I1031" s="103" t="n">
        <f aca="false">$F1031*(1-VLOOKUP($C1031,$B$179:$E$189,4,0))</f>
        <v>0.448</v>
      </c>
      <c r="J1031" s="104" t="n">
        <f aca="false">G1031/$F1031</f>
        <v>0.95</v>
      </c>
      <c r="K1031" s="104" t="n">
        <f aca="false">H1031/$F1031</f>
        <v>0.9</v>
      </c>
      <c r="L1031" s="104" t="n">
        <f aca="false">I1031/$F1031</f>
        <v>0.8</v>
      </c>
    </row>
    <row r="1032" customFormat="false" ht="15.8" hidden="false" customHeight="false" outlineLevel="0" collapsed="false">
      <c r="A1032" s="59" t="s">
        <v>99</v>
      </c>
      <c r="B1032" s="59" t="s">
        <v>234</v>
      </c>
      <c r="C1032" s="59" t="s">
        <v>166</v>
      </c>
      <c r="D1032" s="105" t="n">
        <v>1.29</v>
      </c>
      <c r="E1032" s="103" t="n">
        <v>0.903</v>
      </c>
      <c r="F1032" s="103" t="n">
        <v>0.7224</v>
      </c>
      <c r="G1032" s="103" t="n">
        <f aca="false">$F1032*(1-VLOOKUP($C1032,$B$179:$E$189,2,0))</f>
        <v>0.68628</v>
      </c>
      <c r="H1032" s="103" t="n">
        <f aca="false">$F1032*(1-VLOOKUP($C1032,$B$179:$E$189,3,0))</f>
        <v>0.65016</v>
      </c>
      <c r="I1032" s="103" t="n">
        <f aca="false">$F1032*(1-VLOOKUP($C1032,$B$179:$E$189,4,0))</f>
        <v>0.57792</v>
      </c>
      <c r="J1032" s="104" t="n">
        <f aca="false">G1032/$F1032</f>
        <v>0.95</v>
      </c>
      <c r="K1032" s="104" t="n">
        <f aca="false">H1032/$F1032</f>
        <v>0.9</v>
      </c>
      <c r="L1032" s="104" t="n">
        <f aca="false">I1032/$F1032</f>
        <v>0.8</v>
      </c>
    </row>
    <row r="1033" customFormat="false" ht="15.8" hidden="false" customHeight="false" outlineLevel="0" collapsed="false">
      <c r="A1033" s="59" t="s">
        <v>99</v>
      </c>
      <c r="B1033" s="59" t="s">
        <v>235</v>
      </c>
      <c r="C1033" s="59" t="s">
        <v>166</v>
      </c>
      <c r="D1033" s="105" t="n">
        <v>1.21</v>
      </c>
      <c r="E1033" s="103" t="n">
        <v>0.847</v>
      </c>
      <c r="F1033" s="103" t="n">
        <v>0.6776</v>
      </c>
      <c r="G1033" s="103" t="n">
        <f aca="false">$F1033*(1-VLOOKUP($C1033,$B$179:$E$189,2,0))</f>
        <v>0.64372</v>
      </c>
      <c r="H1033" s="103" t="n">
        <f aca="false">$F1033*(1-VLOOKUP($C1033,$B$179:$E$189,3,0))</f>
        <v>0.60984</v>
      </c>
      <c r="I1033" s="103" t="n">
        <f aca="false">$F1033*(1-VLOOKUP($C1033,$B$179:$E$189,4,0))</f>
        <v>0.54208</v>
      </c>
      <c r="J1033" s="104" t="n">
        <f aca="false">G1033/$F1033</f>
        <v>0.95</v>
      </c>
      <c r="K1033" s="104" t="n">
        <f aca="false">H1033/$F1033</f>
        <v>0.9</v>
      </c>
      <c r="L1033" s="104" t="n">
        <f aca="false">I1033/$F1033</f>
        <v>0.8</v>
      </c>
    </row>
    <row r="1034" customFormat="false" ht="15.8" hidden="false" customHeight="false" outlineLevel="0" collapsed="false">
      <c r="A1034" s="59" t="s">
        <v>99</v>
      </c>
      <c r="B1034" s="59" t="s">
        <v>236</v>
      </c>
      <c r="C1034" s="59" t="s">
        <v>166</v>
      </c>
      <c r="D1034" s="105" t="n">
        <v>1.29</v>
      </c>
      <c r="E1034" s="103" t="n">
        <v>0.903</v>
      </c>
      <c r="F1034" s="103" t="n">
        <v>0.7224</v>
      </c>
      <c r="G1034" s="103" t="n">
        <f aca="false">$F1034*(1-VLOOKUP($C1034,$B$179:$E$189,2,0))</f>
        <v>0.68628</v>
      </c>
      <c r="H1034" s="103" t="n">
        <f aca="false">$F1034*(1-VLOOKUP($C1034,$B$179:$E$189,3,0))</f>
        <v>0.65016</v>
      </c>
      <c r="I1034" s="103" t="n">
        <f aca="false">$F1034*(1-VLOOKUP($C1034,$B$179:$E$189,4,0))</f>
        <v>0.57792</v>
      </c>
      <c r="J1034" s="104" t="n">
        <f aca="false">G1034/$F1034</f>
        <v>0.95</v>
      </c>
      <c r="K1034" s="104" t="n">
        <f aca="false">H1034/$F1034</f>
        <v>0.9</v>
      </c>
      <c r="L1034" s="104" t="n">
        <f aca="false">I1034/$F1034</f>
        <v>0.8</v>
      </c>
    </row>
    <row r="1035" customFormat="false" ht="15.8" hidden="false" customHeight="false" outlineLevel="0" collapsed="false">
      <c r="A1035" s="59" t="s">
        <v>99</v>
      </c>
      <c r="B1035" s="59" t="s">
        <v>237</v>
      </c>
      <c r="C1035" s="59" t="s">
        <v>166</v>
      </c>
      <c r="D1035" s="105" t="n">
        <v>1.29</v>
      </c>
      <c r="E1035" s="103" t="n">
        <v>0.903</v>
      </c>
      <c r="F1035" s="103" t="n">
        <v>0.7224</v>
      </c>
      <c r="G1035" s="103" t="n">
        <f aca="false">$F1035*(1-VLOOKUP($C1035,$B$179:$E$189,2,0))</f>
        <v>0.68628</v>
      </c>
      <c r="H1035" s="103" t="n">
        <f aca="false">$F1035*(1-VLOOKUP($C1035,$B$179:$E$189,3,0))</f>
        <v>0.65016</v>
      </c>
      <c r="I1035" s="103" t="n">
        <f aca="false">$F1035*(1-VLOOKUP($C1035,$B$179:$E$189,4,0))</f>
        <v>0.57792</v>
      </c>
      <c r="J1035" s="104" t="n">
        <f aca="false">G1035/$F1035</f>
        <v>0.95</v>
      </c>
      <c r="K1035" s="104" t="n">
        <f aca="false">H1035/$F1035</f>
        <v>0.9</v>
      </c>
      <c r="L1035" s="104" t="n">
        <f aca="false">I1035/$F1035</f>
        <v>0.8</v>
      </c>
    </row>
    <row r="1036" customFormat="false" ht="15.8" hidden="false" customHeight="false" outlineLevel="0" collapsed="false">
      <c r="A1036" s="59" t="s">
        <v>99</v>
      </c>
      <c r="B1036" s="59" t="s">
        <v>238</v>
      </c>
      <c r="C1036" s="59" t="s">
        <v>166</v>
      </c>
      <c r="D1036" s="105" t="n">
        <v>1.21</v>
      </c>
      <c r="E1036" s="103" t="n">
        <v>0.847</v>
      </c>
      <c r="F1036" s="103" t="n">
        <v>0.6776</v>
      </c>
      <c r="G1036" s="103" t="n">
        <f aca="false">$F1036*(1-VLOOKUP($C1036,$B$179:$E$189,2,0))</f>
        <v>0.64372</v>
      </c>
      <c r="H1036" s="103" t="n">
        <f aca="false">$F1036*(1-VLOOKUP($C1036,$B$179:$E$189,3,0))</f>
        <v>0.60984</v>
      </c>
      <c r="I1036" s="103" t="n">
        <f aca="false">$F1036*(1-VLOOKUP($C1036,$B$179:$E$189,4,0))</f>
        <v>0.54208</v>
      </c>
      <c r="J1036" s="104" t="n">
        <f aca="false">G1036/$F1036</f>
        <v>0.95</v>
      </c>
      <c r="K1036" s="104" t="n">
        <f aca="false">H1036/$F1036</f>
        <v>0.9</v>
      </c>
      <c r="L1036" s="104" t="n">
        <f aca="false">I1036/$F1036</f>
        <v>0.8</v>
      </c>
    </row>
    <row r="1037" customFormat="false" ht="15.8" hidden="false" customHeight="false" outlineLevel="0" collapsed="false">
      <c r="A1037" s="59" t="s">
        <v>99</v>
      </c>
      <c r="B1037" s="59" t="s">
        <v>239</v>
      </c>
      <c r="C1037" s="59" t="s">
        <v>166</v>
      </c>
      <c r="D1037" s="105" t="n">
        <v>1.29</v>
      </c>
      <c r="E1037" s="103" t="n">
        <v>0.903</v>
      </c>
      <c r="F1037" s="103" t="n">
        <v>0.7224</v>
      </c>
      <c r="G1037" s="103" t="n">
        <f aca="false">$F1037*(1-VLOOKUP($C1037,$B$179:$E$189,2,0))</f>
        <v>0.68628</v>
      </c>
      <c r="H1037" s="103" t="n">
        <f aca="false">$F1037*(1-VLOOKUP($C1037,$B$179:$E$189,3,0))</f>
        <v>0.65016</v>
      </c>
      <c r="I1037" s="103" t="n">
        <f aca="false">$F1037*(1-VLOOKUP($C1037,$B$179:$E$189,4,0))</f>
        <v>0.57792</v>
      </c>
      <c r="J1037" s="104" t="n">
        <f aca="false">G1037/$F1037</f>
        <v>0.95</v>
      </c>
      <c r="K1037" s="104" t="n">
        <f aca="false">H1037/$F1037</f>
        <v>0.9</v>
      </c>
      <c r="L1037" s="104" t="n">
        <f aca="false">I1037/$F1037</f>
        <v>0.8</v>
      </c>
    </row>
    <row r="1038" customFormat="false" ht="15.8" hidden="false" customHeight="false" outlineLevel="0" collapsed="false">
      <c r="A1038" s="59" t="s">
        <v>99</v>
      </c>
      <c r="B1038" s="59" t="s">
        <v>240</v>
      </c>
      <c r="C1038" s="59" t="s">
        <v>166</v>
      </c>
      <c r="D1038" s="105" t="n">
        <v>1.95</v>
      </c>
      <c r="E1038" s="103" t="n">
        <v>1.365</v>
      </c>
      <c r="F1038" s="103" t="n">
        <v>1.092</v>
      </c>
      <c r="G1038" s="103" t="n">
        <f aca="false">$F1038*(1-VLOOKUP($C1038,$B$179:$E$189,2,0))</f>
        <v>1.0374</v>
      </c>
      <c r="H1038" s="103" t="n">
        <f aca="false">$F1038*(1-VLOOKUP($C1038,$B$179:$E$189,3,0))</f>
        <v>0.9828</v>
      </c>
      <c r="I1038" s="103" t="n">
        <f aca="false">$F1038*(1-VLOOKUP($C1038,$B$179:$E$189,4,0))</f>
        <v>0.8736</v>
      </c>
      <c r="J1038" s="104" t="n">
        <f aca="false">G1038/$F1038</f>
        <v>0.95</v>
      </c>
      <c r="K1038" s="104" t="n">
        <f aca="false">H1038/$F1038</f>
        <v>0.9</v>
      </c>
      <c r="L1038" s="104" t="n">
        <f aca="false">I1038/$F1038</f>
        <v>0.8</v>
      </c>
    </row>
    <row r="1039" customFormat="false" ht="15.8" hidden="false" customHeight="false" outlineLevel="0" collapsed="false">
      <c r="A1039" s="59" t="s">
        <v>99</v>
      </c>
      <c r="B1039" s="59" t="s">
        <v>241</v>
      </c>
      <c r="C1039" s="59" t="s">
        <v>166</v>
      </c>
      <c r="D1039" s="105" t="n">
        <v>1.21</v>
      </c>
      <c r="E1039" s="103" t="n">
        <v>0.847</v>
      </c>
      <c r="F1039" s="103" t="n">
        <v>0.6776</v>
      </c>
      <c r="G1039" s="103" t="n">
        <f aca="false">$F1039*(1-VLOOKUP($C1039,$B$179:$E$189,2,0))</f>
        <v>0.64372</v>
      </c>
      <c r="H1039" s="103" t="n">
        <f aca="false">$F1039*(1-VLOOKUP($C1039,$B$179:$E$189,3,0))</f>
        <v>0.60984</v>
      </c>
      <c r="I1039" s="103" t="n">
        <f aca="false">$F1039*(1-VLOOKUP($C1039,$B$179:$E$189,4,0))</f>
        <v>0.54208</v>
      </c>
      <c r="J1039" s="104" t="n">
        <f aca="false">G1039/$F1039</f>
        <v>0.95</v>
      </c>
      <c r="K1039" s="104" t="n">
        <f aca="false">H1039/$F1039</f>
        <v>0.9</v>
      </c>
      <c r="L1039" s="104" t="n">
        <f aca="false">I1039/$F1039</f>
        <v>0.8</v>
      </c>
    </row>
    <row r="1040" customFormat="false" ht="15.8" hidden="false" customHeight="false" outlineLevel="0" collapsed="false">
      <c r="A1040" s="59" t="s">
        <v>99</v>
      </c>
      <c r="B1040" s="59" t="s">
        <v>242</v>
      </c>
      <c r="C1040" s="59" t="s">
        <v>166</v>
      </c>
      <c r="D1040" s="105" t="n">
        <v>1.29</v>
      </c>
      <c r="E1040" s="103" t="n">
        <v>0.903</v>
      </c>
      <c r="F1040" s="103" t="n">
        <v>0.7224</v>
      </c>
      <c r="G1040" s="103" t="n">
        <f aca="false">$F1040*(1-VLOOKUP($C1040,$B$179:$E$189,2,0))</f>
        <v>0.68628</v>
      </c>
      <c r="H1040" s="103" t="n">
        <f aca="false">$F1040*(1-VLOOKUP($C1040,$B$179:$E$189,3,0))</f>
        <v>0.65016</v>
      </c>
      <c r="I1040" s="103" t="n">
        <f aca="false">$F1040*(1-VLOOKUP($C1040,$B$179:$E$189,4,0))</f>
        <v>0.57792</v>
      </c>
      <c r="J1040" s="104" t="n">
        <f aca="false">G1040/$F1040</f>
        <v>0.95</v>
      </c>
      <c r="K1040" s="104" t="n">
        <f aca="false">H1040/$F1040</f>
        <v>0.9</v>
      </c>
      <c r="L1040" s="104" t="n">
        <f aca="false">I1040/$F1040</f>
        <v>0.8</v>
      </c>
    </row>
    <row r="1041" customFormat="false" ht="15.8" hidden="false" customHeight="false" outlineLevel="0" collapsed="false">
      <c r="A1041" s="59" t="s">
        <v>99</v>
      </c>
      <c r="B1041" s="59" t="s">
        <v>243</v>
      </c>
      <c r="C1041" s="59" t="s">
        <v>166</v>
      </c>
      <c r="D1041" s="105" t="n">
        <v>1.29</v>
      </c>
      <c r="E1041" s="103" t="n">
        <v>0.903000000000001</v>
      </c>
      <c r="F1041" s="103" t="n">
        <v>0.7224</v>
      </c>
      <c r="G1041" s="103" t="n">
        <f aca="false">$F1041*(1-VLOOKUP($C1041,$B$179:$E$189,2,0))</f>
        <v>0.68628</v>
      </c>
      <c r="H1041" s="103" t="n">
        <f aca="false">$F1041*(1-VLOOKUP($C1041,$B$179:$E$189,3,0))</f>
        <v>0.65016</v>
      </c>
      <c r="I1041" s="103" t="n">
        <f aca="false">$F1041*(1-VLOOKUP($C1041,$B$179:$E$189,4,0))</f>
        <v>0.57792</v>
      </c>
      <c r="J1041" s="104" t="n">
        <f aca="false">G1041/$F1041</f>
        <v>0.95</v>
      </c>
      <c r="K1041" s="104" t="n">
        <f aca="false">H1041/$F1041</f>
        <v>0.9</v>
      </c>
      <c r="L1041" s="104" t="n">
        <f aca="false">I1041/$F1041</f>
        <v>0.8</v>
      </c>
    </row>
    <row r="1042" customFormat="false" ht="15.8" hidden="false" customHeight="false" outlineLevel="0" collapsed="false">
      <c r="A1042" s="59" t="s">
        <v>99</v>
      </c>
      <c r="B1042" s="59" t="s">
        <v>244</v>
      </c>
      <c r="C1042" s="59" t="s">
        <v>166</v>
      </c>
      <c r="D1042" s="105" t="n">
        <v>1.29</v>
      </c>
      <c r="E1042" s="103" t="n">
        <v>0.903</v>
      </c>
      <c r="F1042" s="103" t="n">
        <v>0.7224</v>
      </c>
      <c r="G1042" s="103" t="n">
        <f aca="false">$F1042*(1-VLOOKUP($C1042,$B$179:$E$189,2,0))</f>
        <v>0.68628</v>
      </c>
      <c r="H1042" s="103" t="n">
        <f aca="false">$F1042*(1-VLOOKUP($C1042,$B$179:$E$189,3,0))</f>
        <v>0.65016</v>
      </c>
      <c r="I1042" s="103" t="n">
        <f aca="false">$F1042*(1-VLOOKUP($C1042,$B$179:$E$189,4,0))</f>
        <v>0.57792</v>
      </c>
      <c r="J1042" s="104" t="n">
        <f aca="false">G1042/$F1042</f>
        <v>0.95</v>
      </c>
      <c r="K1042" s="104" t="n">
        <f aca="false">H1042/$F1042</f>
        <v>0.9</v>
      </c>
      <c r="L1042" s="104" t="n">
        <f aca="false">I1042/$F1042</f>
        <v>0.8</v>
      </c>
    </row>
    <row r="1043" customFormat="false" ht="15.8" hidden="false" customHeight="false" outlineLevel="0" collapsed="false">
      <c r="A1043" s="59" t="s">
        <v>99</v>
      </c>
      <c r="B1043" s="59" t="s">
        <v>245</v>
      </c>
      <c r="C1043" s="59" t="s">
        <v>166</v>
      </c>
      <c r="D1043" s="105" t="n">
        <v>1.29</v>
      </c>
      <c r="E1043" s="103" t="n">
        <v>0.902999999999999</v>
      </c>
      <c r="F1043" s="103" t="n">
        <v>0.722399999999999</v>
      </c>
      <c r="G1043" s="103" t="n">
        <f aca="false">$F1043*(1-VLOOKUP($C1043,$B$179:$E$189,2,0))</f>
        <v>0.686279999999999</v>
      </c>
      <c r="H1043" s="103" t="n">
        <f aca="false">$F1043*(1-VLOOKUP($C1043,$B$179:$E$189,3,0))</f>
        <v>0.650159999999999</v>
      </c>
      <c r="I1043" s="103" t="n">
        <f aca="false">$F1043*(1-VLOOKUP($C1043,$B$179:$E$189,4,0))</f>
        <v>0.577919999999999</v>
      </c>
      <c r="J1043" s="104" t="n">
        <f aca="false">G1043/$F1043</f>
        <v>0.95</v>
      </c>
      <c r="K1043" s="104" t="n">
        <f aca="false">H1043/$F1043</f>
        <v>0.9</v>
      </c>
      <c r="L1043" s="104" t="n">
        <f aca="false">I1043/$F1043</f>
        <v>0.8</v>
      </c>
    </row>
    <row r="1044" customFormat="false" ht="15.8" hidden="false" customHeight="false" outlineLevel="0" collapsed="false">
      <c r="A1044" s="59" t="s">
        <v>99</v>
      </c>
      <c r="B1044" s="59" t="s">
        <v>246</v>
      </c>
      <c r="C1044" s="59" t="s">
        <v>166</v>
      </c>
      <c r="D1044" s="105" t="n">
        <v>1.29</v>
      </c>
      <c r="E1044" s="103" t="n">
        <v>0.903</v>
      </c>
      <c r="F1044" s="103" t="n">
        <v>0.7224</v>
      </c>
      <c r="G1044" s="103" t="n">
        <f aca="false">$F1044*(1-VLOOKUP($C1044,$B$179:$E$189,2,0))</f>
        <v>0.68628</v>
      </c>
      <c r="H1044" s="103" t="n">
        <f aca="false">$F1044*(1-VLOOKUP($C1044,$B$179:$E$189,3,0))</f>
        <v>0.65016</v>
      </c>
      <c r="I1044" s="103" t="n">
        <f aca="false">$F1044*(1-VLOOKUP($C1044,$B$179:$E$189,4,0))</f>
        <v>0.57792</v>
      </c>
      <c r="J1044" s="104" t="n">
        <f aca="false">G1044/$F1044</f>
        <v>0.95</v>
      </c>
      <c r="K1044" s="104" t="n">
        <f aca="false">H1044/$F1044</f>
        <v>0.9</v>
      </c>
      <c r="L1044" s="104" t="n">
        <f aca="false">I1044/$F1044</f>
        <v>0.8</v>
      </c>
    </row>
    <row r="1045" customFormat="false" ht="15.8" hidden="false" customHeight="false" outlineLevel="0" collapsed="false">
      <c r="A1045" s="59" t="s">
        <v>99</v>
      </c>
      <c r="B1045" s="59" t="s">
        <v>247</v>
      </c>
      <c r="C1045" s="59" t="s">
        <v>166</v>
      </c>
      <c r="D1045" s="105" t="n">
        <v>1.21</v>
      </c>
      <c r="E1045" s="103" t="n">
        <v>0.846999999999999</v>
      </c>
      <c r="F1045" s="103" t="n">
        <v>0.677599999999999</v>
      </c>
      <c r="G1045" s="103" t="n">
        <f aca="false">$F1045*(1-VLOOKUP($C1045,$B$179:$E$189,2,0))</f>
        <v>0.643719999999999</v>
      </c>
      <c r="H1045" s="103" t="n">
        <f aca="false">$F1045*(1-VLOOKUP($C1045,$B$179:$E$189,3,0))</f>
        <v>0.609839999999999</v>
      </c>
      <c r="I1045" s="103" t="n">
        <f aca="false">$F1045*(1-VLOOKUP($C1045,$B$179:$E$189,4,0))</f>
        <v>0.542079999999999</v>
      </c>
      <c r="J1045" s="104" t="n">
        <f aca="false">G1045/$F1045</f>
        <v>0.95</v>
      </c>
      <c r="K1045" s="104" t="n">
        <f aca="false">H1045/$F1045</f>
        <v>0.9</v>
      </c>
      <c r="L1045" s="104" t="n">
        <f aca="false">I1045/$F1045</f>
        <v>0.8</v>
      </c>
    </row>
    <row r="1046" customFormat="false" ht="15.8" hidden="false" customHeight="false" outlineLevel="0" collapsed="false">
      <c r="A1046" s="59" t="s">
        <v>99</v>
      </c>
      <c r="B1046" s="59" t="s">
        <v>248</v>
      </c>
      <c r="C1046" s="59" t="s">
        <v>166</v>
      </c>
      <c r="D1046" s="105" t="n">
        <v>1.95</v>
      </c>
      <c r="E1046" s="103" t="n">
        <v>1.365</v>
      </c>
      <c r="F1046" s="103" t="n">
        <v>1.092</v>
      </c>
      <c r="G1046" s="103" t="n">
        <f aca="false">$F1046*(1-VLOOKUP($C1046,$B$179:$E$189,2,0))</f>
        <v>1.0374</v>
      </c>
      <c r="H1046" s="103" t="n">
        <f aca="false">$F1046*(1-VLOOKUP($C1046,$B$179:$E$189,3,0))</f>
        <v>0.9828</v>
      </c>
      <c r="I1046" s="103" t="n">
        <f aca="false">$F1046*(1-VLOOKUP($C1046,$B$179:$E$189,4,0))</f>
        <v>0.8736</v>
      </c>
      <c r="J1046" s="104" t="n">
        <f aca="false">G1046/$F1046</f>
        <v>0.95</v>
      </c>
      <c r="K1046" s="104" t="n">
        <f aca="false">H1046/$F1046</f>
        <v>0.9</v>
      </c>
      <c r="L1046" s="104" t="n">
        <f aca="false">I1046/$F1046</f>
        <v>0.8</v>
      </c>
    </row>
    <row r="1047" customFormat="false" ht="15.8" hidden="false" customHeight="false" outlineLevel="0" collapsed="false">
      <c r="A1047" s="59" t="s">
        <v>99</v>
      </c>
      <c r="B1047" s="59" t="s">
        <v>249</v>
      </c>
      <c r="C1047" s="59" t="s">
        <v>166</v>
      </c>
      <c r="D1047" s="105" t="n">
        <v>1.95</v>
      </c>
      <c r="E1047" s="103" t="n">
        <v>1.365</v>
      </c>
      <c r="F1047" s="103" t="n">
        <v>1.092</v>
      </c>
      <c r="G1047" s="103" t="n">
        <f aca="false">$F1047*(1-VLOOKUP($C1047,$B$179:$E$189,2,0))</f>
        <v>1.0374</v>
      </c>
      <c r="H1047" s="103" t="n">
        <f aca="false">$F1047*(1-VLOOKUP($C1047,$B$179:$E$189,3,0))</f>
        <v>0.9828</v>
      </c>
      <c r="I1047" s="103" t="n">
        <f aca="false">$F1047*(1-VLOOKUP($C1047,$B$179:$E$189,4,0))</f>
        <v>0.8736</v>
      </c>
      <c r="J1047" s="104" t="n">
        <f aca="false">G1047/$F1047</f>
        <v>0.95</v>
      </c>
      <c r="K1047" s="104" t="n">
        <f aca="false">H1047/$F1047</f>
        <v>0.9</v>
      </c>
      <c r="L1047" s="104" t="n">
        <f aca="false">I1047/$F1047</f>
        <v>0.8</v>
      </c>
    </row>
    <row r="1048" customFormat="false" ht="15.8" hidden="false" customHeight="false" outlineLevel="0" collapsed="false">
      <c r="A1048" s="59" t="s">
        <v>99</v>
      </c>
      <c r="B1048" s="59" t="s">
        <v>250</v>
      </c>
      <c r="C1048" s="59" t="s">
        <v>166</v>
      </c>
      <c r="D1048" s="105" t="n">
        <v>1.95</v>
      </c>
      <c r="E1048" s="103" t="n">
        <v>1.365</v>
      </c>
      <c r="F1048" s="103" t="n">
        <v>1.092</v>
      </c>
      <c r="G1048" s="103" t="n">
        <f aca="false">$F1048*(1-VLOOKUP($C1048,$B$179:$E$189,2,0))</f>
        <v>1.0374</v>
      </c>
      <c r="H1048" s="103" t="n">
        <f aca="false">$F1048*(1-VLOOKUP($C1048,$B$179:$E$189,3,0))</f>
        <v>0.9828</v>
      </c>
      <c r="I1048" s="103" t="n">
        <f aca="false">$F1048*(1-VLOOKUP($C1048,$B$179:$E$189,4,0))</f>
        <v>0.8736</v>
      </c>
      <c r="J1048" s="104" t="n">
        <f aca="false">G1048/$F1048</f>
        <v>0.95</v>
      </c>
      <c r="K1048" s="104" t="n">
        <f aca="false">H1048/$F1048</f>
        <v>0.9</v>
      </c>
      <c r="L1048" s="104" t="n">
        <f aca="false">I1048/$F1048</f>
        <v>0.8</v>
      </c>
    </row>
    <row r="1049" customFormat="false" ht="15.8" hidden="false" customHeight="false" outlineLevel="0" collapsed="false">
      <c r="A1049" s="59" t="s">
        <v>101</v>
      </c>
      <c r="B1049" s="59" t="s">
        <v>251</v>
      </c>
      <c r="C1049" s="59" t="s">
        <v>166</v>
      </c>
      <c r="D1049" s="105" t="n">
        <v>4</v>
      </c>
      <c r="E1049" s="103" t="n">
        <v>2.8</v>
      </c>
      <c r="F1049" s="103" t="n">
        <v>2.24</v>
      </c>
      <c r="G1049" s="103" t="n">
        <f aca="false">$F1049*(1-VLOOKUP($C1049,$B$179:$E$189,2,0))</f>
        <v>2.128</v>
      </c>
      <c r="H1049" s="103" t="n">
        <f aca="false">$F1049*(1-VLOOKUP($C1049,$B$179:$E$189,3,0))</f>
        <v>2.016</v>
      </c>
      <c r="I1049" s="103" t="n">
        <f aca="false">$F1049*(1-VLOOKUP($C1049,$B$179:$E$189,4,0))</f>
        <v>1.792</v>
      </c>
      <c r="J1049" s="104" t="n">
        <f aca="false">G1049/$F1049</f>
        <v>0.95</v>
      </c>
      <c r="K1049" s="104" t="n">
        <f aca="false">H1049/$F1049</f>
        <v>0.9</v>
      </c>
      <c r="L1049" s="104" t="n">
        <f aca="false">I1049/$F1049</f>
        <v>0.8</v>
      </c>
    </row>
    <row r="1050" customFormat="false" ht="15.8" hidden="false" customHeight="false" outlineLevel="0" collapsed="false">
      <c r="A1050" s="59" t="s">
        <v>101</v>
      </c>
      <c r="B1050" s="59" t="s">
        <v>252</v>
      </c>
      <c r="C1050" s="59" t="s">
        <v>166</v>
      </c>
      <c r="D1050" s="105" t="n">
        <v>4</v>
      </c>
      <c r="E1050" s="103" t="n">
        <v>2.8</v>
      </c>
      <c r="F1050" s="103" t="n">
        <v>2.24</v>
      </c>
      <c r="G1050" s="103" t="n">
        <f aca="false">$F1050*(1-VLOOKUP($C1050,$B$179:$E$189,2,0))</f>
        <v>2.128</v>
      </c>
      <c r="H1050" s="103" t="n">
        <f aca="false">$F1050*(1-VLOOKUP($C1050,$B$179:$E$189,3,0))</f>
        <v>2.016</v>
      </c>
      <c r="I1050" s="103" t="n">
        <f aca="false">$F1050*(1-VLOOKUP($C1050,$B$179:$E$189,4,0))</f>
        <v>1.792</v>
      </c>
      <c r="J1050" s="104" t="n">
        <f aca="false">G1050/$F1050</f>
        <v>0.95</v>
      </c>
      <c r="K1050" s="104" t="n">
        <f aca="false">H1050/$F1050</f>
        <v>0.9</v>
      </c>
      <c r="L1050" s="104" t="n">
        <f aca="false">I1050/$F1050</f>
        <v>0.8</v>
      </c>
    </row>
    <row r="1051" customFormat="false" ht="15.8" hidden="false" customHeight="false" outlineLevel="0" collapsed="false">
      <c r="A1051" s="59" t="s">
        <v>101</v>
      </c>
      <c r="B1051" s="59" t="s">
        <v>253</v>
      </c>
      <c r="C1051" s="59" t="s">
        <v>166</v>
      </c>
      <c r="D1051" s="105" t="n">
        <v>4</v>
      </c>
      <c r="E1051" s="103" t="n">
        <v>2.8</v>
      </c>
      <c r="F1051" s="103" t="n">
        <v>2.24</v>
      </c>
      <c r="G1051" s="103" t="n">
        <f aca="false">$F1051*(1-VLOOKUP($C1051,$B$179:$E$189,2,0))</f>
        <v>2.128</v>
      </c>
      <c r="H1051" s="103" t="n">
        <f aca="false">$F1051*(1-VLOOKUP($C1051,$B$179:$E$189,3,0))</f>
        <v>2.016</v>
      </c>
      <c r="I1051" s="103" t="n">
        <f aca="false">$F1051*(1-VLOOKUP($C1051,$B$179:$E$189,4,0))</f>
        <v>1.792</v>
      </c>
      <c r="J1051" s="104" t="n">
        <f aca="false">G1051/$F1051</f>
        <v>0.95</v>
      </c>
      <c r="K1051" s="104" t="n">
        <f aca="false">H1051/$F1051</f>
        <v>0.9</v>
      </c>
      <c r="L1051" s="104" t="n">
        <f aca="false">I1051/$F1051</f>
        <v>0.8</v>
      </c>
    </row>
    <row r="1052" customFormat="false" ht="15.8" hidden="false" customHeight="false" outlineLevel="0" collapsed="false">
      <c r="A1052" s="59" t="s">
        <v>101</v>
      </c>
      <c r="B1052" s="59" t="s">
        <v>254</v>
      </c>
      <c r="C1052" s="59" t="s">
        <v>166</v>
      </c>
      <c r="D1052" s="105" t="n">
        <v>4</v>
      </c>
      <c r="E1052" s="103" t="n">
        <v>2.8</v>
      </c>
      <c r="F1052" s="103" t="n">
        <v>2.24</v>
      </c>
      <c r="G1052" s="103" t="n">
        <f aca="false">$F1052*(1-VLOOKUP($C1052,$B$179:$E$189,2,0))</f>
        <v>2.128</v>
      </c>
      <c r="H1052" s="103" t="n">
        <f aca="false">$F1052*(1-VLOOKUP($C1052,$B$179:$E$189,3,0))</f>
        <v>2.016</v>
      </c>
      <c r="I1052" s="103" t="n">
        <f aca="false">$F1052*(1-VLOOKUP($C1052,$B$179:$E$189,4,0))</f>
        <v>1.792</v>
      </c>
      <c r="J1052" s="104" t="n">
        <f aca="false">G1052/$F1052</f>
        <v>0.95</v>
      </c>
      <c r="K1052" s="104" t="n">
        <f aca="false">H1052/$F1052</f>
        <v>0.9</v>
      </c>
      <c r="L1052" s="104" t="n">
        <f aca="false">I1052/$F1052</f>
        <v>0.8</v>
      </c>
    </row>
    <row r="1053" customFormat="false" ht="15.8" hidden="false" customHeight="false" outlineLevel="0" collapsed="false">
      <c r="A1053" s="59" t="s">
        <v>101</v>
      </c>
      <c r="B1053" s="59" t="s">
        <v>255</v>
      </c>
      <c r="C1053" s="59" t="s">
        <v>166</v>
      </c>
      <c r="D1053" s="105" t="n">
        <v>4</v>
      </c>
      <c r="E1053" s="103" t="n">
        <v>2.8</v>
      </c>
      <c r="F1053" s="103" t="n">
        <v>2.24</v>
      </c>
      <c r="G1053" s="103" t="n">
        <f aca="false">$F1053*(1-VLOOKUP($C1053,$B$179:$E$189,2,0))</f>
        <v>2.128</v>
      </c>
      <c r="H1053" s="103" t="n">
        <f aca="false">$F1053*(1-VLOOKUP($C1053,$B$179:$E$189,3,0))</f>
        <v>2.016</v>
      </c>
      <c r="I1053" s="103" t="n">
        <f aca="false">$F1053*(1-VLOOKUP($C1053,$B$179:$E$189,4,0))</f>
        <v>1.792</v>
      </c>
      <c r="J1053" s="104" t="n">
        <f aca="false">G1053/$F1053</f>
        <v>0.95</v>
      </c>
      <c r="K1053" s="104" t="n">
        <f aca="false">H1053/$F1053</f>
        <v>0.9</v>
      </c>
      <c r="L1053" s="104" t="n">
        <f aca="false">I1053/$F1053</f>
        <v>0.8</v>
      </c>
    </row>
    <row r="1054" customFormat="false" ht="15.8" hidden="false" customHeight="false" outlineLevel="0" collapsed="false">
      <c r="A1054" s="59" t="s">
        <v>103</v>
      </c>
      <c r="B1054" s="59" t="s">
        <v>256</v>
      </c>
      <c r="C1054" s="59" t="s">
        <v>166</v>
      </c>
      <c r="D1054" s="105" t="n">
        <v>8</v>
      </c>
      <c r="E1054" s="103" t="n">
        <v>5.6</v>
      </c>
      <c r="F1054" s="103" t="n">
        <v>4.48</v>
      </c>
      <c r="G1054" s="103" t="n">
        <f aca="false">$F1054*(1-VLOOKUP($C1054,$B$179:$E$189,2,0))</f>
        <v>4.256</v>
      </c>
      <c r="H1054" s="103" t="n">
        <f aca="false">$F1054*(1-VLOOKUP($C1054,$B$179:$E$189,3,0))</f>
        <v>4.032</v>
      </c>
      <c r="I1054" s="103" t="n">
        <f aca="false">$F1054*(1-VLOOKUP($C1054,$B$179:$E$189,4,0))</f>
        <v>3.584</v>
      </c>
      <c r="J1054" s="104" t="n">
        <f aca="false">G1054/$F1054</f>
        <v>0.95</v>
      </c>
      <c r="K1054" s="104" t="n">
        <f aca="false">H1054/$F1054</f>
        <v>0.9</v>
      </c>
      <c r="L1054" s="104" t="n">
        <f aca="false">I1054/$F1054</f>
        <v>0.8</v>
      </c>
    </row>
    <row r="1055" customFormat="false" ht="15.8" hidden="false" customHeight="false" outlineLevel="0" collapsed="false">
      <c r="A1055" s="59" t="s">
        <v>103</v>
      </c>
      <c r="B1055" s="59" t="s">
        <v>257</v>
      </c>
      <c r="C1055" s="59" t="s">
        <v>166</v>
      </c>
      <c r="D1055" s="105" t="n">
        <v>8</v>
      </c>
      <c r="E1055" s="103" t="n">
        <v>5.6</v>
      </c>
      <c r="F1055" s="103" t="n">
        <v>4.48</v>
      </c>
      <c r="G1055" s="103" t="n">
        <f aca="false">$F1055*(1-VLOOKUP($C1055,$B$179:$E$189,2,0))</f>
        <v>4.256</v>
      </c>
      <c r="H1055" s="103" t="n">
        <f aca="false">$F1055*(1-VLOOKUP($C1055,$B$179:$E$189,3,0))</f>
        <v>4.032</v>
      </c>
      <c r="I1055" s="103" t="n">
        <f aca="false">$F1055*(1-VLOOKUP($C1055,$B$179:$E$189,4,0))</f>
        <v>3.584</v>
      </c>
      <c r="J1055" s="104" t="n">
        <f aca="false">G1055/$F1055</f>
        <v>0.95</v>
      </c>
      <c r="K1055" s="104" t="n">
        <f aca="false">H1055/$F1055</f>
        <v>0.9</v>
      </c>
      <c r="L1055" s="104" t="n">
        <f aca="false">I1055/$F1055</f>
        <v>0.8</v>
      </c>
    </row>
    <row r="1056" customFormat="false" ht="15.8" hidden="false" customHeight="false" outlineLevel="0" collapsed="false">
      <c r="A1056" s="59" t="s">
        <v>103</v>
      </c>
      <c r="B1056" s="59" t="s">
        <v>258</v>
      </c>
      <c r="C1056" s="59" t="s">
        <v>166</v>
      </c>
      <c r="D1056" s="105" t="n">
        <v>8</v>
      </c>
      <c r="E1056" s="103" t="n">
        <v>5.6</v>
      </c>
      <c r="F1056" s="103" t="n">
        <v>4.48</v>
      </c>
      <c r="G1056" s="103" t="n">
        <f aca="false">$F1056*(1-VLOOKUP($C1056,$B$179:$E$189,2,0))</f>
        <v>4.256</v>
      </c>
      <c r="H1056" s="103" t="n">
        <f aca="false">$F1056*(1-VLOOKUP($C1056,$B$179:$E$189,3,0))</f>
        <v>4.032</v>
      </c>
      <c r="I1056" s="103" t="n">
        <f aca="false">$F1056*(1-VLOOKUP($C1056,$B$179:$E$189,4,0))</f>
        <v>3.584</v>
      </c>
      <c r="J1056" s="104" t="n">
        <f aca="false">G1056/$F1056</f>
        <v>0.95</v>
      </c>
      <c r="K1056" s="104" t="n">
        <f aca="false">H1056/$F1056</f>
        <v>0.9</v>
      </c>
      <c r="L1056" s="104" t="n">
        <f aca="false">I1056/$F1056</f>
        <v>0.8</v>
      </c>
    </row>
    <row r="1057" customFormat="false" ht="15.8" hidden="false" customHeight="false" outlineLevel="0" collapsed="false">
      <c r="A1057" s="59" t="s">
        <v>103</v>
      </c>
      <c r="B1057" s="59" t="s">
        <v>259</v>
      </c>
      <c r="C1057" s="59" t="s">
        <v>166</v>
      </c>
      <c r="D1057" s="105" t="n">
        <v>8</v>
      </c>
      <c r="E1057" s="103" t="n">
        <v>5.6</v>
      </c>
      <c r="F1057" s="103" t="n">
        <v>4.48</v>
      </c>
      <c r="G1057" s="103" t="n">
        <f aca="false">$F1057*(1-VLOOKUP($C1057,$B$179:$E$189,2,0))</f>
        <v>4.256</v>
      </c>
      <c r="H1057" s="103" t="n">
        <f aca="false">$F1057*(1-VLOOKUP($C1057,$B$179:$E$189,3,0))</f>
        <v>4.032</v>
      </c>
      <c r="I1057" s="103" t="n">
        <f aca="false">$F1057*(1-VLOOKUP($C1057,$B$179:$E$189,4,0))</f>
        <v>3.584</v>
      </c>
      <c r="J1057" s="104" t="n">
        <f aca="false">G1057/$F1057</f>
        <v>0.95</v>
      </c>
      <c r="K1057" s="104" t="n">
        <f aca="false">H1057/$F1057</f>
        <v>0.9</v>
      </c>
      <c r="L1057" s="104" t="n">
        <f aca="false">I1057/$F1057</f>
        <v>0.8</v>
      </c>
    </row>
    <row r="1058" customFormat="false" ht="15.8" hidden="false" customHeight="false" outlineLevel="0" collapsed="false">
      <c r="A1058" s="59" t="s">
        <v>103</v>
      </c>
      <c r="B1058" s="59" t="s">
        <v>260</v>
      </c>
      <c r="C1058" s="59" t="s">
        <v>166</v>
      </c>
      <c r="D1058" s="105" t="n">
        <v>8</v>
      </c>
      <c r="E1058" s="103" t="n">
        <v>5.6</v>
      </c>
      <c r="F1058" s="103" t="n">
        <v>4.48</v>
      </c>
      <c r="G1058" s="103" t="n">
        <f aca="false">$F1058*(1-VLOOKUP($C1058,$B$179:$E$189,2,0))</f>
        <v>4.256</v>
      </c>
      <c r="H1058" s="103" t="n">
        <f aca="false">$F1058*(1-VLOOKUP($C1058,$B$179:$E$189,3,0))</f>
        <v>4.032</v>
      </c>
      <c r="I1058" s="103" t="n">
        <f aca="false">$F1058*(1-VLOOKUP($C1058,$B$179:$E$189,4,0))</f>
        <v>3.584</v>
      </c>
      <c r="J1058" s="104" t="n">
        <f aca="false">G1058/$F1058</f>
        <v>0.95</v>
      </c>
      <c r="K1058" s="104" t="n">
        <f aca="false">H1058/$F1058</f>
        <v>0.9</v>
      </c>
      <c r="L1058" s="104" t="n">
        <f aca="false">I1058/$F1058</f>
        <v>0.8</v>
      </c>
    </row>
    <row r="1059" customFormat="false" ht="15.8" hidden="false" customHeight="false" outlineLevel="0" collapsed="false">
      <c r="A1059" s="59" t="s">
        <v>103</v>
      </c>
      <c r="B1059" s="59" t="s">
        <v>261</v>
      </c>
      <c r="C1059" s="59" t="s">
        <v>166</v>
      </c>
      <c r="D1059" s="105" t="n">
        <v>8</v>
      </c>
      <c r="E1059" s="103" t="n">
        <v>5.6</v>
      </c>
      <c r="F1059" s="103" t="n">
        <v>4.48</v>
      </c>
      <c r="G1059" s="103" t="n">
        <f aca="false">$F1059*(1-VLOOKUP($C1059,$B$179:$E$189,2,0))</f>
        <v>4.256</v>
      </c>
      <c r="H1059" s="103" t="n">
        <f aca="false">$F1059*(1-VLOOKUP($C1059,$B$179:$E$189,3,0))</f>
        <v>4.032</v>
      </c>
      <c r="I1059" s="103" t="n">
        <f aca="false">$F1059*(1-VLOOKUP($C1059,$B$179:$E$189,4,0))</f>
        <v>3.584</v>
      </c>
      <c r="J1059" s="104" t="n">
        <f aca="false">G1059/$F1059</f>
        <v>0.95</v>
      </c>
      <c r="K1059" s="104" t="n">
        <f aca="false">H1059/$F1059</f>
        <v>0.9</v>
      </c>
      <c r="L1059" s="104" t="n">
        <f aca="false">I1059/$F1059</f>
        <v>0.8</v>
      </c>
    </row>
    <row r="1060" customFormat="false" ht="15.8" hidden="false" customHeight="false" outlineLevel="0" collapsed="false">
      <c r="A1060" s="59" t="s">
        <v>105</v>
      </c>
      <c r="B1060" s="59" t="s">
        <v>185</v>
      </c>
      <c r="C1060" s="59" t="s">
        <v>166</v>
      </c>
      <c r="D1060" s="105" t="n">
        <v>15</v>
      </c>
      <c r="E1060" s="103" t="n">
        <v>10.5</v>
      </c>
      <c r="F1060" s="103" t="n">
        <v>8.4</v>
      </c>
      <c r="G1060" s="103" t="n">
        <f aca="false">$F1060*(1-VLOOKUP($C1060,$B$179:$E$189,2,0))</f>
        <v>7.98</v>
      </c>
      <c r="H1060" s="103" t="n">
        <f aca="false">$F1060*(1-VLOOKUP($C1060,$B$179:$E$189,3,0))</f>
        <v>7.56</v>
      </c>
      <c r="I1060" s="103" t="n">
        <f aca="false">$F1060*(1-VLOOKUP($C1060,$B$179:$E$189,4,0))</f>
        <v>6.72</v>
      </c>
      <c r="J1060" s="104" t="n">
        <f aca="false">G1060/$F1060</f>
        <v>0.95</v>
      </c>
      <c r="K1060" s="104" t="n">
        <f aca="false">H1060/$F1060</f>
        <v>0.9</v>
      </c>
      <c r="L1060" s="104" t="n">
        <f aca="false">I1060/$F1060</f>
        <v>0.8</v>
      </c>
    </row>
    <row r="1061" customFormat="false" ht="15.8" hidden="false" customHeight="false" outlineLevel="0" collapsed="false">
      <c r="A1061" s="59" t="s">
        <v>105</v>
      </c>
      <c r="B1061" s="59" t="s">
        <v>262</v>
      </c>
      <c r="C1061" s="59" t="s">
        <v>166</v>
      </c>
      <c r="D1061" s="105" t="n">
        <v>0.864145677386671</v>
      </c>
      <c r="E1061" s="103" t="n">
        <v>0.604901974170669</v>
      </c>
      <c r="F1061" s="103" t="n">
        <v>0.483921579336536</v>
      </c>
      <c r="G1061" s="103" t="n">
        <f aca="false">$F1061*(1-VLOOKUP($C1061,$B$179:$E$189,2,0))</f>
        <v>0.459725500369709</v>
      </c>
      <c r="H1061" s="103" t="n">
        <f aca="false">$F1061*(1-VLOOKUP($C1061,$B$179:$E$189,3,0))</f>
        <v>0.435529421402882</v>
      </c>
      <c r="I1061" s="103" t="n">
        <f aca="false">$F1061*(1-VLOOKUP($C1061,$B$179:$E$189,4,0))</f>
        <v>0.387137263469229</v>
      </c>
      <c r="J1061" s="104" t="n">
        <f aca="false">G1061/$F1061</f>
        <v>0.95</v>
      </c>
      <c r="K1061" s="104" t="n">
        <f aca="false">H1061/$F1061</f>
        <v>0.9</v>
      </c>
      <c r="L1061" s="104" t="n">
        <f aca="false">I1061/$F1061</f>
        <v>0.8</v>
      </c>
    </row>
    <row r="1062" customFormat="false" ht="15.8" hidden="false" customHeight="false" outlineLevel="0" collapsed="false">
      <c r="A1062" s="59" t="s">
        <v>105</v>
      </c>
      <c r="B1062" s="59" t="s">
        <v>263</v>
      </c>
      <c r="C1062" s="59" t="s">
        <v>166</v>
      </c>
      <c r="D1062" s="105" t="n">
        <v>6.18583549414675</v>
      </c>
      <c r="E1062" s="103" t="n">
        <v>4.33008484590272</v>
      </c>
      <c r="F1062" s="103" t="n">
        <v>3.46406787672218</v>
      </c>
      <c r="G1062" s="103" t="n">
        <f aca="false">$F1062*(1-VLOOKUP($C1062,$B$179:$E$189,2,0))</f>
        <v>3.29086448288607</v>
      </c>
      <c r="H1062" s="103" t="n">
        <f aca="false">$F1062*(1-VLOOKUP($C1062,$B$179:$E$189,3,0))</f>
        <v>3.11766108904996</v>
      </c>
      <c r="I1062" s="103" t="n">
        <f aca="false">$F1062*(1-VLOOKUP($C1062,$B$179:$E$189,4,0))</f>
        <v>2.77125430137774</v>
      </c>
      <c r="J1062" s="104" t="n">
        <f aca="false">G1062/$F1062</f>
        <v>0.95</v>
      </c>
      <c r="K1062" s="104" t="n">
        <f aca="false">H1062/$F1062</f>
        <v>0.9</v>
      </c>
      <c r="L1062" s="104" t="n">
        <f aca="false">I1062/$F1062</f>
        <v>0.8</v>
      </c>
    </row>
    <row r="1063" customFormat="false" ht="15.8" hidden="false" customHeight="false" outlineLevel="0" collapsed="false">
      <c r="A1063" s="59" t="s">
        <v>105</v>
      </c>
      <c r="B1063" s="59" t="s">
        <v>264</v>
      </c>
      <c r="C1063" s="59" t="s">
        <v>166</v>
      </c>
      <c r="D1063" s="105" t="n">
        <v>0.990205519502239</v>
      </c>
      <c r="E1063" s="103" t="n">
        <v>0.693143863651568</v>
      </c>
      <c r="F1063" s="103" t="n">
        <v>0.554515090921254</v>
      </c>
      <c r="G1063" s="103" t="n">
        <f aca="false">$F1063*(1-VLOOKUP($C1063,$B$179:$E$189,2,0))</f>
        <v>0.526789336375191</v>
      </c>
      <c r="H1063" s="103" t="n">
        <f aca="false">$F1063*(1-VLOOKUP($C1063,$B$179:$E$189,3,0))</f>
        <v>0.499063581829129</v>
      </c>
      <c r="I1063" s="103" t="n">
        <f aca="false">$F1063*(1-VLOOKUP($C1063,$B$179:$E$189,4,0))</f>
        <v>0.443612072737003</v>
      </c>
      <c r="J1063" s="104" t="n">
        <f aca="false">G1063/$F1063</f>
        <v>0.95</v>
      </c>
      <c r="K1063" s="104" t="n">
        <f aca="false">H1063/$F1063</f>
        <v>0.9</v>
      </c>
      <c r="L1063" s="104" t="n">
        <f aca="false">I1063/$F1063</f>
        <v>0.8</v>
      </c>
    </row>
    <row r="1064" customFormat="false" ht="15.8" hidden="false" customHeight="false" outlineLevel="0" collapsed="false">
      <c r="A1064" s="59" t="s">
        <v>105</v>
      </c>
      <c r="B1064" s="59" t="s">
        <v>265</v>
      </c>
      <c r="C1064" s="59" t="s">
        <v>166</v>
      </c>
      <c r="D1064" s="105" t="n">
        <v>10</v>
      </c>
      <c r="E1064" s="103" t="n">
        <v>7</v>
      </c>
      <c r="F1064" s="103" t="n">
        <v>5.6</v>
      </c>
      <c r="G1064" s="103" t="n">
        <f aca="false">$F1064*(1-VLOOKUP($C1064,$B$179:$E$189,2,0))</f>
        <v>5.32</v>
      </c>
      <c r="H1064" s="103" t="n">
        <f aca="false">$F1064*(1-VLOOKUP($C1064,$B$179:$E$189,3,0))</f>
        <v>5.04</v>
      </c>
      <c r="I1064" s="103" t="n">
        <f aca="false">$F1064*(1-VLOOKUP($C1064,$B$179:$E$189,4,0))</f>
        <v>4.48</v>
      </c>
      <c r="J1064" s="104" t="n">
        <f aca="false">G1064/$F1064</f>
        <v>0.95</v>
      </c>
      <c r="K1064" s="104" t="n">
        <f aca="false">H1064/$F1064</f>
        <v>0.9</v>
      </c>
      <c r="L1064" s="104" t="n">
        <f aca="false">I1064/$F1064</f>
        <v>0.8</v>
      </c>
    </row>
    <row r="1065" customFormat="false" ht="15.8" hidden="false" customHeight="false" outlineLevel="0" collapsed="false">
      <c r="A1065" s="59" t="s">
        <v>105</v>
      </c>
      <c r="B1065" s="59" t="s">
        <v>266</v>
      </c>
      <c r="C1065" s="59" t="s">
        <v>166</v>
      </c>
      <c r="D1065" s="105" t="n">
        <v>0.810689088961307</v>
      </c>
      <c r="E1065" s="103" t="n">
        <v>0.567482362272915</v>
      </c>
      <c r="F1065" s="103" t="n">
        <v>0.453985889818332</v>
      </c>
      <c r="G1065" s="103" t="n">
        <f aca="false">$F1065*(1-VLOOKUP($C1065,$B$179:$E$189,2,0))</f>
        <v>0.431286595327415</v>
      </c>
      <c r="H1065" s="103" t="n">
        <f aca="false">$F1065*(1-VLOOKUP($C1065,$B$179:$E$189,3,0))</f>
        <v>0.408587300836499</v>
      </c>
      <c r="I1065" s="103" t="n">
        <f aca="false">$F1065*(1-VLOOKUP($C1065,$B$179:$E$189,4,0))</f>
        <v>0.363188711854666</v>
      </c>
      <c r="J1065" s="104" t="n">
        <f aca="false">G1065/$F1065</f>
        <v>0.95</v>
      </c>
      <c r="K1065" s="104" t="n">
        <f aca="false">H1065/$F1065</f>
        <v>0.9</v>
      </c>
      <c r="L1065" s="104" t="n">
        <f aca="false">I1065/$F1065</f>
        <v>0.8</v>
      </c>
    </row>
    <row r="1066" customFormat="false" ht="15.8" hidden="false" customHeight="false" outlineLevel="0" collapsed="false">
      <c r="A1066" s="59" t="s">
        <v>105</v>
      </c>
      <c r="B1066" s="59" t="s">
        <v>267</v>
      </c>
      <c r="C1066" s="59" t="s">
        <v>166</v>
      </c>
      <c r="D1066" s="105" t="n">
        <v>0</v>
      </c>
      <c r="E1066" s="103" t="n">
        <v>0</v>
      </c>
      <c r="F1066" s="103" t="n">
        <v>0</v>
      </c>
      <c r="G1066" s="103" t="n">
        <f aca="false">$F1066*(1-VLOOKUP($C1066,$B$179:$E$189,2,0))</f>
        <v>0</v>
      </c>
      <c r="H1066" s="103" t="n">
        <f aca="false">$F1066*(1-VLOOKUP($C1066,$B$179:$E$189,3,0))</f>
        <v>0</v>
      </c>
      <c r="I1066" s="103" t="n">
        <f aca="false">$F1066*(1-VLOOKUP($C1066,$B$179:$E$189,4,0))</f>
        <v>0</v>
      </c>
      <c r="J1066" s="104" t="e">
        <f aca="false">G1066/$F1066</f>
        <v>#DIV/0!</v>
      </c>
      <c r="K1066" s="104" t="e">
        <f aca="false">H1066/$F1066</f>
        <v>#DIV/0!</v>
      </c>
      <c r="L1066" s="104" t="e">
        <f aca="false">I1066/$F1066</f>
        <v>#DIV/0!</v>
      </c>
    </row>
    <row r="1067" customFormat="false" ht="15.8" hidden="false" customHeight="false" outlineLevel="0" collapsed="false">
      <c r="A1067" s="59" t="s">
        <v>105</v>
      </c>
      <c r="B1067" s="59" t="s">
        <v>268</v>
      </c>
      <c r="C1067" s="59" t="s">
        <v>166</v>
      </c>
      <c r="D1067" s="105" t="n">
        <v>6.07016513164645</v>
      </c>
      <c r="E1067" s="103" t="n">
        <v>4.24911559215252</v>
      </c>
      <c r="F1067" s="103" t="n">
        <v>3.39929247372201</v>
      </c>
      <c r="G1067" s="103" t="n">
        <f aca="false">$F1067*(1-VLOOKUP($C1067,$B$179:$E$189,2,0))</f>
        <v>3.22932785003591</v>
      </c>
      <c r="H1067" s="103" t="n">
        <f aca="false">$F1067*(1-VLOOKUP($C1067,$B$179:$E$189,3,0))</f>
        <v>3.05936322634981</v>
      </c>
      <c r="I1067" s="103" t="n">
        <f aca="false">$F1067*(1-VLOOKUP($C1067,$B$179:$E$189,4,0))</f>
        <v>2.71943397897761</v>
      </c>
      <c r="J1067" s="104" t="n">
        <f aca="false">G1067/$F1067</f>
        <v>0.95</v>
      </c>
      <c r="K1067" s="104" t="n">
        <f aca="false">H1067/$F1067</f>
        <v>0.9</v>
      </c>
      <c r="L1067" s="104" t="n">
        <f aca="false">I1067/$F1067</f>
        <v>0.8</v>
      </c>
    </row>
    <row r="1068" customFormat="false" ht="15.8" hidden="false" customHeight="false" outlineLevel="0" collapsed="false">
      <c r="A1068" s="59" t="s">
        <v>105</v>
      </c>
      <c r="B1068" s="59" t="s">
        <v>269</v>
      </c>
      <c r="C1068" s="59" t="s">
        <v>166</v>
      </c>
      <c r="D1068" s="105" t="n">
        <v>0.813688234830242</v>
      </c>
      <c r="E1068" s="103" t="n">
        <v>0.569581764381169</v>
      </c>
      <c r="F1068" s="103" t="n">
        <v>0.455665411504935</v>
      </c>
      <c r="G1068" s="103" t="n">
        <f aca="false">$F1068*(1-VLOOKUP($C1068,$B$179:$E$189,2,0))</f>
        <v>0.432882140929688</v>
      </c>
      <c r="H1068" s="103" t="n">
        <f aca="false">$F1068*(1-VLOOKUP($C1068,$B$179:$E$189,3,0))</f>
        <v>0.410098870354442</v>
      </c>
      <c r="I1068" s="103" t="n">
        <f aca="false">$F1068*(1-VLOOKUP($C1068,$B$179:$E$189,4,0))</f>
        <v>0.364532329203948</v>
      </c>
      <c r="J1068" s="104" t="n">
        <f aca="false">G1068/$F1068</f>
        <v>0.95</v>
      </c>
      <c r="K1068" s="104" t="n">
        <f aca="false">H1068/$F1068</f>
        <v>0.9</v>
      </c>
      <c r="L1068" s="104" t="n">
        <f aca="false">I1068/$F1068</f>
        <v>0.8</v>
      </c>
    </row>
    <row r="1069" customFormat="false" ht="15.8" hidden="false" customHeight="false" outlineLevel="0" collapsed="false">
      <c r="A1069" s="59" t="s">
        <v>105</v>
      </c>
      <c r="B1069" s="59" t="s">
        <v>270</v>
      </c>
      <c r="C1069" s="59" t="s">
        <v>166</v>
      </c>
      <c r="D1069" s="105" t="n">
        <v>0.889795723693233</v>
      </c>
      <c r="E1069" s="103" t="n">
        <v>0.622857006585263</v>
      </c>
      <c r="F1069" s="103" t="n">
        <v>0.498285605268211</v>
      </c>
      <c r="G1069" s="103" t="n">
        <f aca="false">$F1069*(1-VLOOKUP($C1069,$B$179:$E$189,2,0))</f>
        <v>0.4733713250048</v>
      </c>
      <c r="H1069" s="103" t="n">
        <f aca="false">$F1069*(1-VLOOKUP($C1069,$B$179:$E$189,3,0))</f>
        <v>0.44845704474139</v>
      </c>
      <c r="I1069" s="103" t="n">
        <f aca="false">$F1069*(1-VLOOKUP($C1069,$B$179:$E$189,4,0))</f>
        <v>0.398628484214569</v>
      </c>
      <c r="J1069" s="104" t="n">
        <f aca="false">G1069/$F1069</f>
        <v>0.95</v>
      </c>
      <c r="K1069" s="104" t="n">
        <f aca="false">H1069/$F1069</f>
        <v>0.9</v>
      </c>
      <c r="L1069" s="104" t="n">
        <f aca="false">I1069/$F1069</f>
        <v>0.8</v>
      </c>
    </row>
    <row r="1070" customFormat="false" ht="15.8" hidden="false" customHeight="false" outlineLevel="0" collapsed="false">
      <c r="A1070" s="59" t="s">
        <v>105</v>
      </c>
      <c r="B1070" s="59" t="s">
        <v>271</v>
      </c>
      <c r="C1070" s="59" t="s">
        <v>166</v>
      </c>
      <c r="D1070" s="105" t="n">
        <v>1.33853912201875</v>
      </c>
      <c r="E1070" s="103" t="n">
        <v>0.936977385413123</v>
      </c>
      <c r="F1070" s="103" t="n">
        <v>0.749581908330498</v>
      </c>
      <c r="G1070" s="103" t="n">
        <f aca="false">$F1070*(1-VLOOKUP($C1070,$B$179:$E$189,2,0))</f>
        <v>0.712102812913973</v>
      </c>
      <c r="H1070" s="103" t="n">
        <f aca="false">$F1070*(1-VLOOKUP($C1070,$B$179:$E$189,3,0))</f>
        <v>0.674623717497448</v>
      </c>
      <c r="I1070" s="103" t="n">
        <f aca="false">$F1070*(1-VLOOKUP($C1070,$B$179:$E$189,4,0))</f>
        <v>0.599665526664399</v>
      </c>
      <c r="J1070" s="104" t="n">
        <f aca="false">G1070/$F1070</f>
        <v>0.95</v>
      </c>
      <c r="K1070" s="104" t="n">
        <f aca="false">H1070/$F1070</f>
        <v>0.9</v>
      </c>
      <c r="L1070" s="104" t="n">
        <f aca="false">I1070/$F1070</f>
        <v>0.8</v>
      </c>
    </row>
    <row r="1071" customFormat="false" ht="15.8" hidden="false" customHeight="false" outlineLevel="0" collapsed="false">
      <c r="A1071" s="59" t="s">
        <v>105</v>
      </c>
      <c r="B1071" s="59" t="s">
        <v>272</v>
      </c>
      <c r="C1071" s="59" t="s">
        <v>166</v>
      </c>
      <c r="D1071" s="105" t="n">
        <v>0.962285301030679</v>
      </c>
      <c r="E1071" s="103" t="n">
        <v>0.673599710721475</v>
      </c>
      <c r="F1071" s="103" t="n">
        <v>0.53887976857718</v>
      </c>
      <c r="G1071" s="103" t="n">
        <f aca="false">$F1071*(1-VLOOKUP($C1071,$B$179:$E$189,2,0))</f>
        <v>0.511935780148321</v>
      </c>
      <c r="H1071" s="103" t="n">
        <f aca="false">$F1071*(1-VLOOKUP($C1071,$B$179:$E$189,3,0))</f>
        <v>0.484991791719462</v>
      </c>
      <c r="I1071" s="103" t="n">
        <f aca="false">$F1071*(1-VLOOKUP($C1071,$B$179:$E$189,4,0))</f>
        <v>0.431103814861744</v>
      </c>
      <c r="J1071" s="104" t="n">
        <f aca="false">G1071/$F1071</f>
        <v>0.95</v>
      </c>
      <c r="K1071" s="104" t="n">
        <f aca="false">H1071/$F1071</f>
        <v>0.9</v>
      </c>
      <c r="L1071" s="104" t="n">
        <f aca="false">I1071/$F1071</f>
        <v>0.8</v>
      </c>
    </row>
    <row r="1072" customFormat="false" ht="15.8" hidden="false" customHeight="false" outlineLevel="0" collapsed="false">
      <c r="A1072" s="59" t="s">
        <v>105</v>
      </c>
      <c r="B1072" s="59" t="s">
        <v>273</v>
      </c>
      <c r="C1072" s="59" t="s">
        <v>166</v>
      </c>
      <c r="D1072" s="105" t="n">
        <v>1.08139203860841</v>
      </c>
      <c r="E1072" s="103" t="n">
        <v>0.75697442702589</v>
      </c>
      <c r="F1072" s="103" t="n">
        <v>0.605579541620712</v>
      </c>
      <c r="G1072" s="103" t="n">
        <f aca="false">$F1072*(1-VLOOKUP($C1072,$B$179:$E$189,2,0))</f>
        <v>0.575300564539676</v>
      </c>
      <c r="H1072" s="103" t="n">
        <f aca="false">$F1072*(1-VLOOKUP($C1072,$B$179:$E$189,3,0))</f>
        <v>0.545021587458641</v>
      </c>
      <c r="I1072" s="103" t="n">
        <f aca="false">$F1072*(1-VLOOKUP($C1072,$B$179:$E$189,4,0))</f>
        <v>0.48446363329657</v>
      </c>
      <c r="J1072" s="104" t="n">
        <f aca="false">G1072/$F1072</f>
        <v>0.95</v>
      </c>
      <c r="K1072" s="104" t="n">
        <f aca="false">H1072/$F1072</f>
        <v>0.9</v>
      </c>
      <c r="L1072" s="104" t="n">
        <f aca="false">I1072/$F1072</f>
        <v>0.8</v>
      </c>
    </row>
    <row r="1073" customFormat="false" ht="15.8" hidden="false" customHeight="false" outlineLevel="0" collapsed="false">
      <c r="A1073" s="59" t="s">
        <v>105</v>
      </c>
      <c r="B1073" s="59" t="s">
        <v>274</v>
      </c>
      <c r="C1073" s="59" t="s">
        <v>166</v>
      </c>
      <c r="D1073" s="105" t="n">
        <v>0</v>
      </c>
      <c r="E1073" s="103" t="n">
        <v>0</v>
      </c>
      <c r="F1073" s="103" t="n">
        <v>0</v>
      </c>
      <c r="G1073" s="103" t="n">
        <f aca="false">$F1073*(1-VLOOKUP($C1073,$B$179:$E$189,2,0))</f>
        <v>0</v>
      </c>
      <c r="H1073" s="103" t="n">
        <f aca="false">$F1073*(1-VLOOKUP($C1073,$B$179:$E$189,3,0))</f>
        <v>0</v>
      </c>
      <c r="I1073" s="103" t="n">
        <f aca="false">$F1073*(1-VLOOKUP($C1073,$B$179:$E$189,4,0))</f>
        <v>0</v>
      </c>
      <c r="J1073" s="104" t="e">
        <f aca="false">G1073/$F1073</f>
        <v>#DIV/0!</v>
      </c>
      <c r="K1073" s="104" t="e">
        <f aca="false">H1073/$F1073</f>
        <v>#DIV/0!</v>
      </c>
      <c r="L1073" s="104" t="e">
        <f aca="false">I1073/$F1073</f>
        <v>#DIV/0!</v>
      </c>
    </row>
    <row r="1074" customFormat="false" ht="15.8" hidden="false" customHeight="false" outlineLevel="0" collapsed="false">
      <c r="A1074" s="59" t="s">
        <v>107</v>
      </c>
      <c r="B1074" s="59" t="s">
        <v>267</v>
      </c>
      <c r="C1074" s="59" t="s">
        <v>166</v>
      </c>
      <c r="D1074" s="105" t="n">
        <v>10</v>
      </c>
      <c r="E1074" s="103" t="n">
        <v>7</v>
      </c>
      <c r="F1074" s="103" t="n">
        <v>5.6</v>
      </c>
      <c r="G1074" s="103" t="n">
        <f aca="false">$F1074*(1-VLOOKUP($C1074,$B$179:$E$189,2,0))</f>
        <v>5.32</v>
      </c>
      <c r="H1074" s="103" t="n">
        <f aca="false">$F1074*(1-VLOOKUP($C1074,$B$179:$E$189,3,0))</f>
        <v>5.04</v>
      </c>
      <c r="I1074" s="103" t="n">
        <f aca="false">$F1074*(1-VLOOKUP($C1074,$B$179:$E$189,4,0))</f>
        <v>4.48</v>
      </c>
      <c r="J1074" s="104" t="n">
        <f aca="false">G1074/$F1074</f>
        <v>0.95</v>
      </c>
      <c r="K1074" s="104" t="n">
        <f aca="false">H1074/$F1074</f>
        <v>0.9</v>
      </c>
      <c r="L1074" s="104" t="n">
        <f aca="false">I1074/$F1074</f>
        <v>0.8</v>
      </c>
    </row>
    <row r="1075" customFormat="false" ht="15.8" hidden="false" customHeight="false" outlineLevel="0" collapsed="false">
      <c r="A1075" s="59" t="s">
        <v>93</v>
      </c>
      <c r="B1075" s="59" t="s">
        <v>179</v>
      </c>
      <c r="C1075" s="59" t="s">
        <v>162</v>
      </c>
      <c r="D1075" s="105" t="n">
        <v>25.02561587</v>
      </c>
      <c r="E1075" s="103" t="n">
        <v>22.523054283</v>
      </c>
      <c r="F1075" s="103" t="n">
        <v>22.523054283</v>
      </c>
      <c r="G1075" s="103" t="n">
        <f aca="false">$F1075*(1-VLOOKUP($C1075,$B$179:$E$189,2,0))</f>
        <v>21.39690156885</v>
      </c>
      <c r="H1075" s="103" t="n">
        <f aca="false">$F1075*(1-VLOOKUP($C1075,$B$179:$E$189,3,0))</f>
        <v>20.2707488547</v>
      </c>
      <c r="I1075" s="103" t="n">
        <f aca="false">$F1075*(1-VLOOKUP($C1075,$B$179:$E$189,4,0))</f>
        <v>18.0184434264</v>
      </c>
      <c r="J1075" s="104" t="n">
        <f aca="false">G1075/$F1075</f>
        <v>0.95</v>
      </c>
      <c r="K1075" s="104" t="n">
        <f aca="false">H1075/$F1075</f>
        <v>0.9</v>
      </c>
      <c r="L1075" s="104" t="n">
        <f aca="false">I1075/$F1075</f>
        <v>0.8</v>
      </c>
    </row>
    <row r="1076" customFormat="false" ht="15.8" hidden="false" customHeight="false" outlineLevel="0" collapsed="false">
      <c r="A1076" s="59" t="s">
        <v>93</v>
      </c>
      <c r="B1076" s="59" t="s">
        <v>180</v>
      </c>
      <c r="C1076" s="59" t="s">
        <v>162</v>
      </c>
      <c r="D1076" s="105" t="n">
        <v>25.02561587</v>
      </c>
      <c r="E1076" s="103" t="n">
        <v>22.523054283</v>
      </c>
      <c r="F1076" s="103" t="n">
        <v>22.523054283</v>
      </c>
      <c r="G1076" s="103" t="n">
        <f aca="false">$F1076*(1-VLOOKUP($C1076,$B$179:$E$189,2,0))</f>
        <v>21.39690156885</v>
      </c>
      <c r="H1076" s="103" t="n">
        <f aca="false">$F1076*(1-VLOOKUP($C1076,$B$179:$E$189,3,0))</f>
        <v>20.2707488547</v>
      </c>
      <c r="I1076" s="103" t="n">
        <f aca="false">$F1076*(1-VLOOKUP($C1076,$B$179:$E$189,4,0))</f>
        <v>18.0184434264</v>
      </c>
      <c r="J1076" s="104" t="n">
        <f aca="false">G1076/$F1076</f>
        <v>0.95</v>
      </c>
      <c r="K1076" s="104" t="n">
        <f aca="false">H1076/$F1076</f>
        <v>0.9</v>
      </c>
      <c r="L1076" s="104" t="n">
        <f aca="false">I1076/$F1076</f>
        <v>0.8</v>
      </c>
    </row>
    <row r="1077" customFormat="false" ht="15.8" hidden="false" customHeight="false" outlineLevel="0" collapsed="false">
      <c r="A1077" s="59" t="s">
        <v>93</v>
      </c>
      <c r="B1077" s="59" t="s">
        <v>181</v>
      </c>
      <c r="C1077" s="59" t="s">
        <v>162</v>
      </c>
      <c r="D1077" s="105" t="n">
        <v>25.02561587</v>
      </c>
      <c r="E1077" s="103" t="n">
        <v>22.523054283</v>
      </c>
      <c r="F1077" s="103" t="n">
        <v>22.523054283</v>
      </c>
      <c r="G1077" s="103" t="n">
        <f aca="false">$F1077*(1-VLOOKUP($C1077,$B$179:$E$189,2,0))</f>
        <v>21.39690156885</v>
      </c>
      <c r="H1077" s="103" t="n">
        <f aca="false">$F1077*(1-VLOOKUP($C1077,$B$179:$E$189,3,0))</f>
        <v>20.2707488547</v>
      </c>
      <c r="I1077" s="103" t="n">
        <f aca="false">$F1077*(1-VLOOKUP($C1077,$B$179:$E$189,4,0))</f>
        <v>18.0184434264</v>
      </c>
      <c r="J1077" s="104" t="n">
        <f aca="false">G1077/$F1077</f>
        <v>0.95</v>
      </c>
      <c r="K1077" s="104" t="n">
        <f aca="false">H1077/$F1077</f>
        <v>0.9</v>
      </c>
      <c r="L1077" s="104" t="n">
        <f aca="false">I1077/$F1077</f>
        <v>0.8</v>
      </c>
    </row>
    <row r="1078" customFormat="false" ht="15.8" hidden="false" customHeight="false" outlineLevel="0" collapsed="false">
      <c r="A1078" s="59" t="s">
        <v>93</v>
      </c>
      <c r="B1078" s="59" t="s">
        <v>182</v>
      </c>
      <c r="C1078" s="59" t="s">
        <v>162</v>
      </c>
      <c r="D1078" s="105" t="n">
        <v>25.02561587</v>
      </c>
      <c r="E1078" s="103" t="n">
        <v>22.523054283</v>
      </c>
      <c r="F1078" s="103" t="n">
        <v>22.523054283</v>
      </c>
      <c r="G1078" s="103" t="n">
        <f aca="false">$F1078*(1-VLOOKUP($C1078,$B$179:$E$189,2,0))</f>
        <v>21.39690156885</v>
      </c>
      <c r="H1078" s="103" t="n">
        <f aca="false">$F1078*(1-VLOOKUP($C1078,$B$179:$E$189,3,0))</f>
        <v>20.2707488547</v>
      </c>
      <c r="I1078" s="103" t="n">
        <f aca="false">$F1078*(1-VLOOKUP($C1078,$B$179:$E$189,4,0))</f>
        <v>18.0184434264</v>
      </c>
      <c r="J1078" s="104" t="n">
        <f aca="false">G1078/$F1078</f>
        <v>0.95</v>
      </c>
      <c r="K1078" s="104" t="n">
        <f aca="false">H1078/$F1078</f>
        <v>0.9</v>
      </c>
      <c r="L1078" s="104" t="n">
        <f aca="false">I1078/$F1078</f>
        <v>0.8</v>
      </c>
    </row>
    <row r="1079" customFormat="false" ht="15.8" hidden="false" customHeight="false" outlineLevel="0" collapsed="false">
      <c r="A1079" s="59" t="s">
        <v>93</v>
      </c>
      <c r="B1079" s="59" t="s">
        <v>183</v>
      </c>
      <c r="C1079" s="59" t="s">
        <v>162</v>
      </c>
      <c r="D1079" s="105" t="n">
        <v>25.02561587</v>
      </c>
      <c r="E1079" s="103" t="n">
        <v>22.523054283</v>
      </c>
      <c r="F1079" s="103" t="n">
        <v>22.523054283</v>
      </c>
      <c r="G1079" s="103" t="n">
        <f aca="false">$F1079*(1-VLOOKUP($C1079,$B$179:$E$189,2,0))</f>
        <v>21.39690156885</v>
      </c>
      <c r="H1079" s="103" t="n">
        <f aca="false">$F1079*(1-VLOOKUP($C1079,$B$179:$E$189,3,0))</f>
        <v>20.2707488547</v>
      </c>
      <c r="I1079" s="103" t="n">
        <f aca="false">$F1079*(1-VLOOKUP($C1079,$B$179:$E$189,4,0))</f>
        <v>18.0184434264</v>
      </c>
      <c r="J1079" s="104" t="n">
        <f aca="false">G1079/$F1079</f>
        <v>0.95</v>
      </c>
      <c r="K1079" s="104" t="n">
        <f aca="false">H1079/$F1079</f>
        <v>0.9</v>
      </c>
      <c r="L1079" s="104" t="n">
        <f aca="false">I1079/$F1079</f>
        <v>0.8</v>
      </c>
    </row>
    <row r="1080" customFormat="false" ht="15.8" hidden="false" customHeight="false" outlineLevel="0" collapsed="false">
      <c r="A1080" s="59" t="s">
        <v>93</v>
      </c>
      <c r="B1080" s="59" t="s">
        <v>184</v>
      </c>
      <c r="C1080" s="59" t="s">
        <v>162</v>
      </c>
      <c r="D1080" s="105" t="n">
        <v>25.02561587</v>
      </c>
      <c r="E1080" s="103" t="n">
        <v>22.523054283</v>
      </c>
      <c r="F1080" s="103" t="n">
        <v>22.523054283</v>
      </c>
      <c r="G1080" s="103" t="n">
        <f aca="false">$F1080*(1-VLOOKUP($C1080,$B$179:$E$189,2,0))</f>
        <v>21.39690156885</v>
      </c>
      <c r="H1080" s="103" t="n">
        <f aca="false">$F1080*(1-VLOOKUP($C1080,$B$179:$E$189,3,0))</f>
        <v>20.2707488547</v>
      </c>
      <c r="I1080" s="103" t="n">
        <f aca="false">$F1080*(1-VLOOKUP($C1080,$B$179:$E$189,4,0))</f>
        <v>18.0184434264</v>
      </c>
      <c r="J1080" s="104" t="n">
        <f aca="false">G1080/$F1080</f>
        <v>0.95</v>
      </c>
      <c r="K1080" s="104" t="n">
        <f aca="false">H1080/$F1080</f>
        <v>0.9</v>
      </c>
      <c r="L1080" s="104" t="n">
        <f aca="false">I1080/$F1080</f>
        <v>0.8</v>
      </c>
    </row>
    <row r="1081" customFormat="false" ht="15.8" hidden="false" customHeight="false" outlineLevel="0" collapsed="false">
      <c r="A1081" s="59" t="s">
        <v>95</v>
      </c>
      <c r="B1081" s="59" t="s">
        <v>185</v>
      </c>
      <c r="C1081" s="59" t="s">
        <v>162</v>
      </c>
      <c r="D1081" s="105" t="n">
        <v>7.119481212</v>
      </c>
      <c r="E1081" s="103" t="n">
        <v>6.4075330908</v>
      </c>
      <c r="F1081" s="103" t="n">
        <v>6.4075330908</v>
      </c>
      <c r="G1081" s="103" t="n">
        <f aca="false">$F1081*(1-VLOOKUP($C1081,$B$179:$E$189,2,0))</f>
        <v>6.08715643626</v>
      </c>
      <c r="H1081" s="103" t="n">
        <f aca="false">$F1081*(1-VLOOKUP($C1081,$B$179:$E$189,3,0))</f>
        <v>5.76677978172</v>
      </c>
      <c r="I1081" s="103" t="n">
        <f aca="false">$F1081*(1-VLOOKUP($C1081,$B$179:$E$189,4,0))</f>
        <v>5.12602647264</v>
      </c>
      <c r="J1081" s="104" t="n">
        <f aca="false">G1081/$F1081</f>
        <v>0.95</v>
      </c>
      <c r="K1081" s="104" t="n">
        <f aca="false">H1081/$F1081</f>
        <v>0.9</v>
      </c>
      <c r="L1081" s="104" t="n">
        <f aca="false">I1081/$F1081</f>
        <v>0.8</v>
      </c>
    </row>
    <row r="1082" customFormat="false" ht="15.8" hidden="false" customHeight="false" outlineLevel="0" collapsed="false">
      <c r="A1082" s="59" t="s">
        <v>95</v>
      </c>
      <c r="B1082" s="59" t="s">
        <v>186</v>
      </c>
      <c r="C1082" s="59" t="s">
        <v>162</v>
      </c>
      <c r="D1082" s="105" t="n">
        <v>7.474203116</v>
      </c>
      <c r="E1082" s="103" t="n">
        <v>6.7267828044</v>
      </c>
      <c r="F1082" s="103" t="n">
        <v>6.7267828044</v>
      </c>
      <c r="G1082" s="103" t="n">
        <f aca="false">$F1082*(1-VLOOKUP($C1082,$B$179:$E$189,2,0))</f>
        <v>6.39044366418</v>
      </c>
      <c r="H1082" s="103" t="n">
        <f aca="false">$F1082*(1-VLOOKUP($C1082,$B$179:$E$189,3,0))</f>
        <v>6.05410452396</v>
      </c>
      <c r="I1082" s="103" t="n">
        <f aca="false">$F1082*(1-VLOOKUP($C1082,$B$179:$E$189,4,0))</f>
        <v>5.38142624352</v>
      </c>
      <c r="J1082" s="104" t="n">
        <f aca="false">G1082/$F1082</f>
        <v>0.95</v>
      </c>
      <c r="K1082" s="104" t="n">
        <f aca="false">H1082/$F1082</f>
        <v>0.9</v>
      </c>
      <c r="L1082" s="104" t="n">
        <f aca="false">I1082/$F1082</f>
        <v>0.8</v>
      </c>
    </row>
    <row r="1083" customFormat="false" ht="15.8" hidden="false" customHeight="false" outlineLevel="0" collapsed="false">
      <c r="A1083" s="59" t="s">
        <v>95</v>
      </c>
      <c r="B1083" s="59" t="s">
        <v>187</v>
      </c>
      <c r="C1083" s="59" t="s">
        <v>162</v>
      </c>
      <c r="D1083" s="105" t="n">
        <v>7.39380512837631</v>
      </c>
      <c r="E1083" s="103" t="n">
        <v>6.65442461553868</v>
      </c>
      <c r="F1083" s="103" t="n">
        <v>6.65442461553868</v>
      </c>
      <c r="G1083" s="103" t="n">
        <f aca="false">$F1083*(1-VLOOKUP($C1083,$B$179:$E$189,2,0))</f>
        <v>6.32170338476175</v>
      </c>
      <c r="H1083" s="103" t="n">
        <f aca="false">$F1083*(1-VLOOKUP($C1083,$B$179:$E$189,3,0))</f>
        <v>5.98898215398481</v>
      </c>
      <c r="I1083" s="103" t="n">
        <f aca="false">$F1083*(1-VLOOKUP($C1083,$B$179:$E$189,4,0))</f>
        <v>5.32353969243095</v>
      </c>
      <c r="J1083" s="104" t="n">
        <f aca="false">G1083/$F1083</f>
        <v>0.95</v>
      </c>
      <c r="K1083" s="104" t="n">
        <f aca="false">H1083/$F1083</f>
        <v>0.9</v>
      </c>
      <c r="L1083" s="104" t="n">
        <f aca="false">I1083/$F1083</f>
        <v>0.8</v>
      </c>
    </row>
    <row r="1084" customFormat="false" ht="15.8" hidden="false" customHeight="false" outlineLevel="0" collapsed="false">
      <c r="A1084" s="59" t="s">
        <v>95</v>
      </c>
      <c r="B1084" s="59" t="s">
        <v>188</v>
      </c>
      <c r="C1084" s="59" t="s">
        <v>162</v>
      </c>
      <c r="D1084" s="105" t="n">
        <v>7.474203116</v>
      </c>
      <c r="E1084" s="103" t="n">
        <v>6.7267828044</v>
      </c>
      <c r="F1084" s="103" t="n">
        <v>6.7267828044</v>
      </c>
      <c r="G1084" s="103" t="n">
        <f aca="false">$F1084*(1-VLOOKUP($C1084,$B$179:$E$189,2,0))</f>
        <v>6.39044366418</v>
      </c>
      <c r="H1084" s="103" t="n">
        <f aca="false">$F1084*(1-VLOOKUP($C1084,$B$179:$E$189,3,0))</f>
        <v>6.05410452396</v>
      </c>
      <c r="I1084" s="103" t="n">
        <f aca="false">$F1084*(1-VLOOKUP($C1084,$B$179:$E$189,4,0))</f>
        <v>5.38142624352</v>
      </c>
      <c r="J1084" s="104" t="n">
        <f aca="false">G1084/$F1084</f>
        <v>0.95</v>
      </c>
      <c r="K1084" s="104" t="n">
        <f aca="false">H1084/$F1084</f>
        <v>0.9</v>
      </c>
      <c r="L1084" s="104" t="n">
        <f aca="false">I1084/$F1084</f>
        <v>0.8</v>
      </c>
    </row>
    <row r="1085" customFormat="false" ht="15.8" hidden="false" customHeight="false" outlineLevel="0" collapsed="false">
      <c r="A1085" s="59" t="s">
        <v>95</v>
      </c>
      <c r="B1085" s="59" t="s">
        <v>189</v>
      </c>
      <c r="C1085" s="59" t="s">
        <v>162</v>
      </c>
      <c r="D1085" s="105" t="n">
        <v>6.16351506231315</v>
      </c>
      <c r="E1085" s="103" t="n">
        <v>5.54716355608184</v>
      </c>
      <c r="F1085" s="103" t="n">
        <v>5.54716355608184</v>
      </c>
      <c r="G1085" s="103" t="n">
        <f aca="false">$F1085*(1-VLOOKUP($C1085,$B$179:$E$189,2,0))</f>
        <v>5.26980537827775</v>
      </c>
      <c r="H1085" s="103" t="n">
        <f aca="false">$F1085*(1-VLOOKUP($C1085,$B$179:$E$189,3,0))</f>
        <v>4.99244720047366</v>
      </c>
      <c r="I1085" s="103" t="n">
        <f aca="false">$F1085*(1-VLOOKUP($C1085,$B$179:$E$189,4,0))</f>
        <v>4.43773084486547</v>
      </c>
      <c r="J1085" s="104" t="n">
        <f aca="false">G1085/$F1085</f>
        <v>0.95</v>
      </c>
      <c r="K1085" s="104" t="n">
        <f aca="false">H1085/$F1085</f>
        <v>0.9</v>
      </c>
      <c r="L1085" s="104" t="n">
        <f aca="false">I1085/$F1085</f>
        <v>0.8</v>
      </c>
    </row>
    <row r="1086" customFormat="false" ht="15.8" hidden="false" customHeight="false" outlineLevel="0" collapsed="false">
      <c r="A1086" s="59" t="s">
        <v>95</v>
      </c>
      <c r="B1086" s="59" t="s">
        <v>190</v>
      </c>
      <c r="C1086" s="59" t="s">
        <v>162</v>
      </c>
      <c r="D1086" s="105" t="n">
        <v>6.30481450562631</v>
      </c>
      <c r="E1086" s="103" t="n">
        <v>5.67433305506368</v>
      </c>
      <c r="F1086" s="103" t="n">
        <v>5.67433305506368</v>
      </c>
      <c r="G1086" s="103" t="n">
        <f aca="false">$F1086*(1-VLOOKUP($C1086,$B$179:$E$189,2,0))</f>
        <v>5.3906164023105</v>
      </c>
      <c r="H1086" s="103" t="n">
        <f aca="false">$F1086*(1-VLOOKUP($C1086,$B$179:$E$189,3,0))</f>
        <v>5.10689974955731</v>
      </c>
      <c r="I1086" s="103" t="n">
        <f aca="false">$F1086*(1-VLOOKUP($C1086,$B$179:$E$189,4,0))</f>
        <v>4.53946644405094</v>
      </c>
      <c r="J1086" s="104" t="n">
        <f aca="false">G1086/$F1086</f>
        <v>0.95</v>
      </c>
      <c r="K1086" s="104" t="n">
        <f aca="false">H1086/$F1086</f>
        <v>0.9</v>
      </c>
      <c r="L1086" s="104" t="n">
        <f aca="false">I1086/$F1086</f>
        <v>0.8</v>
      </c>
    </row>
    <row r="1087" customFormat="false" ht="15.8" hidden="false" customHeight="false" outlineLevel="0" collapsed="false">
      <c r="A1087" s="59" t="s">
        <v>95</v>
      </c>
      <c r="B1087" s="59" t="s">
        <v>191</v>
      </c>
      <c r="C1087" s="59" t="s">
        <v>162</v>
      </c>
      <c r="D1087" s="105" t="n">
        <v>7.15261116550525</v>
      </c>
      <c r="E1087" s="103" t="n">
        <v>6.43735004895473</v>
      </c>
      <c r="F1087" s="103" t="n">
        <v>6.43735004895473</v>
      </c>
      <c r="G1087" s="103" t="n">
        <f aca="false">$F1087*(1-VLOOKUP($C1087,$B$179:$E$189,2,0))</f>
        <v>6.11548254650699</v>
      </c>
      <c r="H1087" s="103" t="n">
        <f aca="false">$F1087*(1-VLOOKUP($C1087,$B$179:$E$189,3,0))</f>
        <v>5.79361504405926</v>
      </c>
      <c r="I1087" s="103" t="n">
        <f aca="false">$F1087*(1-VLOOKUP($C1087,$B$179:$E$189,4,0))</f>
        <v>5.14988003916379</v>
      </c>
      <c r="J1087" s="104" t="n">
        <f aca="false">G1087/$F1087</f>
        <v>0.95</v>
      </c>
      <c r="K1087" s="104" t="n">
        <f aca="false">H1087/$F1087</f>
        <v>0.9</v>
      </c>
      <c r="L1087" s="104" t="n">
        <f aca="false">I1087/$F1087</f>
        <v>0.8</v>
      </c>
    </row>
    <row r="1088" customFormat="false" ht="15.8" hidden="false" customHeight="false" outlineLevel="0" collapsed="false">
      <c r="A1088" s="59" t="s">
        <v>95</v>
      </c>
      <c r="B1088" s="59" t="s">
        <v>192</v>
      </c>
      <c r="C1088" s="59" t="s">
        <v>162</v>
      </c>
      <c r="D1088" s="105" t="n">
        <v>8.188203278</v>
      </c>
      <c r="E1088" s="103" t="n">
        <v>7.3693829502</v>
      </c>
      <c r="F1088" s="103" t="n">
        <v>7.3693829502</v>
      </c>
      <c r="G1088" s="103" t="n">
        <f aca="false">$F1088*(1-VLOOKUP($C1088,$B$179:$E$189,2,0))</f>
        <v>7.00091380269</v>
      </c>
      <c r="H1088" s="103" t="n">
        <f aca="false">$F1088*(1-VLOOKUP($C1088,$B$179:$E$189,3,0))</f>
        <v>6.63244465518</v>
      </c>
      <c r="I1088" s="103" t="n">
        <f aca="false">$F1088*(1-VLOOKUP($C1088,$B$179:$E$189,4,0))</f>
        <v>5.89550636016</v>
      </c>
      <c r="J1088" s="104" t="n">
        <f aca="false">G1088/$F1088</f>
        <v>0.95</v>
      </c>
      <c r="K1088" s="104" t="n">
        <f aca="false">H1088/$F1088</f>
        <v>0.9</v>
      </c>
      <c r="L1088" s="104" t="n">
        <f aca="false">I1088/$F1088</f>
        <v>0.8</v>
      </c>
    </row>
    <row r="1089" customFormat="false" ht="15.8" hidden="false" customHeight="false" outlineLevel="0" collapsed="false">
      <c r="A1089" s="59" t="s">
        <v>95</v>
      </c>
      <c r="B1089" s="59" t="s">
        <v>193</v>
      </c>
      <c r="C1089" s="59" t="s">
        <v>162</v>
      </c>
      <c r="D1089" s="105" t="n">
        <v>8.188203278</v>
      </c>
      <c r="E1089" s="103" t="n">
        <v>7.3693829502</v>
      </c>
      <c r="F1089" s="103" t="n">
        <v>7.3693829502</v>
      </c>
      <c r="G1089" s="103" t="n">
        <f aca="false">$F1089*(1-VLOOKUP($C1089,$B$179:$E$189,2,0))</f>
        <v>7.00091380269</v>
      </c>
      <c r="H1089" s="103" t="n">
        <f aca="false">$F1089*(1-VLOOKUP($C1089,$B$179:$E$189,3,0))</f>
        <v>6.63244465518</v>
      </c>
      <c r="I1089" s="103" t="n">
        <f aca="false">$F1089*(1-VLOOKUP($C1089,$B$179:$E$189,4,0))</f>
        <v>5.89550636016</v>
      </c>
      <c r="J1089" s="104" t="n">
        <f aca="false">G1089/$F1089</f>
        <v>0.95</v>
      </c>
      <c r="K1089" s="104" t="n">
        <f aca="false">H1089/$F1089</f>
        <v>0.9</v>
      </c>
      <c r="L1089" s="104" t="n">
        <f aca="false">I1089/$F1089</f>
        <v>0.8</v>
      </c>
    </row>
    <row r="1090" customFormat="false" ht="15.8" hidden="false" customHeight="false" outlineLevel="0" collapsed="false">
      <c r="A1090" s="59" t="s">
        <v>95</v>
      </c>
      <c r="B1090" s="59" t="s">
        <v>194</v>
      </c>
      <c r="C1090" s="59" t="s">
        <v>162</v>
      </c>
      <c r="D1090" s="105" t="n">
        <v>7.119481212</v>
      </c>
      <c r="E1090" s="103" t="n">
        <v>6.4075330908</v>
      </c>
      <c r="F1090" s="103" t="n">
        <v>6.4075330908</v>
      </c>
      <c r="G1090" s="103" t="n">
        <f aca="false">$F1090*(1-VLOOKUP($C1090,$B$179:$E$189,2,0))</f>
        <v>6.08715643626</v>
      </c>
      <c r="H1090" s="103" t="n">
        <f aca="false">$F1090*(1-VLOOKUP($C1090,$B$179:$E$189,3,0))</f>
        <v>5.76677978172</v>
      </c>
      <c r="I1090" s="103" t="n">
        <f aca="false">$F1090*(1-VLOOKUP($C1090,$B$179:$E$189,4,0))</f>
        <v>5.12602647264</v>
      </c>
      <c r="J1090" s="104" t="n">
        <f aca="false">G1090/$F1090</f>
        <v>0.95</v>
      </c>
      <c r="K1090" s="104" t="n">
        <f aca="false">H1090/$F1090</f>
        <v>0.9</v>
      </c>
      <c r="L1090" s="104" t="n">
        <f aca="false">I1090/$F1090</f>
        <v>0.8</v>
      </c>
    </row>
    <row r="1091" customFormat="false" ht="15.8" hidden="false" customHeight="false" outlineLevel="0" collapsed="false">
      <c r="A1091" s="59" t="s">
        <v>95</v>
      </c>
      <c r="B1091" s="59" t="s">
        <v>195</v>
      </c>
      <c r="C1091" s="59" t="s">
        <v>162</v>
      </c>
      <c r="D1091" s="105" t="n">
        <v>7.15261116550525</v>
      </c>
      <c r="E1091" s="103" t="n">
        <v>6.43735004895473</v>
      </c>
      <c r="F1091" s="103" t="n">
        <v>6.43735004895473</v>
      </c>
      <c r="G1091" s="103" t="n">
        <f aca="false">$F1091*(1-VLOOKUP($C1091,$B$179:$E$189,2,0))</f>
        <v>6.11548254650699</v>
      </c>
      <c r="H1091" s="103" t="n">
        <f aca="false">$F1091*(1-VLOOKUP($C1091,$B$179:$E$189,3,0))</f>
        <v>5.79361504405926</v>
      </c>
      <c r="I1091" s="103" t="n">
        <f aca="false">$F1091*(1-VLOOKUP($C1091,$B$179:$E$189,4,0))</f>
        <v>5.14988003916379</v>
      </c>
      <c r="J1091" s="104" t="n">
        <f aca="false">G1091/$F1091</f>
        <v>0.95</v>
      </c>
      <c r="K1091" s="104" t="n">
        <f aca="false">H1091/$F1091</f>
        <v>0.9</v>
      </c>
      <c r="L1091" s="104" t="n">
        <f aca="false">I1091/$F1091</f>
        <v>0.8</v>
      </c>
    </row>
    <row r="1092" customFormat="false" ht="15.8" hidden="false" customHeight="false" outlineLevel="0" collapsed="false">
      <c r="A1092" s="59" t="s">
        <v>95</v>
      </c>
      <c r="B1092" s="59" t="s">
        <v>196</v>
      </c>
      <c r="C1092" s="59" t="s">
        <v>162</v>
      </c>
      <c r="D1092" s="105" t="n">
        <v>7.39380512837631</v>
      </c>
      <c r="E1092" s="103" t="n">
        <v>6.65442461553868</v>
      </c>
      <c r="F1092" s="103" t="n">
        <v>6.65442461553868</v>
      </c>
      <c r="G1092" s="103" t="n">
        <f aca="false">$F1092*(1-VLOOKUP($C1092,$B$179:$E$189,2,0))</f>
        <v>6.32170338476175</v>
      </c>
      <c r="H1092" s="103" t="n">
        <f aca="false">$F1092*(1-VLOOKUP($C1092,$B$179:$E$189,3,0))</f>
        <v>5.98898215398481</v>
      </c>
      <c r="I1092" s="103" t="n">
        <f aca="false">$F1092*(1-VLOOKUP($C1092,$B$179:$E$189,4,0))</f>
        <v>5.32353969243095</v>
      </c>
      <c r="J1092" s="104" t="n">
        <f aca="false">G1092/$F1092</f>
        <v>0.95</v>
      </c>
      <c r="K1092" s="104" t="n">
        <f aca="false">H1092/$F1092</f>
        <v>0.9</v>
      </c>
      <c r="L1092" s="104" t="n">
        <f aca="false">I1092/$F1092</f>
        <v>0.8</v>
      </c>
    </row>
    <row r="1093" customFormat="false" ht="15.8" hidden="false" customHeight="false" outlineLevel="0" collapsed="false">
      <c r="A1093" s="59" t="s">
        <v>95</v>
      </c>
      <c r="B1093" s="59" t="s">
        <v>197</v>
      </c>
      <c r="C1093" s="59" t="s">
        <v>162</v>
      </c>
      <c r="D1093" s="105" t="n">
        <v>7.15261116550525</v>
      </c>
      <c r="E1093" s="103" t="n">
        <v>6.43735004895473</v>
      </c>
      <c r="F1093" s="103" t="n">
        <v>6.43735004895473</v>
      </c>
      <c r="G1093" s="103" t="n">
        <f aca="false">$F1093*(1-VLOOKUP($C1093,$B$179:$E$189,2,0))</f>
        <v>6.11548254650699</v>
      </c>
      <c r="H1093" s="103" t="n">
        <f aca="false">$F1093*(1-VLOOKUP($C1093,$B$179:$E$189,3,0))</f>
        <v>5.79361504405926</v>
      </c>
      <c r="I1093" s="103" t="n">
        <f aca="false">$F1093*(1-VLOOKUP($C1093,$B$179:$E$189,4,0))</f>
        <v>5.14988003916379</v>
      </c>
      <c r="J1093" s="104" t="n">
        <f aca="false">G1093/$F1093</f>
        <v>0.95</v>
      </c>
      <c r="K1093" s="104" t="n">
        <f aca="false">H1093/$F1093</f>
        <v>0.9</v>
      </c>
      <c r="L1093" s="104" t="n">
        <f aca="false">I1093/$F1093</f>
        <v>0.8</v>
      </c>
    </row>
    <row r="1094" customFormat="false" ht="15.8" hidden="false" customHeight="false" outlineLevel="0" collapsed="false">
      <c r="A1094" s="59" t="s">
        <v>95</v>
      </c>
      <c r="B1094" s="59" t="s">
        <v>198</v>
      </c>
      <c r="C1094" s="59" t="s">
        <v>162</v>
      </c>
      <c r="D1094" s="105" t="n">
        <v>7.15261116550525</v>
      </c>
      <c r="E1094" s="103" t="n">
        <v>6.43735004895473</v>
      </c>
      <c r="F1094" s="103" t="n">
        <v>6.43735004895473</v>
      </c>
      <c r="G1094" s="103" t="n">
        <f aca="false">$F1094*(1-VLOOKUP($C1094,$B$179:$E$189,2,0))</f>
        <v>6.11548254650699</v>
      </c>
      <c r="H1094" s="103" t="n">
        <f aca="false">$F1094*(1-VLOOKUP($C1094,$B$179:$E$189,3,0))</f>
        <v>5.79361504405926</v>
      </c>
      <c r="I1094" s="103" t="n">
        <f aca="false">$F1094*(1-VLOOKUP($C1094,$B$179:$E$189,4,0))</f>
        <v>5.14988003916379</v>
      </c>
      <c r="J1094" s="104" t="n">
        <f aca="false">G1094/$F1094</f>
        <v>0.95</v>
      </c>
      <c r="K1094" s="104" t="n">
        <f aca="false">H1094/$F1094</f>
        <v>0.9</v>
      </c>
      <c r="L1094" s="104" t="n">
        <f aca="false">I1094/$F1094</f>
        <v>0.8</v>
      </c>
    </row>
    <row r="1095" customFormat="false" ht="15.8" hidden="false" customHeight="false" outlineLevel="0" collapsed="false">
      <c r="A1095" s="59" t="s">
        <v>95</v>
      </c>
      <c r="B1095" s="59" t="s">
        <v>199</v>
      </c>
      <c r="C1095" s="59" t="s">
        <v>162</v>
      </c>
      <c r="D1095" s="105" t="n">
        <v>7.474203116</v>
      </c>
      <c r="E1095" s="103" t="n">
        <v>6.7267828044</v>
      </c>
      <c r="F1095" s="103" t="n">
        <v>6.7267828044</v>
      </c>
      <c r="G1095" s="103" t="n">
        <f aca="false">$F1095*(1-VLOOKUP($C1095,$B$179:$E$189,2,0))</f>
        <v>6.39044366418</v>
      </c>
      <c r="H1095" s="103" t="n">
        <f aca="false">$F1095*(1-VLOOKUP($C1095,$B$179:$E$189,3,0))</f>
        <v>6.05410452396</v>
      </c>
      <c r="I1095" s="103" t="n">
        <f aca="false">$F1095*(1-VLOOKUP($C1095,$B$179:$E$189,4,0))</f>
        <v>5.38142624352</v>
      </c>
      <c r="J1095" s="104" t="n">
        <f aca="false">G1095/$F1095</f>
        <v>0.95</v>
      </c>
      <c r="K1095" s="104" t="n">
        <f aca="false">H1095/$F1095</f>
        <v>0.9</v>
      </c>
      <c r="L1095" s="104" t="n">
        <f aca="false">I1095/$F1095</f>
        <v>0.8</v>
      </c>
    </row>
    <row r="1096" customFormat="false" ht="15.8" hidden="false" customHeight="false" outlineLevel="0" collapsed="false">
      <c r="A1096" s="59" t="s">
        <v>95</v>
      </c>
      <c r="B1096" s="59" t="s">
        <v>200</v>
      </c>
      <c r="C1096" s="59" t="s">
        <v>162</v>
      </c>
      <c r="D1096" s="105" t="n">
        <v>7.474203116</v>
      </c>
      <c r="E1096" s="103" t="n">
        <v>6.7267828044</v>
      </c>
      <c r="F1096" s="103" t="n">
        <v>6.7267828044</v>
      </c>
      <c r="G1096" s="103" t="n">
        <f aca="false">$F1096*(1-VLOOKUP($C1096,$B$179:$E$189,2,0))</f>
        <v>6.39044366418</v>
      </c>
      <c r="H1096" s="103" t="n">
        <f aca="false">$F1096*(1-VLOOKUP($C1096,$B$179:$E$189,3,0))</f>
        <v>6.05410452396</v>
      </c>
      <c r="I1096" s="103" t="n">
        <f aca="false">$F1096*(1-VLOOKUP($C1096,$B$179:$E$189,4,0))</f>
        <v>5.38142624352</v>
      </c>
      <c r="J1096" s="104" t="n">
        <f aca="false">G1096/$F1096</f>
        <v>0.95</v>
      </c>
      <c r="K1096" s="104" t="n">
        <f aca="false">H1096/$F1096</f>
        <v>0.9</v>
      </c>
      <c r="L1096" s="104" t="n">
        <f aca="false">I1096/$F1096</f>
        <v>0.8</v>
      </c>
    </row>
    <row r="1097" customFormat="false" ht="15.8" hidden="false" customHeight="false" outlineLevel="0" collapsed="false">
      <c r="A1097" s="59" t="s">
        <v>95</v>
      </c>
      <c r="B1097" s="59" t="s">
        <v>201</v>
      </c>
      <c r="C1097" s="59" t="s">
        <v>162</v>
      </c>
      <c r="D1097" s="105" t="n">
        <v>7.474203116</v>
      </c>
      <c r="E1097" s="103" t="n">
        <v>6.7267828044</v>
      </c>
      <c r="F1097" s="103" t="n">
        <v>6.7267828044</v>
      </c>
      <c r="G1097" s="103" t="n">
        <f aca="false">$F1097*(1-VLOOKUP($C1097,$B$179:$E$189,2,0))</f>
        <v>6.39044366418</v>
      </c>
      <c r="H1097" s="103" t="n">
        <f aca="false">$F1097*(1-VLOOKUP($C1097,$B$179:$E$189,3,0))</f>
        <v>6.05410452396</v>
      </c>
      <c r="I1097" s="103" t="n">
        <f aca="false">$F1097*(1-VLOOKUP($C1097,$B$179:$E$189,4,0))</f>
        <v>5.38142624352</v>
      </c>
      <c r="J1097" s="104" t="n">
        <f aca="false">G1097/$F1097</f>
        <v>0.95</v>
      </c>
      <c r="K1097" s="104" t="n">
        <f aca="false">H1097/$F1097</f>
        <v>0.9</v>
      </c>
      <c r="L1097" s="104" t="n">
        <f aca="false">I1097/$F1097</f>
        <v>0.8</v>
      </c>
    </row>
    <row r="1098" customFormat="false" ht="15.8" hidden="false" customHeight="false" outlineLevel="0" collapsed="false">
      <c r="A1098" s="59" t="s">
        <v>95</v>
      </c>
      <c r="B1098" s="59" t="s">
        <v>202</v>
      </c>
      <c r="C1098" s="59" t="s">
        <v>162</v>
      </c>
      <c r="D1098" s="105" t="n">
        <v>6.022215619</v>
      </c>
      <c r="E1098" s="103" t="n">
        <v>5.4199940571</v>
      </c>
      <c r="F1098" s="103" t="n">
        <v>5.4199940571</v>
      </c>
      <c r="G1098" s="103" t="n">
        <f aca="false">$F1098*(1-VLOOKUP($C1098,$B$179:$E$189,2,0))</f>
        <v>5.148994354245</v>
      </c>
      <c r="H1098" s="103" t="n">
        <f aca="false">$F1098*(1-VLOOKUP($C1098,$B$179:$E$189,3,0))</f>
        <v>4.87799465139</v>
      </c>
      <c r="I1098" s="103" t="n">
        <f aca="false">$F1098*(1-VLOOKUP($C1098,$B$179:$E$189,4,0))</f>
        <v>4.33599524568</v>
      </c>
      <c r="J1098" s="104" t="n">
        <f aca="false">G1098/$F1098</f>
        <v>0.95</v>
      </c>
      <c r="K1098" s="104" t="n">
        <f aca="false">H1098/$F1098</f>
        <v>0.9</v>
      </c>
      <c r="L1098" s="104" t="n">
        <f aca="false">I1098/$F1098</f>
        <v>0.8</v>
      </c>
    </row>
    <row r="1099" customFormat="false" ht="15.8" hidden="false" customHeight="false" outlineLevel="0" collapsed="false">
      <c r="A1099" s="59" t="s">
        <v>95</v>
      </c>
      <c r="B1099" s="59" t="s">
        <v>203</v>
      </c>
      <c r="C1099" s="59" t="s">
        <v>162</v>
      </c>
      <c r="D1099" s="105" t="n">
        <v>6.022215619</v>
      </c>
      <c r="E1099" s="103" t="n">
        <v>5.4199940571</v>
      </c>
      <c r="F1099" s="103" t="n">
        <v>5.4199940571</v>
      </c>
      <c r="G1099" s="103" t="n">
        <f aca="false">$F1099*(1-VLOOKUP($C1099,$B$179:$E$189,2,0))</f>
        <v>5.148994354245</v>
      </c>
      <c r="H1099" s="103" t="n">
        <f aca="false">$F1099*(1-VLOOKUP($C1099,$B$179:$E$189,3,0))</f>
        <v>4.87799465139</v>
      </c>
      <c r="I1099" s="103" t="n">
        <f aca="false">$F1099*(1-VLOOKUP($C1099,$B$179:$E$189,4,0))</f>
        <v>4.33599524568</v>
      </c>
      <c r="J1099" s="104" t="n">
        <f aca="false">G1099/$F1099</f>
        <v>0.95</v>
      </c>
      <c r="K1099" s="104" t="n">
        <f aca="false">H1099/$F1099</f>
        <v>0.9</v>
      </c>
      <c r="L1099" s="104" t="n">
        <f aca="false">I1099/$F1099</f>
        <v>0.8</v>
      </c>
    </row>
    <row r="1100" customFormat="false" ht="15.8" hidden="false" customHeight="false" outlineLevel="0" collapsed="false">
      <c r="A1100" s="59" t="s">
        <v>95</v>
      </c>
      <c r="B1100" s="59" t="s">
        <v>204</v>
      </c>
      <c r="C1100" s="59" t="s">
        <v>162</v>
      </c>
      <c r="D1100" s="105" t="n">
        <v>6.44611394893947</v>
      </c>
      <c r="E1100" s="103" t="n">
        <v>5.80150255404552</v>
      </c>
      <c r="F1100" s="103" t="n">
        <v>5.80150255404552</v>
      </c>
      <c r="G1100" s="103" t="n">
        <f aca="false">$F1100*(1-VLOOKUP($C1100,$B$179:$E$189,2,0))</f>
        <v>5.51142742634324</v>
      </c>
      <c r="H1100" s="103" t="n">
        <f aca="false">$F1100*(1-VLOOKUP($C1100,$B$179:$E$189,3,0))</f>
        <v>5.22135229864097</v>
      </c>
      <c r="I1100" s="103" t="n">
        <f aca="false">$F1100*(1-VLOOKUP($C1100,$B$179:$E$189,4,0))</f>
        <v>4.64120204323642</v>
      </c>
      <c r="J1100" s="104" t="n">
        <f aca="false">G1100/$F1100</f>
        <v>0.95</v>
      </c>
      <c r="K1100" s="104" t="n">
        <f aca="false">H1100/$F1100</f>
        <v>0.9</v>
      </c>
      <c r="L1100" s="104" t="n">
        <f aca="false">I1100/$F1100</f>
        <v>0.8</v>
      </c>
    </row>
    <row r="1101" customFormat="false" ht="15.8" hidden="false" customHeight="false" outlineLevel="0" collapsed="false">
      <c r="A1101" s="59" t="s">
        <v>95</v>
      </c>
      <c r="B1101" s="59" t="s">
        <v>205</v>
      </c>
      <c r="C1101" s="59" t="s">
        <v>162</v>
      </c>
      <c r="D1101" s="105" t="n">
        <v>7.119481212</v>
      </c>
      <c r="E1101" s="103" t="n">
        <v>6.4075330908</v>
      </c>
      <c r="F1101" s="103" t="n">
        <v>6.4075330908</v>
      </c>
      <c r="G1101" s="103" t="n">
        <f aca="false">$F1101*(1-VLOOKUP($C1101,$B$179:$E$189,2,0))</f>
        <v>6.08715643626</v>
      </c>
      <c r="H1101" s="103" t="n">
        <f aca="false">$F1101*(1-VLOOKUP($C1101,$B$179:$E$189,3,0))</f>
        <v>5.76677978172</v>
      </c>
      <c r="I1101" s="103" t="n">
        <f aca="false">$F1101*(1-VLOOKUP($C1101,$B$179:$E$189,4,0))</f>
        <v>5.12602647264</v>
      </c>
      <c r="J1101" s="104" t="n">
        <f aca="false">G1101/$F1101</f>
        <v>0.95</v>
      </c>
      <c r="K1101" s="104" t="n">
        <f aca="false">H1101/$F1101</f>
        <v>0.9</v>
      </c>
      <c r="L1101" s="104" t="n">
        <f aca="false">I1101/$F1101</f>
        <v>0.8</v>
      </c>
    </row>
    <row r="1102" customFormat="false" ht="15.8" hidden="false" customHeight="false" outlineLevel="0" collapsed="false">
      <c r="A1102" s="59" t="s">
        <v>95</v>
      </c>
      <c r="B1102" s="59" t="s">
        <v>206</v>
      </c>
      <c r="C1102" s="59" t="s">
        <v>162</v>
      </c>
      <c r="D1102" s="105" t="n">
        <v>7.47420311599999</v>
      </c>
      <c r="E1102" s="103" t="n">
        <v>6.72678280439999</v>
      </c>
      <c r="F1102" s="103" t="n">
        <v>6.72678280439999</v>
      </c>
      <c r="G1102" s="103" t="n">
        <f aca="false">$F1102*(1-VLOOKUP($C1102,$B$179:$E$189,2,0))</f>
        <v>6.39044366417999</v>
      </c>
      <c r="H1102" s="103" t="n">
        <f aca="false">$F1102*(1-VLOOKUP($C1102,$B$179:$E$189,3,0))</f>
        <v>6.05410452395999</v>
      </c>
      <c r="I1102" s="103" t="n">
        <f aca="false">$F1102*(1-VLOOKUP($C1102,$B$179:$E$189,4,0))</f>
        <v>5.38142624351999</v>
      </c>
      <c r="J1102" s="104" t="n">
        <f aca="false">G1102/$F1102</f>
        <v>0.95</v>
      </c>
      <c r="K1102" s="104" t="n">
        <f aca="false">H1102/$F1102</f>
        <v>0.9</v>
      </c>
      <c r="L1102" s="104" t="n">
        <f aca="false">I1102/$F1102</f>
        <v>0.8</v>
      </c>
    </row>
    <row r="1103" customFormat="false" ht="15.8" hidden="false" customHeight="false" outlineLevel="0" collapsed="false">
      <c r="A1103" s="59" t="s">
        <v>95</v>
      </c>
      <c r="B1103" s="59" t="s">
        <v>207</v>
      </c>
      <c r="C1103" s="59" t="s">
        <v>162</v>
      </c>
      <c r="D1103" s="105" t="n">
        <v>7.474203116</v>
      </c>
      <c r="E1103" s="103" t="n">
        <v>6.7267828044</v>
      </c>
      <c r="F1103" s="103" t="n">
        <v>6.7267828044</v>
      </c>
      <c r="G1103" s="103" t="n">
        <f aca="false">$F1103*(1-VLOOKUP($C1103,$B$179:$E$189,2,0))</f>
        <v>6.39044366418</v>
      </c>
      <c r="H1103" s="103" t="n">
        <f aca="false">$F1103*(1-VLOOKUP($C1103,$B$179:$E$189,3,0))</f>
        <v>6.05410452396</v>
      </c>
      <c r="I1103" s="103" t="n">
        <f aca="false">$F1103*(1-VLOOKUP($C1103,$B$179:$E$189,4,0))</f>
        <v>5.38142624352</v>
      </c>
      <c r="J1103" s="104" t="n">
        <f aca="false">G1103/$F1103</f>
        <v>0.95</v>
      </c>
      <c r="K1103" s="104" t="n">
        <f aca="false">H1103/$F1103</f>
        <v>0.9</v>
      </c>
      <c r="L1103" s="104" t="n">
        <f aca="false">I1103/$F1103</f>
        <v>0.8</v>
      </c>
    </row>
    <row r="1104" customFormat="false" ht="15.8" hidden="false" customHeight="false" outlineLevel="0" collapsed="false">
      <c r="A1104" s="59" t="s">
        <v>95</v>
      </c>
      <c r="B1104" s="59" t="s">
        <v>208</v>
      </c>
      <c r="C1104" s="59" t="s">
        <v>162</v>
      </c>
      <c r="D1104" s="105" t="n">
        <v>7.474203116</v>
      </c>
      <c r="E1104" s="103" t="n">
        <v>6.7267828044</v>
      </c>
      <c r="F1104" s="103" t="n">
        <v>6.7267828044</v>
      </c>
      <c r="G1104" s="103" t="n">
        <f aca="false">$F1104*(1-VLOOKUP($C1104,$B$179:$E$189,2,0))</f>
        <v>6.39044366418</v>
      </c>
      <c r="H1104" s="103" t="n">
        <f aca="false">$F1104*(1-VLOOKUP($C1104,$B$179:$E$189,3,0))</f>
        <v>6.05410452396</v>
      </c>
      <c r="I1104" s="103" t="n">
        <f aca="false">$F1104*(1-VLOOKUP($C1104,$B$179:$E$189,4,0))</f>
        <v>5.38142624352</v>
      </c>
      <c r="J1104" s="104" t="n">
        <f aca="false">G1104/$F1104</f>
        <v>0.95</v>
      </c>
      <c r="K1104" s="104" t="n">
        <f aca="false">H1104/$F1104</f>
        <v>0.9</v>
      </c>
      <c r="L1104" s="104" t="n">
        <f aca="false">I1104/$F1104</f>
        <v>0.8</v>
      </c>
    </row>
    <row r="1105" customFormat="false" ht="15.8" hidden="false" customHeight="false" outlineLevel="0" collapsed="false">
      <c r="A1105" s="59" t="s">
        <v>95</v>
      </c>
      <c r="B1105" s="59" t="s">
        <v>209</v>
      </c>
      <c r="C1105" s="59" t="s">
        <v>162</v>
      </c>
      <c r="D1105" s="105" t="n">
        <v>6.022215619</v>
      </c>
      <c r="E1105" s="103" t="n">
        <v>5.4199940571</v>
      </c>
      <c r="F1105" s="103" t="n">
        <v>5.4199940571</v>
      </c>
      <c r="G1105" s="103" t="n">
        <f aca="false">$F1105*(1-VLOOKUP($C1105,$B$179:$E$189,2,0))</f>
        <v>5.148994354245</v>
      </c>
      <c r="H1105" s="103" t="n">
        <f aca="false">$F1105*(1-VLOOKUP($C1105,$B$179:$E$189,3,0))</f>
        <v>4.87799465139</v>
      </c>
      <c r="I1105" s="103" t="n">
        <f aca="false">$F1105*(1-VLOOKUP($C1105,$B$179:$E$189,4,0))</f>
        <v>4.33599524568</v>
      </c>
      <c r="J1105" s="104" t="n">
        <f aca="false">G1105/$F1105</f>
        <v>0.95</v>
      </c>
      <c r="K1105" s="104" t="n">
        <f aca="false">H1105/$F1105</f>
        <v>0.9</v>
      </c>
      <c r="L1105" s="104" t="n">
        <f aca="false">I1105/$F1105</f>
        <v>0.8</v>
      </c>
    </row>
    <row r="1106" customFormat="false" ht="15.8" hidden="false" customHeight="false" outlineLevel="0" collapsed="false">
      <c r="A1106" s="59" t="s">
        <v>95</v>
      </c>
      <c r="B1106" s="59" t="s">
        <v>210</v>
      </c>
      <c r="C1106" s="59" t="s">
        <v>162</v>
      </c>
      <c r="D1106" s="105" t="n">
        <v>6.022215619</v>
      </c>
      <c r="E1106" s="103" t="n">
        <v>5.4199940571</v>
      </c>
      <c r="F1106" s="103" t="n">
        <v>5.4199940571</v>
      </c>
      <c r="G1106" s="103" t="n">
        <f aca="false">$F1106*(1-VLOOKUP($C1106,$B$179:$E$189,2,0))</f>
        <v>5.148994354245</v>
      </c>
      <c r="H1106" s="103" t="n">
        <f aca="false">$F1106*(1-VLOOKUP($C1106,$B$179:$E$189,3,0))</f>
        <v>4.87799465139</v>
      </c>
      <c r="I1106" s="103" t="n">
        <f aca="false">$F1106*(1-VLOOKUP($C1106,$B$179:$E$189,4,0))</f>
        <v>4.33599524568</v>
      </c>
      <c r="J1106" s="104" t="n">
        <f aca="false">G1106/$F1106</f>
        <v>0.95</v>
      </c>
      <c r="K1106" s="104" t="n">
        <f aca="false">H1106/$F1106</f>
        <v>0.9</v>
      </c>
      <c r="L1106" s="104" t="n">
        <f aca="false">I1106/$F1106</f>
        <v>0.8</v>
      </c>
    </row>
    <row r="1107" customFormat="false" ht="15.8" hidden="false" customHeight="false" outlineLevel="0" collapsed="false">
      <c r="A1107" s="59" t="s">
        <v>95</v>
      </c>
      <c r="B1107" s="59" t="s">
        <v>211</v>
      </c>
      <c r="C1107" s="59" t="s">
        <v>162</v>
      </c>
      <c r="D1107" s="105" t="n">
        <v>7.15261116550525</v>
      </c>
      <c r="E1107" s="103" t="n">
        <v>6.43735004895473</v>
      </c>
      <c r="F1107" s="103" t="n">
        <v>6.43735004895473</v>
      </c>
      <c r="G1107" s="103" t="n">
        <f aca="false">$F1107*(1-VLOOKUP($C1107,$B$179:$E$189,2,0))</f>
        <v>6.11548254650699</v>
      </c>
      <c r="H1107" s="103" t="n">
        <f aca="false">$F1107*(1-VLOOKUP($C1107,$B$179:$E$189,3,0))</f>
        <v>5.79361504405926</v>
      </c>
      <c r="I1107" s="103" t="n">
        <f aca="false">$F1107*(1-VLOOKUP($C1107,$B$179:$E$189,4,0))</f>
        <v>5.14988003916379</v>
      </c>
      <c r="J1107" s="104" t="n">
        <f aca="false">G1107/$F1107</f>
        <v>0.95</v>
      </c>
      <c r="K1107" s="104" t="n">
        <f aca="false">H1107/$F1107</f>
        <v>0.9</v>
      </c>
      <c r="L1107" s="104" t="n">
        <f aca="false">I1107/$F1107</f>
        <v>0.8</v>
      </c>
    </row>
    <row r="1108" customFormat="false" ht="15.8" hidden="false" customHeight="false" outlineLevel="0" collapsed="false">
      <c r="A1108" s="59" t="s">
        <v>95</v>
      </c>
      <c r="B1108" s="59" t="s">
        <v>212</v>
      </c>
      <c r="C1108" s="59" t="s">
        <v>162</v>
      </c>
      <c r="D1108" s="105" t="n">
        <v>8.188203278</v>
      </c>
      <c r="E1108" s="103" t="n">
        <v>7.3693829502</v>
      </c>
      <c r="F1108" s="103" t="n">
        <v>7.3693829502</v>
      </c>
      <c r="G1108" s="103" t="n">
        <f aca="false">$F1108*(1-VLOOKUP($C1108,$B$179:$E$189,2,0))</f>
        <v>7.00091380269</v>
      </c>
      <c r="H1108" s="103" t="n">
        <f aca="false">$F1108*(1-VLOOKUP($C1108,$B$179:$E$189,3,0))</f>
        <v>6.63244465518</v>
      </c>
      <c r="I1108" s="103" t="n">
        <f aca="false">$F1108*(1-VLOOKUP($C1108,$B$179:$E$189,4,0))</f>
        <v>5.89550636016</v>
      </c>
      <c r="J1108" s="104" t="n">
        <f aca="false">G1108/$F1108</f>
        <v>0.95</v>
      </c>
      <c r="K1108" s="104" t="n">
        <f aca="false">H1108/$F1108</f>
        <v>0.9</v>
      </c>
      <c r="L1108" s="104" t="n">
        <f aca="false">I1108/$F1108</f>
        <v>0.8</v>
      </c>
    </row>
    <row r="1109" customFormat="false" ht="15.8" hidden="false" customHeight="false" outlineLevel="0" collapsed="false">
      <c r="A1109" s="59" t="s">
        <v>95</v>
      </c>
      <c r="B1109" s="59" t="s">
        <v>213</v>
      </c>
      <c r="C1109" s="59" t="s">
        <v>162</v>
      </c>
      <c r="D1109" s="105" t="n">
        <v>8.188203278</v>
      </c>
      <c r="E1109" s="103" t="n">
        <v>7.3693829502</v>
      </c>
      <c r="F1109" s="103" t="n">
        <v>7.3693829502</v>
      </c>
      <c r="G1109" s="103" t="n">
        <f aca="false">$F1109*(1-VLOOKUP($C1109,$B$179:$E$189,2,0))</f>
        <v>7.00091380269</v>
      </c>
      <c r="H1109" s="103" t="n">
        <f aca="false">$F1109*(1-VLOOKUP($C1109,$B$179:$E$189,3,0))</f>
        <v>6.63244465518</v>
      </c>
      <c r="I1109" s="103" t="n">
        <f aca="false">$F1109*(1-VLOOKUP($C1109,$B$179:$E$189,4,0))</f>
        <v>5.89550636016</v>
      </c>
      <c r="J1109" s="104" t="n">
        <f aca="false">G1109/$F1109</f>
        <v>0.95</v>
      </c>
      <c r="K1109" s="104" t="n">
        <f aca="false">H1109/$F1109</f>
        <v>0.9</v>
      </c>
      <c r="L1109" s="104" t="n">
        <f aca="false">I1109/$F1109</f>
        <v>0.8</v>
      </c>
    </row>
    <row r="1110" customFormat="false" ht="15.8" hidden="false" customHeight="false" outlineLevel="0" collapsed="false">
      <c r="A1110" s="59" t="s">
        <v>95</v>
      </c>
      <c r="B1110" s="59" t="s">
        <v>214</v>
      </c>
      <c r="C1110" s="59" t="s">
        <v>162</v>
      </c>
      <c r="D1110" s="105" t="n">
        <v>7.119481212</v>
      </c>
      <c r="E1110" s="103" t="n">
        <v>6.4075330908</v>
      </c>
      <c r="F1110" s="103" t="n">
        <v>6.4075330908</v>
      </c>
      <c r="G1110" s="103" t="n">
        <f aca="false">$F1110*(1-VLOOKUP($C1110,$B$179:$E$189,2,0))</f>
        <v>6.08715643626</v>
      </c>
      <c r="H1110" s="103" t="n">
        <f aca="false">$F1110*(1-VLOOKUP($C1110,$B$179:$E$189,3,0))</f>
        <v>5.76677978172</v>
      </c>
      <c r="I1110" s="103" t="n">
        <f aca="false">$F1110*(1-VLOOKUP($C1110,$B$179:$E$189,4,0))</f>
        <v>5.12602647264</v>
      </c>
      <c r="J1110" s="104" t="n">
        <f aca="false">G1110/$F1110</f>
        <v>0.95</v>
      </c>
      <c r="K1110" s="104" t="n">
        <f aca="false">H1110/$F1110</f>
        <v>0.9</v>
      </c>
      <c r="L1110" s="104" t="n">
        <f aca="false">I1110/$F1110</f>
        <v>0.8</v>
      </c>
    </row>
    <row r="1111" customFormat="false" ht="15.8" hidden="false" customHeight="false" outlineLevel="0" collapsed="false">
      <c r="A1111" s="59" t="s">
        <v>97</v>
      </c>
      <c r="B1111" s="59" t="s">
        <v>215</v>
      </c>
      <c r="C1111" s="59" t="s">
        <v>162</v>
      </c>
      <c r="D1111" s="105" t="n">
        <v>0</v>
      </c>
      <c r="E1111" s="103" t="n">
        <v>0</v>
      </c>
      <c r="F1111" s="103" t="n">
        <v>0</v>
      </c>
      <c r="G1111" s="103" t="n">
        <f aca="false">$F1111*(1-VLOOKUP($C1111,$B$179:$E$189,2,0))</f>
        <v>0</v>
      </c>
      <c r="H1111" s="103" t="n">
        <f aca="false">$F1111*(1-VLOOKUP($C1111,$B$179:$E$189,3,0))</f>
        <v>0</v>
      </c>
      <c r="I1111" s="103" t="n">
        <f aca="false">$F1111*(1-VLOOKUP($C1111,$B$179:$E$189,4,0))</f>
        <v>0</v>
      </c>
      <c r="J1111" s="104" t="e">
        <f aca="false">G1111/$F1111</f>
        <v>#DIV/0!</v>
      </c>
      <c r="K1111" s="104" t="e">
        <f aca="false">H1111/$F1111</f>
        <v>#DIV/0!</v>
      </c>
      <c r="L1111" s="104" t="e">
        <f aca="false">I1111/$F1111</f>
        <v>#DIV/0!</v>
      </c>
    </row>
    <row r="1112" customFormat="false" ht="15.8" hidden="false" customHeight="false" outlineLevel="0" collapsed="false">
      <c r="A1112" s="59" t="s">
        <v>97</v>
      </c>
      <c r="B1112" s="59" t="s">
        <v>216</v>
      </c>
      <c r="C1112" s="59" t="s">
        <v>162</v>
      </c>
      <c r="D1112" s="105" t="n">
        <v>0.61</v>
      </c>
      <c r="E1112" s="103" t="n">
        <v>0.549</v>
      </c>
      <c r="F1112" s="103" t="n">
        <v>0.549</v>
      </c>
      <c r="G1112" s="103" t="n">
        <f aca="false">$F1112*(1-VLOOKUP($C1112,$B$179:$E$189,2,0))</f>
        <v>0.52155</v>
      </c>
      <c r="H1112" s="103" t="n">
        <f aca="false">$F1112*(1-VLOOKUP($C1112,$B$179:$E$189,3,0))</f>
        <v>0.4941</v>
      </c>
      <c r="I1112" s="103" t="n">
        <f aca="false">$F1112*(1-VLOOKUP($C1112,$B$179:$E$189,4,0))</f>
        <v>0.4392</v>
      </c>
      <c r="J1112" s="104" t="n">
        <f aca="false">G1112/$F1112</f>
        <v>0.95</v>
      </c>
      <c r="K1112" s="104" t="n">
        <f aca="false">H1112/$F1112</f>
        <v>0.9</v>
      </c>
      <c r="L1112" s="104" t="n">
        <f aca="false">I1112/$F1112</f>
        <v>0.8</v>
      </c>
    </row>
    <row r="1113" customFormat="false" ht="15.8" hidden="false" customHeight="false" outlineLevel="0" collapsed="false">
      <c r="A1113" s="59" t="s">
        <v>97</v>
      </c>
      <c r="B1113" s="59" t="s">
        <v>217</v>
      </c>
      <c r="C1113" s="59" t="s">
        <v>162</v>
      </c>
      <c r="D1113" s="105" t="n">
        <v>11.7590908823196</v>
      </c>
      <c r="E1113" s="103" t="n">
        <v>10.5831817940876</v>
      </c>
      <c r="F1113" s="103" t="n">
        <v>10.5831817940876</v>
      </c>
      <c r="G1113" s="103" t="n">
        <f aca="false">$F1113*(1-VLOOKUP($C1113,$B$179:$E$189,2,0))</f>
        <v>10.0540227043832</v>
      </c>
      <c r="H1113" s="103" t="n">
        <f aca="false">$F1113*(1-VLOOKUP($C1113,$B$179:$E$189,3,0))</f>
        <v>9.52486361467884</v>
      </c>
      <c r="I1113" s="103" t="n">
        <f aca="false">$F1113*(1-VLOOKUP($C1113,$B$179:$E$189,4,0))</f>
        <v>8.46654543527008</v>
      </c>
      <c r="J1113" s="104" t="n">
        <f aca="false">G1113/$F1113</f>
        <v>0.95</v>
      </c>
      <c r="K1113" s="104" t="n">
        <f aca="false">H1113/$F1113</f>
        <v>0.9</v>
      </c>
      <c r="L1113" s="104" t="n">
        <f aca="false">I1113/$F1113</f>
        <v>0.8</v>
      </c>
    </row>
    <row r="1114" customFormat="false" ht="15.8" hidden="false" customHeight="false" outlineLevel="0" collapsed="false">
      <c r="A1114" s="59" t="s">
        <v>97</v>
      </c>
      <c r="B1114" s="59" t="s">
        <v>218</v>
      </c>
      <c r="C1114" s="59" t="s">
        <v>162</v>
      </c>
      <c r="D1114" s="105" t="n">
        <v>0</v>
      </c>
      <c r="E1114" s="103" t="n">
        <v>0</v>
      </c>
      <c r="F1114" s="103" t="n">
        <v>0</v>
      </c>
      <c r="G1114" s="103" t="n">
        <f aca="false">$F1114*(1-VLOOKUP($C1114,$B$179:$E$189,2,0))</f>
        <v>0</v>
      </c>
      <c r="H1114" s="103" t="n">
        <f aca="false">$F1114*(1-VLOOKUP($C1114,$B$179:$E$189,3,0))</f>
        <v>0</v>
      </c>
      <c r="I1114" s="103" t="n">
        <f aca="false">$F1114*(1-VLOOKUP($C1114,$B$179:$E$189,4,0))</f>
        <v>0</v>
      </c>
      <c r="J1114" s="104" t="e">
        <f aca="false">G1114/$F1114</f>
        <v>#DIV/0!</v>
      </c>
      <c r="K1114" s="104" t="e">
        <f aca="false">H1114/$F1114</f>
        <v>#DIV/0!</v>
      </c>
      <c r="L1114" s="104" t="e">
        <f aca="false">I1114/$F1114</f>
        <v>#DIV/0!</v>
      </c>
    </row>
    <row r="1115" customFormat="false" ht="15.8" hidden="false" customHeight="false" outlineLevel="0" collapsed="false">
      <c r="A1115" s="59" t="s">
        <v>97</v>
      </c>
      <c r="B1115" s="59" t="s">
        <v>219</v>
      </c>
      <c r="C1115" s="59" t="s">
        <v>162</v>
      </c>
      <c r="D1115" s="105" t="n">
        <v>0</v>
      </c>
      <c r="E1115" s="103" t="n">
        <v>0</v>
      </c>
      <c r="F1115" s="103" t="n">
        <v>0</v>
      </c>
      <c r="G1115" s="103" t="n">
        <f aca="false">$F1115*(1-VLOOKUP($C1115,$B$179:$E$189,2,0))</f>
        <v>0</v>
      </c>
      <c r="H1115" s="103" t="n">
        <f aca="false">$F1115*(1-VLOOKUP($C1115,$B$179:$E$189,3,0))</f>
        <v>0</v>
      </c>
      <c r="I1115" s="103" t="n">
        <f aca="false">$F1115*(1-VLOOKUP($C1115,$B$179:$E$189,4,0))</f>
        <v>0</v>
      </c>
      <c r="J1115" s="104" t="e">
        <f aca="false">G1115/$F1115</f>
        <v>#DIV/0!</v>
      </c>
      <c r="K1115" s="104" t="e">
        <f aca="false">H1115/$F1115</f>
        <v>#DIV/0!</v>
      </c>
      <c r="L1115" s="104" t="e">
        <f aca="false">I1115/$F1115</f>
        <v>#DIV/0!</v>
      </c>
    </row>
    <row r="1116" customFormat="false" ht="15.8" hidden="false" customHeight="false" outlineLevel="0" collapsed="false">
      <c r="A1116" s="59" t="s">
        <v>97</v>
      </c>
      <c r="B1116" s="59" t="s">
        <v>220</v>
      </c>
      <c r="C1116" s="59" t="s">
        <v>162</v>
      </c>
      <c r="D1116" s="105" t="n">
        <v>42.4527232302658</v>
      </c>
      <c r="E1116" s="103" t="n">
        <v>38.2074509072392</v>
      </c>
      <c r="F1116" s="103" t="n">
        <v>38.2074509072392</v>
      </c>
      <c r="G1116" s="103" t="n">
        <f aca="false">$F1116*(1-VLOOKUP($C1116,$B$179:$E$189,2,0))</f>
        <v>36.2970783618772</v>
      </c>
      <c r="H1116" s="103" t="n">
        <f aca="false">$F1116*(1-VLOOKUP($C1116,$B$179:$E$189,3,0))</f>
        <v>34.3867058165153</v>
      </c>
      <c r="I1116" s="103" t="n">
        <f aca="false">$F1116*(1-VLOOKUP($C1116,$B$179:$E$189,4,0))</f>
        <v>30.5659607257914</v>
      </c>
      <c r="J1116" s="104" t="n">
        <f aca="false">G1116/$F1116</f>
        <v>0.95</v>
      </c>
      <c r="K1116" s="104" t="n">
        <f aca="false">H1116/$F1116</f>
        <v>0.9</v>
      </c>
      <c r="L1116" s="104" t="n">
        <f aca="false">I1116/$F1116</f>
        <v>0.8</v>
      </c>
    </row>
    <row r="1117" customFormat="false" ht="15.8" hidden="false" customHeight="false" outlineLevel="0" collapsed="false">
      <c r="A1117" s="59" t="s">
        <v>97</v>
      </c>
      <c r="B1117" s="59" t="s">
        <v>221</v>
      </c>
      <c r="C1117" s="59" t="s">
        <v>162</v>
      </c>
      <c r="D1117" s="105" t="n">
        <v>0</v>
      </c>
      <c r="E1117" s="103" t="n">
        <v>0</v>
      </c>
      <c r="F1117" s="103" t="n">
        <v>0</v>
      </c>
      <c r="G1117" s="103" t="n">
        <f aca="false">$F1117*(1-VLOOKUP($C1117,$B$179:$E$189,2,0))</f>
        <v>0</v>
      </c>
      <c r="H1117" s="103" t="n">
        <f aca="false">$F1117*(1-VLOOKUP($C1117,$B$179:$E$189,3,0))</f>
        <v>0</v>
      </c>
      <c r="I1117" s="103" t="n">
        <f aca="false">$F1117*(1-VLOOKUP($C1117,$B$179:$E$189,4,0))</f>
        <v>0</v>
      </c>
      <c r="J1117" s="104" t="e">
        <f aca="false">G1117/$F1117</f>
        <v>#DIV/0!</v>
      </c>
      <c r="K1117" s="104" t="e">
        <f aca="false">H1117/$F1117</f>
        <v>#DIV/0!</v>
      </c>
      <c r="L1117" s="104" t="e">
        <f aca="false">I1117/$F1117</f>
        <v>#DIV/0!</v>
      </c>
    </row>
    <row r="1118" customFormat="false" ht="15.8" hidden="false" customHeight="false" outlineLevel="0" collapsed="false">
      <c r="A1118" s="59" t="s">
        <v>97</v>
      </c>
      <c r="B1118" s="59" t="s">
        <v>222</v>
      </c>
      <c r="C1118" s="59" t="s">
        <v>162</v>
      </c>
      <c r="D1118" s="105" t="n">
        <v>166.56</v>
      </c>
      <c r="E1118" s="103" t="n">
        <v>149.904</v>
      </c>
      <c r="F1118" s="103" t="n">
        <v>149.904</v>
      </c>
      <c r="G1118" s="103" t="n">
        <f aca="false">$F1118*(1-VLOOKUP($C1118,$B$179:$E$189,2,0))</f>
        <v>142.4088</v>
      </c>
      <c r="H1118" s="103" t="n">
        <f aca="false">$F1118*(1-VLOOKUP($C1118,$B$179:$E$189,3,0))</f>
        <v>134.9136</v>
      </c>
      <c r="I1118" s="103" t="n">
        <f aca="false">$F1118*(1-VLOOKUP($C1118,$B$179:$E$189,4,0))</f>
        <v>119.9232</v>
      </c>
      <c r="J1118" s="104" t="n">
        <f aca="false">G1118/$F1118</f>
        <v>0.95</v>
      </c>
      <c r="K1118" s="104" t="n">
        <f aca="false">H1118/$F1118</f>
        <v>0.9</v>
      </c>
      <c r="L1118" s="104" t="n">
        <f aca="false">I1118/$F1118</f>
        <v>0.8</v>
      </c>
    </row>
    <row r="1119" customFormat="false" ht="15.8" hidden="false" customHeight="false" outlineLevel="0" collapsed="false">
      <c r="A1119" s="59" t="s">
        <v>97</v>
      </c>
      <c r="B1119" s="59" t="s">
        <v>223</v>
      </c>
      <c r="C1119" s="59" t="s">
        <v>162</v>
      </c>
      <c r="D1119" s="105" t="n">
        <v>10.29</v>
      </c>
      <c r="E1119" s="103" t="n">
        <v>9.261</v>
      </c>
      <c r="F1119" s="103" t="n">
        <v>9.261</v>
      </c>
      <c r="G1119" s="103" t="n">
        <f aca="false">$F1119*(1-VLOOKUP($C1119,$B$179:$E$189,2,0))</f>
        <v>8.79795</v>
      </c>
      <c r="H1119" s="103" t="n">
        <f aca="false">$F1119*(1-VLOOKUP($C1119,$B$179:$E$189,3,0))</f>
        <v>8.3349</v>
      </c>
      <c r="I1119" s="103" t="n">
        <f aca="false">$F1119*(1-VLOOKUP($C1119,$B$179:$E$189,4,0))</f>
        <v>7.4088</v>
      </c>
      <c r="J1119" s="104" t="n">
        <f aca="false">G1119/$F1119</f>
        <v>0.95</v>
      </c>
      <c r="K1119" s="104" t="n">
        <f aca="false">H1119/$F1119</f>
        <v>0.9</v>
      </c>
      <c r="L1119" s="104" t="n">
        <f aca="false">I1119/$F1119</f>
        <v>0.8</v>
      </c>
    </row>
    <row r="1120" customFormat="false" ht="15.8" hidden="false" customHeight="false" outlineLevel="0" collapsed="false">
      <c r="A1120" s="59" t="s">
        <v>97</v>
      </c>
      <c r="B1120" s="59" t="s">
        <v>224</v>
      </c>
      <c r="C1120" s="59" t="s">
        <v>162</v>
      </c>
      <c r="D1120" s="105" t="n">
        <v>0</v>
      </c>
      <c r="E1120" s="103" t="n">
        <v>0</v>
      </c>
      <c r="F1120" s="103" t="n">
        <v>0</v>
      </c>
      <c r="G1120" s="103" t="n">
        <f aca="false">$F1120*(1-VLOOKUP($C1120,$B$179:$E$189,2,0))</f>
        <v>0</v>
      </c>
      <c r="H1120" s="103" t="n">
        <f aca="false">$F1120*(1-VLOOKUP($C1120,$B$179:$E$189,3,0))</f>
        <v>0</v>
      </c>
      <c r="I1120" s="103" t="n">
        <f aca="false">$F1120*(1-VLOOKUP($C1120,$B$179:$E$189,4,0))</f>
        <v>0</v>
      </c>
      <c r="J1120" s="104" t="e">
        <f aca="false">G1120/$F1120</f>
        <v>#DIV/0!</v>
      </c>
      <c r="K1120" s="104" t="e">
        <f aca="false">H1120/$F1120</f>
        <v>#DIV/0!</v>
      </c>
      <c r="L1120" s="104" t="e">
        <f aca="false">I1120/$F1120</f>
        <v>#DIV/0!</v>
      </c>
    </row>
    <row r="1121" customFormat="false" ht="15.8" hidden="false" customHeight="false" outlineLevel="0" collapsed="false">
      <c r="A1121" s="59" t="s">
        <v>97</v>
      </c>
      <c r="B1121" s="59" t="s">
        <v>225</v>
      </c>
      <c r="C1121" s="59" t="s">
        <v>162</v>
      </c>
      <c r="D1121" s="105" t="n">
        <v>0</v>
      </c>
      <c r="E1121" s="103" t="n">
        <v>0</v>
      </c>
      <c r="F1121" s="103" t="n">
        <v>0</v>
      </c>
      <c r="G1121" s="103" t="n">
        <f aca="false">$F1121*(1-VLOOKUP($C1121,$B$179:$E$189,2,0))</f>
        <v>0</v>
      </c>
      <c r="H1121" s="103" t="n">
        <f aca="false">$F1121*(1-VLOOKUP($C1121,$B$179:$E$189,3,0))</f>
        <v>0</v>
      </c>
      <c r="I1121" s="103" t="n">
        <f aca="false">$F1121*(1-VLOOKUP($C1121,$B$179:$E$189,4,0))</f>
        <v>0</v>
      </c>
      <c r="J1121" s="104" t="e">
        <f aca="false">G1121/$F1121</f>
        <v>#DIV/0!</v>
      </c>
      <c r="K1121" s="104" t="e">
        <f aca="false">H1121/$F1121</f>
        <v>#DIV/0!</v>
      </c>
      <c r="L1121" s="104" t="e">
        <f aca="false">I1121/$F1121</f>
        <v>#DIV/0!</v>
      </c>
    </row>
    <row r="1122" customFormat="false" ht="15.8" hidden="false" customHeight="false" outlineLevel="0" collapsed="false">
      <c r="A1122" s="59" t="s">
        <v>97</v>
      </c>
      <c r="B1122" s="59" t="s">
        <v>226</v>
      </c>
      <c r="C1122" s="59" t="s">
        <v>162</v>
      </c>
      <c r="D1122" s="105" t="n">
        <v>0</v>
      </c>
      <c r="E1122" s="103" t="n">
        <v>0</v>
      </c>
      <c r="F1122" s="103" t="n">
        <v>0</v>
      </c>
      <c r="G1122" s="103" t="n">
        <f aca="false">$F1122*(1-VLOOKUP($C1122,$B$179:$E$189,2,0))</f>
        <v>0</v>
      </c>
      <c r="H1122" s="103" t="n">
        <f aca="false">$F1122*(1-VLOOKUP($C1122,$B$179:$E$189,3,0))</f>
        <v>0</v>
      </c>
      <c r="I1122" s="103" t="n">
        <f aca="false">$F1122*(1-VLOOKUP($C1122,$B$179:$E$189,4,0))</f>
        <v>0</v>
      </c>
      <c r="J1122" s="104" t="e">
        <f aca="false">G1122/$F1122</f>
        <v>#DIV/0!</v>
      </c>
      <c r="K1122" s="104" t="e">
        <f aca="false">H1122/$F1122</f>
        <v>#DIV/0!</v>
      </c>
      <c r="L1122" s="104" t="e">
        <f aca="false">I1122/$F1122</f>
        <v>#DIV/0!</v>
      </c>
    </row>
    <row r="1123" customFormat="false" ht="15.8" hidden="false" customHeight="false" outlineLevel="0" collapsed="false">
      <c r="A1123" s="59" t="s">
        <v>97</v>
      </c>
      <c r="B1123" s="59" t="s">
        <v>227</v>
      </c>
      <c r="C1123" s="59" t="s">
        <v>162</v>
      </c>
      <c r="D1123" s="105" t="n">
        <v>0</v>
      </c>
      <c r="E1123" s="103" t="n">
        <v>0</v>
      </c>
      <c r="F1123" s="103" t="n">
        <v>0</v>
      </c>
      <c r="G1123" s="103" t="n">
        <f aca="false">$F1123*(1-VLOOKUP($C1123,$B$179:$E$189,2,0))</f>
        <v>0</v>
      </c>
      <c r="H1123" s="103" t="n">
        <f aca="false">$F1123*(1-VLOOKUP($C1123,$B$179:$E$189,3,0))</f>
        <v>0</v>
      </c>
      <c r="I1123" s="103" t="n">
        <f aca="false">$F1123*(1-VLOOKUP($C1123,$B$179:$E$189,4,0))</f>
        <v>0</v>
      </c>
      <c r="J1123" s="104" t="e">
        <f aca="false">G1123/$F1123</f>
        <v>#DIV/0!</v>
      </c>
      <c r="K1123" s="104" t="e">
        <f aca="false">H1123/$F1123</f>
        <v>#DIV/0!</v>
      </c>
      <c r="L1123" s="104" t="e">
        <f aca="false">I1123/$F1123</f>
        <v>#DIV/0!</v>
      </c>
    </row>
    <row r="1124" customFormat="false" ht="15.8" hidden="false" customHeight="false" outlineLevel="0" collapsed="false">
      <c r="A1124" s="59" t="s">
        <v>97</v>
      </c>
      <c r="B1124" s="59" t="s">
        <v>228</v>
      </c>
      <c r="C1124" s="59" t="s">
        <v>162</v>
      </c>
      <c r="D1124" s="105" t="n">
        <v>0</v>
      </c>
      <c r="E1124" s="103" t="n">
        <v>0</v>
      </c>
      <c r="F1124" s="103" t="n">
        <v>0</v>
      </c>
      <c r="G1124" s="103" t="n">
        <f aca="false">$F1124*(1-VLOOKUP($C1124,$B$179:$E$189,2,0))</f>
        <v>0</v>
      </c>
      <c r="H1124" s="103" t="n">
        <f aca="false">$F1124*(1-VLOOKUP($C1124,$B$179:$E$189,3,0))</f>
        <v>0</v>
      </c>
      <c r="I1124" s="103" t="n">
        <f aca="false">$F1124*(1-VLOOKUP($C1124,$B$179:$E$189,4,0))</f>
        <v>0</v>
      </c>
      <c r="J1124" s="104" t="e">
        <f aca="false">G1124/$F1124</f>
        <v>#DIV/0!</v>
      </c>
      <c r="K1124" s="104" t="e">
        <f aca="false">H1124/$F1124</f>
        <v>#DIV/0!</v>
      </c>
      <c r="L1124" s="104" t="e">
        <f aca="false">I1124/$F1124</f>
        <v>#DIV/0!</v>
      </c>
    </row>
    <row r="1125" customFormat="false" ht="15.8" hidden="false" customHeight="false" outlineLevel="0" collapsed="false">
      <c r="A1125" s="59" t="s">
        <v>97</v>
      </c>
      <c r="B1125" s="59" t="s">
        <v>229</v>
      </c>
      <c r="C1125" s="59" t="s">
        <v>162</v>
      </c>
      <c r="D1125" s="105" t="n">
        <v>0</v>
      </c>
      <c r="E1125" s="103" t="n">
        <v>0</v>
      </c>
      <c r="F1125" s="103" t="n">
        <v>0</v>
      </c>
      <c r="G1125" s="103" t="n">
        <f aca="false">$F1125*(1-VLOOKUP($C1125,$B$179:$E$189,2,0))</f>
        <v>0</v>
      </c>
      <c r="H1125" s="103" t="n">
        <f aca="false">$F1125*(1-VLOOKUP($C1125,$B$179:$E$189,3,0))</f>
        <v>0</v>
      </c>
      <c r="I1125" s="103" t="n">
        <f aca="false">$F1125*(1-VLOOKUP($C1125,$B$179:$E$189,4,0))</f>
        <v>0</v>
      </c>
      <c r="J1125" s="104" t="e">
        <f aca="false">G1125/$F1125</f>
        <v>#DIV/0!</v>
      </c>
      <c r="K1125" s="104" t="e">
        <f aca="false">H1125/$F1125</f>
        <v>#DIV/0!</v>
      </c>
      <c r="L1125" s="104" t="e">
        <f aca="false">I1125/$F1125</f>
        <v>#DIV/0!</v>
      </c>
    </row>
    <row r="1126" customFormat="false" ht="15.8" hidden="false" customHeight="false" outlineLevel="0" collapsed="false">
      <c r="A1126" s="59" t="s">
        <v>97</v>
      </c>
      <c r="B1126" s="59" t="s">
        <v>230</v>
      </c>
      <c r="C1126" s="59" t="s">
        <v>162</v>
      </c>
      <c r="D1126" s="105" t="n">
        <v>166.56</v>
      </c>
      <c r="E1126" s="103" t="n">
        <v>149.904</v>
      </c>
      <c r="F1126" s="103" t="n">
        <v>149.904</v>
      </c>
      <c r="G1126" s="103" t="n">
        <f aca="false">$F1126*(1-VLOOKUP($C1126,$B$179:$E$189,2,0))</f>
        <v>142.4088</v>
      </c>
      <c r="H1126" s="103" t="n">
        <f aca="false">$F1126*(1-VLOOKUP($C1126,$B$179:$E$189,3,0))</f>
        <v>134.9136</v>
      </c>
      <c r="I1126" s="103" t="n">
        <f aca="false">$F1126*(1-VLOOKUP($C1126,$B$179:$E$189,4,0))</f>
        <v>119.9232</v>
      </c>
      <c r="J1126" s="104" t="n">
        <f aca="false">G1126/$F1126</f>
        <v>0.95</v>
      </c>
      <c r="K1126" s="104" t="n">
        <f aca="false">H1126/$F1126</f>
        <v>0.9</v>
      </c>
      <c r="L1126" s="104" t="n">
        <f aca="false">I1126/$F1126</f>
        <v>0.8</v>
      </c>
    </row>
    <row r="1127" customFormat="false" ht="15.8" hidden="false" customHeight="false" outlineLevel="0" collapsed="false">
      <c r="A1127" s="59" t="s">
        <v>97</v>
      </c>
      <c r="B1127" s="59" t="s">
        <v>231</v>
      </c>
      <c r="C1127" s="59" t="s">
        <v>162</v>
      </c>
      <c r="D1127" s="105" t="n">
        <v>10.29</v>
      </c>
      <c r="E1127" s="103" t="n">
        <v>9.261</v>
      </c>
      <c r="F1127" s="103" t="n">
        <v>9.261</v>
      </c>
      <c r="G1127" s="103" t="n">
        <f aca="false">$F1127*(1-VLOOKUP($C1127,$B$179:$E$189,2,0))</f>
        <v>8.79795</v>
      </c>
      <c r="H1127" s="103" t="n">
        <f aca="false">$F1127*(1-VLOOKUP($C1127,$B$179:$E$189,3,0))</f>
        <v>8.3349</v>
      </c>
      <c r="I1127" s="103" t="n">
        <f aca="false">$F1127*(1-VLOOKUP($C1127,$B$179:$E$189,4,0))</f>
        <v>7.4088</v>
      </c>
      <c r="J1127" s="104" t="n">
        <f aca="false">G1127/$F1127</f>
        <v>0.95</v>
      </c>
      <c r="K1127" s="104" t="n">
        <f aca="false">H1127/$F1127</f>
        <v>0.9</v>
      </c>
      <c r="L1127" s="104" t="n">
        <f aca="false">I1127/$F1127</f>
        <v>0.8</v>
      </c>
    </row>
    <row r="1128" customFormat="false" ht="15.8" hidden="false" customHeight="false" outlineLevel="0" collapsed="false">
      <c r="A1128" s="59" t="s">
        <v>97</v>
      </c>
      <c r="B1128" s="59" t="s">
        <v>232</v>
      </c>
      <c r="C1128" s="59" t="s">
        <v>162</v>
      </c>
      <c r="D1128" s="105" t="n">
        <v>10.29</v>
      </c>
      <c r="E1128" s="103" t="n">
        <v>9.261</v>
      </c>
      <c r="F1128" s="103" t="n">
        <v>9.261</v>
      </c>
      <c r="G1128" s="103" t="n">
        <f aca="false">$F1128*(1-VLOOKUP($C1128,$B$179:$E$189,2,0))</f>
        <v>8.79795</v>
      </c>
      <c r="H1128" s="103" t="n">
        <f aca="false">$F1128*(1-VLOOKUP($C1128,$B$179:$E$189,3,0))</f>
        <v>8.3349</v>
      </c>
      <c r="I1128" s="103" t="n">
        <f aca="false">$F1128*(1-VLOOKUP($C1128,$B$179:$E$189,4,0))</f>
        <v>7.4088</v>
      </c>
      <c r="J1128" s="104" t="n">
        <f aca="false">G1128/$F1128</f>
        <v>0.95</v>
      </c>
      <c r="K1128" s="104" t="n">
        <f aca="false">H1128/$F1128</f>
        <v>0.9</v>
      </c>
      <c r="L1128" s="104" t="n">
        <f aca="false">I1128/$F1128</f>
        <v>0.8</v>
      </c>
    </row>
    <row r="1129" customFormat="false" ht="15.8" hidden="false" customHeight="false" outlineLevel="0" collapsed="false">
      <c r="A1129" s="59" t="s">
        <v>97</v>
      </c>
      <c r="B1129" s="59" t="s">
        <v>233</v>
      </c>
      <c r="C1129" s="59" t="s">
        <v>162</v>
      </c>
      <c r="D1129" s="105" t="n">
        <v>0</v>
      </c>
      <c r="E1129" s="103" t="n">
        <v>0</v>
      </c>
      <c r="F1129" s="103" t="n">
        <v>0</v>
      </c>
      <c r="G1129" s="103" t="n">
        <f aca="false">$F1129*(1-VLOOKUP($C1129,$B$179:$E$189,2,0))</f>
        <v>0</v>
      </c>
      <c r="H1129" s="103" t="n">
        <f aca="false">$F1129*(1-VLOOKUP($C1129,$B$179:$E$189,3,0))</f>
        <v>0</v>
      </c>
      <c r="I1129" s="103" t="n">
        <f aca="false">$F1129*(1-VLOOKUP($C1129,$B$179:$E$189,4,0))</f>
        <v>0</v>
      </c>
      <c r="J1129" s="104" t="e">
        <f aca="false">G1129/$F1129</f>
        <v>#DIV/0!</v>
      </c>
      <c r="K1129" s="104" t="e">
        <f aca="false">H1129/$F1129</f>
        <v>#DIV/0!</v>
      </c>
      <c r="L1129" s="104" t="e">
        <f aca="false">I1129/$F1129</f>
        <v>#DIV/0!</v>
      </c>
    </row>
    <row r="1130" customFormat="false" ht="15.8" hidden="false" customHeight="false" outlineLevel="0" collapsed="false">
      <c r="A1130" s="59" t="s">
        <v>99</v>
      </c>
      <c r="B1130" s="59" t="s">
        <v>234</v>
      </c>
      <c r="C1130" s="59" t="s">
        <v>162</v>
      </c>
      <c r="D1130" s="105" t="n">
        <v>4.4106</v>
      </c>
      <c r="E1130" s="103" t="n">
        <v>3.96954</v>
      </c>
      <c r="F1130" s="103" t="n">
        <v>3.96954</v>
      </c>
      <c r="G1130" s="103" t="n">
        <f aca="false">$F1130*(1-VLOOKUP($C1130,$B$179:$E$189,2,0))</f>
        <v>3.771063</v>
      </c>
      <c r="H1130" s="103" t="n">
        <f aca="false">$F1130*(1-VLOOKUP($C1130,$B$179:$E$189,3,0))</f>
        <v>3.572586</v>
      </c>
      <c r="I1130" s="103" t="n">
        <f aca="false">$F1130*(1-VLOOKUP($C1130,$B$179:$E$189,4,0))</f>
        <v>3.175632</v>
      </c>
      <c r="J1130" s="104" t="n">
        <f aca="false">G1130/$F1130</f>
        <v>0.95</v>
      </c>
      <c r="K1130" s="104" t="n">
        <f aca="false">H1130/$F1130</f>
        <v>0.9</v>
      </c>
      <c r="L1130" s="104" t="n">
        <f aca="false">I1130/$F1130</f>
        <v>0.8</v>
      </c>
    </row>
    <row r="1131" customFormat="false" ht="15.8" hidden="false" customHeight="false" outlineLevel="0" collapsed="false">
      <c r="A1131" s="59" t="s">
        <v>99</v>
      </c>
      <c r="B1131" s="59" t="s">
        <v>235</v>
      </c>
      <c r="C1131" s="59" t="s">
        <v>162</v>
      </c>
      <c r="D1131" s="105" t="n">
        <v>4.1393</v>
      </c>
      <c r="E1131" s="103" t="n">
        <v>3.72537</v>
      </c>
      <c r="F1131" s="103" t="n">
        <v>3.72537</v>
      </c>
      <c r="G1131" s="103" t="n">
        <f aca="false">$F1131*(1-VLOOKUP($C1131,$B$179:$E$189,2,0))</f>
        <v>3.5391015</v>
      </c>
      <c r="H1131" s="103" t="n">
        <f aca="false">$F1131*(1-VLOOKUP($C1131,$B$179:$E$189,3,0))</f>
        <v>3.352833</v>
      </c>
      <c r="I1131" s="103" t="n">
        <f aca="false">$F1131*(1-VLOOKUP($C1131,$B$179:$E$189,4,0))</f>
        <v>2.980296</v>
      </c>
      <c r="J1131" s="104" t="n">
        <f aca="false">G1131/$F1131</f>
        <v>0.95</v>
      </c>
      <c r="K1131" s="104" t="n">
        <f aca="false">H1131/$F1131</f>
        <v>0.9</v>
      </c>
      <c r="L1131" s="104" t="n">
        <f aca="false">I1131/$F1131</f>
        <v>0.8</v>
      </c>
    </row>
    <row r="1132" customFormat="false" ht="15.8" hidden="false" customHeight="false" outlineLevel="0" collapsed="false">
      <c r="A1132" s="59" t="s">
        <v>99</v>
      </c>
      <c r="B1132" s="59" t="s">
        <v>236</v>
      </c>
      <c r="C1132" s="59" t="s">
        <v>162</v>
      </c>
      <c r="D1132" s="105" t="n">
        <v>4.41060000000001</v>
      </c>
      <c r="E1132" s="103" t="n">
        <v>3.96954000000001</v>
      </c>
      <c r="F1132" s="103" t="n">
        <v>3.96954000000001</v>
      </c>
      <c r="G1132" s="103" t="n">
        <f aca="false">$F1132*(1-VLOOKUP($C1132,$B$179:$E$189,2,0))</f>
        <v>3.77106300000001</v>
      </c>
      <c r="H1132" s="103" t="n">
        <f aca="false">$F1132*(1-VLOOKUP($C1132,$B$179:$E$189,3,0))</f>
        <v>3.57258600000001</v>
      </c>
      <c r="I1132" s="103" t="n">
        <f aca="false">$F1132*(1-VLOOKUP($C1132,$B$179:$E$189,4,0))</f>
        <v>3.17563200000001</v>
      </c>
      <c r="J1132" s="104" t="n">
        <f aca="false">G1132/$F1132</f>
        <v>0.95</v>
      </c>
      <c r="K1132" s="104" t="n">
        <f aca="false">H1132/$F1132</f>
        <v>0.9</v>
      </c>
      <c r="L1132" s="104" t="n">
        <f aca="false">I1132/$F1132</f>
        <v>0.8</v>
      </c>
    </row>
    <row r="1133" customFormat="false" ht="15.8" hidden="false" customHeight="false" outlineLevel="0" collapsed="false">
      <c r="A1133" s="59" t="s">
        <v>99</v>
      </c>
      <c r="B1133" s="59" t="s">
        <v>237</v>
      </c>
      <c r="C1133" s="59" t="s">
        <v>162</v>
      </c>
      <c r="D1133" s="105" t="n">
        <v>4.4106</v>
      </c>
      <c r="E1133" s="103" t="n">
        <v>3.96954</v>
      </c>
      <c r="F1133" s="103" t="n">
        <v>3.96954</v>
      </c>
      <c r="G1133" s="103" t="n">
        <f aca="false">$F1133*(1-VLOOKUP($C1133,$B$179:$E$189,2,0))</f>
        <v>3.771063</v>
      </c>
      <c r="H1133" s="103" t="n">
        <f aca="false">$F1133*(1-VLOOKUP($C1133,$B$179:$E$189,3,0))</f>
        <v>3.572586</v>
      </c>
      <c r="I1133" s="103" t="n">
        <f aca="false">$F1133*(1-VLOOKUP($C1133,$B$179:$E$189,4,0))</f>
        <v>3.175632</v>
      </c>
      <c r="J1133" s="104" t="n">
        <f aca="false">G1133/$F1133</f>
        <v>0.95</v>
      </c>
      <c r="K1133" s="104" t="n">
        <f aca="false">H1133/$F1133</f>
        <v>0.9</v>
      </c>
      <c r="L1133" s="104" t="n">
        <f aca="false">I1133/$F1133</f>
        <v>0.8</v>
      </c>
    </row>
    <row r="1134" customFormat="false" ht="15.8" hidden="false" customHeight="false" outlineLevel="0" collapsed="false">
      <c r="A1134" s="59" t="s">
        <v>99</v>
      </c>
      <c r="B1134" s="59" t="s">
        <v>238</v>
      </c>
      <c r="C1134" s="59" t="s">
        <v>162</v>
      </c>
      <c r="D1134" s="105" t="n">
        <v>4.1393</v>
      </c>
      <c r="E1134" s="103" t="n">
        <v>3.72537</v>
      </c>
      <c r="F1134" s="103" t="n">
        <v>3.72537</v>
      </c>
      <c r="G1134" s="103" t="n">
        <f aca="false">$F1134*(1-VLOOKUP($C1134,$B$179:$E$189,2,0))</f>
        <v>3.5391015</v>
      </c>
      <c r="H1134" s="103" t="n">
        <f aca="false">$F1134*(1-VLOOKUP($C1134,$B$179:$E$189,3,0))</f>
        <v>3.352833</v>
      </c>
      <c r="I1134" s="103" t="n">
        <f aca="false">$F1134*(1-VLOOKUP($C1134,$B$179:$E$189,4,0))</f>
        <v>2.980296</v>
      </c>
      <c r="J1134" s="104" t="n">
        <f aca="false">G1134/$F1134</f>
        <v>0.95</v>
      </c>
      <c r="K1134" s="104" t="n">
        <f aca="false">H1134/$F1134</f>
        <v>0.9</v>
      </c>
      <c r="L1134" s="104" t="n">
        <f aca="false">I1134/$F1134</f>
        <v>0.8</v>
      </c>
    </row>
    <row r="1135" customFormat="false" ht="15.8" hidden="false" customHeight="false" outlineLevel="0" collapsed="false">
      <c r="A1135" s="59" t="s">
        <v>99</v>
      </c>
      <c r="B1135" s="59" t="s">
        <v>239</v>
      </c>
      <c r="C1135" s="59" t="s">
        <v>162</v>
      </c>
      <c r="D1135" s="105" t="n">
        <v>4.4106</v>
      </c>
      <c r="E1135" s="103" t="n">
        <v>3.96954</v>
      </c>
      <c r="F1135" s="103" t="n">
        <v>3.96954</v>
      </c>
      <c r="G1135" s="103" t="n">
        <f aca="false">$F1135*(1-VLOOKUP($C1135,$B$179:$E$189,2,0))</f>
        <v>3.771063</v>
      </c>
      <c r="H1135" s="103" t="n">
        <f aca="false">$F1135*(1-VLOOKUP($C1135,$B$179:$E$189,3,0))</f>
        <v>3.572586</v>
      </c>
      <c r="I1135" s="103" t="n">
        <f aca="false">$F1135*(1-VLOOKUP($C1135,$B$179:$E$189,4,0))</f>
        <v>3.175632</v>
      </c>
      <c r="J1135" s="104" t="n">
        <f aca="false">G1135/$F1135</f>
        <v>0.95</v>
      </c>
      <c r="K1135" s="104" t="n">
        <f aca="false">H1135/$F1135</f>
        <v>0.9</v>
      </c>
      <c r="L1135" s="104" t="n">
        <f aca="false">I1135/$F1135</f>
        <v>0.8</v>
      </c>
    </row>
    <row r="1136" customFormat="false" ht="15.8" hidden="false" customHeight="false" outlineLevel="0" collapsed="false">
      <c r="A1136" s="59" t="s">
        <v>99</v>
      </c>
      <c r="B1136" s="59" t="s">
        <v>240</v>
      </c>
      <c r="C1136" s="59" t="s">
        <v>162</v>
      </c>
      <c r="D1136" s="105" t="n">
        <v>6.6982</v>
      </c>
      <c r="E1136" s="103" t="n">
        <v>6.02838</v>
      </c>
      <c r="F1136" s="103" t="n">
        <v>6.02838</v>
      </c>
      <c r="G1136" s="103" t="n">
        <f aca="false">$F1136*(1-VLOOKUP($C1136,$B$179:$E$189,2,0))</f>
        <v>5.726961</v>
      </c>
      <c r="H1136" s="103" t="n">
        <f aca="false">$F1136*(1-VLOOKUP($C1136,$B$179:$E$189,3,0))</f>
        <v>5.425542</v>
      </c>
      <c r="I1136" s="103" t="n">
        <f aca="false">$F1136*(1-VLOOKUP($C1136,$B$179:$E$189,4,0))</f>
        <v>4.822704</v>
      </c>
      <c r="J1136" s="104" t="n">
        <f aca="false">G1136/$F1136</f>
        <v>0.95</v>
      </c>
      <c r="K1136" s="104" t="n">
        <f aca="false">H1136/$F1136</f>
        <v>0.9</v>
      </c>
      <c r="L1136" s="104" t="n">
        <f aca="false">I1136/$F1136</f>
        <v>0.8</v>
      </c>
    </row>
    <row r="1137" customFormat="false" ht="15.8" hidden="false" customHeight="false" outlineLevel="0" collapsed="false">
      <c r="A1137" s="59" t="s">
        <v>99</v>
      </c>
      <c r="B1137" s="59" t="s">
        <v>241</v>
      </c>
      <c r="C1137" s="59" t="s">
        <v>162</v>
      </c>
      <c r="D1137" s="105" t="n">
        <v>4.1393</v>
      </c>
      <c r="E1137" s="103" t="n">
        <v>3.72537</v>
      </c>
      <c r="F1137" s="103" t="n">
        <v>3.72537</v>
      </c>
      <c r="G1137" s="103" t="n">
        <f aca="false">$F1137*(1-VLOOKUP($C1137,$B$179:$E$189,2,0))</f>
        <v>3.5391015</v>
      </c>
      <c r="H1137" s="103" t="n">
        <f aca="false">$F1137*(1-VLOOKUP($C1137,$B$179:$E$189,3,0))</f>
        <v>3.352833</v>
      </c>
      <c r="I1137" s="103" t="n">
        <f aca="false">$F1137*(1-VLOOKUP($C1137,$B$179:$E$189,4,0))</f>
        <v>2.980296</v>
      </c>
      <c r="J1137" s="104" t="n">
        <f aca="false">G1137/$F1137</f>
        <v>0.95</v>
      </c>
      <c r="K1137" s="104" t="n">
        <f aca="false">H1137/$F1137</f>
        <v>0.9</v>
      </c>
      <c r="L1137" s="104" t="n">
        <f aca="false">I1137/$F1137</f>
        <v>0.8</v>
      </c>
    </row>
    <row r="1138" customFormat="false" ht="15.8" hidden="false" customHeight="false" outlineLevel="0" collapsed="false">
      <c r="A1138" s="59" t="s">
        <v>99</v>
      </c>
      <c r="B1138" s="59" t="s">
        <v>242</v>
      </c>
      <c r="C1138" s="59" t="s">
        <v>162</v>
      </c>
      <c r="D1138" s="105" t="n">
        <v>4.4106</v>
      </c>
      <c r="E1138" s="103" t="n">
        <v>3.96954</v>
      </c>
      <c r="F1138" s="103" t="n">
        <v>3.96954</v>
      </c>
      <c r="G1138" s="103" t="n">
        <f aca="false">$F1138*(1-VLOOKUP($C1138,$B$179:$E$189,2,0))</f>
        <v>3.771063</v>
      </c>
      <c r="H1138" s="103" t="n">
        <f aca="false">$F1138*(1-VLOOKUP($C1138,$B$179:$E$189,3,0))</f>
        <v>3.572586</v>
      </c>
      <c r="I1138" s="103" t="n">
        <f aca="false">$F1138*(1-VLOOKUP($C1138,$B$179:$E$189,4,0))</f>
        <v>3.175632</v>
      </c>
      <c r="J1138" s="104" t="n">
        <f aca="false">G1138/$F1138</f>
        <v>0.95</v>
      </c>
      <c r="K1138" s="104" t="n">
        <f aca="false">H1138/$F1138</f>
        <v>0.9</v>
      </c>
      <c r="L1138" s="104" t="n">
        <f aca="false">I1138/$F1138</f>
        <v>0.8</v>
      </c>
    </row>
    <row r="1139" customFormat="false" ht="15.8" hidden="false" customHeight="false" outlineLevel="0" collapsed="false">
      <c r="A1139" s="59" t="s">
        <v>99</v>
      </c>
      <c r="B1139" s="59" t="s">
        <v>243</v>
      </c>
      <c r="C1139" s="59" t="s">
        <v>162</v>
      </c>
      <c r="D1139" s="105" t="n">
        <v>4.4106</v>
      </c>
      <c r="E1139" s="103" t="n">
        <v>3.96954</v>
      </c>
      <c r="F1139" s="103" t="n">
        <v>3.96954</v>
      </c>
      <c r="G1139" s="103" t="n">
        <f aca="false">$F1139*(1-VLOOKUP($C1139,$B$179:$E$189,2,0))</f>
        <v>3.771063</v>
      </c>
      <c r="H1139" s="103" t="n">
        <f aca="false">$F1139*(1-VLOOKUP($C1139,$B$179:$E$189,3,0))</f>
        <v>3.572586</v>
      </c>
      <c r="I1139" s="103" t="n">
        <f aca="false">$F1139*(1-VLOOKUP($C1139,$B$179:$E$189,4,0))</f>
        <v>3.175632</v>
      </c>
      <c r="J1139" s="104" t="n">
        <f aca="false">G1139/$F1139</f>
        <v>0.95</v>
      </c>
      <c r="K1139" s="104" t="n">
        <f aca="false">H1139/$F1139</f>
        <v>0.9</v>
      </c>
      <c r="L1139" s="104" t="n">
        <f aca="false">I1139/$F1139</f>
        <v>0.8</v>
      </c>
    </row>
    <row r="1140" customFormat="false" ht="15.8" hidden="false" customHeight="false" outlineLevel="0" collapsed="false">
      <c r="A1140" s="59" t="s">
        <v>99</v>
      </c>
      <c r="B1140" s="59" t="s">
        <v>244</v>
      </c>
      <c r="C1140" s="59" t="s">
        <v>162</v>
      </c>
      <c r="D1140" s="105" t="n">
        <v>4.4106</v>
      </c>
      <c r="E1140" s="103" t="n">
        <v>3.96954</v>
      </c>
      <c r="F1140" s="103" t="n">
        <v>3.96954</v>
      </c>
      <c r="G1140" s="103" t="n">
        <f aca="false">$F1140*(1-VLOOKUP($C1140,$B$179:$E$189,2,0))</f>
        <v>3.771063</v>
      </c>
      <c r="H1140" s="103" t="n">
        <f aca="false">$F1140*(1-VLOOKUP($C1140,$B$179:$E$189,3,0))</f>
        <v>3.572586</v>
      </c>
      <c r="I1140" s="103" t="n">
        <f aca="false">$F1140*(1-VLOOKUP($C1140,$B$179:$E$189,4,0))</f>
        <v>3.175632</v>
      </c>
      <c r="J1140" s="104" t="n">
        <f aca="false">G1140/$F1140</f>
        <v>0.95</v>
      </c>
      <c r="K1140" s="104" t="n">
        <f aca="false">H1140/$F1140</f>
        <v>0.9</v>
      </c>
      <c r="L1140" s="104" t="n">
        <f aca="false">I1140/$F1140</f>
        <v>0.8</v>
      </c>
    </row>
    <row r="1141" customFormat="false" ht="15.8" hidden="false" customHeight="false" outlineLevel="0" collapsed="false">
      <c r="A1141" s="59" t="s">
        <v>99</v>
      </c>
      <c r="B1141" s="59" t="s">
        <v>245</v>
      </c>
      <c r="C1141" s="59" t="s">
        <v>162</v>
      </c>
      <c r="D1141" s="105" t="n">
        <v>4.4106</v>
      </c>
      <c r="E1141" s="103" t="n">
        <v>3.96954</v>
      </c>
      <c r="F1141" s="103" t="n">
        <v>3.96954</v>
      </c>
      <c r="G1141" s="103" t="n">
        <f aca="false">$F1141*(1-VLOOKUP($C1141,$B$179:$E$189,2,0))</f>
        <v>3.771063</v>
      </c>
      <c r="H1141" s="103" t="n">
        <f aca="false">$F1141*(1-VLOOKUP($C1141,$B$179:$E$189,3,0))</f>
        <v>3.572586</v>
      </c>
      <c r="I1141" s="103" t="n">
        <f aca="false">$F1141*(1-VLOOKUP($C1141,$B$179:$E$189,4,0))</f>
        <v>3.175632</v>
      </c>
      <c r="J1141" s="104" t="n">
        <f aca="false">G1141/$F1141</f>
        <v>0.95</v>
      </c>
      <c r="K1141" s="104" t="n">
        <f aca="false">H1141/$F1141</f>
        <v>0.9</v>
      </c>
      <c r="L1141" s="104" t="n">
        <f aca="false">I1141/$F1141</f>
        <v>0.8</v>
      </c>
    </row>
    <row r="1142" customFormat="false" ht="15.8" hidden="false" customHeight="false" outlineLevel="0" collapsed="false">
      <c r="A1142" s="59" t="s">
        <v>99</v>
      </c>
      <c r="B1142" s="59" t="s">
        <v>246</v>
      </c>
      <c r="C1142" s="59" t="s">
        <v>162</v>
      </c>
      <c r="D1142" s="105" t="n">
        <v>4.4106</v>
      </c>
      <c r="E1142" s="103" t="n">
        <v>3.96954</v>
      </c>
      <c r="F1142" s="103" t="n">
        <v>3.96954</v>
      </c>
      <c r="G1142" s="103" t="n">
        <f aca="false">$F1142*(1-VLOOKUP($C1142,$B$179:$E$189,2,0))</f>
        <v>3.771063</v>
      </c>
      <c r="H1142" s="103" t="n">
        <f aca="false">$F1142*(1-VLOOKUP($C1142,$B$179:$E$189,3,0))</f>
        <v>3.572586</v>
      </c>
      <c r="I1142" s="103" t="n">
        <f aca="false">$F1142*(1-VLOOKUP($C1142,$B$179:$E$189,4,0))</f>
        <v>3.175632</v>
      </c>
      <c r="J1142" s="104" t="n">
        <f aca="false">G1142/$F1142</f>
        <v>0.95</v>
      </c>
      <c r="K1142" s="104" t="n">
        <f aca="false">H1142/$F1142</f>
        <v>0.9</v>
      </c>
      <c r="L1142" s="104" t="n">
        <f aca="false">I1142/$F1142</f>
        <v>0.8</v>
      </c>
    </row>
    <row r="1143" customFormat="false" ht="15.8" hidden="false" customHeight="false" outlineLevel="0" collapsed="false">
      <c r="A1143" s="59" t="s">
        <v>99</v>
      </c>
      <c r="B1143" s="59" t="s">
        <v>247</v>
      </c>
      <c r="C1143" s="59" t="s">
        <v>162</v>
      </c>
      <c r="D1143" s="105" t="n">
        <v>4.1393</v>
      </c>
      <c r="E1143" s="103" t="n">
        <v>3.72537</v>
      </c>
      <c r="F1143" s="103" t="n">
        <v>3.72537</v>
      </c>
      <c r="G1143" s="103" t="n">
        <f aca="false">$F1143*(1-VLOOKUP($C1143,$B$179:$E$189,2,0))</f>
        <v>3.5391015</v>
      </c>
      <c r="H1143" s="103" t="n">
        <f aca="false">$F1143*(1-VLOOKUP($C1143,$B$179:$E$189,3,0))</f>
        <v>3.352833</v>
      </c>
      <c r="I1143" s="103" t="n">
        <f aca="false">$F1143*(1-VLOOKUP($C1143,$B$179:$E$189,4,0))</f>
        <v>2.980296</v>
      </c>
      <c r="J1143" s="104" t="n">
        <f aca="false">G1143/$F1143</f>
        <v>0.95</v>
      </c>
      <c r="K1143" s="104" t="n">
        <f aca="false">H1143/$F1143</f>
        <v>0.9</v>
      </c>
      <c r="L1143" s="104" t="n">
        <f aca="false">I1143/$F1143</f>
        <v>0.8</v>
      </c>
    </row>
    <row r="1144" customFormat="false" ht="15.8" hidden="false" customHeight="false" outlineLevel="0" collapsed="false">
      <c r="A1144" s="59" t="s">
        <v>99</v>
      </c>
      <c r="B1144" s="59" t="s">
        <v>248</v>
      </c>
      <c r="C1144" s="59" t="s">
        <v>162</v>
      </c>
      <c r="D1144" s="105" t="n">
        <v>6.69819999999999</v>
      </c>
      <c r="E1144" s="103" t="n">
        <v>6.02837999999999</v>
      </c>
      <c r="F1144" s="103" t="n">
        <v>6.02837999999999</v>
      </c>
      <c r="G1144" s="103" t="n">
        <f aca="false">$F1144*(1-VLOOKUP($C1144,$B$179:$E$189,2,0))</f>
        <v>5.72696099999999</v>
      </c>
      <c r="H1144" s="103" t="n">
        <f aca="false">$F1144*(1-VLOOKUP($C1144,$B$179:$E$189,3,0))</f>
        <v>5.42554199999999</v>
      </c>
      <c r="I1144" s="103" t="n">
        <f aca="false">$F1144*(1-VLOOKUP($C1144,$B$179:$E$189,4,0))</f>
        <v>4.82270399999999</v>
      </c>
      <c r="J1144" s="104" t="n">
        <f aca="false">G1144/$F1144</f>
        <v>0.95</v>
      </c>
      <c r="K1144" s="104" t="n">
        <f aca="false">H1144/$F1144</f>
        <v>0.9</v>
      </c>
      <c r="L1144" s="104" t="n">
        <f aca="false">I1144/$F1144</f>
        <v>0.8</v>
      </c>
    </row>
    <row r="1145" customFormat="false" ht="15.8" hidden="false" customHeight="false" outlineLevel="0" collapsed="false">
      <c r="A1145" s="59" t="s">
        <v>99</v>
      </c>
      <c r="B1145" s="59" t="s">
        <v>249</v>
      </c>
      <c r="C1145" s="59" t="s">
        <v>162</v>
      </c>
      <c r="D1145" s="105" t="n">
        <v>6.6982</v>
      </c>
      <c r="E1145" s="103" t="n">
        <v>6.02838</v>
      </c>
      <c r="F1145" s="103" t="n">
        <v>6.02838</v>
      </c>
      <c r="G1145" s="103" t="n">
        <f aca="false">$F1145*(1-VLOOKUP($C1145,$B$179:$E$189,2,0))</f>
        <v>5.726961</v>
      </c>
      <c r="H1145" s="103" t="n">
        <f aca="false">$F1145*(1-VLOOKUP($C1145,$B$179:$E$189,3,0))</f>
        <v>5.425542</v>
      </c>
      <c r="I1145" s="103" t="n">
        <f aca="false">$F1145*(1-VLOOKUP($C1145,$B$179:$E$189,4,0))</f>
        <v>4.822704</v>
      </c>
      <c r="J1145" s="104" t="n">
        <f aca="false">G1145/$F1145</f>
        <v>0.95</v>
      </c>
      <c r="K1145" s="104" t="n">
        <f aca="false">H1145/$F1145</f>
        <v>0.9</v>
      </c>
      <c r="L1145" s="104" t="n">
        <f aca="false">I1145/$F1145</f>
        <v>0.8</v>
      </c>
    </row>
    <row r="1146" customFormat="false" ht="15.8" hidden="false" customHeight="false" outlineLevel="0" collapsed="false">
      <c r="A1146" s="59" t="s">
        <v>99</v>
      </c>
      <c r="B1146" s="59" t="s">
        <v>250</v>
      </c>
      <c r="C1146" s="59" t="s">
        <v>162</v>
      </c>
      <c r="D1146" s="105" t="n">
        <v>6.6982</v>
      </c>
      <c r="E1146" s="103" t="n">
        <v>6.02838</v>
      </c>
      <c r="F1146" s="103" t="n">
        <v>6.02838</v>
      </c>
      <c r="G1146" s="103" t="n">
        <f aca="false">$F1146*(1-VLOOKUP($C1146,$B$179:$E$189,2,0))</f>
        <v>5.726961</v>
      </c>
      <c r="H1146" s="103" t="n">
        <f aca="false">$F1146*(1-VLOOKUP($C1146,$B$179:$E$189,3,0))</f>
        <v>5.425542</v>
      </c>
      <c r="I1146" s="103" t="n">
        <f aca="false">$F1146*(1-VLOOKUP($C1146,$B$179:$E$189,4,0))</f>
        <v>4.822704</v>
      </c>
      <c r="J1146" s="104" t="n">
        <f aca="false">G1146/$F1146</f>
        <v>0.95</v>
      </c>
      <c r="K1146" s="104" t="n">
        <f aca="false">H1146/$F1146</f>
        <v>0.9</v>
      </c>
      <c r="L1146" s="104" t="n">
        <f aca="false">I1146/$F1146</f>
        <v>0.8</v>
      </c>
    </row>
    <row r="1147" customFormat="false" ht="15.8" hidden="false" customHeight="false" outlineLevel="0" collapsed="false">
      <c r="A1147" s="59" t="s">
        <v>101</v>
      </c>
      <c r="B1147" s="59" t="s">
        <v>251</v>
      </c>
      <c r="C1147" s="59" t="s">
        <v>162</v>
      </c>
      <c r="D1147" s="105" t="n">
        <v>9.419586584</v>
      </c>
      <c r="E1147" s="103" t="n">
        <v>8.4776279256</v>
      </c>
      <c r="F1147" s="103" t="n">
        <v>8.4776279256</v>
      </c>
      <c r="G1147" s="103" t="n">
        <f aca="false">$F1147*(1-VLOOKUP($C1147,$B$179:$E$189,2,0))</f>
        <v>8.05374652932</v>
      </c>
      <c r="H1147" s="103" t="n">
        <f aca="false">$F1147*(1-VLOOKUP($C1147,$B$179:$E$189,3,0))</f>
        <v>7.62986513304</v>
      </c>
      <c r="I1147" s="103" t="n">
        <f aca="false">$F1147*(1-VLOOKUP($C1147,$B$179:$E$189,4,0))</f>
        <v>6.78210234048</v>
      </c>
      <c r="J1147" s="104" t="n">
        <f aca="false">G1147/$F1147</f>
        <v>0.95</v>
      </c>
      <c r="K1147" s="104" t="n">
        <f aca="false">H1147/$F1147</f>
        <v>0.9</v>
      </c>
      <c r="L1147" s="104" t="n">
        <f aca="false">I1147/$F1147</f>
        <v>0.8</v>
      </c>
    </row>
    <row r="1148" customFormat="false" ht="15.8" hidden="false" customHeight="false" outlineLevel="0" collapsed="false">
      <c r="A1148" s="59" t="s">
        <v>101</v>
      </c>
      <c r="B1148" s="59" t="s">
        <v>252</v>
      </c>
      <c r="C1148" s="59" t="s">
        <v>162</v>
      </c>
      <c r="D1148" s="105" t="n">
        <v>9.419586584</v>
      </c>
      <c r="E1148" s="103" t="n">
        <v>8.4776279256</v>
      </c>
      <c r="F1148" s="103" t="n">
        <v>8.4776279256</v>
      </c>
      <c r="G1148" s="103" t="n">
        <f aca="false">$F1148*(1-VLOOKUP($C1148,$B$179:$E$189,2,0))</f>
        <v>8.05374652932</v>
      </c>
      <c r="H1148" s="103" t="n">
        <f aca="false">$F1148*(1-VLOOKUP($C1148,$B$179:$E$189,3,0))</f>
        <v>7.62986513304</v>
      </c>
      <c r="I1148" s="103" t="n">
        <f aca="false">$F1148*(1-VLOOKUP($C1148,$B$179:$E$189,4,0))</f>
        <v>6.78210234048</v>
      </c>
      <c r="J1148" s="104" t="n">
        <f aca="false">G1148/$F1148</f>
        <v>0.95</v>
      </c>
      <c r="K1148" s="104" t="n">
        <f aca="false">H1148/$F1148</f>
        <v>0.9</v>
      </c>
      <c r="L1148" s="104" t="n">
        <f aca="false">I1148/$F1148</f>
        <v>0.8</v>
      </c>
    </row>
    <row r="1149" customFormat="false" ht="15.8" hidden="false" customHeight="false" outlineLevel="0" collapsed="false">
      <c r="A1149" s="59" t="s">
        <v>101</v>
      </c>
      <c r="B1149" s="59" t="s">
        <v>253</v>
      </c>
      <c r="C1149" s="59" t="s">
        <v>162</v>
      </c>
      <c r="D1149" s="105" t="n">
        <v>9.419586584</v>
      </c>
      <c r="E1149" s="103" t="n">
        <v>8.4776279256</v>
      </c>
      <c r="F1149" s="103" t="n">
        <v>8.4776279256</v>
      </c>
      <c r="G1149" s="103" t="n">
        <f aca="false">$F1149*(1-VLOOKUP($C1149,$B$179:$E$189,2,0))</f>
        <v>8.05374652932</v>
      </c>
      <c r="H1149" s="103" t="n">
        <f aca="false">$F1149*(1-VLOOKUP($C1149,$B$179:$E$189,3,0))</f>
        <v>7.62986513304</v>
      </c>
      <c r="I1149" s="103" t="n">
        <f aca="false">$F1149*(1-VLOOKUP($C1149,$B$179:$E$189,4,0))</f>
        <v>6.78210234048</v>
      </c>
      <c r="J1149" s="104" t="n">
        <f aca="false">G1149/$F1149</f>
        <v>0.95</v>
      </c>
      <c r="K1149" s="104" t="n">
        <f aca="false">H1149/$F1149</f>
        <v>0.9</v>
      </c>
      <c r="L1149" s="104" t="n">
        <f aca="false">I1149/$F1149</f>
        <v>0.8</v>
      </c>
    </row>
    <row r="1150" customFormat="false" ht="15.8" hidden="false" customHeight="false" outlineLevel="0" collapsed="false">
      <c r="A1150" s="59" t="s">
        <v>101</v>
      </c>
      <c r="B1150" s="59" t="s">
        <v>254</v>
      </c>
      <c r="C1150" s="59" t="s">
        <v>162</v>
      </c>
      <c r="D1150" s="105" t="n">
        <v>9.41958658400001</v>
      </c>
      <c r="E1150" s="103" t="n">
        <v>8.47762792560001</v>
      </c>
      <c r="F1150" s="103" t="n">
        <v>8.47762792560001</v>
      </c>
      <c r="G1150" s="103" t="n">
        <f aca="false">$F1150*(1-VLOOKUP($C1150,$B$179:$E$189,2,0))</f>
        <v>8.05374652932001</v>
      </c>
      <c r="H1150" s="103" t="n">
        <f aca="false">$F1150*(1-VLOOKUP($C1150,$B$179:$E$189,3,0))</f>
        <v>7.62986513304001</v>
      </c>
      <c r="I1150" s="103" t="n">
        <f aca="false">$F1150*(1-VLOOKUP($C1150,$B$179:$E$189,4,0))</f>
        <v>6.78210234048001</v>
      </c>
      <c r="J1150" s="104" t="n">
        <f aca="false">G1150/$F1150</f>
        <v>0.95</v>
      </c>
      <c r="K1150" s="104" t="n">
        <f aca="false">H1150/$F1150</f>
        <v>0.9</v>
      </c>
      <c r="L1150" s="104" t="n">
        <f aca="false">I1150/$F1150</f>
        <v>0.8</v>
      </c>
    </row>
    <row r="1151" customFormat="false" ht="15.8" hidden="false" customHeight="false" outlineLevel="0" collapsed="false">
      <c r="A1151" s="59" t="s">
        <v>101</v>
      </c>
      <c r="B1151" s="59" t="s">
        <v>255</v>
      </c>
      <c r="C1151" s="59" t="s">
        <v>162</v>
      </c>
      <c r="D1151" s="105" t="n">
        <v>9.419586584</v>
      </c>
      <c r="E1151" s="103" t="n">
        <v>8.4776279256</v>
      </c>
      <c r="F1151" s="103" t="n">
        <v>8.4776279256</v>
      </c>
      <c r="G1151" s="103" t="n">
        <f aca="false">$F1151*(1-VLOOKUP($C1151,$B$179:$E$189,2,0))</f>
        <v>8.05374652932</v>
      </c>
      <c r="H1151" s="103" t="n">
        <f aca="false">$F1151*(1-VLOOKUP($C1151,$B$179:$E$189,3,0))</f>
        <v>7.62986513304</v>
      </c>
      <c r="I1151" s="103" t="n">
        <f aca="false">$F1151*(1-VLOOKUP($C1151,$B$179:$E$189,4,0))</f>
        <v>6.78210234048</v>
      </c>
      <c r="J1151" s="104" t="n">
        <f aca="false">G1151/$F1151</f>
        <v>0.95</v>
      </c>
      <c r="K1151" s="104" t="n">
        <f aca="false">H1151/$F1151</f>
        <v>0.9</v>
      </c>
      <c r="L1151" s="104" t="n">
        <f aca="false">I1151/$F1151</f>
        <v>0.8</v>
      </c>
    </row>
    <row r="1152" customFormat="false" ht="15.8" hidden="false" customHeight="false" outlineLevel="0" collapsed="false">
      <c r="A1152" s="59" t="s">
        <v>103</v>
      </c>
      <c r="B1152" s="59" t="s">
        <v>256</v>
      </c>
      <c r="C1152" s="59" t="s">
        <v>162</v>
      </c>
      <c r="D1152" s="105" t="n">
        <v>16.048074084</v>
      </c>
      <c r="E1152" s="103" t="n">
        <v>14.4432666756</v>
      </c>
      <c r="F1152" s="103" t="n">
        <v>14.4432666756</v>
      </c>
      <c r="G1152" s="103" t="n">
        <f aca="false">$F1152*(1-VLOOKUP($C1152,$B$179:$E$189,2,0))</f>
        <v>13.72110334182</v>
      </c>
      <c r="H1152" s="103" t="n">
        <f aca="false">$F1152*(1-VLOOKUP($C1152,$B$179:$E$189,3,0))</f>
        <v>12.99894000804</v>
      </c>
      <c r="I1152" s="103" t="n">
        <f aca="false">$F1152*(1-VLOOKUP($C1152,$B$179:$E$189,4,0))</f>
        <v>11.55461334048</v>
      </c>
      <c r="J1152" s="104" t="n">
        <f aca="false">G1152/$F1152</f>
        <v>0.95</v>
      </c>
      <c r="K1152" s="104" t="n">
        <f aca="false">H1152/$F1152</f>
        <v>0.9</v>
      </c>
      <c r="L1152" s="104" t="n">
        <f aca="false">I1152/$F1152</f>
        <v>0.8</v>
      </c>
    </row>
    <row r="1153" customFormat="false" ht="15.8" hidden="false" customHeight="false" outlineLevel="0" collapsed="false">
      <c r="A1153" s="59" t="s">
        <v>103</v>
      </c>
      <c r="B1153" s="59" t="s">
        <v>257</v>
      </c>
      <c r="C1153" s="59" t="s">
        <v>162</v>
      </c>
      <c r="D1153" s="105" t="n">
        <v>16.048074084</v>
      </c>
      <c r="E1153" s="103" t="n">
        <v>14.4432666756</v>
      </c>
      <c r="F1153" s="103" t="n">
        <v>14.4432666756</v>
      </c>
      <c r="G1153" s="103" t="n">
        <f aca="false">$F1153*(1-VLOOKUP($C1153,$B$179:$E$189,2,0))</f>
        <v>13.72110334182</v>
      </c>
      <c r="H1153" s="103" t="n">
        <f aca="false">$F1153*(1-VLOOKUP($C1153,$B$179:$E$189,3,0))</f>
        <v>12.99894000804</v>
      </c>
      <c r="I1153" s="103" t="n">
        <f aca="false">$F1153*(1-VLOOKUP($C1153,$B$179:$E$189,4,0))</f>
        <v>11.55461334048</v>
      </c>
      <c r="J1153" s="104" t="n">
        <f aca="false">G1153/$F1153</f>
        <v>0.95</v>
      </c>
      <c r="K1153" s="104" t="n">
        <f aca="false">H1153/$F1153</f>
        <v>0.9</v>
      </c>
      <c r="L1153" s="104" t="n">
        <f aca="false">I1153/$F1153</f>
        <v>0.8</v>
      </c>
    </row>
    <row r="1154" customFormat="false" ht="15.8" hidden="false" customHeight="false" outlineLevel="0" collapsed="false">
      <c r="A1154" s="59" t="s">
        <v>103</v>
      </c>
      <c r="B1154" s="59" t="s">
        <v>258</v>
      </c>
      <c r="C1154" s="59" t="s">
        <v>162</v>
      </c>
      <c r="D1154" s="105" t="n">
        <v>16.048074084</v>
      </c>
      <c r="E1154" s="103" t="n">
        <v>14.4432666756</v>
      </c>
      <c r="F1154" s="103" t="n">
        <v>14.4432666756</v>
      </c>
      <c r="G1154" s="103" t="n">
        <f aca="false">$F1154*(1-VLOOKUP($C1154,$B$179:$E$189,2,0))</f>
        <v>13.72110334182</v>
      </c>
      <c r="H1154" s="103" t="n">
        <f aca="false">$F1154*(1-VLOOKUP($C1154,$B$179:$E$189,3,0))</f>
        <v>12.99894000804</v>
      </c>
      <c r="I1154" s="103" t="n">
        <f aca="false">$F1154*(1-VLOOKUP($C1154,$B$179:$E$189,4,0))</f>
        <v>11.55461334048</v>
      </c>
      <c r="J1154" s="104" t="n">
        <f aca="false">G1154/$F1154</f>
        <v>0.95</v>
      </c>
      <c r="K1154" s="104" t="n">
        <f aca="false">H1154/$F1154</f>
        <v>0.9</v>
      </c>
      <c r="L1154" s="104" t="n">
        <f aca="false">I1154/$F1154</f>
        <v>0.8</v>
      </c>
    </row>
    <row r="1155" customFormat="false" ht="15.8" hidden="false" customHeight="false" outlineLevel="0" collapsed="false">
      <c r="A1155" s="59" t="s">
        <v>103</v>
      </c>
      <c r="B1155" s="59" t="s">
        <v>259</v>
      </c>
      <c r="C1155" s="59" t="s">
        <v>162</v>
      </c>
      <c r="D1155" s="105" t="n">
        <v>16.048074084</v>
      </c>
      <c r="E1155" s="103" t="n">
        <v>14.4432666756</v>
      </c>
      <c r="F1155" s="103" t="n">
        <v>14.4432666756</v>
      </c>
      <c r="G1155" s="103" t="n">
        <f aca="false">$F1155*(1-VLOOKUP($C1155,$B$179:$E$189,2,0))</f>
        <v>13.72110334182</v>
      </c>
      <c r="H1155" s="103" t="n">
        <f aca="false">$F1155*(1-VLOOKUP($C1155,$B$179:$E$189,3,0))</f>
        <v>12.99894000804</v>
      </c>
      <c r="I1155" s="103" t="n">
        <f aca="false">$F1155*(1-VLOOKUP($C1155,$B$179:$E$189,4,0))</f>
        <v>11.55461334048</v>
      </c>
      <c r="J1155" s="104" t="n">
        <f aca="false">G1155/$F1155</f>
        <v>0.95</v>
      </c>
      <c r="K1155" s="104" t="n">
        <f aca="false">H1155/$F1155</f>
        <v>0.9</v>
      </c>
      <c r="L1155" s="104" t="n">
        <f aca="false">I1155/$F1155</f>
        <v>0.8</v>
      </c>
    </row>
    <row r="1156" customFormat="false" ht="15.8" hidden="false" customHeight="false" outlineLevel="0" collapsed="false">
      <c r="A1156" s="59" t="s">
        <v>103</v>
      </c>
      <c r="B1156" s="59" t="s">
        <v>260</v>
      </c>
      <c r="C1156" s="59" t="s">
        <v>162</v>
      </c>
      <c r="D1156" s="105" t="n">
        <v>16.048074084</v>
      </c>
      <c r="E1156" s="103" t="n">
        <v>14.4432666756</v>
      </c>
      <c r="F1156" s="103" t="n">
        <v>14.4432666756</v>
      </c>
      <c r="G1156" s="103" t="n">
        <f aca="false">$F1156*(1-VLOOKUP($C1156,$B$179:$E$189,2,0))</f>
        <v>13.72110334182</v>
      </c>
      <c r="H1156" s="103" t="n">
        <f aca="false">$F1156*(1-VLOOKUP($C1156,$B$179:$E$189,3,0))</f>
        <v>12.99894000804</v>
      </c>
      <c r="I1156" s="103" t="n">
        <f aca="false">$F1156*(1-VLOOKUP($C1156,$B$179:$E$189,4,0))</f>
        <v>11.55461334048</v>
      </c>
      <c r="J1156" s="104" t="n">
        <f aca="false">G1156/$F1156</f>
        <v>0.95</v>
      </c>
      <c r="K1156" s="104" t="n">
        <f aca="false">H1156/$F1156</f>
        <v>0.9</v>
      </c>
      <c r="L1156" s="104" t="n">
        <f aca="false">I1156/$F1156</f>
        <v>0.8</v>
      </c>
    </row>
    <row r="1157" customFormat="false" ht="15.8" hidden="false" customHeight="false" outlineLevel="0" collapsed="false">
      <c r="A1157" s="59" t="s">
        <v>103</v>
      </c>
      <c r="B1157" s="59" t="s">
        <v>261</v>
      </c>
      <c r="C1157" s="59" t="s">
        <v>162</v>
      </c>
      <c r="D1157" s="105" t="n">
        <v>16.048074084</v>
      </c>
      <c r="E1157" s="103" t="n">
        <v>14.4432666756</v>
      </c>
      <c r="F1157" s="103" t="n">
        <v>14.4432666756</v>
      </c>
      <c r="G1157" s="103" t="n">
        <f aca="false">$F1157*(1-VLOOKUP($C1157,$B$179:$E$189,2,0))</f>
        <v>13.72110334182</v>
      </c>
      <c r="H1157" s="103" t="n">
        <f aca="false">$F1157*(1-VLOOKUP($C1157,$B$179:$E$189,3,0))</f>
        <v>12.99894000804</v>
      </c>
      <c r="I1157" s="103" t="n">
        <f aca="false">$F1157*(1-VLOOKUP($C1157,$B$179:$E$189,4,0))</f>
        <v>11.55461334048</v>
      </c>
      <c r="J1157" s="104" t="n">
        <f aca="false">G1157/$F1157</f>
        <v>0.95</v>
      </c>
      <c r="K1157" s="104" t="n">
        <f aca="false">H1157/$F1157</f>
        <v>0.9</v>
      </c>
      <c r="L1157" s="104" t="n">
        <f aca="false">I1157/$F1157</f>
        <v>0.8</v>
      </c>
    </row>
    <row r="1158" customFormat="false" ht="15.8" hidden="false" customHeight="false" outlineLevel="0" collapsed="false">
      <c r="A1158" s="59" t="s">
        <v>105</v>
      </c>
      <c r="B1158" s="59" t="s">
        <v>185</v>
      </c>
      <c r="C1158" s="59" t="s">
        <v>162</v>
      </c>
      <c r="D1158" s="105" t="n">
        <v>1</v>
      </c>
      <c r="E1158" s="103" t="n">
        <v>0.9</v>
      </c>
      <c r="F1158" s="103" t="n">
        <v>0.9</v>
      </c>
      <c r="G1158" s="103" t="n">
        <f aca="false">$F1158*(1-VLOOKUP($C1158,$B$179:$E$189,2,0))</f>
        <v>0.855</v>
      </c>
      <c r="H1158" s="103" t="n">
        <f aca="false">$F1158*(1-VLOOKUP($C1158,$B$179:$E$189,3,0))</f>
        <v>0.81</v>
      </c>
      <c r="I1158" s="103" t="n">
        <f aca="false">$F1158*(1-VLOOKUP($C1158,$B$179:$E$189,4,0))</f>
        <v>0.72</v>
      </c>
      <c r="J1158" s="104" t="n">
        <f aca="false">G1158/$F1158</f>
        <v>0.95</v>
      </c>
      <c r="K1158" s="104" t="n">
        <f aca="false">H1158/$F1158</f>
        <v>0.9</v>
      </c>
      <c r="L1158" s="104" t="n">
        <f aca="false">I1158/$F1158</f>
        <v>0.8</v>
      </c>
    </row>
    <row r="1159" customFormat="false" ht="15.8" hidden="false" customHeight="false" outlineLevel="0" collapsed="false">
      <c r="A1159" s="59" t="s">
        <v>105</v>
      </c>
      <c r="B1159" s="59" t="s">
        <v>262</v>
      </c>
      <c r="C1159" s="59" t="s">
        <v>162</v>
      </c>
      <c r="D1159" s="105" t="n">
        <v>0.864145677386671</v>
      </c>
      <c r="E1159" s="103" t="n">
        <v>0.777731109648004</v>
      </c>
      <c r="F1159" s="103" t="n">
        <v>0.777731109648004</v>
      </c>
      <c r="G1159" s="103" t="n">
        <f aca="false">$F1159*(1-VLOOKUP($C1159,$B$179:$E$189,2,0))</f>
        <v>0.738844554165604</v>
      </c>
      <c r="H1159" s="103" t="n">
        <f aca="false">$F1159*(1-VLOOKUP($C1159,$B$179:$E$189,3,0))</f>
        <v>0.699957998683204</v>
      </c>
      <c r="I1159" s="103" t="n">
        <f aca="false">$F1159*(1-VLOOKUP($C1159,$B$179:$E$189,4,0))</f>
        <v>0.622184887718403</v>
      </c>
      <c r="J1159" s="104" t="n">
        <f aca="false">G1159/$F1159</f>
        <v>0.95</v>
      </c>
      <c r="K1159" s="104" t="n">
        <f aca="false">H1159/$F1159</f>
        <v>0.9</v>
      </c>
      <c r="L1159" s="104" t="n">
        <f aca="false">I1159/$F1159</f>
        <v>0.8</v>
      </c>
    </row>
    <row r="1160" customFormat="false" ht="15.8" hidden="false" customHeight="false" outlineLevel="0" collapsed="false">
      <c r="A1160" s="59" t="s">
        <v>105</v>
      </c>
      <c r="B1160" s="59" t="s">
        <v>263</v>
      </c>
      <c r="C1160" s="59" t="s">
        <v>162</v>
      </c>
      <c r="D1160" s="105" t="n">
        <v>6.18583549414675</v>
      </c>
      <c r="E1160" s="103" t="n">
        <v>5.56725194473208</v>
      </c>
      <c r="F1160" s="103" t="n">
        <v>5.56725194473208</v>
      </c>
      <c r="G1160" s="103" t="n">
        <f aca="false">$F1160*(1-VLOOKUP($C1160,$B$179:$E$189,2,0))</f>
        <v>5.28888934749548</v>
      </c>
      <c r="H1160" s="103" t="n">
        <f aca="false">$F1160*(1-VLOOKUP($C1160,$B$179:$E$189,3,0))</f>
        <v>5.01052675025887</v>
      </c>
      <c r="I1160" s="103" t="n">
        <f aca="false">$F1160*(1-VLOOKUP($C1160,$B$179:$E$189,4,0))</f>
        <v>4.45380155578566</v>
      </c>
      <c r="J1160" s="104" t="n">
        <f aca="false">G1160/$F1160</f>
        <v>0.95</v>
      </c>
      <c r="K1160" s="104" t="n">
        <f aca="false">H1160/$F1160</f>
        <v>0.9</v>
      </c>
      <c r="L1160" s="104" t="n">
        <f aca="false">I1160/$F1160</f>
        <v>0.8</v>
      </c>
    </row>
    <row r="1161" customFormat="false" ht="15.8" hidden="false" customHeight="false" outlineLevel="0" collapsed="false">
      <c r="A1161" s="59" t="s">
        <v>105</v>
      </c>
      <c r="B1161" s="59" t="s">
        <v>264</v>
      </c>
      <c r="C1161" s="59" t="s">
        <v>162</v>
      </c>
      <c r="D1161" s="105" t="n">
        <v>0.99020551950224</v>
      </c>
      <c r="E1161" s="103" t="n">
        <v>0.891184967552016</v>
      </c>
      <c r="F1161" s="103" t="n">
        <v>0.891184967552016</v>
      </c>
      <c r="G1161" s="103" t="n">
        <f aca="false">$F1161*(1-VLOOKUP($C1161,$B$179:$E$189,2,0))</f>
        <v>0.846625719174415</v>
      </c>
      <c r="H1161" s="103" t="n">
        <f aca="false">$F1161*(1-VLOOKUP($C1161,$B$179:$E$189,3,0))</f>
        <v>0.802066470796814</v>
      </c>
      <c r="I1161" s="103" t="n">
        <f aca="false">$F1161*(1-VLOOKUP($C1161,$B$179:$E$189,4,0))</f>
        <v>0.712947974041613</v>
      </c>
      <c r="J1161" s="104" t="n">
        <f aca="false">G1161/$F1161</f>
        <v>0.95</v>
      </c>
      <c r="K1161" s="104" t="n">
        <f aca="false">H1161/$F1161</f>
        <v>0.9</v>
      </c>
      <c r="L1161" s="104" t="n">
        <f aca="false">I1161/$F1161</f>
        <v>0.8</v>
      </c>
    </row>
    <row r="1162" customFormat="false" ht="15.8" hidden="false" customHeight="false" outlineLevel="0" collapsed="false">
      <c r="A1162" s="59" t="s">
        <v>105</v>
      </c>
      <c r="B1162" s="59" t="s">
        <v>265</v>
      </c>
      <c r="C1162" s="59" t="s">
        <v>162</v>
      </c>
      <c r="D1162" s="105" t="n">
        <v>1</v>
      </c>
      <c r="E1162" s="103" t="n">
        <v>0.9</v>
      </c>
      <c r="F1162" s="103" t="n">
        <v>0.9</v>
      </c>
      <c r="G1162" s="103" t="n">
        <f aca="false">$F1162*(1-VLOOKUP($C1162,$B$179:$E$189,2,0))</f>
        <v>0.855</v>
      </c>
      <c r="H1162" s="103" t="n">
        <f aca="false">$F1162*(1-VLOOKUP($C1162,$B$179:$E$189,3,0))</f>
        <v>0.81</v>
      </c>
      <c r="I1162" s="103" t="n">
        <f aca="false">$F1162*(1-VLOOKUP($C1162,$B$179:$E$189,4,0))</f>
        <v>0.72</v>
      </c>
      <c r="J1162" s="104" t="n">
        <f aca="false">G1162/$F1162</f>
        <v>0.95</v>
      </c>
      <c r="K1162" s="104" t="n">
        <f aca="false">H1162/$F1162</f>
        <v>0.9</v>
      </c>
      <c r="L1162" s="104" t="n">
        <f aca="false">I1162/$F1162</f>
        <v>0.8</v>
      </c>
    </row>
    <row r="1163" customFormat="false" ht="15.8" hidden="false" customHeight="false" outlineLevel="0" collapsed="false">
      <c r="A1163" s="59" t="s">
        <v>105</v>
      </c>
      <c r="B1163" s="59" t="s">
        <v>266</v>
      </c>
      <c r="C1163" s="59" t="s">
        <v>162</v>
      </c>
      <c r="D1163" s="105" t="n">
        <v>0.810689088961307</v>
      </c>
      <c r="E1163" s="103" t="n">
        <v>0.729620180065176</v>
      </c>
      <c r="F1163" s="103" t="n">
        <v>0.729620180065176</v>
      </c>
      <c r="G1163" s="103" t="n">
        <f aca="false">$F1163*(1-VLOOKUP($C1163,$B$179:$E$189,2,0))</f>
        <v>0.693139171061917</v>
      </c>
      <c r="H1163" s="103" t="n">
        <f aca="false">$F1163*(1-VLOOKUP($C1163,$B$179:$E$189,3,0))</f>
        <v>0.656658162058658</v>
      </c>
      <c r="I1163" s="103" t="n">
        <f aca="false">$F1163*(1-VLOOKUP($C1163,$B$179:$E$189,4,0))</f>
        <v>0.583696144052141</v>
      </c>
      <c r="J1163" s="104" t="n">
        <f aca="false">G1163/$F1163</f>
        <v>0.95</v>
      </c>
      <c r="K1163" s="104" t="n">
        <f aca="false">H1163/$F1163</f>
        <v>0.9</v>
      </c>
      <c r="L1163" s="104" t="n">
        <f aca="false">I1163/$F1163</f>
        <v>0.8</v>
      </c>
    </row>
    <row r="1164" customFormat="false" ht="15.8" hidden="false" customHeight="false" outlineLevel="0" collapsed="false">
      <c r="A1164" s="59" t="s">
        <v>105</v>
      </c>
      <c r="B1164" s="59" t="s">
        <v>267</v>
      </c>
      <c r="C1164" s="59" t="s">
        <v>162</v>
      </c>
      <c r="D1164" s="105" t="n">
        <v>0.103207615313113</v>
      </c>
      <c r="E1164" s="103" t="n">
        <v>0.0928868537818017</v>
      </c>
      <c r="F1164" s="103" t="n">
        <v>0.0928868537818017</v>
      </c>
      <c r="G1164" s="103" t="n">
        <f aca="false">$F1164*(1-VLOOKUP($C1164,$B$179:$E$189,2,0))</f>
        <v>0.0882425110927116</v>
      </c>
      <c r="H1164" s="103" t="n">
        <f aca="false">$F1164*(1-VLOOKUP($C1164,$B$179:$E$189,3,0))</f>
        <v>0.0835981684036215</v>
      </c>
      <c r="I1164" s="103" t="n">
        <f aca="false">$F1164*(1-VLOOKUP($C1164,$B$179:$E$189,4,0))</f>
        <v>0.0743094830254414</v>
      </c>
      <c r="J1164" s="104" t="n">
        <f aca="false">G1164/$F1164</f>
        <v>0.95</v>
      </c>
      <c r="K1164" s="104" t="n">
        <f aca="false">H1164/$F1164</f>
        <v>0.9</v>
      </c>
      <c r="L1164" s="104" t="n">
        <f aca="false">I1164/$F1164</f>
        <v>0.8</v>
      </c>
    </row>
    <row r="1165" customFormat="false" ht="15.8" hidden="false" customHeight="false" outlineLevel="0" collapsed="false">
      <c r="A1165" s="59" t="s">
        <v>105</v>
      </c>
      <c r="B1165" s="59" t="s">
        <v>268</v>
      </c>
      <c r="C1165" s="59" t="s">
        <v>162</v>
      </c>
      <c r="D1165" s="105" t="n">
        <v>6.07016513164645</v>
      </c>
      <c r="E1165" s="103" t="n">
        <v>5.46314861848181</v>
      </c>
      <c r="F1165" s="103" t="n">
        <v>5.46314861848181</v>
      </c>
      <c r="G1165" s="103" t="n">
        <f aca="false">$F1165*(1-VLOOKUP($C1165,$B$179:$E$189,2,0))</f>
        <v>5.18999118755772</v>
      </c>
      <c r="H1165" s="103" t="n">
        <f aca="false">$F1165*(1-VLOOKUP($C1165,$B$179:$E$189,3,0))</f>
        <v>4.91683375663363</v>
      </c>
      <c r="I1165" s="103" t="n">
        <f aca="false">$F1165*(1-VLOOKUP($C1165,$B$179:$E$189,4,0))</f>
        <v>4.37051889478545</v>
      </c>
      <c r="J1165" s="104" t="n">
        <f aca="false">G1165/$F1165</f>
        <v>0.95</v>
      </c>
      <c r="K1165" s="104" t="n">
        <f aca="false">H1165/$F1165</f>
        <v>0.9</v>
      </c>
      <c r="L1165" s="104" t="n">
        <f aca="false">I1165/$F1165</f>
        <v>0.8</v>
      </c>
    </row>
    <row r="1166" customFormat="false" ht="15.8" hidden="false" customHeight="false" outlineLevel="0" collapsed="false">
      <c r="A1166" s="59" t="s">
        <v>105</v>
      </c>
      <c r="B1166" s="59" t="s">
        <v>269</v>
      </c>
      <c r="C1166" s="59" t="s">
        <v>162</v>
      </c>
      <c r="D1166" s="105" t="n">
        <v>0.813688234830242</v>
      </c>
      <c r="E1166" s="103" t="n">
        <v>0.732319411347218</v>
      </c>
      <c r="F1166" s="103" t="n">
        <v>0.732319411347218</v>
      </c>
      <c r="G1166" s="103" t="n">
        <f aca="false">$F1166*(1-VLOOKUP($C1166,$B$179:$E$189,2,0))</f>
        <v>0.695703440779857</v>
      </c>
      <c r="H1166" s="103" t="n">
        <f aca="false">$F1166*(1-VLOOKUP($C1166,$B$179:$E$189,3,0))</f>
        <v>0.659087470212496</v>
      </c>
      <c r="I1166" s="103" t="n">
        <f aca="false">$F1166*(1-VLOOKUP($C1166,$B$179:$E$189,4,0))</f>
        <v>0.585855529077774</v>
      </c>
      <c r="J1166" s="104" t="n">
        <f aca="false">G1166/$F1166</f>
        <v>0.95</v>
      </c>
      <c r="K1166" s="104" t="n">
        <f aca="false">H1166/$F1166</f>
        <v>0.9</v>
      </c>
      <c r="L1166" s="104" t="n">
        <f aca="false">I1166/$F1166</f>
        <v>0.8</v>
      </c>
    </row>
    <row r="1167" customFormat="false" ht="15.8" hidden="false" customHeight="false" outlineLevel="0" collapsed="false">
      <c r="A1167" s="59" t="s">
        <v>105</v>
      </c>
      <c r="B1167" s="59" t="s">
        <v>270</v>
      </c>
      <c r="C1167" s="59" t="s">
        <v>162</v>
      </c>
      <c r="D1167" s="105" t="n">
        <v>0.889795723693233</v>
      </c>
      <c r="E1167" s="103" t="n">
        <v>0.80081615132391</v>
      </c>
      <c r="F1167" s="103" t="n">
        <v>0.80081615132391</v>
      </c>
      <c r="G1167" s="103" t="n">
        <f aca="false">$F1167*(1-VLOOKUP($C1167,$B$179:$E$189,2,0))</f>
        <v>0.760775343757715</v>
      </c>
      <c r="H1167" s="103" t="n">
        <f aca="false">$F1167*(1-VLOOKUP($C1167,$B$179:$E$189,3,0))</f>
        <v>0.720734536191519</v>
      </c>
      <c r="I1167" s="103" t="n">
        <f aca="false">$F1167*(1-VLOOKUP($C1167,$B$179:$E$189,4,0))</f>
        <v>0.640652921059128</v>
      </c>
      <c r="J1167" s="104" t="n">
        <f aca="false">G1167/$F1167</f>
        <v>0.95</v>
      </c>
      <c r="K1167" s="104" t="n">
        <f aca="false">H1167/$F1167</f>
        <v>0.9</v>
      </c>
      <c r="L1167" s="104" t="n">
        <f aca="false">I1167/$F1167</f>
        <v>0.8</v>
      </c>
    </row>
    <row r="1168" customFormat="false" ht="15.8" hidden="false" customHeight="false" outlineLevel="0" collapsed="false">
      <c r="A1168" s="59" t="s">
        <v>105</v>
      </c>
      <c r="B1168" s="59" t="s">
        <v>271</v>
      </c>
      <c r="C1168" s="59" t="s">
        <v>162</v>
      </c>
      <c r="D1168" s="105" t="n">
        <v>1.33853912201875</v>
      </c>
      <c r="E1168" s="103" t="n">
        <v>1.20468520981688</v>
      </c>
      <c r="F1168" s="103" t="n">
        <v>1.20468520981688</v>
      </c>
      <c r="G1168" s="103" t="n">
        <f aca="false">$F1168*(1-VLOOKUP($C1168,$B$179:$E$189,2,0))</f>
        <v>1.14445094932604</v>
      </c>
      <c r="H1168" s="103" t="n">
        <f aca="false">$F1168*(1-VLOOKUP($C1168,$B$179:$E$189,3,0))</f>
        <v>1.08421668883519</v>
      </c>
      <c r="I1168" s="103" t="n">
        <f aca="false">$F1168*(1-VLOOKUP($C1168,$B$179:$E$189,4,0))</f>
        <v>0.963748167853504</v>
      </c>
      <c r="J1168" s="104" t="n">
        <f aca="false">G1168/$F1168</f>
        <v>0.95</v>
      </c>
      <c r="K1168" s="104" t="n">
        <f aca="false">H1168/$F1168</f>
        <v>0.9</v>
      </c>
      <c r="L1168" s="104" t="n">
        <f aca="false">I1168/$F1168</f>
        <v>0.8</v>
      </c>
    </row>
    <row r="1169" customFormat="false" ht="15.8" hidden="false" customHeight="false" outlineLevel="0" collapsed="false">
      <c r="A1169" s="59" t="s">
        <v>105</v>
      </c>
      <c r="B1169" s="59" t="s">
        <v>272</v>
      </c>
      <c r="C1169" s="59" t="s">
        <v>162</v>
      </c>
      <c r="D1169" s="105" t="n">
        <v>0.962285301030679</v>
      </c>
      <c r="E1169" s="103" t="n">
        <v>0.866056770927611</v>
      </c>
      <c r="F1169" s="103" t="n">
        <v>0.866056770927611</v>
      </c>
      <c r="G1169" s="103" t="n">
        <f aca="false">$F1169*(1-VLOOKUP($C1169,$B$179:$E$189,2,0))</f>
        <v>0.82275393238123</v>
      </c>
      <c r="H1169" s="103" t="n">
        <f aca="false">$F1169*(1-VLOOKUP($C1169,$B$179:$E$189,3,0))</f>
        <v>0.77945109383485</v>
      </c>
      <c r="I1169" s="103" t="n">
        <f aca="false">$F1169*(1-VLOOKUP($C1169,$B$179:$E$189,4,0))</f>
        <v>0.692845416742089</v>
      </c>
      <c r="J1169" s="104" t="n">
        <f aca="false">G1169/$F1169</f>
        <v>0.95</v>
      </c>
      <c r="K1169" s="104" t="n">
        <f aca="false">H1169/$F1169</f>
        <v>0.9</v>
      </c>
      <c r="L1169" s="104" t="n">
        <f aca="false">I1169/$F1169</f>
        <v>0.8</v>
      </c>
    </row>
    <row r="1170" customFormat="false" ht="15.8" hidden="false" customHeight="false" outlineLevel="0" collapsed="false">
      <c r="A1170" s="59" t="s">
        <v>105</v>
      </c>
      <c r="B1170" s="59" t="s">
        <v>273</v>
      </c>
      <c r="C1170" s="59" t="s">
        <v>162</v>
      </c>
      <c r="D1170" s="105" t="n">
        <v>1.08139203860841</v>
      </c>
      <c r="E1170" s="103" t="n">
        <v>0.973252834747569</v>
      </c>
      <c r="F1170" s="103" t="n">
        <v>0.973252834747569</v>
      </c>
      <c r="G1170" s="103" t="n">
        <f aca="false">$F1170*(1-VLOOKUP($C1170,$B$179:$E$189,2,0))</f>
        <v>0.924590193010191</v>
      </c>
      <c r="H1170" s="103" t="n">
        <f aca="false">$F1170*(1-VLOOKUP($C1170,$B$179:$E$189,3,0))</f>
        <v>0.875927551272812</v>
      </c>
      <c r="I1170" s="103" t="n">
        <f aca="false">$F1170*(1-VLOOKUP($C1170,$B$179:$E$189,4,0))</f>
        <v>0.778602267798055</v>
      </c>
      <c r="J1170" s="104" t="n">
        <f aca="false">G1170/$F1170</f>
        <v>0.95</v>
      </c>
      <c r="K1170" s="104" t="n">
        <f aca="false">H1170/$F1170</f>
        <v>0.9</v>
      </c>
      <c r="L1170" s="104" t="n">
        <f aca="false">I1170/$F1170</f>
        <v>0.8</v>
      </c>
    </row>
    <row r="1171" customFormat="false" ht="15.8" hidden="false" customHeight="false" outlineLevel="0" collapsed="false">
      <c r="A1171" s="59" t="s">
        <v>105</v>
      </c>
      <c r="B1171" s="59" t="s">
        <v>274</v>
      </c>
      <c r="C1171" s="59" t="s">
        <v>162</v>
      </c>
      <c r="D1171" s="105" t="n">
        <v>1.09120950478002</v>
      </c>
      <c r="E1171" s="103" t="n">
        <v>0.982088554302018</v>
      </c>
      <c r="F1171" s="103" t="n">
        <v>0.982088554302018</v>
      </c>
      <c r="G1171" s="103" t="n">
        <f aca="false">$F1171*(1-VLOOKUP($C1171,$B$179:$E$189,2,0))</f>
        <v>0.932984126586917</v>
      </c>
      <c r="H1171" s="103" t="n">
        <f aca="false">$F1171*(1-VLOOKUP($C1171,$B$179:$E$189,3,0))</f>
        <v>0.883879698871816</v>
      </c>
      <c r="I1171" s="103" t="n">
        <f aca="false">$F1171*(1-VLOOKUP($C1171,$B$179:$E$189,4,0))</f>
        <v>0.785670843441614</v>
      </c>
      <c r="J1171" s="104" t="n">
        <f aca="false">G1171/$F1171</f>
        <v>0.95</v>
      </c>
      <c r="K1171" s="104" t="n">
        <f aca="false">H1171/$F1171</f>
        <v>0.9</v>
      </c>
      <c r="L1171" s="104" t="n">
        <f aca="false">I1171/$F1171</f>
        <v>0.8</v>
      </c>
    </row>
    <row r="1172" customFormat="false" ht="15.8" hidden="false" customHeight="false" outlineLevel="0" collapsed="false">
      <c r="A1172" s="59" t="s">
        <v>107</v>
      </c>
      <c r="B1172" s="59" t="s">
        <v>267</v>
      </c>
      <c r="C1172" s="59" t="s">
        <v>162</v>
      </c>
      <c r="D1172" s="105" t="n">
        <v>56.3676713439999</v>
      </c>
      <c r="E1172" s="103" t="n">
        <v>50.7309042095999</v>
      </c>
      <c r="F1172" s="103" t="n">
        <v>50.7309042095999</v>
      </c>
      <c r="G1172" s="103" t="n">
        <f aca="false">$F1172*(1-VLOOKUP($C1172,$B$179:$E$189,2,0))</f>
        <v>48.1943589991199</v>
      </c>
      <c r="H1172" s="103" t="n">
        <f aca="false">$F1172*(1-VLOOKUP($C1172,$B$179:$E$189,3,0))</f>
        <v>45.6578137886399</v>
      </c>
      <c r="I1172" s="103" t="n">
        <f aca="false">$F1172*(1-VLOOKUP($C1172,$B$179:$E$189,4,0))</f>
        <v>40.5847233676799</v>
      </c>
      <c r="J1172" s="104" t="n">
        <f aca="false">G1172/$F1172</f>
        <v>0.95</v>
      </c>
      <c r="K1172" s="104" t="n">
        <f aca="false">H1172/$F1172</f>
        <v>0.9</v>
      </c>
      <c r="L1172" s="104" t="n">
        <f aca="false">I1172/$F1172</f>
        <v>0.8</v>
      </c>
    </row>
    <row r="1173" customFormat="false" ht="15.8" hidden="false" customHeight="false" outlineLevel="0" collapsed="false">
      <c r="A1173" s="59" t="s">
        <v>93</v>
      </c>
      <c r="B1173" s="59" t="s">
        <v>179</v>
      </c>
      <c r="C1173" s="59" t="s">
        <v>165</v>
      </c>
      <c r="D1173" s="105" t="n">
        <v>4.290335102</v>
      </c>
      <c r="E1173" s="103" t="n">
        <v>2.145167551</v>
      </c>
      <c r="F1173" s="103" t="n">
        <v>2.145167551</v>
      </c>
      <c r="G1173" s="103" t="n">
        <f aca="false">$F1173*(1-VLOOKUP($C1173,$B$179:$E$189,2,0))</f>
        <v>2.03790917345</v>
      </c>
      <c r="H1173" s="103" t="n">
        <f aca="false">$F1173*(1-VLOOKUP($C1173,$B$179:$E$189,3,0))</f>
        <v>1.9306507959</v>
      </c>
      <c r="I1173" s="103" t="n">
        <f aca="false">$F1173*(1-VLOOKUP($C1173,$B$179:$E$189,4,0))</f>
        <v>1.7161340408</v>
      </c>
      <c r="J1173" s="104" t="n">
        <f aca="false">G1173/$F1173</f>
        <v>0.95</v>
      </c>
      <c r="K1173" s="104" t="n">
        <f aca="false">H1173/$F1173</f>
        <v>0.9</v>
      </c>
      <c r="L1173" s="104" t="n">
        <f aca="false">I1173/$F1173</f>
        <v>0.8</v>
      </c>
    </row>
    <row r="1174" customFormat="false" ht="15.8" hidden="false" customHeight="false" outlineLevel="0" collapsed="false">
      <c r="A1174" s="59" t="s">
        <v>93</v>
      </c>
      <c r="B1174" s="59" t="s">
        <v>180</v>
      </c>
      <c r="C1174" s="59" t="s">
        <v>165</v>
      </c>
      <c r="D1174" s="105" t="n">
        <v>4.290335102</v>
      </c>
      <c r="E1174" s="103" t="n">
        <v>2.145167551</v>
      </c>
      <c r="F1174" s="103" t="n">
        <v>2.145167551</v>
      </c>
      <c r="G1174" s="103" t="n">
        <f aca="false">$F1174*(1-VLOOKUP($C1174,$B$179:$E$189,2,0))</f>
        <v>2.03790917345</v>
      </c>
      <c r="H1174" s="103" t="n">
        <f aca="false">$F1174*(1-VLOOKUP($C1174,$B$179:$E$189,3,0))</f>
        <v>1.9306507959</v>
      </c>
      <c r="I1174" s="103" t="n">
        <f aca="false">$F1174*(1-VLOOKUP($C1174,$B$179:$E$189,4,0))</f>
        <v>1.7161340408</v>
      </c>
      <c r="J1174" s="104" t="n">
        <f aca="false">G1174/$F1174</f>
        <v>0.95</v>
      </c>
      <c r="K1174" s="104" t="n">
        <f aca="false">H1174/$F1174</f>
        <v>0.9</v>
      </c>
      <c r="L1174" s="104" t="n">
        <f aca="false">I1174/$F1174</f>
        <v>0.8</v>
      </c>
    </row>
    <row r="1175" customFormat="false" ht="15.8" hidden="false" customHeight="false" outlineLevel="0" collapsed="false">
      <c r="A1175" s="59" t="s">
        <v>93</v>
      </c>
      <c r="B1175" s="59" t="s">
        <v>181</v>
      </c>
      <c r="C1175" s="59" t="s">
        <v>165</v>
      </c>
      <c r="D1175" s="105" t="n">
        <v>4.290335102</v>
      </c>
      <c r="E1175" s="103" t="n">
        <v>2.145167551</v>
      </c>
      <c r="F1175" s="103" t="n">
        <v>2.145167551</v>
      </c>
      <c r="G1175" s="103" t="n">
        <f aca="false">$F1175*(1-VLOOKUP($C1175,$B$179:$E$189,2,0))</f>
        <v>2.03790917345</v>
      </c>
      <c r="H1175" s="103" t="n">
        <f aca="false">$F1175*(1-VLOOKUP($C1175,$B$179:$E$189,3,0))</f>
        <v>1.9306507959</v>
      </c>
      <c r="I1175" s="103" t="n">
        <f aca="false">$F1175*(1-VLOOKUP($C1175,$B$179:$E$189,4,0))</f>
        <v>1.7161340408</v>
      </c>
      <c r="J1175" s="104" t="n">
        <f aca="false">G1175/$F1175</f>
        <v>0.95</v>
      </c>
      <c r="K1175" s="104" t="n">
        <f aca="false">H1175/$F1175</f>
        <v>0.9</v>
      </c>
      <c r="L1175" s="104" t="n">
        <f aca="false">I1175/$F1175</f>
        <v>0.8</v>
      </c>
    </row>
    <row r="1176" customFormat="false" ht="15.8" hidden="false" customHeight="false" outlineLevel="0" collapsed="false">
      <c r="A1176" s="59" t="s">
        <v>93</v>
      </c>
      <c r="B1176" s="59" t="s">
        <v>182</v>
      </c>
      <c r="C1176" s="59" t="s">
        <v>165</v>
      </c>
      <c r="D1176" s="105" t="n">
        <v>4.290335102</v>
      </c>
      <c r="E1176" s="103" t="n">
        <v>2.145167551</v>
      </c>
      <c r="F1176" s="103" t="n">
        <v>2.145167551</v>
      </c>
      <c r="G1176" s="103" t="n">
        <f aca="false">$F1176*(1-VLOOKUP($C1176,$B$179:$E$189,2,0))</f>
        <v>2.03790917345</v>
      </c>
      <c r="H1176" s="103" t="n">
        <f aca="false">$F1176*(1-VLOOKUP($C1176,$B$179:$E$189,3,0))</f>
        <v>1.9306507959</v>
      </c>
      <c r="I1176" s="103" t="n">
        <f aca="false">$F1176*(1-VLOOKUP($C1176,$B$179:$E$189,4,0))</f>
        <v>1.7161340408</v>
      </c>
      <c r="J1176" s="104" t="n">
        <f aca="false">G1176/$F1176</f>
        <v>0.95</v>
      </c>
      <c r="K1176" s="104" t="n">
        <f aca="false">H1176/$F1176</f>
        <v>0.9</v>
      </c>
      <c r="L1176" s="104" t="n">
        <f aca="false">I1176/$F1176</f>
        <v>0.8</v>
      </c>
    </row>
    <row r="1177" customFormat="false" ht="15.8" hidden="false" customHeight="false" outlineLevel="0" collapsed="false">
      <c r="A1177" s="59" t="s">
        <v>93</v>
      </c>
      <c r="B1177" s="59" t="s">
        <v>183</v>
      </c>
      <c r="C1177" s="59" t="s">
        <v>165</v>
      </c>
      <c r="D1177" s="105" t="n">
        <v>4.290335102</v>
      </c>
      <c r="E1177" s="103" t="n">
        <v>2.145167551</v>
      </c>
      <c r="F1177" s="103" t="n">
        <v>2.145167551</v>
      </c>
      <c r="G1177" s="103" t="n">
        <f aca="false">$F1177*(1-VLOOKUP($C1177,$B$179:$E$189,2,0))</f>
        <v>2.03790917345</v>
      </c>
      <c r="H1177" s="103" t="n">
        <f aca="false">$F1177*(1-VLOOKUP($C1177,$B$179:$E$189,3,0))</f>
        <v>1.9306507959</v>
      </c>
      <c r="I1177" s="103" t="n">
        <f aca="false">$F1177*(1-VLOOKUP($C1177,$B$179:$E$189,4,0))</f>
        <v>1.7161340408</v>
      </c>
      <c r="J1177" s="104" t="n">
        <f aca="false">G1177/$F1177</f>
        <v>0.95</v>
      </c>
      <c r="K1177" s="104" t="n">
        <f aca="false">H1177/$F1177</f>
        <v>0.9</v>
      </c>
      <c r="L1177" s="104" t="n">
        <f aca="false">I1177/$F1177</f>
        <v>0.8</v>
      </c>
    </row>
    <row r="1178" customFormat="false" ht="15.8" hidden="false" customHeight="false" outlineLevel="0" collapsed="false">
      <c r="A1178" s="59" t="s">
        <v>93</v>
      </c>
      <c r="B1178" s="59" t="s">
        <v>184</v>
      </c>
      <c r="C1178" s="59" t="s">
        <v>165</v>
      </c>
      <c r="D1178" s="105" t="n">
        <v>4.290335102</v>
      </c>
      <c r="E1178" s="103" t="n">
        <v>2.145167551</v>
      </c>
      <c r="F1178" s="103" t="n">
        <v>2.145167551</v>
      </c>
      <c r="G1178" s="103" t="n">
        <f aca="false">$F1178*(1-VLOOKUP($C1178,$B$179:$E$189,2,0))</f>
        <v>2.03790917345</v>
      </c>
      <c r="H1178" s="103" t="n">
        <f aca="false">$F1178*(1-VLOOKUP($C1178,$B$179:$E$189,3,0))</f>
        <v>1.9306507959</v>
      </c>
      <c r="I1178" s="103" t="n">
        <f aca="false">$F1178*(1-VLOOKUP($C1178,$B$179:$E$189,4,0))</f>
        <v>1.7161340408</v>
      </c>
      <c r="J1178" s="104" t="n">
        <f aca="false">G1178/$F1178</f>
        <v>0.95</v>
      </c>
      <c r="K1178" s="104" t="n">
        <f aca="false">H1178/$F1178</f>
        <v>0.9</v>
      </c>
      <c r="L1178" s="104" t="n">
        <f aca="false">I1178/$F1178</f>
        <v>0.8</v>
      </c>
    </row>
    <row r="1179" customFormat="false" ht="15.8" hidden="false" customHeight="false" outlineLevel="0" collapsed="false">
      <c r="A1179" s="59" t="s">
        <v>95</v>
      </c>
      <c r="B1179" s="59" t="s">
        <v>185</v>
      </c>
      <c r="C1179" s="59" t="s">
        <v>165</v>
      </c>
      <c r="D1179" s="105" t="n">
        <v>85.231351398</v>
      </c>
      <c r="E1179" s="103" t="n">
        <v>42.615675699</v>
      </c>
      <c r="F1179" s="103" t="n">
        <v>42.615675699</v>
      </c>
      <c r="G1179" s="103" t="n">
        <f aca="false">$F1179*(1-VLOOKUP($C1179,$B$179:$E$189,2,0))</f>
        <v>40.48489191405</v>
      </c>
      <c r="H1179" s="103" t="n">
        <f aca="false">$F1179*(1-VLOOKUP($C1179,$B$179:$E$189,3,0))</f>
        <v>38.3541081291</v>
      </c>
      <c r="I1179" s="103" t="n">
        <f aca="false">$F1179*(1-VLOOKUP($C1179,$B$179:$E$189,4,0))</f>
        <v>34.0925405592</v>
      </c>
      <c r="J1179" s="104" t="n">
        <f aca="false">G1179/$F1179</f>
        <v>0.95</v>
      </c>
      <c r="K1179" s="104" t="n">
        <f aca="false">H1179/$F1179</f>
        <v>0.9</v>
      </c>
      <c r="L1179" s="104" t="n">
        <f aca="false">I1179/$F1179</f>
        <v>0.8</v>
      </c>
    </row>
    <row r="1180" customFormat="false" ht="15.8" hidden="false" customHeight="false" outlineLevel="0" collapsed="false">
      <c r="A1180" s="59" t="s">
        <v>95</v>
      </c>
      <c r="B1180" s="59" t="s">
        <v>186</v>
      </c>
      <c r="C1180" s="59" t="s">
        <v>165</v>
      </c>
      <c r="D1180" s="105" t="n">
        <v>76.223160379</v>
      </c>
      <c r="E1180" s="103" t="n">
        <v>38.1115801895</v>
      </c>
      <c r="F1180" s="103" t="n">
        <v>38.1115801895</v>
      </c>
      <c r="G1180" s="103" t="n">
        <f aca="false">$F1180*(1-VLOOKUP($C1180,$B$179:$E$189,2,0))</f>
        <v>36.206001180025</v>
      </c>
      <c r="H1180" s="103" t="n">
        <f aca="false">$F1180*(1-VLOOKUP($C1180,$B$179:$E$189,3,0))</f>
        <v>34.30042217055</v>
      </c>
      <c r="I1180" s="103" t="n">
        <f aca="false">$F1180*(1-VLOOKUP($C1180,$B$179:$E$189,4,0))</f>
        <v>30.4892641516</v>
      </c>
      <c r="J1180" s="104" t="n">
        <f aca="false">G1180/$F1180</f>
        <v>0.95</v>
      </c>
      <c r="K1180" s="104" t="n">
        <f aca="false">H1180/$F1180</f>
        <v>0.9</v>
      </c>
      <c r="L1180" s="104" t="n">
        <f aca="false">I1180/$F1180</f>
        <v>0.8</v>
      </c>
    </row>
    <row r="1181" customFormat="false" ht="15.8" hidden="false" customHeight="false" outlineLevel="0" collapsed="false">
      <c r="A1181" s="59" t="s">
        <v>95</v>
      </c>
      <c r="B1181" s="59" t="s">
        <v>187</v>
      </c>
      <c r="C1181" s="59" t="s">
        <v>165</v>
      </c>
      <c r="D1181" s="105" t="n">
        <v>76.1597826611658</v>
      </c>
      <c r="E1181" s="103" t="n">
        <v>38.0798913305829</v>
      </c>
      <c r="F1181" s="103" t="n">
        <v>38.0798913305829</v>
      </c>
      <c r="G1181" s="103" t="n">
        <f aca="false">$F1181*(1-VLOOKUP($C1181,$B$179:$E$189,2,0))</f>
        <v>36.1758967640538</v>
      </c>
      <c r="H1181" s="103" t="n">
        <f aca="false">$F1181*(1-VLOOKUP($C1181,$B$179:$E$189,3,0))</f>
        <v>34.2719021975246</v>
      </c>
      <c r="I1181" s="103" t="n">
        <f aca="false">$F1181*(1-VLOOKUP($C1181,$B$179:$E$189,4,0))</f>
        <v>30.4639130644663</v>
      </c>
      <c r="J1181" s="104" t="n">
        <f aca="false">G1181/$F1181</f>
        <v>0.95</v>
      </c>
      <c r="K1181" s="104" t="n">
        <f aca="false">H1181/$F1181</f>
        <v>0.9</v>
      </c>
      <c r="L1181" s="104" t="n">
        <f aca="false">I1181/$F1181</f>
        <v>0.8</v>
      </c>
    </row>
    <row r="1182" customFormat="false" ht="15.8" hidden="false" customHeight="false" outlineLevel="0" collapsed="false">
      <c r="A1182" s="59" t="s">
        <v>95</v>
      </c>
      <c r="B1182" s="59" t="s">
        <v>188</v>
      </c>
      <c r="C1182" s="59" t="s">
        <v>165</v>
      </c>
      <c r="D1182" s="105" t="n">
        <v>76.223160379</v>
      </c>
      <c r="E1182" s="103" t="n">
        <v>38.1115801895</v>
      </c>
      <c r="F1182" s="103" t="n">
        <v>38.1115801895</v>
      </c>
      <c r="G1182" s="103" t="n">
        <f aca="false">$F1182*(1-VLOOKUP($C1182,$B$179:$E$189,2,0))</f>
        <v>36.206001180025</v>
      </c>
      <c r="H1182" s="103" t="n">
        <f aca="false">$F1182*(1-VLOOKUP($C1182,$B$179:$E$189,3,0))</f>
        <v>34.30042217055</v>
      </c>
      <c r="I1182" s="103" t="n">
        <f aca="false">$F1182*(1-VLOOKUP($C1182,$B$179:$E$189,4,0))</f>
        <v>30.4892641516</v>
      </c>
      <c r="J1182" s="104" t="n">
        <f aca="false">G1182/$F1182</f>
        <v>0.95</v>
      </c>
      <c r="K1182" s="104" t="n">
        <f aca="false">H1182/$F1182</f>
        <v>0.9</v>
      </c>
      <c r="L1182" s="104" t="n">
        <f aca="false">I1182/$F1182</f>
        <v>0.8</v>
      </c>
    </row>
    <row r="1183" customFormat="false" ht="15.8" hidden="false" customHeight="false" outlineLevel="0" collapsed="false">
      <c r="A1183" s="59" t="s">
        <v>95</v>
      </c>
      <c r="B1183" s="59" t="s">
        <v>189</v>
      </c>
      <c r="C1183" s="59" t="s">
        <v>165</v>
      </c>
      <c r="D1183" s="105" t="n">
        <v>22.3407231972079</v>
      </c>
      <c r="E1183" s="103" t="n">
        <v>11.170361598604</v>
      </c>
      <c r="F1183" s="103" t="n">
        <v>11.170361598604</v>
      </c>
      <c r="G1183" s="103" t="n">
        <f aca="false">$F1183*(1-VLOOKUP($C1183,$B$179:$E$189,2,0))</f>
        <v>10.6118435186738</v>
      </c>
      <c r="H1183" s="103" t="n">
        <f aca="false">$F1183*(1-VLOOKUP($C1183,$B$179:$E$189,3,0))</f>
        <v>10.0533254387436</v>
      </c>
      <c r="I1183" s="103" t="n">
        <f aca="false">$F1183*(1-VLOOKUP($C1183,$B$179:$E$189,4,0))</f>
        <v>8.9362892788832</v>
      </c>
      <c r="J1183" s="104" t="n">
        <f aca="false">G1183/$F1183</f>
        <v>0.95</v>
      </c>
      <c r="K1183" s="104" t="n">
        <f aca="false">H1183/$F1183</f>
        <v>0.9</v>
      </c>
      <c r="L1183" s="104" t="n">
        <f aca="false">I1183/$F1183</f>
        <v>0.8</v>
      </c>
    </row>
    <row r="1184" customFormat="false" ht="15.8" hidden="false" customHeight="false" outlineLevel="0" collapsed="false">
      <c r="A1184" s="59" t="s">
        <v>95</v>
      </c>
      <c r="B1184" s="59" t="s">
        <v>190</v>
      </c>
      <c r="C1184" s="59" t="s">
        <v>165</v>
      </c>
      <c r="D1184" s="105" t="n">
        <v>30.0019983844158</v>
      </c>
      <c r="E1184" s="103" t="n">
        <v>15.0009991922079</v>
      </c>
      <c r="F1184" s="103" t="n">
        <v>15.0009991922079</v>
      </c>
      <c r="G1184" s="103" t="n">
        <f aca="false">$F1184*(1-VLOOKUP($C1184,$B$179:$E$189,2,0))</f>
        <v>14.2509492325975</v>
      </c>
      <c r="H1184" s="103" t="n">
        <f aca="false">$F1184*(1-VLOOKUP($C1184,$B$179:$E$189,3,0))</f>
        <v>13.5008992729871</v>
      </c>
      <c r="I1184" s="103" t="n">
        <f aca="false">$F1184*(1-VLOOKUP($C1184,$B$179:$E$189,4,0))</f>
        <v>12.0007993537663</v>
      </c>
      <c r="J1184" s="104" t="n">
        <f aca="false">G1184/$F1184</f>
        <v>0.95</v>
      </c>
      <c r="K1184" s="104" t="n">
        <f aca="false">H1184/$F1184</f>
        <v>0.9</v>
      </c>
      <c r="L1184" s="104" t="n">
        <f aca="false">I1184/$F1184</f>
        <v>0.8</v>
      </c>
    </row>
    <row r="1185" customFormat="false" ht="15.8" hidden="false" customHeight="false" outlineLevel="0" collapsed="false">
      <c r="A1185" s="59" t="s">
        <v>95</v>
      </c>
      <c r="B1185" s="59" t="s">
        <v>191</v>
      </c>
      <c r="C1185" s="59" t="s">
        <v>165</v>
      </c>
      <c r="D1185" s="105" t="n">
        <v>75.9696495076632</v>
      </c>
      <c r="E1185" s="103" t="n">
        <v>37.9848247538316</v>
      </c>
      <c r="F1185" s="103" t="n">
        <v>37.9848247538316</v>
      </c>
      <c r="G1185" s="103" t="n">
        <f aca="false">$F1185*(1-VLOOKUP($C1185,$B$179:$E$189,2,0))</f>
        <v>36.08558351614</v>
      </c>
      <c r="H1185" s="103" t="n">
        <f aca="false">$F1185*(1-VLOOKUP($C1185,$B$179:$E$189,3,0))</f>
        <v>34.1863422784484</v>
      </c>
      <c r="I1185" s="103" t="n">
        <f aca="false">$F1185*(1-VLOOKUP($C1185,$B$179:$E$189,4,0))</f>
        <v>30.3878598030653</v>
      </c>
      <c r="J1185" s="104" t="n">
        <f aca="false">G1185/$F1185</f>
        <v>0.95</v>
      </c>
      <c r="K1185" s="104" t="n">
        <f aca="false">H1185/$F1185</f>
        <v>0.9</v>
      </c>
      <c r="L1185" s="104" t="n">
        <f aca="false">I1185/$F1185</f>
        <v>0.8</v>
      </c>
    </row>
    <row r="1186" customFormat="false" ht="15.8" hidden="false" customHeight="false" outlineLevel="0" collapsed="false">
      <c r="A1186" s="59" t="s">
        <v>95</v>
      </c>
      <c r="B1186" s="59" t="s">
        <v>192</v>
      </c>
      <c r="C1186" s="59" t="s">
        <v>165</v>
      </c>
      <c r="D1186" s="105" t="n">
        <v>161.871799138</v>
      </c>
      <c r="E1186" s="103" t="n">
        <v>80.935899569</v>
      </c>
      <c r="F1186" s="103" t="n">
        <v>80.935899569</v>
      </c>
      <c r="G1186" s="103" t="n">
        <f aca="false">$F1186*(1-VLOOKUP($C1186,$B$179:$E$189,2,0))</f>
        <v>76.88910459055</v>
      </c>
      <c r="H1186" s="103" t="n">
        <f aca="false">$F1186*(1-VLOOKUP($C1186,$B$179:$E$189,3,0))</f>
        <v>72.8423096121</v>
      </c>
      <c r="I1186" s="103" t="n">
        <f aca="false">$F1186*(1-VLOOKUP($C1186,$B$179:$E$189,4,0))</f>
        <v>64.7487196552</v>
      </c>
      <c r="J1186" s="104" t="n">
        <f aca="false">G1186/$F1186</f>
        <v>0.95</v>
      </c>
      <c r="K1186" s="104" t="n">
        <f aca="false">H1186/$F1186</f>
        <v>0.9</v>
      </c>
      <c r="L1186" s="104" t="n">
        <f aca="false">I1186/$F1186</f>
        <v>0.8</v>
      </c>
    </row>
    <row r="1187" customFormat="false" ht="15.8" hidden="false" customHeight="false" outlineLevel="0" collapsed="false">
      <c r="A1187" s="59" t="s">
        <v>95</v>
      </c>
      <c r="B1187" s="59" t="s">
        <v>193</v>
      </c>
      <c r="C1187" s="59" t="s">
        <v>165</v>
      </c>
      <c r="D1187" s="105" t="n">
        <v>161.871799138</v>
      </c>
      <c r="E1187" s="103" t="n">
        <v>80.935899569</v>
      </c>
      <c r="F1187" s="103" t="n">
        <v>80.935899569</v>
      </c>
      <c r="G1187" s="103" t="n">
        <f aca="false">$F1187*(1-VLOOKUP($C1187,$B$179:$E$189,2,0))</f>
        <v>76.88910459055</v>
      </c>
      <c r="H1187" s="103" t="n">
        <f aca="false">$F1187*(1-VLOOKUP($C1187,$B$179:$E$189,3,0))</f>
        <v>72.8423096121</v>
      </c>
      <c r="I1187" s="103" t="n">
        <f aca="false">$F1187*(1-VLOOKUP($C1187,$B$179:$E$189,4,0))</f>
        <v>64.7487196552</v>
      </c>
      <c r="J1187" s="104" t="n">
        <f aca="false">G1187/$F1187</f>
        <v>0.95</v>
      </c>
      <c r="K1187" s="104" t="n">
        <f aca="false">H1187/$F1187</f>
        <v>0.9</v>
      </c>
      <c r="L1187" s="104" t="n">
        <f aca="false">I1187/$F1187</f>
        <v>0.8</v>
      </c>
    </row>
    <row r="1188" customFormat="false" ht="15.8" hidden="false" customHeight="false" outlineLevel="0" collapsed="false">
      <c r="A1188" s="59" t="s">
        <v>95</v>
      </c>
      <c r="B1188" s="59" t="s">
        <v>194</v>
      </c>
      <c r="C1188" s="59" t="s">
        <v>165</v>
      </c>
      <c r="D1188" s="105" t="n">
        <v>85.231351398</v>
      </c>
      <c r="E1188" s="103" t="n">
        <v>42.615675699</v>
      </c>
      <c r="F1188" s="103" t="n">
        <v>42.615675699</v>
      </c>
      <c r="G1188" s="103" t="n">
        <f aca="false">$F1188*(1-VLOOKUP($C1188,$B$179:$E$189,2,0))</f>
        <v>40.48489191405</v>
      </c>
      <c r="H1188" s="103" t="n">
        <f aca="false">$F1188*(1-VLOOKUP($C1188,$B$179:$E$189,3,0))</f>
        <v>38.3541081291</v>
      </c>
      <c r="I1188" s="103" t="n">
        <f aca="false">$F1188*(1-VLOOKUP($C1188,$B$179:$E$189,4,0))</f>
        <v>34.0925405592</v>
      </c>
      <c r="J1188" s="104" t="n">
        <f aca="false">G1188/$F1188</f>
        <v>0.95</v>
      </c>
      <c r="K1188" s="104" t="n">
        <f aca="false">H1188/$F1188</f>
        <v>0.9</v>
      </c>
      <c r="L1188" s="104" t="n">
        <f aca="false">I1188/$F1188</f>
        <v>0.8</v>
      </c>
    </row>
    <row r="1189" customFormat="false" ht="15.8" hidden="false" customHeight="false" outlineLevel="0" collapsed="false">
      <c r="A1189" s="59" t="s">
        <v>95</v>
      </c>
      <c r="B1189" s="59" t="s">
        <v>195</v>
      </c>
      <c r="C1189" s="59" t="s">
        <v>165</v>
      </c>
      <c r="D1189" s="105" t="n">
        <v>75.9696495076632</v>
      </c>
      <c r="E1189" s="103" t="n">
        <v>37.9848247538316</v>
      </c>
      <c r="F1189" s="103" t="n">
        <v>37.9848247538316</v>
      </c>
      <c r="G1189" s="103" t="n">
        <f aca="false">$F1189*(1-VLOOKUP($C1189,$B$179:$E$189,2,0))</f>
        <v>36.08558351614</v>
      </c>
      <c r="H1189" s="103" t="n">
        <f aca="false">$F1189*(1-VLOOKUP($C1189,$B$179:$E$189,3,0))</f>
        <v>34.1863422784484</v>
      </c>
      <c r="I1189" s="103" t="n">
        <f aca="false">$F1189*(1-VLOOKUP($C1189,$B$179:$E$189,4,0))</f>
        <v>30.3878598030653</v>
      </c>
      <c r="J1189" s="104" t="n">
        <f aca="false">G1189/$F1189</f>
        <v>0.95</v>
      </c>
      <c r="K1189" s="104" t="n">
        <f aca="false">H1189/$F1189</f>
        <v>0.9</v>
      </c>
      <c r="L1189" s="104" t="n">
        <f aca="false">I1189/$F1189</f>
        <v>0.8</v>
      </c>
    </row>
    <row r="1190" customFormat="false" ht="15.8" hidden="false" customHeight="false" outlineLevel="0" collapsed="false">
      <c r="A1190" s="59" t="s">
        <v>95</v>
      </c>
      <c r="B1190" s="59" t="s">
        <v>196</v>
      </c>
      <c r="C1190" s="59" t="s">
        <v>165</v>
      </c>
      <c r="D1190" s="105" t="n">
        <v>76.1597826611658</v>
      </c>
      <c r="E1190" s="103" t="n">
        <v>38.0798913305829</v>
      </c>
      <c r="F1190" s="103" t="n">
        <v>38.0798913305829</v>
      </c>
      <c r="G1190" s="103" t="n">
        <f aca="false">$F1190*(1-VLOOKUP($C1190,$B$179:$E$189,2,0))</f>
        <v>36.1758967640538</v>
      </c>
      <c r="H1190" s="103" t="n">
        <f aca="false">$F1190*(1-VLOOKUP($C1190,$B$179:$E$189,3,0))</f>
        <v>34.2719021975246</v>
      </c>
      <c r="I1190" s="103" t="n">
        <f aca="false">$F1190*(1-VLOOKUP($C1190,$B$179:$E$189,4,0))</f>
        <v>30.4639130644663</v>
      </c>
      <c r="J1190" s="104" t="n">
        <f aca="false">G1190/$F1190</f>
        <v>0.95</v>
      </c>
      <c r="K1190" s="104" t="n">
        <f aca="false">H1190/$F1190</f>
        <v>0.9</v>
      </c>
      <c r="L1190" s="104" t="n">
        <f aca="false">I1190/$F1190</f>
        <v>0.8</v>
      </c>
    </row>
    <row r="1191" customFormat="false" ht="15.8" hidden="false" customHeight="false" outlineLevel="0" collapsed="false">
      <c r="A1191" s="59" t="s">
        <v>95</v>
      </c>
      <c r="B1191" s="59" t="s">
        <v>197</v>
      </c>
      <c r="C1191" s="59" t="s">
        <v>165</v>
      </c>
      <c r="D1191" s="105" t="n">
        <v>75.9696495076632</v>
      </c>
      <c r="E1191" s="103" t="n">
        <v>37.9848247538316</v>
      </c>
      <c r="F1191" s="103" t="n">
        <v>37.9848247538316</v>
      </c>
      <c r="G1191" s="103" t="n">
        <f aca="false">$F1191*(1-VLOOKUP($C1191,$B$179:$E$189,2,0))</f>
        <v>36.08558351614</v>
      </c>
      <c r="H1191" s="103" t="n">
        <f aca="false">$F1191*(1-VLOOKUP($C1191,$B$179:$E$189,3,0))</f>
        <v>34.1863422784484</v>
      </c>
      <c r="I1191" s="103" t="n">
        <f aca="false">$F1191*(1-VLOOKUP($C1191,$B$179:$E$189,4,0))</f>
        <v>30.3878598030653</v>
      </c>
      <c r="J1191" s="104" t="n">
        <f aca="false">G1191/$F1191</f>
        <v>0.95</v>
      </c>
      <c r="K1191" s="104" t="n">
        <f aca="false">H1191/$F1191</f>
        <v>0.9</v>
      </c>
      <c r="L1191" s="104" t="n">
        <f aca="false">I1191/$F1191</f>
        <v>0.8</v>
      </c>
    </row>
    <row r="1192" customFormat="false" ht="15.8" hidden="false" customHeight="false" outlineLevel="0" collapsed="false">
      <c r="A1192" s="59" t="s">
        <v>95</v>
      </c>
      <c r="B1192" s="59" t="s">
        <v>198</v>
      </c>
      <c r="C1192" s="59" t="s">
        <v>165</v>
      </c>
      <c r="D1192" s="105" t="n">
        <v>75.9696495076632</v>
      </c>
      <c r="E1192" s="103" t="n">
        <v>37.9848247538316</v>
      </c>
      <c r="F1192" s="103" t="n">
        <v>37.9848247538316</v>
      </c>
      <c r="G1192" s="103" t="n">
        <f aca="false">$F1192*(1-VLOOKUP($C1192,$B$179:$E$189,2,0))</f>
        <v>36.08558351614</v>
      </c>
      <c r="H1192" s="103" t="n">
        <f aca="false">$F1192*(1-VLOOKUP($C1192,$B$179:$E$189,3,0))</f>
        <v>34.1863422784484</v>
      </c>
      <c r="I1192" s="103" t="n">
        <f aca="false">$F1192*(1-VLOOKUP($C1192,$B$179:$E$189,4,0))</f>
        <v>30.3878598030653</v>
      </c>
      <c r="J1192" s="104" t="n">
        <f aca="false">G1192/$F1192</f>
        <v>0.95</v>
      </c>
      <c r="K1192" s="104" t="n">
        <f aca="false">H1192/$F1192</f>
        <v>0.9</v>
      </c>
      <c r="L1192" s="104" t="n">
        <f aca="false">I1192/$F1192</f>
        <v>0.8</v>
      </c>
    </row>
    <row r="1193" customFormat="false" ht="15.8" hidden="false" customHeight="false" outlineLevel="0" collapsed="false">
      <c r="A1193" s="59" t="s">
        <v>95</v>
      </c>
      <c r="B1193" s="59" t="s">
        <v>199</v>
      </c>
      <c r="C1193" s="59" t="s">
        <v>165</v>
      </c>
      <c r="D1193" s="105" t="n">
        <v>76.223160379</v>
      </c>
      <c r="E1193" s="103" t="n">
        <v>38.1115801895</v>
      </c>
      <c r="F1193" s="103" t="n">
        <v>38.1115801895</v>
      </c>
      <c r="G1193" s="103" t="n">
        <f aca="false">$F1193*(1-VLOOKUP($C1193,$B$179:$E$189,2,0))</f>
        <v>36.206001180025</v>
      </c>
      <c r="H1193" s="103" t="n">
        <f aca="false">$F1193*(1-VLOOKUP($C1193,$B$179:$E$189,3,0))</f>
        <v>34.30042217055</v>
      </c>
      <c r="I1193" s="103" t="n">
        <f aca="false">$F1193*(1-VLOOKUP($C1193,$B$179:$E$189,4,0))</f>
        <v>30.4892641516</v>
      </c>
      <c r="J1193" s="104" t="n">
        <f aca="false">G1193/$F1193</f>
        <v>0.95</v>
      </c>
      <c r="K1193" s="104" t="n">
        <f aca="false">H1193/$F1193</f>
        <v>0.9</v>
      </c>
      <c r="L1193" s="104" t="n">
        <f aca="false">I1193/$F1193</f>
        <v>0.8</v>
      </c>
    </row>
    <row r="1194" customFormat="false" ht="15.8" hidden="false" customHeight="false" outlineLevel="0" collapsed="false">
      <c r="A1194" s="59" t="s">
        <v>95</v>
      </c>
      <c r="B1194" s="59" t="s">
        <v>200</v>
      </c>
      <c r="C1194" s="59" t="s">
        <v>165</v>
      </c>
      <c r="D1194" s="105" t="n">
        <v>76.223160379</v>
      </c>
      <c r="E1194" s="103" t="n">
        <v>38.1115801895</v>
      </c>
      <c r="F1194" s="103" t="n">
        <v>38.1115801895</v>
      </c>
      <c r="G1194" s="103" t="n">
        <f aca="false">$F1194*(1-VLOOKUP($C1194,$B$179:$E$189,2,0))</f>
        <v>36.206001180025</v>
      </c>
      <c r="H1194" s="103" t="n">
        <f aca="false">$F1194*(1-VLOOKUP($C1194,$B$179:$E$189,3,0))</f>
        <v>34.30042217055</v>
      </c>
      <c r="I1194" s="103" t="n">
        <f aca="false">$F1194*(1-VLOOKUP($C1194,$B$179:$E$189,4,0))</f>
        <v>30.4892641516</v>
      </c>
      <c r="J1194" s="104" t="n">
        <f aca="false">G1194/$F1194</f>
        <v>0.95</v>
      </c>
      <c r="K1194" s="104" t="n">
        <f aca="false">H1194/$F1194</f>
        <v>0.9</v>
      </c>
      <c r="L1194" s="104" t="n">
        <f aca="false">I1194/$F1194</f>
        <v>0.8</v>
      </c>
    </row>
    <row r="1195" customFormat="false" ht="15.8" hidden="false" customHeight="false" outlineLevel="0" collapsed="false">
      <c r="A1195" s="59" t="s">
        <v>95</v>
      </c>
      <c r="B1195" s="59" t="s">
        <v>201</v>
      </c>
      <c r="C1195" s="59" t="s">
        <v>165</v>
      </c>
      <c r="D1195" s="105" t="n">
        <v>76.223160379</v>
      </c>
      <c r="E1195" s="103" t="n">
        <v>38.1115801895</v>
      </c>
      <c r="F1195" s="103" t="n">
        <v>38.1115801895</v>
      </c>
      <c r="G1195" s="103" t="n">
        <f aca="false">$F1195*(1-VLOOKUP($C1195,$B$179:$E$189,2,0))</f>
        <v>36.206001180025</v>
      </c>
      <c r="H1195" s="103" t="n">
        <f aca="false">$F1195*(1-VLOOKUP($C1195,$B$179:$E$189,3,0))</f>
        <v>34.30042217055</v>
      </c>
      <c r="I1195" s="103" t="n">
        <f aca="false">$F1195*(1-VLOOKUP($C1195,$B$179:$E$189,4,0))</f>
        <v>30.4892641516</v>
      </c>
      <c r="J1195" s="104" t="n">
        <f aca="false">G1195/$F1195</f>
        <v>0.95</v>
      </c>
      <c r="K1195" s="104" t="n">
        <f aca="false">H1195/$F1195</f>
        <v>0.9</v>
      </c>
      <c r="L1195" s="104" t="n">
        <f aca="false">I1195/$F1195</f>
        <v>0.8</v>
      </c>
    </row>
    <row r="1196" customFormat="false" ht="15.8" hidden="false" customHeight="false" outlineLevel="0" collapsed="false">
      <c r="A1196" s="59" t="s">
        <v>95</v>
      </c>
      <c r="B1196" s="59" t="s">
        <v>202</v>
      </c>
      <c r="C1196" s="59" t="s">
        <v>165</v>
      </c>
      <c r="D1196" s="105" t="n">
        <v>14.67944801</v>
      </c>
      <c r="E1196" s="103" t="n">
        <v>7.339724005</v>
      </c>
      <c r="F1196" s="103" t="n">
        <v>7.339724005</v>
      </c>
      <c r="G1196" s="103" t="n">
        <f aca="false">$F1196*(1-VLOOKUP($C1196,$B$179:$E$189,2,0))</f>
        <v>6.97273780475</v>
      </c>
      <c r="H1196" s="103" t="n">
        <f aca="false">$F1196*(1-VLOOKUP($C1196,$B$179:$E$189,3,0))</f>
        <v>6.6057516045</v>
      </c>
      <c r="I1196" s="103" t="n">
        <f aca="false">$F1196*(1-VLOOKUP($C1196,$B$179:$E$189,4,0))</f>
        <v>5.871779204</v>
      </c>
      <c r="J1196" s="104" t="n">
        <f aca="false">G1196/$F1196</f>
        <v>0.95</v>
      </c>
      <c r="K1196" s="104" t="n">
        <f aca="false">H1196/$F1196</f>
        <v>0.9</v>
      </c>
      <c r="L1196" s="104" t="n">
        <f aca="false">I1196/$F1196</f>
        <v>0.8</v>
      </c>
    </row>
    <row r="1197" customFormat="false" ht="15.8" hidden="false" customHeight="false" outlineLevel="0" collapsed="false">
      <c r="A1197" s="59" t="s">
        <v>95</v>
      </c>
      <c r="B1197" s="59" t="s">
        <v>203</v>
      </c>
      <c r="C1197" s="59" t="s">
        <v>165</v>
      </c>
      <c r="D1197" s="105" t="n">
        <v>14.67944801</v>
      </c>
      <c r="E1197" s="103" t="n">
        <v>7.339724005</v>
      </c>
      <c r="F1197" s="103" t="n">
        <v>7.339724005</v>
      </c>
      <c r="G1197" s="103" t="n">
        <f aca="false">$F1197*(1-VLOOKUP($C1197,$B$179:$E$189,2,0))</f>
        <v>6.97273780475</v>
      </c>
      <c r="H1197" s="103" t="n">
        <f aca="false">$F1197*(1-VLOOKUP($C1197,$B$179:$E$189,3,0))</f>
        <v>6.6057516045</v>
      </c>
      <c r="I1197" s="103" t="n">
        <f aca="false">$F1197*(1-VLOOKUP($C1197,$B$179:$E$189,4,0))</f>
        <v>5.871779204</v>
      </c>
      <c r="J1197" s="104" t="n">
        <f aca="false">G1197/$F1197</f>
        <v>0.95</v>
      </c>
      <c r="K1197" s="104" t="n">
        <f aca="false">H1197/$F1197</f>
        <v>0.9</v>
      </c>
      <c r="L1197" s="104" t="n">
        <f aca="false">I1197/$F1197</f>
        <v>0.8</v>
      </c>
    </row>
    <row r="1198" customFormat="false" ht="15.8" hidden="false" customHeight="false" outlineLevel="0" collapsed="false">
      <c r="A1198" s="59" t="s">
        <v>95</v>
      </c>
      <c r="B1198" s="59" t="s">
        <v>204</v>
      </c>
      <c r="C1198" s="59" t="s">
        <v>165</v>
      </c>
      <c r="D1198" s="105" t="n">
        <v>37.6632735716237</v>
      </c>
      <c r="E1198" s="103" t="n">
        <v>18.8316367858119</v>
      </c>
      <c r="F1198" s="103" t="n">
        <v>18.8316367858119</v>
      </c>
      <c r="G1198" s="103" t="n">
        <f aca="false">$F1198*(1-VLOOKUP($C1198,$B$179:$E$189,2,0))</f>
        <v>17.8900549465213</v>
      </c>
      <c r="H1198" s="103" t="n">
        <f aca="false">$F1198*(1-VLOOKUP($C1198,$B$179:$E$189,3,0))</f>
        <v>16.9484731072307</v>
      </c>
      <c r="I1198" s="103" t="n">
        <f aca="false">$F1198*(1-VLOOKUP($C1198,$B$179:$E$189,4,0))</f>
        <v>15.0653094286495</v>
      </c>
      <c r="J1198" s="104" t="n">
        <f aca="false">G1198/$F1198</f>
        <v>0.95</v>
      </c>
      <c r="K1198" s="104" t="n">
        <f aca="false">H1198/$F1198</f>
        <v>0.9</v>
      </c>
      <c r="L1198" s="104" t="n">
        <f aca="false">I1198/$F1198</f>
        <v>0.8</v>
      </c>
    </row>
    <row r="1199" customFormat="false" ht="15.8" hidden="false" customHeight="false" outlineLevel="0" collapsed="false">
      <c r="A1199" s="59" t="s">
        <v>95</v>
      </c>
      <c r="B1199" s="59" t="s">
        <v>205</v>
      </c>
      <c r="C1199" s="59" t="s">
        <v>165</v>
      </c>
      <c r="D1199" s="105" t="n">
        <v>85.231351398</v>
      </c>
      <c r="E1199" s="103" t="n">
        <v>42.615675699</v>
      </c>
      <c r="F1199" s="103" t="n">
        <v>42.615675699</v>
      </c>
      <c r="G1199" s="103" t="n">
        <f aca="false">$F1199*(1-VLOOKUP($C1199,$B$179:$E$189,2,0))</f>
        <v>40.48489191405</v>
      </c>
      <c r="H1199" s="103" t="n">
        <f aca="false">$F1199*(1-VLOOKUP($C1199,$B$179:$E$189,3,0))</f>
        <v>38.3541081291</v>
      </c>
      <c r="I1199" s="103" t="n">
        <f aca="false">$F1199*(1-VLOOKUP($C1199,$B$179:$E$189,4,0))</f>
        <v>34.0925405592</v>
      </c>
      <c r="J1199" s="104" t="n">
        <f aca="false">G1199/$F1199</f>
        <v>0.95</v>
      </c>
      <c r="K1199" s="104" t="n">
        <f aca="false">H1199/$F1199</f>
        <v>0.9</v>
      </c>
      <c r="L1199" s="104" t="n">
        <f aca="false">I1199/$F1199</f>
        <v>0.8</v>
      </c>
    </row>
    <row r="1200" customFormat="false" ht="15.8" hidden="false" customHeight="false" outlineLevel="0" collapsed="false">
      <c r="A1200" s="59" t="s">
        <v>95</v>
      </c>
      <c r="B1200" s="59" t="s">
        <v>206</v>
      </c>
      <c r="C1200" s="59" t="s">
        <v>165</v>
      </c>
      <c r="D1200" s="105" t="n">
        <v>76.223160379</v>
      </c>
      <c r="E1200" s="103" t="n">
        <v>38.1115801895</v>
      </c>
      <c r="F1200" s="103" t="n">
        <v>38.1115801895</v>
      </c>
      <c r="G1200" s="103" t="n">
        <f aca="false">$F1200*(1-VLOOKUP($C1200,$B$179:$E$189,2,0))</f>
        <v>36.206001180025</v>
      </c>
      <c r="H1200" s="103" t="n">
        <f aca="false">$F1200*(1-VLOOKUP($C1200,$B$179:$E$189,3,0))</f>
        <v>34.30042217055</v>
      </c>
      <c r="I1200" s="103" t="n">
        <f aca="false">$F1200*(1-VLOOKUP($C1200,$B$179:$E$189,4,0))</f>
        <v>30.4892641516</v>
      </c>
      <c r="J1200" s="104" t="n">
        <f aca="false">G1200/$F1200</f>
        <v>0.95</v>
      </c>
      <c r="K1200" s="104" t="n">
        <f aca="false">H1200/$F1200</f>
        <v>0.9</v>
      </c>
      <c r="L1200" s="104" t="n">
        <f aca="false">I1200/$F1200</f>
        <v>0.8</v>
      </c>
    </row>
    <row r="1201" customFormat="false" ht="15.8" hidden="false" customHeight="false" outlineLevel="0" collapsed="false">
      <c r="A1201" s="59" t="s">
        <v>95</v>
      </c>
      <c r="B1201" s="59" t="s">
        <v>207</v>
      </c>
      <c r="C1201" s="59" t="s">
        <v>165</v>
      </c>
      <c r="D1201" s="105" t="n">
        <v>76.223160379</v>
      </c>
      <c r="E1201" s="103" t="n">
        <v>38.1115801895</v>
      </c>
      <c r="F1201" s="103" t="n">
        <v>38.1115801895</v>
      </c>
      <c r="G1201" s="103" t="n">
        <f aca="false">$F1201*(1-VLOOKUP($C1201,$B$179:$E$189,2,0))</f>
        <v>36.206001180025</v>
      </c>
      <c r="H1201" s="103" t="n">
        <f aca="false">$F1201*(1-VLOOKUP($C1201,$B$179:$E$189,3,0))</f>
        <v>34.30042217055</v>
      </c>
      <c r="I1201" s="103" t="n">
        <f aca="false">$F1201*(1-VLOOKUP($C1201,$B$179:$E$189,4,0))</f>
        <v>30.4892641516</v>
      </c>
      <c r="J1201" s="104" t="n">
        <f aca="false">G1201/$F1201</f>
        <v>0.95</v>
      </c>
      <c r="K1201" s="104" t="n">
        <f aca="false">H1201/$F1201</f>
        <v>0.9</v>
      </c>
      <c r="L1201" s="104" t="n">
        <f aca="false">I1201/$F1201</f>
        <v>0.8</v>
      </c>
    </row>
    <row r="1202" customFormat="false" ht="15.8" hidden="false" customHeight="false" outlineLevel="0" collapsed="false">
      <c r="A1202" s="59" t="s">
        <v>95</v>
      </c>
      <c r="B1202" s="59" t="s">
        <v>208</v>
      </c>
      <c r="C1202" s="59" t="s">
        <v>165</v>
      </c>
      <c r="D1202" s="105" t="n">
        <v>76.223160379</v>
      </c>
      <c r="E1202" s="103" t="n">
        <v>38.1115801895</v>
      </c>
      <c r="F1202" s="103" t="n">
        <v>38.1115801895</v>
      </c>
      <c r="G1202" s="103" t="n">
        <f aca="false">$F1202*(1-VLOOKUP($C1202,$B$179:$E$189,2,0))</f>
        <v>36.206001180025</v>
      </c>
      <c r="H1202" s="103" t="n">
        <f aca="false">$F1202*(1-VLOOKUP($C1202,$B$179:$E$189,3,0))</f>
        <v>34.30042217055</v>
      </c>
      <c r="I1202" s="103" t="n">
        <f aca="false">$F1202*(1-VLOOKUP($C1202,$B$179:$E$189,4,0))</f>
        <v>30.4892641516</v>
      </c>
      <c r="J1202" s="104" t="n">
        <f aca="false">G1202/$F1202</f>
        <v>0.95</v>
      </c>
      <c r="K1202" s="104" t="n">
        <f aca="false">H1202/$F1202</f>
        <v>0.9</v>
      </c>
      <c r="L1202" s="104" t="n">
        <f aca="false">I1202/$F1202</f>
        <v>0.8</v>
      </c>
    </row>
    <row r="1203" customFormat="false" ht="15.8" hidden="false" customHeight="false" outlineLevel="0" collapsed="false">
      <c r="A1203" s="59" t="s">
        <v>95</v>
      </c>
      <c r="B1203" s="59" t="s">
        <v>209</v>
      </c>
      <c r="C1203" s="59" t="s">
        <v>165</v>
      </c>
      <c r="D1203" s="105" t="n">
        <v>14.67944801</v>
      </c>
      <c r="E1203" s="103" t="n">
        <v>7.339724005</v>
      </c>
      <c r="F1203" s="103" t="n">
        <v>7.339724005</v>
      </c>
      <c r="G1203" s="103" t="n">
        <f aca="false">$F1203*(1-VLOOKUP($C1203,$B$179:$E$189,2,0))</f>
        <v>6.97273780475</v>
      </c>
      <c r="H1203" s="103" t="n">
        <f aca="false">$F1203*(1-VLOOKUP($C1203,$B$179:$E$189,3,0))</f>
        <v>6.6057516045</v>
      </c>
      <c r="I1203" s="103" t="n">
        <f aca="false">$F1203*(1-VLOOKUP($C1203,$B$179:$E$189,4,0))</f>
        <v>5.871779204</v>
      </c>
      <c r="J1203" s="104" t="n">
        <f aca="false">G1203/$F1203</f>
        <v>0.95</v>
      </c>
      <c r="K1203" s="104" t="n">
        <f aca="false">H1203/$F1203</f>
        <v>0.9</v>
      </c>
      <c r="L1203" s="104" t="n">
        <f aca="false">I1203/$F1203</f>
        <v>0.8</v>
      </c>
    </row>
    <row r="1204" customFormat="false" ht="15.8" hidden="false" customHeight="false" outlineLevel="0" collapsed="false">
      <c r="A1204" s="59" t="s">
        <v>95</v>
      </c>
      <c r="B1204" s="59" t="s">
        <v>210</v>
      </c>
      <c r="C1204" s="59" t="s">
        <v>165</v>
      </c>
      <c r="D1204" s="105" t="n">
        <v>14.67944801</v>
      </c>
      <c r="E1204" s="103" t="n">
        <v>7.339724005</v>
      </c>
      <c r="F1204" s="103" t="n">
        <v>7.339724005</v>
      </c>
      <c r="G1204" s="103" t="n">
        <f aca="false">$F1204*(1-VLOOKUP($C1204,$B$179:$E$189,2,0))</f>
        <v>6.97273780475</v>
      </c>
      <c r="H1204" s="103" t="n">
        <f aca="false">$F1204*(1-VLOOKUP($C1204,$B$179:$E$189,3,0))</f>
        <v>6.6057516045</v>
      </c>
      <c r="I1204" s="103" t="n">
        <f aca="false">$F1204*(1-VLOOKUP($C1204,$B$179:$E$189,4,0))</f>
        <v>5.871779204</v>
      </c>
      <c r="J1204" s="104" t="n">
        <f aca="false">G1204/$F1204</f>
        <v>0.95</v>
      </c>
      <c r="K1204" s="104" t="n">
        <f aca="false">H1204/$F1204</f>
        <v>0.9</v>
      </c>
      <c r="L1204" s="104" t="n">
        <f aca="false">I1204/$F1204</f>
        <v>0.8</v>
      </c>
    </row>
    <row r="1205" customFormat="false" ht="15.8" hidden="false" customHeight="false" outlineLevel="0" collapsed="false">
      <c r="A1205" s="59" t="s">
        <v>95</v>
      </c>
      <c r="B1205" s="59" t="s">
        <v>211</v>
      </c>
      <c r="C1205" s="59" t="s">
        <v>165</v>
      </c>
      <c r="D1205" s="105" t="n">
        <v>75.9696495076632</v>
      </c>
      <c r="E1205" s="103" t="n">
        <v>37.9848247538316</v>
      </c>
      <c r="F1205" s="103" t="n">
        <v>37.9848247538316</v>
      </c>
      <c r="G1205" s="103" t="n">
        <f aca="false">$F1205*(1-VLOOKUP($C1205,$B$179:$E$189,2,0))</f>
        <v>36.08558351614</v>
      </c>
      <c r="H1205" s="103" t="n">
        <f aca="false">$F1205*(1-VLOOKUP($C1205,$B$179:$E$189,3,0))</f>
        <v>34.1863422784484</v>
      </c>
      <c r="I1205" s="103" t="n">
        <f aca="false">$F1205*(1-VLOOKUP($C1205,$B$179:$E$189,4,0))</f>
        <v>30.3878598030653</v>
      </c>
      <c r="J1205" s="104" t="n">
        <f aca="false">G1205/$F1205</f>
        <v>0.95</v>
      </c>
      <c r="K1205" s="104" t="n">
        <f aca="false">H1205/$F1205</f>
        <v>0.9</v>
      </c>
      <c r="L1205" s="104" t="n">
        <f aca="false">I1205/$F1205</f>
        <v>0.8</v>
      </c>
    </row>
    <row r="1206" customFormat="false" ht="15.8" hidden="false" customHeight="false" outlineLevel="0" collapsed="false">
      <c r="A1206" s="59" t="s">
        <v>95</v>
      </c>
      <c r="B1206" s="59" t="s">
        <v>212</v>
      </c>
      <c r="C1206" s="59" t="s">
        <v>165</v>
      </c>
      <c r="D1206" s="105" t="n">
        <v>161.871799138</v>
      </c>
      <c r="E1206" s="103" t="n">
        <v>80.935899569</v>
      </c>
      <c r="F1206" s="103" t="n">
        <v>80.935899569</v>
      </c>
      <c r="G1206" s="103" t="n">
        <f aca="false">$F1206*(1-VLOOKUP($C1206,$B$179:$E$189,2,0))</f>
        <v>76.88910459055</v>
      </c>
      <c r="H1206" s="103" t="n">
        <f aca="false">$F1206*(1-VLOOKUP($C1206,$B$179:$E$189,3,0))</f>
        <v>72.8423096121</v>
      </c>
      <c r="I1206" s="103" t="n">
        <f aca="false">$F1206*(1-VLOOKUP($C1206,$B$179:$E$189,4,0))</f>
        <v>64.7487196552</v>
      </c>
      <c r="J1206" s="104" t="n">
        <f aca="false">G1206/$F1206</f>
        <v>0.95</v>
      </c>
      <c r="K1206" s="104" t="n">
        <f aca="false">H1206/$F1206</f>
        <v>0.9</v>
      </c>
      <c r="L1206" s="104" t="n">
        <f aca="false">I1206/$F1206</f>
        <v>0.8</v>
      </c>
    </row>
    <row r="1207" customFormat="false" ht="15.8" hidden="false" customHeight="false" outlineLevel="0" collapsed="false">
      <c r="A1207" s="59" t="s">
        <v>95</v>
      </c>
      <c r="B1207" s="59" t="s">
        <v>213</v>
      </c>
      <c r="C1207" s="59" t="s">
        <v>165</v>
      </c>
      <c r="D1207" s="105" t="n">
        <v>161.871799138</v>
      </c>
      <c r="E1207" s="103" t="n">
        <v>80.935899569</v>
      </c>
      <c r="F1207" s="103" t="n">
        <v>80.935899569</v>
      </c>
      <c r="G1207" s="103" t="n">
        <f aca="false">$F1207*(1-VLOOKUP($C1207,$B$179:$E$189,2,0))</f>
        <v>76.88910459055</v>
      </c>
      <c r="H1207" s="103" t="n">
        <f aca="false">$F1207*(1-VLOOKUP($C1207,$B$179:$E$189,3,0))</f>
        <v>72.8423096121</v>
      </c>
      <c r="I1207" s="103" t="n">
        <f aca="false">$F1207*(1-VLOOKUP($C1207,$B$179:$E$189,4,0))</f>
        <v>64.7487196552</v>
      </c>
      <c r="J1207" s="104" t="n">
        <f aca="false">G1207/$F1207</f>
        <v>0.95</v>
      </c>
      <c r="K1207" s="104" t="n">
        <f aca="false">H1207/$F1207</f>
        <v>0.9</v>
      </c>
      <c r="L1207" s="104" t="n">
        <f aca="false">I1207/$F1207</f>
        <v>0.8</v>
      </c>
    </row>
    <row r="1208" customFormat="false" ht="15.8" hidden="false" customHeight="false" outlineLevel="0" collapsed="false">
      <c r="A1208" s="59" t="s">
        <v>95</v>
      </c>
      <c r="B1208" s="59" t="s">
        <v>214</v>
      </c>
      <c r="C1208" s="59" t="s">
        <v>165</v>
      </c>
      <c r="D1208" s="105" t="n">
        <v>85.231351398</v>
      </c>
      <c r="E1208" s="103" t="n">
        <v>42.615675699</v>
      </c>
      <c r="F1208" s="103" t="n">
        <v>42.615675699</v>
      </c>
      <c r="G1208" s="103" t="n">
        <f aca="false">$F1208*(1-VLOOKUP($C1208,$B$179:$E$189,2,0))</f>
        <v>40.48489191405</v>
      </c>
      <c r="H1208" s="103" t="n">
        <f aca="false">$F1208*(1-VLOOKUP($C1208,$B$179:$E$189,3,0))</f>
        <v>38.3541081291</v>
      </c>
      <c r="I1208" s="103" t="n">
        <f aca="false">$F1208*(1-VLOOKUP($C1208,$B$179:$E$189,4,0))</f>
        <v>34.0925405592</v>
      </c>
      <c r="J1208" s="104" t="n">
        <f aca="false">G1208/$F1208</f>
        <v>0.95</v>
      </c>
      <c r="K1208" s="104" t="n">
        <f aca="false">H1208/$F1208</f>
        <v>0.9</v>
      </c>
      <c r="L1208" s="104" t="n">
        <f aca="false">I1208/$F1208</f>
        <v>0.8</v>
      </c>
    </row>
    <row r="1209" customFormat="false" ht="15.8" hidden="false" customHeight="false" outlineLevel="0" collapsed="false">
      <c r="A1209" s="59" t="s">
        <v>97</v>
      </c>
      <c r="B1209" s="59" t="s">
        <v>215</v>
      </c>
      <c r="C1209" s="59" t="s">
        <v>165</v>
      </c>
      <c r="D1209" s="105" t="n">
        <v>1.29</v>
      </c>
      <c r="E1209" s="103" t="n">
        <v>0.645</v>
      </c>
      <c r="F1209" s="103" t="n">
        <v>0.645</v>
      </c>
      <c r="G1209" s="103" t="n">
        <f aca="false">$F1209*(1-VLOOKUP($C1209,$B$179:$E$189,2,0))</f>
        <v>0.61275</v>
      </c>
      <c r="H1209" s="103" t="n">
        <f aca="false">$F1209*(1-VLOOKUP($C1209,$B$179:$E$189,3,0))</f>
        <v>0.5805</v>
      </c>
      <c r="I1209" s="103" t="n">
        <f aca="false">$F1209*(1-VLOOKUP($C1209,$B$179:$E$189,4,0))</f>
        <v>0.516</v>
      </c>
      <c r="J1209" s="104" t="n">
        <f aca="false">G1209/$F1209</f>
        <v>0.95</v>
      </c>
      <c r="K1209" s="104" t="n">
        <f aca="false">H1209/$F1209</f>
        <v>0.9</v>
      </c>
      <c r="L1209" s="104" t="n">
        <f aca="false">I1209/$F1209</f>
        <v>0.8</v>
      </c>
    </row>
    <row r="1210" customFormat="false" ht="15.8" hidden="false" customHeight="false" outlineLevel="0" collapsed="false">
      <c r="A1210" s="59" t="s">
        <v>97</v>
      </c>
      <c r="B1210" s="59" t="s">
        <v>216</v>
      </c>
      <c r="C1210" s="59" t="s">
        <v>165</v>
      </c>
      <c r="D1210" s="105" t="n">
        <v>0</v>
      </c>
      <c r="E1210" s="103" t="n">
        <v>0</v>
      </c>
      <c r="F1210" s="103" t="n">
        <v>0</v>
      </c>
      <c r="G1210" s="103" t="n">
        <f aca="false">$F1210*(1-VLOOKUP($C1210,$B$179:$E$189,2,0))</f>
        <v>0</v>
      </c>
      <c r="H1210" s="103" t="n">
        <f aca="false">$F1210*(1-VLOOKUP($C1210,$B$179:$E$189,3,0))</f>
        <v>0</v>
      </c>
      <c r="I1210" s="103" t="n">
        <f aca="false">$F1210*(1-VLOOKUP($C1210,$B$179:$E$189,4,0))</f>
        <v>0</v>
      </c>
      <c r="J1210" s="104" t="e">
        <f aca="false">G1210/$F1210</f>
        <v>#DIV/0!</v>
      </c>
      <c r="K1210" s="104" t="e">
        <f aca="false">H1210/$F1210</f>
        <v>#DIV/0!</v>
      </c>
      <c r="L1210" s="104" t="e">
        <f aca="false">I1210/$F1210</f>
        <v>#DIV/0!</v>
      </c>
    </row>
    <row r="1211" customFormat="false" ht="15.8" hidden="false" customHeight="false" outlineLevel="0" collapsed="false">
      <c r="A1211" s="59" t="s">
        <v>97</v>
      </c>
      <c r="B1211" s="59" t="s">
        <v>217</v>
      </c>
      <c r="C1211" s="59" t="s">
        <v>165</v>
      </c>
      <c r="D1211" s="105" t="n">
        <v>9.24399322162938</v>
      </c>
      <c r="E1211" s="103" t="n">
        <v>4.62199661081469</v>
      </c>
      <c r="F1211" s="103" t="n">
        <v>4.62199661081469</v>
      </c>
      <c r="G1211" s="103" t="n">
        <f aca="false">$F1211*(1-VLOOKUP($C1211,$B$179:$E$189,2,0))</f>
        <v>4.39089678027396</v>
      </c>
      <c r="H1211" s="103" t="n">
        <f aca="false">$F1211*(1-VLOOKUP($C1211,$B$179:$E$189,3,0))</f>
        <v>4.15979694973322</v>
      </c>
      <c r="I1211" s="103" t="n">
        <f aca="false">$F1211*(1-VLOOKUP($C1211,$B$179:$E$189,4,0))</f>
        <v>3.69759728865175</v>
      </c>
      <c r="J1211" s="104" t="n">
        <f aca="false">G1211/$F1211</f>
        <v>0.95</v>
      </c>
      <c r="K1211" s="104" t="n">
        <f aca="false">H1211/$F1211</f>
        <v>0.9</v>
      </c>
      <c r="L1211" s="104" t="n">
        <f aca="false">I1211/$F1211</f>
        <v>0.8</v>
      </c>
    </row>
    <row r="1212" customFormat="false" ht="15.8" hidden="false" customHeight="false" outlineLevel="0" collapsed="false">
      <c r="A1212" s="59" t="s">
        <v>97</v>
      </c>
      <c r="B1212" s="59" t="s">
        <v>218</v>
      </c>
      <c r="C1212" s="59" t="s">
        <v>165</v>
      </c>
      <c r="D1212" s="105" t="n">
        <v>1.29</v>
      </c>
      <c r="E1212" s="103" t="n">
        <v>0.645</v>
      </c>
      <c r="F1212" s="103" t="n">
        <v>0.645</v>
      </c>
      <c r="G1212" s="103" t="n">
        <f aca="false">$F1212*(1-VLOOKUP($C1212,$B$179:$E$189,2,0))</f>
        <v>0.61275</v>
      </c>
      <c r="H1212" s="103" t="n">
        <f aca="false">$F1212*(1-VLOOKUP($C1212,$B$179:$E$189,3,0))</f>
        <v>0.5805</v>
      </c>
      <c r="I1212" s="103" t="n">
        <f aca="false">$F1212*(1-VLOOKUP($C1212,$B$179:$E$189,4,0))</f>
        <v>0.516</v>
      </c>
      <c r="J1212" s="104" t="n">
        <f aca="false">G1212/$F1212</f>
        <v>0.95</v>
      </c>
      <c r="K1212" s="104" t="n">
        <f aca="false">H1212/$F1212</f>
        <v>0.9</v>
      </c>
      <c r="L1212" s="104" t="n">
        <f aca="false">I1212/$F1212</f>
        <v>0.8</v>
      </c>
    </row>
    <row r="1213" customFormat="false" ht="15.8" hidden="false" customHeight="false" outlineLevel="0" collapsed="false">
      <c r="A1213" s="59" t="s">
        <v>97</v>
      </c>
      <c r="B1213" s="59" t="s">
        <v>219</v>
      </c>
      <c r="C1213" s="59" t="s">
        <v>165</v>
      </c>
      <c r="D1213" s="105" t="n">
        <v>2.36</v>
      </c>
      <c r="E1213" s="103" t="n">
        <v>1.18</v>
      </c>
      <c r="F1213" s="103" t="n">
        <v>1.18</v>
      </c>
      <c r="G1213" s="103" t="n">
        <f aca="false">$F1213*(1-VLOOKUP($C1213,$B$179:$E$189,2,0))</f>
        <v>1.121</v>
      </c>
      <c r="H1213" s="103" t="n">
        <f aca="false">$F1213*(1-VLOOKUP($C1213,$B$179:$E$189,3,0))</f>
        <v>1.062</v>
      </c>
      <c r="I1213" s="103" t="n">
        <f aca="false">$F1213*(1-VLOOKUP($C1213,$B$179:$E$189,4,0))</f>
        <v>0.944</v>
      </c>
      <c r="J1213" s="104" t="n">
        <f aca="false">G1213/$F1213</f>
        <v>0.95</v>
      </c>
      <c r="K1213" s="104" t="n">
        <f aca="false">H1213/$F1213</f>
        <v>0.9</v>
      </c>
      <c r="L1213" s="104" t="n">
        <f aca="false">I1213/$F1213</f>
        <v>0.8</v>
      </c>
    </row>
    <row r="1214" customFormat="false" ht="15.8" hidden="false" customHeight="false" outlineLevel="0" collapsed="false">
      <c r="A1214" s="59" t="s">
        <v>97</v>
      </c>
      <c r="B1214" s="59" t="s">
        <v>220</v>
      </c>
      <c r="C1214" s="59" t="s">
        <v>165</v>
      </c>
      <c r="D1214" s="105" t="n">
        <v>6.10977063090974</v>
      </c>
      <c r="E1214" s="103" t="n">
        <v>3.05488531545487</v>
      </c>
      <c r="F1214" s="103" t="n">
        <v>3.05488531545487</v>
      </c>
      <c r="G1214" s="103" t="n">
        <f aca="false">$F1214*(1-VLOOKUP($C1214,$B$179:$E$189,2,0))</f>
        <v>2.90214104968213</v>
      </c>
      <c r="H1214" s="103" t="n">
        <f aca="false">$F1214*(1-VLOOKUP($C1214,$B$179:$E$189,3,0))</f>
        <v>2.74939678390938</v>
      </c>
      <c r="I1214" s="103" t="n">
        <f aca="false">$F1214*(1-VLOOKUP($C1214,$B$179:$E$189,4,0))</f>
        <v>2.4439082523639</v>
      </c>
      <c r="J1214" s="104" t="n">
        <f aca="false">G1214/$F1214</f>
        <v>0.95</v>
      </c>
      <c r="K1214" s="104" t="n">
        <f aca="false">H1214/$F1214</f>
        <v>0.9</v>
      </c>
      <c r="L1214" s="104" t="n">
        <f aca="false">I1214/$F1214</f>
        <v>0.8</v>
      </c>
    </row>
    <row r="1215" customFormat="false" ht="15.8" hidden="false" customHeight="false" outlineLevel="0" collapsed="false">
      <c r="A1215" s="59" t="s">
        <v>97</v>
      </c>
      <c r="B1215" s="59" t="s">
        <v>221</v>
      </c>
      <c r="C1215" s="59" t="s">
        <v>165</v>
      </c>
      <c r="D1215" s="105" t="n">
        <v>1.29</v>
      </c>
      <c r="E1215" s="103" t="n">
        <v>0.645</v>
      </c>
      <c r="F1215" s="103" t="n">
        <v>0.645</v>
      </c>
      <c r="G1215" s="103" t="n">
        <f aca="false">$F1215*(1-VLOOKUP($C1215,$B$179:$E$189,2,0))</f>
        <v>0.61275</v>
      </c>
      <c r="H1215" s="103" t="n">
        <f aca="false">$F1215*(1-VLOOKUP($C1215,$B$179:$E$189,3,0))</f>
        <v>0.5805</v>
      </c>
      <c r="I1215" s="103" t="n">
        <f aca="false">$F1215*(1-VLOOKUP($C1215,$B$179:$E$189,4,0))</f>
        <v>0.516</v>
      </c>
      <c r="J1215" s="104" t="n">
        <f aca="false">G1215/$F1215</f>
        <v>0.95</v>
      </c>
      <c r="K1215" s="104" t="n">
        <f aca="false">H1215/$F1215</f>
        <v>0.9</v>
      </c>
      <c r="L1215" s="104" t="n">
        <f aca="false">I1215/$F1215</f>
        <v>0.8</v>
      </c>
    </row>
    <row r="1216" customFormat="false" ht="15.8" hidden="false" customHeight="false" outlineLevel="0" collapsed="false">
      <c r="A1216" s="59" t="s">
        <v>97</v>
      </c>
      <c r="B1216" s="59" t="s">
        <v>222</v>
      </c>
      <c r="C1216" s="59" t="s">
        <v>165</v>
      </c>
      <c r="D1216" s="105" t="n">
        <v>20.2</v>
      </c>
      <c r="E1216" s="103" t="n">
        <v>10.1</v>
      </c>
      <c r="F1216" s="103" t="n">
        <v>10.1</v>
      </c>
      <c r="G1216" s="103" t="n">
        <f aca="false">$F1216*(1-VLOOKUP($C1216,$B$179:$E$189,2,0))</f>
        <v>9.595</v>
      </c>
      <c r="H1216" s="103" t="n">
        <f aca="false">$F1216*(1-VLOOKUP($C1216,$B$179:$E$189,3,0))</f>
        <v>9.09</v>
      </c>
      <c r="I1216" s="103" t="n">
        <f aca="false">$F1216*(1-VLOOKUP($C1216,$B$179:$E$189,4,0))</f>
        <v>8.08</v>
      </c>
      <c r="J1216" s="104" t="n">
        <f aca="false">G1216/$F1216</f>
        <v>0.95</v>
      </c>
      <c r="K1216" s="104" t="n">
        <f aca="false">H1216/$F1216</f>
        <v>0.9</v>
      </c>
      <c r="L1216" s="104" t="n">
        <f aca="false">I1216/$F1216</f>
        <v>0.8</v>
      </c>
    </row>
    <row r="1217" customFormat="false" ht="15.8" hidden="false" customHeight="false" outlineLevel="0" collapsed="false">
      <c r="A1217" s="59" t="s">
        <v>97</v>
      </c>
      <c r="B1217" s="59" t="s">
        <v>223</v>
      </c>
      <c r="C1217" s="59" t="s">
        <v>165</v>
      </c>
      <c r="D1217" s="105" t="n">
        <v>9.68</v>
      </c>
      <c r="E1217" s="103" t="n">
        <v>4.84</v>
      </c>
      <c r="F1217" s="103" t="n">
        <v>4.84</v>
      </c>
      <c r="G1217" s="103" t="n">
        <f aca="false">$F1217*(1-VLOOKUP($C1217,$B$179:$E$189,2,0))</f>
        <v>4.598</v>
      </c>
      <c r="H1217" s="103" t="n">
        <f aca="false">$F1217*(1-VLOOKUP($C1217,$B$179:$E$189,3,0))</f>
        <v>4.356</v>
      </c>
      <c r="I1217" s="103" t="n">
        <f aca="false">$F1217*(1-VLOOKUP($C1217,$B$179:$E$189,4,0))</f>
        <v>3.872</v>
      </c>
      <c r="J1217" s="104" t="n">
        <f aca="false">G1217/$F1217</f>
        <v>0.95</v>
      </c>
      <c r="K1217" s="104" t="n">
        <f aca="false">H1217/$F1217</f>
        <v>0.9</v>
      </c>
      <c r="L1217" s="104" t="n">
        <f aca="false">I1217/$F1217</f>
        <v>0.8</v>
      </c>
    </row>
    <row r="1218" customFormat="false" ht="15.8" hidden="false" customHeight="false" outlineLevel="0" collapsed="false">
      <c r="A1218" s="59" t="s">
        <v>97</v>
      </c>
      <c r="B1218" s="59" t="s">
        <v>224</v>
      </c>
      <c r="C1218" s="59" t="s">
        <v>165</v>
      </c>
      <c r="D1218" s="105" t="n">
        <v>9.20000000000002</v>
      </c>
      <c r="E1218" s="103" t="n">
        <v>4.60000000000001</v>
      </c>
      <c r="F1218" s="103" t="n">
        <v>4.60000000000001</v>
      </c>
      <c r="G1218" s="103" t="n">
        <f aca="false">$F1218*(1-VLOOKUP($C1218,$B$179:$E$189,2,0))</f>
        <v>4.37000000000001</v>
      </c>
      <c r="H1218" s="103" t="n">
        <f aca="false">$F1218*(1-VLOOKUP($C1218,$B$179:$E$189,3,0))</f>
        <v>4.14000000000001</v>
      </c>
      <c r="I1218" s="103" t="n">
        <f aca="false">$F1218*(1-VLOOKUP($C1218,$B$179:$E$189,4,0))</f>
        <v>3.68000000000001</v>
      </c>
      <c r="J1218" s="104" t="n">
        <f aca="false">G1218/$F1218</f>
        <v>0.95</v>
      </c>
      <c r="K1218" s="104" t="n">
        <f aca="false">H1218/$F1218</f>
        <v>0.9</v>
      </c>
      <c r="L1218" s="104" t="n">
        <f aca="false">I1218/$F1218</f>
        <v>0.8</v>
      </c>
    </row>
    <row r="1219" customFormat="false" ht="15.8" hidden="false" customHeight="false" outlineLevel="0" collapsed="false">
      <c r="A1219" s="59" t="s">
        <v>97</v>
      </c>
      <c r="B1219" s="59" t="s">
        <v>225</v>
      </c>
      <c r="C1219" s="59" t="s">
        <v>165</v>
      </c>
      <c r="D1219" s="105" t="n">
        <v>1.29</v>
      </c>
      <c r="E1219" s="103" t="n">
        <v>0.645</v>
      </c>
      <c r="F1219" s="103" t="n">
        <v>0.645</v>
      </c>
      <c r="G1219" s="103" t="n">
        <f aca="false">$F1219*(1-VLOOKUP($C1219,$B$179:$E$189,2,0))</f>
        <v>0.61275</v>
      </c>
      <c r="H1219" s="103" t="n">
        <f aca="false">$F1219*(1-VLOOKUP($C1219,$B$179:$E$189,3,0))</f>
        <v>0.5805</v>
      </c>
      <c r="I1219" s="103" t="n">
        <f aca="false">$F1219*(1-VLOOKUP($C1219,$B$179:$E$189,4,0))</f>
        <v>0.516</v>
      </c>
      <c r="J1219" s="104" t="n">
        <f aca="false">G1219/$F1219</f>
        <v>0.95</v>
      </c>
      <c r="K1219" s="104" t="n">
        <f aca="false">H1219/$F1219</f>
        <v>0.9</v>
      </c>
      <c r="L1219" s="104" t="n">
        <f aca="false">I1219/$F1219</f>
        <v>0.8</v>
      </c>
    </row>
    <row r="1220" customFormat="false" ht="15.8" hidden="false" customHeight="false" outlineLevel="0" collapsed="false">
      <c r="A1220" s="59" t="s">
        <v>97</v>
      </c>
      <c r="B1220" s="59" t="s">
        <v>226</v>
      </c>
      <c r="C1220" s="59" t="s">
        <v>165</v>
      </c>
      <c r="D1220" s="105" t="n">
        <v>2.36</v>
      </c>
      <c r="E1220" s="103" t="n">
        <v>1.18</v>
      </c>
      <c r="F1220" s="103" t="n">
        <v>1.18</v>
      </c>
      <c r="G1220" s="103" t="n">
        <f aca="false">$F1220*(1-VLOOKUP($C1220,$B$179:$E$189,2,0))</f>
        <v>1.121</v>
      </c>
      <c r="H1220" s="103" t="n">
        <f aca="false">$F1220*(1-VLOOKUP($C1220,$B$179:$E$189,3,0))</f>
        <v>1.062</v>
      </c>
      <c r="I1220" s="103" t="n">
        <f aca="false">$F1220*(1-VLOOKUP($C1220,$B$179:$E$189,4,0))</f>
        <v>0.944</v>
      </c>
      <c r="J1220" s="104" t="n">
        <f aca="false">G1220/$F1220</f>
        <v>0.95</v>
      </c>
      <c r="K1220" s="104" t="n">
        <f aca="false">H1220/$F1220</f>
        <v>0.9</v>
      </c>
      <c r="L1220" s="104" t="n">
        <f aca="false">I1220/$F1220</f>
        <v>0.8</v>
      </c>
    </row>
    <row r="1221" customFormat="false" ht="15.8" hidden="false" customHeight="false" outlineLevel="0" collapsed="false">
      <c r="A1221" s="59" t="s">
        <v>97</v>
      </c>
      <c r="B1221" s="59" t="s">
        <v>227</v>
      </c>
      <c r="C1221" s="59" t="s">
        <v>165</v>
      </c>
      <c r="D1221" s="105" t="n">
        <v>1.99320583512579</v>
      </c>
      <c r="E1221" s="103" t="n">
        <v>0.996602917562896</v>
      </c>
      <c r="F1221" s="103" t="n">
        <v>0.996602917562896</v>
      </c>
      <c r="G1221" s="103" t="n">
        <f aca="false">$F1221*(1-VLOOKUP($C1221,$B$179:$E$189,2,0))</f>
        <v>0.946772771684751</v>
      </c>
      <c r="H1221" s="103" t="n">
        <f aca="false">$F1221*(1-VLOOKUP($C1221,$B$179:$E$189,3,0))</f>
        <v>0.896942625806607</v>
      </c>
      <c r="I1221" s="103" t="n">
        <f aca="false">$F1221*(1-VLOOKUP($C1221,$B$179:$E$189,4,0))</f>
        <v>0.797282334050317</v>
      </c>
      <c r="J1221" s="104" t="n">
        <f aca="false">G1221/$F1221</f>
        <v>0.95</v>
      </c>
      <c r="K1221" s="104" t="n">
        <f aca="false">H1221/$F1221</f>
        <v>0.9</v>
      </c>
      <c r="L1221" s="104" t="n">
        <f aca="false">I1221/$F1221</f>
        <v>0.8</v>
      </c>
    </row>
    <row r="1222" customFormat="false" ht="15.8" hidden="false" customHeight="false" outlineLevel="0" collapsed="false">
      <c r="A1222" s="59" t="s">
        <v>97</v>
      </c>
      <c r="B1222" s="59" t="s">
        <v>228</v>
      </c>
      <c r="C1222" s="59" t="s">
        <v>165</v>
      </c>
      <c r="D1222" s="105" t="n">
        <v>1.29</v>
      </c>
      <c r="E1222" s="103" t="n">
        <v>0.645</v>
      </c>
      <c r="F1222" s="103" t="n">
        <v>0.645</v>
      </c>
      <c r="G1222" s="103" t="n">
        <f aca="false">$F1222*(1-VLOOKUP($C1222,$B$179:$E$189,2,0))</f>
        <v>0.61275</v>
      </c>
      <c r="H1222" s="103" t="n">
        <f aca="false">$F1222*(1-VLOOKUP($C1222,$B$179:$E$189,3,0))</f>
        <v>0.5805</v>
      </c>
      <c r="I1222" s="103" t="n">
        <f aca="false">$F1222*(1-VLOOKUP($C1222,$B$179:$E$189,4,0))</f>
        <v>0.516</v>
      </c>
      <c r="J1222" s="104" t="n">
        <f aca="false">G1222/$F1222</f>
        <v>0.95</v>
      </c>
      <c r="K1222" s="104" t="n">
        <f aca="false">H1222/$F1222</f>
        <v>0.9</v>
      </c>
      <c r="L1222" s="104" t="n">
        <f aca="false">I1222/$F1222</f>
        <v>0.8</v>
      </c>
    </row>
    <row r="1223" customFormat="false" ht="15.8" hidden="false" customHeight="false" outlineLevel="0" collapsed="false">
      <c r="A1223" s="59" t="s">
        <v>97</v>
      </c>
      <c r="B1223" s="59" t="s">
        <v>229</v>
      </c>
      <c r="C1223" s="59" t="s">
        <v>165</v>
      </c>
      <c r="D1223" s="105" t="n">
        <v>9.20000000000001</v>
      </c>
      <c r="E1223" s="103" t="n">
        <v>4.60000000000001</v>
      </c>
      <c r="F1223" s="103" t="n">
        <v>4.60000000000001</v>
      </c>
      <c r="G1223" s="103" t="n">
        <f aca="false">$F1223*(1-VLOOKUP($C1223,$B$179:$E$189,2,0))</f>
        <v>4.37000000000001</v>
      </c>
      <c r="H1223" s="103" t="n">
        <f aca="false">$F1223*(1-VLOOKUP($C1223,$B$179:$E$189,3,0))</f>
        <v>4.14000000000001</v>
      </c>
      <c r="I1223" s="103" t="n">
        <f aca="false">$F1223*(1-VLOOKUP($C1223,$B$179:$E$189,4,0))</f>
        <v>3.68000000000001</v>
      </c>
      <c r="J1223" s="104" t="n">
        <f aca="false">G1223/$F1223</f>
        <v>0.95</v>
      </c>
      <c r="K1223" s="104" t="n">
        <f aca="false">H1223/$F1223</f>
        <v>0.9</v>
      </c>
      <c r="L1223" s="104" t="n">
        <f aca="false">I1223/$F1223</f>
        <v>0.8</v>
      </c>
    </row>
    <row r="1224" customFormat="false" ht="15.8" hidden="false" customHeight="false" outlineLevel="0" collapsed="false">
      <c r="A1224" s="59" t="s">
        <v>97</v>
      </c>
      <c r="B1224" s="59" t="s">
        <v>230</v>
      </c>
      <c r="C1224" s="59" t="s">
        <v>165</v>
      </c>
      <c r="D1224" s="105" t="n">
        <v>20.2</v>
      </c>
      <c r="E1224" s="103" t="n">
        <v>10.1</v>
      </c>
      <c r="F1224" s="103" t="n">
        <v>10.1</v>
      </c>
      <c r="G1224" s="103" t="n">
        <f aca="false">$F1224*(1-VLOOKUP($C1224,$B$179:$E$189,2,0))</f>
        <v>9.595</v>
      </c>
      <c r="H1224" s="103" t="n">
        <f aca="false">$F1224*(1-VLOOKUP($C1224,$B$179:$E$189,3,0))</f>
        <v>9.09</v>
      </c>
      <c r="I1224" s="103" t="n">
        <f aca="false">$F1224*(1-VLOOKUP($C1224,$B$179:$E$189,4,0))</f>
        <v>8.08</v>
      </c>
      <c r="J1224" s="104" t="n">
        <f aca="false">G1224/$F1224</f>
        <v>0.95</v>
      </c>
      <c r="K1224" s="104" t="n">
        <f aca="false">H1224/$F1224</f>
        <v>0.9</v>
      </c>
      <c r="L1224" s="104" t="n">
        <f aca="false">I1224/$F1224</f>
        <v>0.8</v>
      </c>
    </row>
    <row r="1225" customFormat="false" ht="15.8" hidden="false" customHeight="false" outlineLevel="0" collapsed="false">
      <c r="A1225" s="59" t="s">
        <v>97</v>
      </c>
      <c r="B1225" s="59" t="s">
        <v>231</v>
      </c>
      <c r="C1225" s="59" t="s">
        <v>165</v>
      </c>
      <c r="D1225" s="105" t="n">
        <v>9.68</v>
      </c>
      <c r="E1225" s="103" t="n">
        <v>4.84</v>
      </c>
      <c r="F1225" s="103" t="n">
        <v>4.84</v>
      </c>
      <c r="G1225" s="103" t="n">
        <f aca="false">$F1225*(1-VLOOKUP($C1225,$B$179:$E$189,2,0))</f>
        <v>4.598</v>
      </c>
      <c r="H1225" s="103" t="n">
        <f aca="false">$F1225*(1-VLOOKUP($C1225,$B$179:$E$189,3,0))</f>
        <v>4.356</v>
      </c>
      <c r="I1225" s="103" t="n">
        <f aca="false">$F1225*(1-VLOOKUP($C1225,$B$179:$E$189,4,0))</f>
        <v>3.872</v>
      </c>
      <c r="J1225" s="104" t="n">
        <f aca="false">G1225/$F1225</f>
        <v>0.95</v>
      </c>
      <c r="K1225" s="104" t="n">
        <f aca="false">H1225/$F1225</f>
        <v>0.9</v>
      </c>
      <c r="L1225" s="104" t="n">
        <f aca="false">I1225/$F1225</f>
        <v>0.8</v>
      </c>
    </row>
    <row r="1226" customFormat="false" ht="15.8" hidden="false" customHeight="false" outlineLevel="0" collapsed="false">
      <c r="A1226" s="59" t="s">
        <v>97</v>
      </c>
      <c r="B1226" s="59" t="s">
        <v>232</v>
      </c>
      <c r="C1226" s="59" t="s">
        <v>165</v>
      </c>
      <c r="D1226" s="105" t="n">
        <v>9.68</v>
      </c>
      <c r="E1226" s="103" t="n">
        <v>4.84</v>
      </c>
      <c r="F1226" s="103" t="n">
        <v>4.84</v>
      </c>
      <c r="G1226" s="103" t="n">
        <f aca="false">$F1226*(1-VLOOKUP($C1226,$B$179:$E$189,2,0))</f>
        <v>4.598</v>
      </c>
      <c r="H1226" s="103" t="n">
        <f aca="false">$F1226*(1-VLOOKUP($C1226,$B$179:$E$189,3,0))</f>
        <v>4.356</v>
      </c>
      <c r="I1226" s="103" t="n">
        <f aca="false">$F1226*(1-VLOOKUP($C1226,$B$179:$E$189,4,0))</f>
        <v>3.872</v>
      </c>
      <c r="J1226" s="104" t="n">
        <f aca="false">G1226/$F1226</f>
        <v>0.95</v>
      </c>
      <c r="K1226" s="104" t="n">
        <f aca="false">H1226/$F1226</f>
        <v>0.9</v>
      </c>
      <c r="L1226" s="104" t="n">
        <f aca="false">I1226/$F1226</f>
        <v>0.8</v>
      </c>
    </row>
    <row r="1227" customFormat="false" ht="15.8" hidden="false" customHeight="false" outlineLevel="0" collapsed="false">
      <c r="A1227" s="59" t="s">
        <v>97</v>
      </c>
      <c r="B1227" s="59" t="s">
        <v>233</v>
      </c>
      <c r="C1227" s="59" t="s">
        <v>165</v>
      </c>
      <c r="D1227" s="105" t="n">
        <v>1.29</v>
      </c>
      <c r="E1227" s="103" t="n">
        <v>0.645</v>
      </c>
      <c r="F1227" s="103" t="n">
        <v>0.645</v>
      </c>
      <c r="G1227" s="103" t="n">
        <f aca="false">$F1227*(1-VLOOKUP($C1227,$B$179:$E$189,2,0))</f>
        <v>0.61275</v>
      </c>
      <c r="H1227" s="103" t="n">
        <f aca="false">$F1227*(1-VLOOKUP($C1227,$B$179:$E$189,3,0))</f>
        <v>0.5805</v>
      </c>
      <c r="I1227" s="103" t="n">
        <f aca="false">$F1227*(1-VLOOKUP($C1227,$B$179:$E$189,4,0))</f>
        <v>0.516</v>
      </c>
      <c r="J1227" s="104" t="n">
        <f aca="false">G1227/$F1227</f>
        <v>0.95</v>
      </c>
      <c r="K1227" s="104" t="n">
        <f aca="false">H1227/$F1227</f>
        <v>0.9</v>
      </c>
      <c r="L1227" s="104" t="n">
        <f aca="false">I1227/$F1227</f>
        <v>0.8</v>
      </c>
    </row>
    <row r="1228" customFormat="false" ht="15.8" hidden="false" customHeight="false" outlineLevel="0" collapsed="false">
      <c r="A1228" s="59" t="s">
        <v>99</v>
      </c>
      <c r="B1228" s="59" t="s">
        <v>234</v>
      </c>
      <c r="C1228" s="59" t="s">
        <v>165</v>
      </c>
      <c r="D1228" s="105" t="n">
        <v>328.404957189</v>
      </c>
      <c r="E1228" s="103" t="n">
        <v>164.2024785945</v>
      </c>
      <c r="F1228" s="103" t="n">
        <v>164.2024785945</v>
      </c>
      <c r="G1228" s="103" t="n">
        <f aca="false">$F1228*(1-VLOOKUP($C1228,$B$179:$E$189,2,0))</f>
        <v>155.992354664775</v>
      </c>
      <c r="H1228" s="103" t="n">
        <f aca="false">$F1228*(1-VLOOKUP($C1228,$B$179:$E$189,3,0))</f>
        <v>147.78223073505</v>
      </c>
      <c r="I1228" s="103" t="n">
        <f aca="false">$F1228*(1-VLOOKUP($C1228,$B$179:$E$189,4,0))</f>
        <v>131.3619828756</v>
      </c>
      <c r="J1228" s="104" t="n">
        <f aca="false">G1228/$F1228</f>
        <v>0.95</v>
      </c>
      <c r="K1228" s="104" t="n">
        <f aca="false">H1228/$F1228</f>
        <v>0.9</v>
      </c>
      <c r="L1228" s="104" t="n">
        <f aca="false">I1228/$F1228</f>
        <v>0.8</v>
      </c>
    </row>
    <row r="1229" customFormat="false" ht="15.8" hidden="false" customHeight="false" outlineLevel="0" collapsed="false">
      <c r="A1229" s="59" t="s">
        <v>99</v>
      </c>
      <c r="B1229" s="59" t="s">
        <v>235</v>
      </c>
      <c r="C1229" s="59" t="s">
        <v>165</v>
      </c>
      <c r="D1229" s="105" t="n">
        <v>131.506746905</v>
      </c>
      <c r="E1229" s="103" t="n">
        <v>65.7533734525</v>
      </c>
      <c r="F1229" s="103" t="n">
        <v>65.7533734525</v>
      </c>
      <c r="G1229" s="103" t="n">
        <f aca="false">$F1229*(1-VLOOKUP($C1229,$B$179:$E$189,2,0))</f>
        <v>62.465704779875</v>
      </c>
      <c r="H1229" s="103" t="n">
        <f aca="false">$F1229*(1-VLOOKUP($C1229,$B$179:$E$189,3,0))</f>
        <v>59.17803610725</v>
      </c>
      <c r="I1229" s="103" t="n">
        <f aca="false">$F1229*(1-VLOOKUP($C1229,$B$179:$E$189,4,0))</f>
        <v>52.602698762</v>
      </c>
      <c r="J1229" s="104" t="n">
        <f aca="false">G1229/$F1229</f>
        <v>0.95</v>
      </c>
      <c r="K1229" s="104" t="n">
        <f aca="false">H1229/$F1229</f>
        <v>0.9</v>
      </c>
      <c r="L1229" s="104" t="n">
        <f aca="false">I1229/$F1229</f>
        <v>0.8</v>
      </c>
    </row>
    <row r="1230" customFormat="false" ht="15.8" hidden="false" customHeight="false" outlineLevel="0" collapsed="false">
      <c r="A1230" s="59" t="s">
        <v>99</v>
      </c>
      <c r="B1230" s="59" t="s">
        <v>236</v>
      </c>
      <c r="C1230" s="59" t="s">
        <v>165</v>
      </c>
      <c r="D1230" s="105" t="n">
        <v>328.404957189</v>
      </c>
      <c r="E1230" s="103" t="n">
        <v>164.2024785945</v>
      </c>
      <c r="F1230" s="103" t="n">
        <v>164.2024785945</v>
      </c>
      <c r="G1230" s="103" t="n">
        <f aca="false">$F1230*(1-VLOOKUP($C1230,$B$179:$E$189,2,0))</f>
        <v>155.992354664775</v>
      </c>
      <c r="H1230" s="103" t="n">
        <f aca="false">$F1230*(1-VLOOKUP($C1230,$B$179:$E$189,3,0))</f>
        <v>147.78223073505</v>
      </c>
      <c r="I1230" s="103" t="n">
        <f aca="false">$F1230*(1-VLOOKUP($C1230,$B$179:$E$189,4,0))</f>
        <v>131.3619828756</v>
      </c>
      <c r="J1230" s="104" t="n">
        <f aca="false">G1230/$F1230</f>
        <v>0.95</v>
      </c>
      <c r="K1230" s="104" t="n">
        <f aca="false">H1230/$F1230</f>
        <v>0.9</v>
      </c>
      <c r="L1230" s="104" t="n">
        <f aca="false">I1230/$F1230</f>
        <v>0.8</v>
      </c>
    </row>
    <row r="1231" customFormat="false" ht="15.8" hidden="false" customHeight="false" outlineLevel="0" collapsed="false">
      <c r="A1231" s="59" t="s">
        <v>99</v>
      </c>
      <c r="B1231" s="59" t="s">
        <v>237</v>
      </c>
      <c r="C1231" s="59" t="s">
        <v>165</v>
      </c>
      <c r="D1231" s="105" t="n">
        <v>328.404957189</v>
      </c>
      <c r="E1231" s="103" t="n">
        <v>164.2024785945</v>
      </c>
      <c r="F1231" s="103" t="n">
        <v>164.2024785945</v>
      </c>
      <c r="G1231" s="103" t="n">
        <f aca="false">$F1231*(1-VLOOKUP($C1231,$B$179:$E$189,2,0))</f>
        <v>155.992354664775</v>
      </c>
      <c r="H1231" s="103" t="n">
        <f aca="false">$F1231*(1-VLOOKUP($C1231,$B$179:$E$189,3,0))</f>
        <v>147.78223073505</v>
      </c>
      <c r="I1231" s="103" t="n">
        <f aca="false">$F1231*(1-VLOOKUP($C1231,$B$179:$E$189,4,0))</f>
        <v>131.3619828756</v>
      </c>
      <c r="J1231" s="104" t="n">
        <f aca="false">G1231/$F1231</f>
        <v>0.95</v>
      </c>
      <c r="K1231" s="104" t="n">
        <f aca="false">H1231/$F1231</f>
        <v>0.9</v>
      </c>
      <c r="L1231" s="104" t="n">
        <f aca="false">I1231/$F1231</f>
        <v>0.8</v>
      </c>
    </row>
    <row r="1232" customFormat="false" ht="15.8" hidden="false" customHeight="false" outlineLevel="0" collapsed="false">
      <c r="A1232" s="59" t="s">
        <v>99</v>
      </c>
      <c r="B1232" s="59" t="s">
        <v>238</v>
      </c>
      <c r="C1232" s="59" t="s">
        <v>165</v>
      </c>
      <c r="D1232" s="105" t="n">
        <v>131.506746905</v>
      </c>
      <c r="E1232" s="103" t="n">
        <v>65.7533734525</v>
      </c>
      <c r="F1232" s="103" t="n">
        <v>65.7533734525</v>
      </c>
      <c r="G1232" s="103" t="n">
        <f aca="false">$F1232*(1-VLOOKUP($C1232,$B$179:$E$189,2,0))</f>
        <v>62.465704779875</v>
      </c>
      <c r="H1232" s="103" t="n">
        <f aca="false">$F1232*(1-VLOOKUP($C1232,$B$179:$E$189,3,0))</f>
        <v>59.17803610725</v>
      </c>
      <c r="I1232" s="103" t="n">
        <f aca="false">$F1232*(1-VLOOKUP($C1232,$B$179:$E$189,4,0))</f>
        <v>52.602698762</v>
      </c>
      <c r="J1232" s="104" t="n">
        <f aca="false">G1232/$F1232</f>
        <v>0.95</v>
      </c>
      <c r="K1232" s="104" t="n">
        <f aca="false">H1232/$F1232</f>
        <v>0.9</v>
      </c>
      <c r="L1232" s="104" t="n">
        <f aca="false">I1232/$F1232</f>
        <v>0.8</v>
      </c>
    </row>
    <row r="1233" customFormat="false" ht="15.8" hidden="false" customHeight="false" outlineLevel="0" collapsed="false">
      <c r="A1233" s="59" t="s">
        <v>99</v>
      </c>
      <c r="B1233" s="59" t="s">
        <v>239</v>
      </c>
      <c r="C1233" s="59" t="s">
        <v>165</v>
      </c>
      <c r="D1233" s="105" t="n">
        <v>145.209110314333</v>
      </c>
      <c r="E1233" s="103" t="n">
        <v>72.6045551571667</v>
      </c>
      <c r="F1233" s="103" t="n">
        <v>72.6045551571667</v>
      </c>
      <c r="G1233" s="103" t="n">
        <f aca="false">$F1233*(1-VLOOKUP($C1233,$B$179:$E$189,2,0))</f>
        <v>68.9743273993084</v>
      </c>
      <c r="H1233" s="103" t="n">
        <f aca="false">$F1233*(1-VLOOKUP($C1233,$B$179:$E$189,3,0))</f>
        <v>65.34409964145</v>
      </c>
      <c r="I1233" s="103" t="n">
        <f aca="false">$F1233*(1-VLOOKUP($C1233,$B$179:$E$189,4,0))</f>
        <v>58.0836441257334</v>
      </c>
      <c r="J1233" s="104" t="n">
        <f aca="false">G1233/$F1233</f>
        <v>0.95</v>
      </c>
      <c r="K1233" s="104" t="n">
        <f aca="false">H1233/$F1233</f>
        <v>0.9</v>
      </c>
      <c r="L1233" s="104" t="n">
        <f aca="false">I1233/$F1233</f>
        <v>0.8</v>
      </c>
    </row>
    <row r="1234" customFormat="false" ht="15.8" hidden="false" customHeight="false" outlineLevel="0" collapsed="false">
      <c r="A1234" s="59" t="s">
        <v>99</v>
      </c>
      <c r="B1234" s="59" t="s">
        <v>240</v>
      </c>
      <c r="C1234" s="59" t="s">
        <v>165</v>
      </c>
      <c r="D1234" s="105" t="n">
        <v>14.663406863</v>
      </c>
      <c r="E1234" s="103" t="n">
        <v>7.3317034315</v>
      </c>
      <c r="F1234" s="103" t="n">
        <v>7.3317034315</v>
      </c>
      <c r="G1234" s="103" t="n">
        <f aca="false">$F1234*(1-VLOOKUP($C1234,$B$179:$E$189,2,0))</f>
        <v>6.965118259925</v>
      </c>
      <c r="H1234" s="103" t="n">
        <f aca="false">$F1234*(1-VLOOKUP($C1234,$B$179:$E$189,3,0))</f>
        <v>6.59853308835</v>
      </c>
      <c r="I1234" s="103" t="n">
        <f aca="false">$F1234*(1-VLOOKUP($C1234,$B$179:$E$189,4,0))</f>
        <v>5.8653627452</v>
      </c>
      <c r="J1234" s="104" t="n">
        <f aca="false">G1234/$F1234</f>
        <v>0.95</v>
      </c>
      <c r="K1234" s="104" t="n">
        <f aca="false">H1234/$F1234</f>
        <v>0.9</v>
      </c>
      <c r="L1234" s="104" t="n">
        <f aca="false">I1234/$F1234</f>
        <v>0.8</v>
      </c>
    </row>
    <row r="1235" customFormat="false" ht="15.8" hidden="false" customHeight="false" outlineLevel="0" collapsed="false">
      <c r="A1235" s="59" t="s">
        <v>99</v>
      </c>
      <c r="B1235" s="59" t="s">
        <v>241</v>
      </c>
      <c r="C1235" s="59" t="s">
        <v>165</v>
      </c>
      <c r="D1235" s="105" t="n">
        <v>145.209110314333</v>
      </c>
      <c r="E1235" s="103" t="n">
        <v>72.6045551571667</v>
      </c>
      <c r="F1235" s="103" t="n">
        <v>72.6045551571667</v>
      </c>
      <c r="G1235" s="103" t="n">
        <f aca="false">$F1235*(1-VLOOKUP($C1235,$B$179:$E$189,2,0))</f>
        <v>68.9743273993084</v>
      </c>
      <c r="H1235" s="103" t="n">
        <f aca="false">$F1235*(1-VLOOKUP($C1235,$B$179:$E$189,3,0))</f>
        <v>65.34409964145</v>
      </c>
      <c r="I1235" s="103" t="n">
        <f aca="false">$F1235*(1-VLOOKUP($C1235,$B$179:$E$189,4,0))</f>
        <v>58.0836441257334</v>
      </c>
      <c r="J1235" s="104" t="n">
        <f aca="false">G1235/$F1235</f>
        <v>0.95</v>
      </c>
      <c r="K1235" s="104" t="n">
        <f aca="false">H1235/$F1235</f>
        <v>0.9</v>
      </c>
      <c r="L1235" s="104" t="n">
        <f aca="false">I1235/$F1235</f>
        <v>0.8</v>
      </c>
    </row>
    <row r="1236" customFormat="false" ht="15.8" hidden="false" customHeight="false" outlineLevel="0" collapsed="false">
      <c r="A1236" s="59" t="s">
        <v>99</v>
      </c>
      <c r="B1236" s="59" t="s">
        <v>242</v>
      </c>
      <c r="C1236" s="59" t="s">
        <v>165</v>
      </c>
      <c r="D1236" s="105" t="n">
        <v>145.209110314333</v>
      </c>
      <c r="E1236" s="103" t="n">
        <v>72.6045551571667</v>
      </c>
      <c r="F1236" s="103" t="n">
        <v>72.6045551571667</v>
      </c>
      <c r="G1236" s="103" t="n">
        <f aca="false">$F1236*(1-VLOOKUP($C1236,$B$179:$E$189,2,0))</f>
        <v>68.9743273993084</v>
      </c>
      <c r="H1236" s="103" t="n">
        <f aca="false">$F1236*(1-VLOOKUP($C1236,$B$179:$E$189,3,0))</f>
        <v>65.34409964145</v>
      </c>
      <c r="I1236" s="103" t="n">
        <f aca="false">$F1236*(1-VLOOKUP($C1236,$B$179:$E$189,4,0))</f>
        <v>58.0836441257334</v>
      </c>
      <c r="J1236" s="104" t="n">
        <f aca="false">G1236/$F1236</f>
        <v>0.95</v>
      </c>
      <c r="K1236" s="104" t="n">
        <f aca="false">H1236/$F1236</f>
        <v>0.9</v>
      </c>
      <c r="L1236" s="104" t="n">
        <f aca="false">I1236/$F1236</f>
        <v>0.8</v>
      </c>
    </row>
    <row r="1237" customFormat="false" ht="15.8" hidden="false" customHeight="false" outlineLevel="0" collapsed="false">
      <c r="A1237" s="59" t="s">
        <v>99</v>
      </c>
      <c r="B1237" s="59" t="s">
        <v>243</v>
      </c>
      <c r="C1237" s="59" t="s">
        <v>165</v>
      </c>
      <c r="D1237" s="105" t="n">
        <v>145.209110314333</v>
      </c>
      <c r="E1237" s="103" t="n">
        <v>72.6045551571667</v>
      </c>
      <c r="F1237" s="103" t="n">
        <v>72.6045551571667</v>
      </c>
      <c r="G1237" s="103" t="n">
        <f aca="false">$F1237*(1-VLOOKUP($C1237,$B$179:$E$189,2,0))</f>
        <v>68.9743273993084</v>
      </c>
      <c r="H1237" s="103" t="n">
        <f aca="false">$F1237*(1-VLOOKUP($C1237,$B$179:$E$189,3,0))</f>
        <v>65.34409964145</v>
      </c>
      <c r="I1237" s="103" t="n">
        <f aca="false">$F1237*(1-VLOOKUP($C1237,$B$179:$E$189,4,0))</f>
        <v>58.0836441257334</v>
      </c>
      <c r="J1237" s="104" t="n">
        <f aca="false">G1237/$F1237</f>
        <v>0.95</v>
      </c>
      <c r="K1237" s="104" t="n">
        <f aca="false">H1237/$F1237</f>
        <v>0.9</v>
      </c>
      <c r="L1237" s="104" t="n">
        <f aca="false">I1237/$F1237</f>
        <v>0.8</v>
      </c>
    </row>
    <row r="1238" customFormat="false" ht="15.8" hidden="false" customHeight="false" outlineLevel="0" collapsed="false">
      <c r="A1238" s="59" t="s">
        <v>99</v>
      </c>
      <c r="B1238" s="59" t="s">
        <v>244</v>
      </c>
      <c r="C1238" s="59" t="s">
        <v>165</v>
      </c>
      <c r="D1238" s="105" t="n">
        <v>145.209110314333</v>
      </c>
      <c r="E1238" s="103" t="n">
        <v>72.6045551571667</v>
      </c>
      <c r="F1238" s="103" t="n">
        <v>72.6045551571667</v>
      </c>
      <c r="G1238" s="103" t="n">
        <f aca="false">$F1238*(1-VLOOKUP($C1238,$B$179:$E$189,2,0))</f>
        <v>68.9743273993084</v>
      </c>
      <c r="H1238" s="103" t="n">
        <f aca="false">$F1238*(1-VLOOKUP($C1238,$B$179:$E$189,3,0))</f>
        <v>65.34409964145</v>
      </c>
      <c r="I1238" s="103" t="n">
        <f aca="false">$F1238*(1-VLOOKUP($C1238,$B$179:$E$189,4,0))</f>
        <v>58.0836441257334</v>
      </c>
      <c r="J1238" s="104" t="n">
        <f aca="false">G1238/$F1238</f>
        <v>0.95</v>
      </c>
      <c r="K1238" s="104" t="n">
        <f aca="false">H1238/$F1238</f>
        <v>0.9</v>
      </c>
      <c r="L1238" s="104" t="n">
        <f aca="false">I1238/$F1238</f>
        <v>0.8</v>
      </c>
    </row>
    <row r="1239" customFormat="false" ht="15.8" hidden="false" customHeight="false" outlineLevel="0" collapsed="false">
      <c r="A1239" s="59" t="s">
        <v>99</v>
      </c>
      <c r="B1239" s="59" t="s">
        <v>245</v>
      </c>
      <c r="C1239" s="59" t="s">
        <v>165</v>
      </c>
      <c r="D1239" s="105" t="n">
        <v>145.209110314333</v>
      </c>
      <c r="E1239" s="103" t="n">
        <v>72.6045551571667</v>
      </c>
      <c r="F1239" s="103" t="n">
        <v>72.6045551571667</v>
      </c>
      <c r="G1239" s="103" t="n">
        <f aca="false">$F1239*(1-VLOOKUP($C1239,$B$179:$E$189,2,0))</f>
        <v>68.9743273993084</v>
      </c>
      <c r="H1239" s="103" t="n">
        <f aca="false">$F1239*(1-VLOOKUP($C1239,$B$179:$E$189,3,0))</f>
        <v>65.34409964145</v>
      </c>
      <c r="I1239" s="103" t="n">
        <f aca="false">$F1239*(1-VLOOKUP($C1239,$B$179:$E$189,4,0))</f>
        <v>58.0836441257334</v>
      </c>
      <c r="J1239" s="104" t="n">
        <f aca="false">G1239/$F1239</f>
        <v>0.95</v>
      </c>
      <c r="K1239" s="104" t="n">
        <f aca="false">H1239/$F1239</f>
        <v>0.9</v>
      </c>
      <c r="L1239" s="104" t="n">
        <f aca="false">I1239/$F1239</f>
        <v>0.8</v>
      </c>
    </row>
    <row r="1240" customFormat="false" ht="15.8" hidden="false" customHeight="false" outlineLevel="0" collapsed="false">
      <c r="A1240" s="59" t="s">
        <v>99</v>
      </c>
      <c r="B1240" s="59" t="s">
        <v>246</v>
      </c>
      <c r="C1240" s="59" t="s">
        <v>165</v>
      </c>
      <c r="D1240" s="105" t="n">
        <v>145.209110314333</v>
      </c>
      <c r="E1240" s="103" t="n">
        <v>72.6045551571667</v>
      </c>
      <c r="F1240" s="103" t="n">
        <v>72.6045551571667</v>
      </c>
      <c r="G1240" s="103" t="n">
        <f aca="false">$F1240*(1-VLOOKUP($C1240,$B$179:$E$189,2,0))</f>
        <v>68.9743273993084</v>
      </c>
      <c r="H1240" s="103" t="n">
        <f aca="false">$F1240*(1-VLOOKUP($C1240,$B$179:$E$189,3,0))</f>
        <v>65.34409964145</v>
      </c>
      <c r="I1240" s="103" t="n">
        <f aca="false">$F1240*(1-VLOOKUP($C1240,$B$179:$E$189,4,0))</f>
        <v>58.0836441257334</v>
      </c>
      <c r="J1240" s="104" t="n">
        <f aca="false">G1240/$F1240</f>
        <v>0.95</v>
      </c>
      <c r="K1240" s="104" t="n">
        <f aca="false">H1240/$F1240</f>
        <v>0.9</v>
      </c>
      <c r="L1240" s="104" t="n">
        <f aca="false">I1240/$F1240</f>
        <v>0.8</v>
      </c>
    </row>
    <row r="1241" customFormat="false" ht="15.8" hidden="false" customHeight="false" outlineLevel="0" collapsed="false">
      <c r="A1241" s="59" t="s">
        <v>99</v>
      </c>
      <c r="B1241" s="59" t="s">
        <v>247</v>
      </c>
      <c r="C1241" s="59" t="s">
        <v>165</v>
      </c>
      <c r="D1241" s="105" t="n">
        <v>145.209110314333</v>
      </c>
      <c r="E1241" s="103" t="n">
        <v>72.6045551571667</v>
      </c>
      <c r="F1241" s="103" t="n">
        <v>72.6045551571667</v>
      </c>
      <c r="G1241" s="103" t="n">
        <f aca="false">$F1241*(1-VLOOKUP($C1241,$B$179:$E$189,2,0))</f>
        <v>68.9743273993084</v>
      </c>
      <c r="H1241" s="103" t="n">
        <f aca="false">$F1241*(1-VLOOKUP($C1241,$B$179:$E$189,3,0))</f>
        <v>65.34409964145</v>
      </c>
      <c r="I1241" s="103" t="n">
        <f aca="false">$F1241*(1-VLOOKUP($C1241,$B$179:$E$189,4,0))</f>
        <v>58.0836441257334</v>
      </c>
      <c r="J1241" s="104" t="n">
        <f aca="false">G1241/$F1241</f>
        <v>0.95</v>
      </c>
      <c r="K1241" s="104" t="n">
        <f aca="false">H1241/$F1241</f>
        <v>0.9</v>
      </c>
      <c r="L1241" s="104" t="n">
        <f aca="false">I1241/$F1241</f>
        <v>0.8</v>
      </c>
    </row>
    <row r="1242" customFormat="false" ht="15.8" hidden="false" customHeight="false" outlineLevel="0" collapsed="false">
      <c r="A1242" s="59" t="s">
        <v>99</v>
      </c>
      <c r="B1242" s="59" t="s">
        <v>248</v>
      </c>
      <c r="C1242" s="59" t="s">
        <v>165</v>
      </c>
      <c r="D1242" s="105" t="n">
        <v>14.663406863</v>
      </c>
      <c r="E1242" s="103" t="n">
        <v>7.3317034315</v>
      </c>
      <c r="F1242" s="103" t="n">
        <v>7.3317034315</v>
      </c>
      <c r="G1242" s="103" t="n">
        <f aca="false">$F1242*(1-VLOOKUP($C1242,$B$179:$E$189,2,0))</f>
        <v>6.965118259925</v>
      </c>
      <c r="H1242" s="103" t="n">
        <f aca="false">$F1242*(1-VLOOKUP($C1242,$B$179:$E$189,3,0))</f>
        <v>6.59853308835</v>
      </c>
      <c r="I1242" s="103" t="n">
        <f aca="false">$F1242*(1-VLOOKUP($C1242,$B$179:$E$189,4,0))</f>
        <v>5.8653627452</v>
      </c>
      <c r="J1242" s="104" t="n">
        <f aca="false">G1242/$F1242</f>
        <v>0.95</v>
      </c>
      <c r="K1242" s="104" t="n">
        <f aca="false">H1242/$F1242</f>
        <v>0.9</v>
      </c>
      <c r="L1242" s="104" t="n">
        <f aca="false">I1242/$F1242</f>
        <v>0.8</v>
      </c>
    </row>
    <row r="1243" customFormat="false" ht="15.8" hidden="false" customHeight="false" outlineLevel="0" collapsed="false">
      <c r="A1243" s="59" t="s">
        <v>99</v>
      </c>
      <c r="B1243" s="59" t="s">
        <v>249</v>
      </c>
      <c r="C1243" s="59" t="s">
        <v>165</v>
      </c>
      <c r="D1243" s="105" t="n">
        <v>14.663406863</v>
      </c>
      <c r="E1243" s="103" t="n">
        <v>7.3317034315</v>
      </c>
      <c r="F1243" s="103" t="n">
        <v>7.3317034315</v>
      </c>
      <c r="G1243" s="103" t="n">
        <f aca="false">$F1243*(1-VLOOKUP($C1243,$B$179:$E$189,2,0))</f>
        <v>6.965118259925</v>
      </c>
      <c r="H1243" s="103" t="n">
        <f aca="false">$F1243*(1-VLOOKUP($C1243,$B$179:$E$189,3,0))</f>
        <v>6.59853308835</v>
      </c>
      <c r="I1243" s="103" t="n">
        <f aca="false">$F1243*(1-VLOOKUP($C1243,$B$179:$E$189,4,0))</f>
        <v>5.8653627452</v>
      </c>
      <c r="J1243" s="104" t="n">
        <f aca="false">G1243/$F1243</f>
        <v>0.95</v>
      </c>
      <c r="K1243" s="104" t="n">
        <f aca="false">H1243/$F1243</f>
        <v>0.9</v>
      </c>
      <c r="L1243" s="104" t="n">
        <f aca="false">I1243/$F1243</f>
        <v>0.8</v>
      </c>
    </row>
    <row r="1244" customFormat="false" ht="15.8" hidden="false" customHeight="false" outlineLevel="0" collapsed="false">
      <c r="A1244" s="59" t="s">
        <v>99</v>
      </c>
      <c r="B1244" s="59" t="s">
        <v>250</v>
      </c>
      <c r="C1244" s="59" t="s">
        <v>165</v>
      </c>
      <c r="D1244" s="105" t="n">
        <v>14.663406863</v>
      </c>
      <c r="E1244" s="103" t="n">
        <v>7.33170343150001</v>
      </c>
      <c r="F1244" s="103" t="n">
        <v>7.33170343150001</v>
      </c>
      <c r="G1244" s="103" t="n">
        <f aca="false">$F1244*(1-VLOOKUP($C1244,$B$179:$E$189,2,0))</f>
        <v>6.96511825992501</v>
      </c>
      <c r="H1244" s="103" t="n">
        <f aca="false">$F1244*(1-VLOOKUP($C1244,$B$179:$E$189,3,0))</f>
        <v>6.59853308835001</v>
      </c>
      <c r="I1244" s="103" t="n">
        <f aca="false">$F1244*(1-VLOOKUP($C1244,$B$179:$E$189,4,0))</f>
        <v>5.86536274520001</v>
      </c>
      <c r="J1244" s="104" t="n">
        <f aca="false">G1244/$F1244</f>
        <v>0.95</v>
      </c>
      <c r="K1244" s="104" t="n">
        <f aca="false">H1244/$F1244</f>
        <v>0.9</v>
      </c>
      <c r="L1244" s="104" t="n">
        <f aca="false">I1244/$F1244</f>
        <v>0.8</v>
      </c>
    </row>
    <row r="1245" customFormat="false" ht="15.8" hidden="false" customHeight="false" outlineLevel="0" collapsed="false">
      <c r="A1245" s="59" t="s">
        <v>101</v>
      </c>
      <c r="B1245" s="59" t="s">
        <v>251</v>
      </c>
      <c r="C1245" s="59" t="s">
        <v>165</v>
      </c>
      <c r="D1245" s="105" t="n">
        <v>24.653000572</v>
      </c>
      <c r="E1245" s="103" t="n">
        <v>12.326500286</v>
      </c>
      <c r="F1245" s="103" t="n">
        <v>12.326500286</v>
      </c>
      <c r="G1245" s="103" t="n">
        <f aca="false">$F1245*(1-VLOOKUP($C1245,$B$179:$E$189,2,0))</f>
        <v>11.7101752717</v>
      </c>
      <c r="H1245" s="103" t="n">
        <f aca="false">$F1245*(1-VLOOKUP($C1245,$B$179:$E$189,3,0))</f>
        <v>11.0938502574</v>
      </c>
      <c r="I1245" s="103" t="n">
        <f aca="false">$F1245*(1-VLOOKUP($C1245,$B$179:$E$189,4,0))</f>
        <v>9.8612002288</v>
      </c>
      <c r="J1245" s="104" t="n">
        <f aca="false">G1245/$F1245</f>
        <v>0.95</v>
      </c>
      <c r="K1245" s="104" t="n">
        <f aca="false">H1245/$F1245</f>
        <v>0.9</v>
      </c>
      <c r="L1245" s="104" t="n">
        <f aca="false">I1245/$F1245</f>
        <v>0.8</v>
      </c>
    </row>
    <row r="1246" customFormat="false" ht="15.8" hidden="false" customHeight="false" outlineLevel="0" collapsed="false">
      <c r="A1246" s="59" t="s">
        <v>101</v>
      </c>
      <c r="B1246" s="59" t="s">
        <v>252</v>
      </c>
      <c r="C1246" s="59" t="s">
        <v>165</v>
      </c>
      <c r="D1246" s="105" t="n">
        <v>24.653000572</v>
      </c>
      <c r="E1246" s="103" t="n">
        <v>12.326500286</v>
      </c>
      <c r="F1246" s="103" t="n">
        <v>12.326500286</v>
      </c>
      <c r="G1246" s="103" t="n">
        <f aca="false">$F1246*(1-VLOOKUP($C1246,$B$179:$E$189,2,0))</f>
        <v>11.7101752717</v>
      </c>
      <c r="H1246" s="103" t="n">
        <f aca="false">$F1246*(1-VLOOKUP($C1246,$B$179:$E$189,3,0))</f>
        <v>11.0938502574</v>
      </c>
      <c r="I1246" s="103" t="n">
        <f aca="false">$F1246*(1-VLOOKUP($C1246,$B$179:$E$189,4,0))</f>
        <v>9.8612002288</v>
      </c>
      <c r="J1246" s="104" t="n">
        <f aca="false">G1246/$F1246</f>
        <v>0.95</v>
      </c>
      <c r="K1246" s="104" t="n">
        <f aca="false">H1246/$F1246</f>
        <v>0.9</v>
      </c>
      <c r="L1246" s="104" t="n">
        <f aca="false">I1246/$F1246</f>
        <v>0.8</v>
      </c>
    </row>
    <row r="1247" customFormat="false" ht="15.8" hidden="false" customHeight="false" outlineLevel="0" collapsed="false">
      <c r="A1247" s="59" t="s">
        <v>101</v>
      </c>
      <c r="B1247" s="59" t="s">
        <v>253</v>
      </c>
      <c r="C1247" s="59" t="s">
        <v>165</v>
      </c>
      <c r="D1247" s="105" t="n">
        <v>24.653000572</v>
      </c>
      <c r="E1247" s="103" t="n">
        <v>12.326500286</v>
      </c>
      <c r="F1247" s="103" t="n">
        <v>12.326500286</v>
      </c>
      <c r="G1247" s="103" t="n">
        <f aca="false">$F1247*(1-VLOOKUP($C1247,$B$179:$E$189,2,0))</f>
        <v>11.7101752717</v>
      </c>
      <c r="H1247" s="103" t="n">
        <f aca="false">$F1247*(1-VLOOKUP($C1247,$B$179:$E$189,3,0))</f>
        <v>11.0938502574</v>
      </c>
      <c r="I1247" s="103" t="n">
        <f aca="false">$F1247*(1-VLOOKUP($C1247,$B$179:$E$189,4,0))</f>
        <v>9.8612002288</v>
      </c>
      <c r="J1247" s="104" t="n">
        <f aca="false">G1247/$F1247</f>
        <v>0.95</v>
      </c>
      <c r="K1247" s="104" t="n">
        <f aca="false">H1247/$F1247</f>
        <v>0.9</v>
      </c>
      <c r="L1247" s="104" t="n">
        <f aca="false">I1247/$F1247</f>
        <v>0.8</v>
      </c>
    </row>
    <row r="1248" customFormat="false" ht="15.8" hidden="false" customHeight="false" outlineLevel="0" collapsed="false">
      <c r="A1248" s="59" t="s">
        <v>101</v>
      </c>
      <c r="B1248" s="59" t="s">
        <v>254</v>
      </c>
      <c r="C1248" s="59" t="s">
        <v>165</v>
      </c>
      <c r="D1248" s="105" t="n">
        <v>24.653000572</v>
      </c>
      <c r="E1248" s="103" t="n">
        <v>12.326500286</v>
      </c>
      <c r="F1248" s="103" t="n">
        <v>12.326500286</v>
      </c>
      <c r="G1248" s="103" t="n">
        <f aca="false">$F1248*(1-VLOOKUP($C1248,$B$179:$E$189,2,0))</f>
        <v>11.7101752717</v>
      </c>
      <c r="H1248" s="103" t="n">
        <f aca="false">$F1248*(1-VLOOKUP($C1248,$B$179:$E$189,3,0))</f>
        <v>11.0938502574</v>
      </c>
      <c r="I1248" s="103" t="n">
        <f aca="false">$F1248*(1-VLOOKUP($C1248,$B$179:$E$189,4,0))</f>
        <v>9.8612002288</v>
      </c>
      <c r="J1248" s="104" t="n">
        <f aca="false">G1248/$F1248</f>
        <v>0.95</v>
      </c>
      <c r="K1248" s="104" t="n">
        <f aca="false">H1248/$F1248</f>
        <v>0.9</v>
      </c>
      <c r="L1248" s="104" t="n">
        <f aca="false">I1248/$F1248</f>
        <v>0.8</v>
      </c>
    </row>
    <row r="1249" customFormat="false" ht="15.8" hidden="false" customHeight="false" outlineLevel="0" collapsed="false">
      <c r="A1249" s="59" t="s">
        <v>101</v>
      </c>
      <c r="B1249" s="59" t="s">
        <v>255</v>
      </c>
      <c r="C1249" s="59" t="s">
        <v>165</v>
      </c>
      <c r="D1249" s="105" t="n">
        <v>24.653000572</v>
      </c>
      <c r="E1249" s="103" t="n">
        <v>12.326500286</v>
      </c>
      <c r="F1249" s="103" t="n">
        <v>12.326500286</v>
      </c>
      <c r="G1249" s="103" t="n">
        <f aca="false">$F1249*(1-VLOOKUP($C1249,$B$179:$E$189,2,0))</f>
        <v>11.7101752717</v>
      </c>
      <c r="H1249" s="103" t="n">
        <f aca="false">$F1249*(1-VLOOKUP($C1249,$B$179:$E$189,3,0))</f>
        <v>11.0938502574</v>
      </c>
      <c r="I1249" s="103" t="n">
        <f aca="false">$F1249*(1-VLOOKUP($C1249,$B$179:$E$189,4,0))</f>
        <v>9.8612002288</v>
      </c>
      <c r="J1249" s="104" t="n">
        <f aca="false">G1249/$F1249</f>
        <v>0.95</v>
      </c>
      <c r="K1249" s="104" t="n">
        <f aca="false">H1249/$F1249</f>
        <v>0.9</v>
      </c>
      <c r="L1249" s="104" t="n">
        <f aca="false">I1249/$F1249</f>
        <v>0.8</v>
      </c>
    </row>
    <row r="1250" customFormat="false" ht="15.8" hidden="false" customHeight="false" outlineLevel="0" collapsed="false">
      <c r="A1250" s="59" t="s">
        <v>103</v>
      </c>
      <c r="B1250" s="59" t="s">
        <v>256</v>
      </c>
      <c r="C1250" s="59" t="s">
        <v>165</v>
      </c>
      <c r="D1250" s="105" t="n">
        <v>12.151245672</v>
      </c>
      <c r="E1250" s="103" t="n">
        <v>6.075622836</v>
      </c>
      <c r="F1250" s="103" t="n">
        <v>6.075622836</v>
      </c>
      <c r="G1250" s="103" t="n">
        <f aca="false">$F1250*(1-VLOOKUP($C1250,$B$179:$E$189,2,0))</f>
        <v>5.7718416942</v>
      </c>
      <c r="H1250" s="103" t="n">
        <f aca="false">$F1250*(1-VLOOKUP($C1250,$B$179:$E$189,3,0))</f>
        <v>5.4680605524</v>
      </c>
      <c r="I1250" s="103" t="n">
        <f aca="false">$F1250*(1-VLOOKUP($C1250,$B$179:$E$189,4,0))</f>
        <v>4.8604982688</v>
      </c>
      <c r="J1250" s="104" t="n">
        <f aca="false">G1250/$F1250</f>
        <v>0.95</v>
      </c>
      <c r="K1250" s="104" t="n">
        <f aca="false">H1250/$F1250</f>
        <v>0.9</v>
      </c>
      <c r="L1250" s="104" t="n">
        <f aca="false">I1250/$F1250</f>
        <v>0.8</v>
      </c>
    </row>
    <row r="1251" customFormat="false" ht="15.8" hidden="false" customHeight="false" outlineLevel="0" collapsed="false">
      <c r="A1251" s="59" t="s">
        <v>103</v>
      </c>
      <c r="B1251" s="59" t="s">
        <v>257</v>
      </c>
      <c r="C1251" s="59" t="s">
        <v>165</v>
      </c>
      <c r="D1251" s="105" t="n">
        <v>12.151245672</v>
      </c>
      <c r="E1251" s="103" t="n">
        <v>6.075622836</v>
      </c>
      <c r="F1251" s="103" t="n">
        <v>6.075622836</v>
      </c>
      <c r="G1251" s="103" t="n">
        <f aca="false">$F1251*(1-VLOOKUP($C1251,$B$179:$E$189,2,0))</f>
        <v>5.7718416942</v>
      </c>
      <c r="H1251" s="103" t="n">
        <f aca="false">$F1251*(1-VLOOKUP($C1251,$B$179:$E$189,3,0))</f>
        <v>5.4680605524</v>
      </c>
      <c r="I1251" s="103" t="n">
        <f aca="false">$F1251*(1-VLOOKUP($C1251,$B$179:$E$189,4,0))</f>
        <v>4.8604982688</v>
      </c>
      <c r="J1251" s="104" t="n">
        <f aca="false">G1251/$F1251</f>
        <v>0.95</v>
      </c>
      <c r="K1251" s="104" t="n">
        <f aca="false">H1251/$F1251</f>
        <v>0.9</v>
      </c>
      <c r="L1251" s="104" t="n">
        <f aca="false">I1251/$F1251</f>
        <v>0.8</v>
      </c>
    </row>
    <row r="1252" customFormat="false" ht="15.8" hidden="false" customHeight="false" outlineLevel="0" collapsed="false">
      <c r="A1252" s="59" t="s">
        <v>103</v>
      </c>
      <c r="B1252" s="59" t="s">
        <v>258</v>
      </c>
      <c r="C1252" s="59" t="s">
        <v>165</v>
      </c>
      <c r="D1252" s="105" t="n">
        <v>12.151245672</v>
      </c>
      <c r="E1252" s="103" t="n">
        <v>6.07562283599999</v>
      </c>
      <c r="F1252" s="103" t="n">
        <v>6.07562283599999</v>
      </c>
      <c r="G1252" s="103" t="n">
        <f aca="false">$F1252*(1-VLOOKUP($C1252,$B$179:$E$189,2,0))</f>
        <v>5.77184169419999</v>
      </c>
      <c r="H1252" s="103" t="n">
        <f aca="false">$F1252*(1-VLOOKUP($C1252,$B$179:$E$189,3,0))</f>
        <v>5.46806055239999</v>
      </c>
      <c r="I1252" s="103" t="n">
        <f aca="false">$F1252*(1-VLOOKUP($C1252,$B$179:$E$189,4,0))</f>
        <v>4.86049826879999</v>
      </c>
      <c r="J1252" s="104" t="n">
        <f aca="false">G1252/$F1252</f>
        <v>0.95</v>
      </c>
      <c r="K1252" s="104" t="n">
        <f aca="false">H1252/$F1252</f>
        <v>0.9</v>
      </c>
      <c r="L1252" s="104" t="n">
        <f aca="false">I1252/$F1252</f>
        <v>0.8</v>
      </c>
    </row>
    <row r="1253" customFormat="false" ht="15.8" hidden="false" customHeight="false" outlineLevel="0" collapsed="false">
      <c r="A1253" s="59" t="s">
        <v>103</v>
      </c>
      <c r="B1253" s="59" t="s">
        <v>259</v>
      </c>
      <c r="C1253" s="59" t="s">
        <v>165</v>
      </c>
      <c r="D1253" s="105" t="n">
        <v>12.151245672</v>
      </c>
      <c r="E1253" s="103" t="n">
        <v>6.075622836</v>
      </c>
      <c r="F1253" s="103" t="n">
        <v>6.075622836</v>
      </c>
      <c r="G1253" s="103" t="n">
        <f aca="false">$F1253*(1-VLOOKUP($C1253,$B$179:$E$189,2,0))</f>
        <v>5.7718416942</v>
      </c>
      <c r="H1253" s="103" t="n">
        <f aca="false">$F1253*(1-VLOOKUP($C1253,$B$179:$E$189,3,0))</f>
        <v>5.4680605524</v>
      </c>
      <c r="I1253" s="103" t="n">
        <f aca="false">$F1253*(1-VLOOKUP($C1253,$B$179:$E$189,4,0))</f>
        <v>4.8604982688</v>
      </c>
      <c r="J1253" s="104" t="n">
        <f aca="false">G1253/$F1253</f>
        <v>0.95</v>
      </c>
      <c r="K1253" s="104" t="n">
        <f aca="false">H1253/$F1253</f>
        <v>0.9</v>
      </c>
      <c r="L1253" s="104" t="n">
        <f aca="false">I1253/$F1253</f>
        <v>0.8</v>
      </c>
    </row>
    <row r="1254" customFormat="false" ht="15.8" hidden="false" customHeight="false" outlineLevel="0" collapsed="false">
      <c r="A1254" s="59" t="s">
        <v>103</v>
      </c>
      <c r="B1254" s="59" t="s">
        <v>260</v>
      </c>
      <c r="C1254" s="59" t="s">
        <v>165</v>
      </c>
      <c r="D1254" s="105" t="n">
        <v>12.151245672</v>
      </c>
      <c r="E1254" s="103" t="n">
        <v>6.075622836</v>
      </c>
      <c r="F1254" s="103" t="n">
        <v>6.075622836</v>
      </c>
      <c r="G1254" s="103" t="n">
        <f aca="false">$F1254*(1-VLOOKUP($C1254,$B$179:$E$189,2,0))</f>
        <v>5.7718416942</v>
      </c>
      <c r="H1254" s="103" t="n">
        <f aca="false">$F1254*(1-VLOOKUP($C1254,$B$179:$E$189,3,0))</f>
        <v>5.4680605524</v>
      </c>
      <c r="I1254" s="103" t="n">
        <f aca="false">$F1254*(1-VLOOKUP($C1254,$B$179:$E$189,4,0))</f>
        <v>4.8604982688</v>
      </c>
      <c r="J1254" s="104" t="n">
        <f aca="false">G1254/$F1254</f>
        <v>0.95</v>
      </c>
      <c r="K1254" s="104" t="n">
        <f aca="false">H1254/$F1254</f>
        <v>0.9</v>
      </c>
      <c r="L1254" s="104" t="n">
        <f aca="false">I1254/$F1254</f>
        <v>0.8</v>
      </c>
    </row>
    <row r="1255" customFormat="false" ht="15.8" hidden="false" customHeight="false" outlineLevel="0" collapsed="false">
      <c r="A1255" s="59" t="s">
        <v>103</v>
      </c>
      <c r="B1255" s="59" t="s">
        <v>261</v>
      </c>
      <c r="C1255" s="59" t="s">
        <v>165</v>
      </c>
      <c r="D1255" s="105" t="n">
        <v>12.151245672</v>
      </c>
      <c r="E1255" s="103" t="n">
        <v>6.075622836</v>
      </c>
      <c r="F1255" s="103" t="n">
        <v>6.075622836</v>
      </c>
      <c r="G1255" s="103" t="n">
        <f aca="false">$F1255*(1-VLOOKUP($C1255,$B$179:$E$189,2,0))</f>
        <v>5.7718416942</v>
      </c>
      <c r="H1255" s="103" t="n">
        <f aca="false">$F1255*(1-VLOOKUP($C1255,$B$179:$E$189,3,0))</f>
        <v>5.4680605524</v>
      </c>
      <c r="I1255" s="103" t="n">
        <f aca="false">$F1255*(1-VLOOKUP($C1255,$B$179:$E$189,4,0))</f>
        <v>4.8604982688</v>
      </c>
      <c r="J1255" s="104" t="n">
        <f aca="false">G1255/$F1255</f>
        <v>0.95</v>
      </c>
      <c r="K1255" s="104" t="n">
        <f aca="false">H1255/$F1255</f>
        <v>0.9</v>
      </c>
      <c r="L1255" s="104" t="n">
        <f aca="false">I1255/$F1255</f>
        <v>0.8</v>
      </c>
    </row>
    <row r="1256" customFormat="false" ht="15.8" hidden="false" customHeight="false" outlineLevel="0" collapsed="false">
      <c r="A1256" s="59" t="s">
        <v>105</v>
      </c>
      <c r="B1256" s="59" t="s">
        <v>185</v>
      </c>
      <c r="C1256" s="59" t="s">
        <v>165</v>
      </c>
      <c r="D1256" s="105" t="n">
        <v>80.2493617</v>
      </c>
      <c r="E1256" s="103" t="n">
        <v>40.12468085</v>
      </c>
      <c r="F1256" s="103" t="n">
        <v>40.12468085</v>
      </c>
      <c r="G1256" s="103" t="n">
        <f aca="false">$F1256*(1-VLOOKUP($C1256,$B$179:$E$189,2,0))</f>
        <v>38.1184468075</v>
      </c>
      <c r="H1256" s="103" t="n">
        <f aca="false">$F1256*(1-VLOOKUP($C1256,$B$179:$E$189,3,0))</f>
        <v>36.112212765</v>
      </c>
      <c r="I1256" s="103" t="n">
        <f aca="false">$F1256*(1-VLOOKUP($C1256,$B$179:$E$189,4,0))</f>
        <v>32.09974468</v>
      </c>
      <c r="J1256" s="104" t="n">
        <f aca="false">G1256/$F1256</f>
        <v>0.95</v>
      </c>
      <c r="K1256" s="104" t="n">
        <f aca="false">H1256/$F1256</f>
        <v>0.9</v>
      </c>
      <c r="L1256" s="104" t="n">
        <f aca="false">I1256/$F1256</f>
        <v>0.8</v>
      </c>
    </row>
    <row r="1257" customFormat="false" ht="15.8" hidden="false" customHeight="false" outlineLevel="0" collapsed="false">
      <c r="A1257" s="59" t="s">
        <v>105</v>
      </c>
      <c r="B1257" s="59" t="s">
        <v>262</v>
      </c>
      <c r="C1257" s="59" t="s">
        <v>165</v>
      </c>
      <c r="D1257" s="105" t="n">
        <v>7.63206107869705</v>
      </c>
      <c r="E1257" s="103" t="n">
        <v>3.81603053934853</v>
      </c>
      <c r="F1257" s="103" t="n">
        <v>3.81603053934853</v>
      </c>
      <c r="G1257" s="103" t="n">
        <f aca="false">$F1257*(1-VLOOKUP($C1257,$B$179:$E$189,2,0))</f>
        <v>3.6252290123811</v>
      </c>
      <c r="H1257" s="103" t="n">
        <f aca="false">$F1257*(1-VLOOKUP($C1257,$B$179:$E$189,3,0))</f>
        <v>3.43442748541368</v>
      </c>
      <c r="I1257" s="103" t="n">
        <f aca="false">$F1257*(1-VLOOKUP($C1257,$B$179:$E$189,4,0))</f>
        <v>3.05282443147882</v>
      </c>
      <c r="J1257" s="104" t="n">
        <f aca="false">G1257/$F1257</f>
        <v>0.95</v>
      </c>
      <c r="K1257" s="104" t="n">
        <f aca="false">H1257/$F1257</f>
        <v>0.9</v>
      </c>
      <c r="L1257" s="104" t="n">
        <f aca="false">I1257/$F1257</f>
        <v>0.8</v>
      </c>
    </row>
    <row r="1258" customFormat="false" ht="15.8" hidden="false" customHeight="false" outlineLevel="0" collapsed="false">
      <c r="A1258" s="59" t="s">
        <v>105</v>
      </c>
      <c r="B1258" s="59" t="s">
        <v>263</v>
      </c>
      <c r="C1258" s="59" t="s">
        <v>165</v>
      </c>
      <c r="D1258" s="105" t="n">
        <v>12.7079497371127</v>
      </c>
      <c r="E1258" s="103" t="n">
        <v>6.35397486855635</v>
      </c>
      <c r="F1258" s="103" t="n">
        <v>6.35397486855635</v>
      </c>
      <c r="G1258" s="103" t="n">
        <f aca="false">$F1258*(1-VLOOKUP($C1258,$B$179:$E$189,2,0))</f>
        <v>6.03627612512853</v>
      </c>
      <c r="H1258" s="103" t="n">
        <f aca="false">$F1258*(1-VLOOKUP($C1258,$B$179:$E$189,3,0))</f>
        <v>5.71857738170072</v>
      </c>
      <c r="I1258" s="103" t="n">
        <f aca="false">$F1258*(1-VLOOKUP($C1258,$B$179:$E$189,4,0))</f>
        <v>5.08317989484508</v>
      </c>
      <c r="J1258" s="104" t="n">
        <f aca="false">G1258/$F1258</f>
        <v>0.95</v>
      </c>
      <c r="K1258" s="104" t="n">
        <f aca="false">H1258/$F1258</f>
        <v>0.9</v>
      </c>
      <c r="L1258" s="104" t="n">
        <f aca="false">I1258/$F1258</f>
        <v>0.8</v>
      </c>
    </row>
    <row r="1259" customFormat="false" ht="15.8" hidden="false" customHeight="false" outlineLevel="0" collapsed="false">
      <c r="A1259" s="59" t="s">
        <v>105</v>
      </c>
      <c r="B1259" s="59" t="s">
        <v>264</v>
      </c>
      <c r="C1259" s="59" t="s">
        <v>165</v>
      </c>
      <c r="D1259" s="105" t="n">
        <v>0</v>
      </c>
      <c r="E1259" s="103" t="n">
        <v>0</v>
      </c>
      <c r="F1259" s="103" t="n">
        <v>0</v>
      </c>
      <c r="G1259" s="103" t="n">
        <f aca="false">$F1259*(1-VLOOKUP($C1259,$B$179:$E$189,2,0))</f>
        <v>0</v>
      </c>
      <c r="H1259" s="103" t="n">
        <f aca="false">$F1259*(1-VLOOKUP($C1259,$B$179:$E$189,3,0))</f>
        <v>0</v>
      </c>
      <c r="I1259" s="103" t="n">
        <f aca="false">$F1259*(1-VLOOKUP($C1259,$B$179:$E$189,4,0))</f>
        <v>0</v>
      </c>
      <c r="J1259" s="104" t="e">
        <f aca="false">G1259/$F1259</f>
        <v>#DIV/0!</v>
      </c>
      <c r="K1259" s="104" t="e">
        <f aca="false">H1259/$F1259</f>
        <v>#DIV/0!</v>
      </c>
      <c r="L1259" s="104" t="e">
        <f aca="false">I1259/$F1259</f>
        <v>#DIV/0!</v>
      </c>
    </row>
    <row r="1260" customFormat="false" ht="15.8" hidden="false" customHeight="false" outlineLevel="0" collapsed="false">
      <c r="A1260" s="59" t="s">
        <v>105</v>
      </c>
      <c r="B1260" s="59" t="s">
        <v>265</v>
      </c>
      <c r="C1260" s="59" t="s">
        <v>165</v>
      </c>
      <c r="D1260" s="105" t="n">
        <v>5.25991489399999</v>
      </c>
      <c r="E1260" s="103" t="n">
        <v>2.629957447</v>
      </c>
      <c r="F1260" s="103" t="n">
        <v>2.629957447</v>
      </c>
      <c r="G1260" s="103" t="n">
        <f aca="false">$F1260*(1-VLOOKUP($C1260,$B$179:$E$189,2,0))</f>
        <v>2.49845957465</v>
      </c>
      <c r="H1260" s="103" t="n">
        <f aca="false">$F1260*(1-VLOOKUP($C1260,$B$179:$E$189,3,0))</f>
        <v>2.3669617023</v>
      </c>
      <c r="I1260" s="103" t="n">
        <f aca="false">$F1260*(1-VLOOKUP($C1260,$B$179:$E$189,4,0))</f>
        <v>2.1039659576</v>
      </c>
      <c r="J1260" s="104" t="n">
        <f aca="false">G1260/$F1260</f>
        <v>0.95</v>
      </c>
      <c r="K1260" s="104" t="n">
        <f aca="false">H1260/$F1260</f>
        <v>0.9</v>
      </c>
      <c r="L1260" s="104" t="n">
        <f aca="false">I1260/$F1260</f>
        <v>0.8</v>
      </c>
    </row>
    <row r="1261" customFormat="false" ht="15.8" hidden="false" customHeight="false" outlineLevel="0" collapsed="false">
      <c r="A1261" s="59" t="s">
        <v>105</v>
      </c>
      <c r="B1261" s="59" t="s">
        <v>266</v>
      </c>
      <c r="C1261" s="59" t="s">
        <v>165</v>
      </c>
      <c r="D1261" s="105" t="n">
        <v>7.15993703920065</v>
      </c>
      <c r="E1261" s="103" t="n">
        <v>3.57996851960033</v>
      </c>
      <c r="F1261" s="103" t="n">
        <v>3.57996851960033</v>
      </c>
      <c r="G1261" s="103" t="n">
        <f aca="false">$F1261*(1-VLOOKUP($C1261,$B$179:$E$189,2,0))</f>
        <v>3.40097009362031</v>
      </c>
      <c r="H1261" s="103" t="n">
        <f aca="false">$F1261*(1-VLOOKUP($C1261,$B$179:$E$189,3,0))</f>
        <v>3.2219716676403</v>
      </c>
      <c r="I1261" s="103" t="n">
        <f aca="false">$F1261*(1-VLOOKUP($C1261,$B$179:$E$189,4,0))</f>
        <v>2.86397481568026</v>
      </c>
      <c r="J1261" s="104" t="n">
        <f aca="false">G1261/$F1261</f>
        <v>0.95</v>
      </c>
      <c r="K1261" s="104" t="n">
        <f aca="false">H1261/$F1261</f>
        <v>0.9</v>
      </c>
      <c r="L1261" s="104" t="n">
        <f aca="false">I1261/$F1261</f>
        <v>0.8</v>
      </c>
    </row>
    <row r="1262" customFormat="false" ht="15.8" hidden="false" customHeight="false" outlineLevel="0" collapsed="false">
      <c r="A1262" s="59" t="s">
        <v>105</v>
      </c>
      <c r="B1262" s="59" t="s">
        <v>267</v>
      </c>
      <c r="C1262" s="59" t="s">
        <v>165</v>
      </c>
      <c r="D1262" s="105" t="n">
        <v>0</v>
      </c>
      <c r="E1262" s="103" t="n">
        <v>0</v>
      </c>
      <c r="F1262" s="103" t="n">
        <v>0</v>
      </c>
      <c r="G1262" s="103" t="n">
        <f aca="false">$F1262*(1-VLOOKUP($C1262,$B$179:$E$189,2,0))</f>
        <v>0</v>
      </c>
      <c r="H1262" s="103" t="n">
        <f aca="false">$F1262*(1-VLOOKUP($C1262,$B$179:$E$189,3,0))</f>
        <v>0</v>
      </c>
      <c r="I1262" s="103" t="n">
        <f aca="false">$F1262*(1-VLOOKUP($C1262,$B$179:$E$189,4,0))</f>
        <v>0</v>
      </c>
      <c r="J1262" s="104" t="e">
        <f aca="false">G1262/$F1262</f>
        <v>#DIV/0!</v>
      </c>
      <c r="K1262" s="104" t="e">
        <f aca="false">H1262/$F1262</f>
        <v>#DIV/0!</v>
      </c>
      <c r="L1262" s="104" t="e">
        <f aca="false">I1262/$F1262</f>
        <v>#DIV/0!</v>
      </c>
    </row>
    <row r="1263" customFormat="false" ht="15.8" hidden="false" customHeight="false" outlineLevel="0" collapsed="false">
      <c r="A1263" s="59" t="s">
        <v>105</v>
      </c>
      <c r="B1263" s="59" t="s">
        <v>268</v>
      </c>
      <c r="C1263" s="59" t="s">
        <v>165</v>
      </c>
      <c r="D1263" s="105" t="n">
        <v>5.35307437107038</v>
      </c>
      <c r="E1263" s="103" t="n">
        <v>2.67653718553519</v>
      </c>
      <c r="F1263" s="103" t="n">
        <v>2.67653718553519</v>
      </c>
      <c r="G1263" s="103" t="n">
        <f aca="false">$F1263*(1-VLOOKUP($C1263,$B$179:$E$189,2,0))</f>
        <v>2.54271032625843</v>
      </c>
      <c r="H1263" s="103" t="n">
        <f aca="false">$F1263*(1-VLOOKUP($C1263,$B$179:$E$189,3,0))</f>
        <v>2.40888346698167</v>
      </c>
      <c r="I1263" s="103" t="n">
        <f aca="false">$F1263*(1-VLOOKUP($C1263,$B$179:$E$189,4,0))</f>
        <v>2.14122974842815</v>
      </c>
      <c r="J1263" s="104" t="n">
        <f aca="false">G1263/$F1263</f>
        <v>0.95</v>
      </c>
      <c r="K1263" s="104" t="n">
        <f aca="false">H1263/$F1263</f>
        <v>0.9</v>
      </c>
      <c r="L1263" s="104" t="n">
        <f aca="false">I1263/$F1263</f>
        <v>0.8</v>
      </c>
    </row>
    <row r="1264" customFormat="false" ht="15.8" hidden="false" customHeight="false" outlineLevel="0" collapsed="false">
      <c r="A1264" s="59" t="s">
        <v>105</v>
      </c>
      <c r="B1264" s="59" t="s">
        <v>269</v>
      </c>
      <c r="C1264" s="59" t="s">
        <v>165</v>
      </c>
      <c r="D1264" s="105" t="n">
        <v>7.18642524026978</v>
      </c>
      <c r="E1264" s="103" t="n">
        <v>3.59321262013489</v>
      </c>
      <c r="F1264" s="103" t="n">
        <v>3.59321262013489</v>
      </c>
      <c r="G1264" s="103" t="n">
        <f aca="false">$F1264*(1-VLOOKUP($C1264,$B$179:$E$189,2,0))</f>
        <v>3.41355198912815</v>
      </c>
      <c r="H1264" s="103" t="n">
        <f aca="false">$F1264*(1-VLOOKUP($C1264,$B$179:$E$189,3,0))</f>
        <v>3.2338913581214</v>
      </c>
      <c r="I1264" s="103" t="n">
        <f aca="false">$F1264*(1-VLOOKUP($C1264,$B$179:$E$189,4,0))</f>
        <v>2.87457009610791</v>
      </c>
      <c r="J1264" s="104" t="n">
        <f aca="false">G1264/$F1264</f>
        <v>0.95</v>
      </c>
      <c r="K1264" s="104" t="n">
        <f aca="false">H1264/$F1264</f>
        <v>0.9</v>
      </c>
      <c r="L1264" s="104" t="n">
        <f aca="false">I1264/$F1264</f>
        <v>0.8</v>
      </c>
    </row>
    <row r="1265" customFormat="false" ht="15.8" hidden="false" customHeight="false" outlineLevel="0" collapsed="false">
      <c r="A1265" s="59" t="s">
        <v>105</v>
      </c>
      <c r="B1265" s="59" t="s">
        <v>270</v>
      </c>
      <c r="C1265" s="59" t="s">
        <v>165</v>
      </c>
      <c r="D1265" s="105" t="n">
        <v>7.85860010470377</v>
      </c>
      <c r="E1265" s="103" t="n">
        <v>3.92930005235189</v>
      </c>
      <c r="F1265" s="103" t="n">
        <v>3.92930005235189</v>
      </c>
      <c r="G1265" s="103" t="n">
        <f aca="false">$F1265*(1-VLOOKUP($C1265,$B$179:$E$189,2,0))</f>
        <v>3.7328350497343</v>
      </c>
      <c r="H1265" s="103" t="n">
        <f aca="false">$F1265*(1-VLOOKUP($C1265,$B$179:$E$189,3,0))</f>
        <v>3.5363700471167</v>
      </c>
      <c r="I1265" s="103" t="n">
        <f aca="false">$F1265*(1-VLOOKUP($C1265,$B$179:$E$189,4,0))</f>
        <v>3.14344004188151</v>
      </c>
      <c r="J1265" s="104" t="n">
        <f aca="false">G1265/$F1265</f>
        <v>0.95</v>
      </c>
      <c r="K1265" s="104" t="n">
        <f aca="false">H1265/$F1265</f>
        <v>0.9</v>
      </c>
      <c r="L1265" s="104" t="n">
        <f aca="false">I1265/$F1265</f>
        <v>0.8</v>
      </c>
    </row>
    <row r="1266" customFormat="false" ht="15.8" hidden="false" customHeight="false" outlineLevel="0" collapsed="false">
      <c r="A1266" s="59" t="s">
        <v>105</v>
      </c>
      <c r="B1266" s="59" t="s">
        <v>271</v>
      </c>
      <c r="C1266" s="59" t="s">
        <v>165</v>
      </c>
      <c r="D1266" s="105" t="n">
        <v>0</v>
      </c>
      <c r="E1266" s="103" t="n">
        <v>0</v>
      </c>
      <c r="F1266" s="103" t="n">
        <v>0</v>
      </c>
      <c r="G1266" s="103" t="n">
        <f aca="false">$F1266*(1-VLOOKUP($C1266,$B$179:$E$189,2,0))</f>
        <v>0</v>
      </c>
      <c r="H1266" s="103" t="n">
        <f aca="false">$F1266*(1-VLOOKUP($C1266,$B$179:$E$189,3,0))</f>
        <v>0</v>
      </c>
      <c r="I1266" s="103" t="n">
        <f aca="false">$F1266*(1-VLOOKUP($C1266,$B$179:$E$189,4,0))</f>
        <v>0</v>
      </c>
      <c r="J1266" s="104" t="e">
        <f aca="false">G1266/$F1266</f>
        <v>#DIV/0!</v>
      </c>
      <c r="K1266" s="104" t="e">
        <f aca="false">H1266/$F1266</f>
        <v>#DIV/0!</v>
      </c>
      <c r="L1266" s="104" t="e">
        <f aca="false">I1266/$F1266</f>
        <v>#DIV/0!</v>
      </c>
    </row>
    <row r="1267" customFormat="false" ht="15.8" hidden="false" customHeight="false" outlineLevel="0" collapsed="false">
      <c r="A1267" s="59" t="s">
        <v>105</v>
      </c>
      <c r="B1267" s="59" t="s">
        <v>272</v>
      </c>
      <c r="C1267" s="59" t="s">
        <v>165</v>
      </c>
      <c r="D1267" s="105" t="n">
        <v>0</v>
      </c>
      <c r="E1267" s="103" t="n">
        <v>0</v>
      </c>
      <c r="F1267" s="103" t="n">
        <v>0</v>
      </c>
      <c r="G1267" s="103" t="n">
        <f aca="false">$F1267*(1-VLOOKUP($C1267,$B$179:$E$189,2,0))</f>
        <v>0</v>
      </c>
      <c r="H1267" s="103" t="n">
        <f aca="false">$F1267*(1-VLOOKUP($C1267,$B$179:$E$189,3,0))</f>
        <v>0</v>
      </c>
      <c r="I1267" s="103" t="n">
        <f aca="false">$F1267*(1-VLOOKUP($C1267,$B$179:$E$189,4,0))</f>
        <v>0</v>
      </c>
      <c r="J1267" s="104" t="e">
        <f aca="false">G1267/$F1267</f>
        <v>#DIV/0!</v>
      </c>
      <c r="K1267" s="104" t="e">
        <f aca="false">H1267/$F1267</f>
        <v>#DIV/0!</v>
      </c>
      <c r="L1267" s="104" t="e">
        <f aca="false">I1267/$F1267</f>
        <v>#DIV/0!</v>
      </c>
    </row>
    <row r="1268" customFormat="false" ht="15.8" hidden="false" customHeight="false" outlineLevel="0" collapsed="false">
      <c r="A1268" s="59" t="s">
        <v>105</v>
      </c>
      <c r="B1268" s="59" t="s">
        <v>273</v>
      </c>
      <c r="C1268" s="59" t="s">
        <v>165</v>
      </c>
      <c r="D1268" s="105" t="n">
        <v>9.55076245203868</v>
      </c>
      <c r="E1268" s="103" t="n">
        <v>4.77538122601934</v>
      </c>
      <c r="F1268" s="103" t="n">
        <v>4.77538122601934</v>
      </c>
      <c r="G1268" s="103" t="n">
        <f aca="false">$F1268*(1-VLOOKUP($C1268,$B$179:$E$189,2,0))</f>
        <v>4.53661216471837</v>
      </c>
      <c r="H1268" s="103" t="n">
        <f aca="false">$F1268*(1-VLOOKUP($C1268,$B$179:$E$189,3,0))</f>
        <v>4.29784310341741</v>
      </c>
      <c r="I1268" s="103" t="n">
        <f aca="false">$F1268*(1-VLOOKUP($C1268,$B$179:$E$189,4,0))</f>
        <v>3.82030498081547</v>
      </c>
      <c r="J1268" s="104" t="n">
        <f aca="false">G1268/$F1268</f>
        <v>0.95</v>
      </c>
      <c r="K1268" s="104" t="n">
        <f aca="false">H1268/$F1268</f>
        <v>0.9</v>
      </c>
      <c r="L1268" s="104" t="n">
        <f aca="false">I1268/$F1268</f>
        <v>0.8</v>
      </c>
    </row>
    <row r="1269" customFormat="false" ht="15.8" hidden="false" customHeight="false" outlineLevel="0" collapsed="false">
      <c r="A1269" s="59" t="s">
        <v>105</v>
      </c>
      <c r="B1269" s="59" t="s">
        <v>274</v>
      </c>
      <c r="C1269" s="59" t="s">
        <v>165</v>
      </c>
      <c r="D1269" s="105" t="n">
        <v>0</v>
      </c>
      <c r="E1269" s="103" t="n">
        <v>0</v>
      </c>
      <c r="F1269" s="103" t="n">
        <v>0</v>
      </c>
      <c r="G1269" s="103" t="n">
        <f aca="false">$F1269*(1-VLOOKUP($C1269,$B$179:$E$189,2,0))</f>
        <v>0</v>
      </c>
      <c r="H1269" s="103" t="n">
        <f aca="false">$F1269*(1-VLOOKUP($C1269,$B$179:$E$189,3,0))</f>
        <v>0</v>
      </c>
      <c r="I1269" s="103" t="n">
        <f aca="false">$F1269*(1-VLOOKUP($C1269,$B$179:$E$189,4,0))</f>
        <v>0</v>
      </c>
      <c r="J1269" s="104" t="e">
        <f aca="false">G1269/$F1269</f>
        <v>#DIV/0!</v>
      </c>
      <c r="K1269" s="104" t="e">
        <f aca="false">H1269/$F1269</f>
        <v>#DIV/0!</v>
      </c>
      <c r="L1269" s="104" t="e">
        <f aca="false">I1269/$F1269</f>
        <v>#DIV/0!</v>
      </c>
    </row>
    <row r="1270" customFormat="false" ht="15.8" hidden="false" customHeight="false" outlineLevel="0" collapsed="false">
      <c r="A1270" s="59" t="s">
        <v>107</v>
      </c>
      <c r="B1270" s="59" t="s">
        <v>267</v>
      </c>
      <c r="C1270" s="59" t="s">
        <v>165</v>
      </c>
      <c r="D1270" s="105" t="n">
        <v>8.360871123</v>
      </c>
      <c r="E1270" s="103" t="n">
        <v>4.1804355615</v>
      </c>
      <c r="F1270" s="103" t="n">
        <v>4.1804355615</v>
      </c>
      <c r="G1270" s="103" t="n">
        <f aca="false">$F1270*(1-VLOOKUP($C1270,$B$179:$E$189,2,0))</f>
        <v>3.971413783425</v>
      </c>
      <c r="H1270" s="103" t="n">
        <f aca="false">$F1270*(1-VLOOKUP($C1270,$B$179:$E$189,3,0))</f>
        <v>3.76239200535</v>
      </c>
      <c r="I1270" s="103" t="n">
        <f aca="false">$F1270*(1-VLOOKUP($C1270,$B$179:$E$189,4,0))</f>
        <v>3.3443484492</v>
      </c>
      <c r="J1270" s="104" t="n">
        <f aca="false">G1270/$F1270</f>
        <v>0.95</v>
      </c>
      <c r="K1270" s="104" t="n">
        <f aca="false">H1270/$F1270</f>
        <v>0.9</v>
      </c>
      <c r="L1270" s="104" t="n">
        <f aca="false">I1270/$F1270</f>
        <v>0.8</v>
      </c>
    </row>
    <row r="1271" customFormat="false" ht="12.8" hidden="false" customHeight="false" outlineLevel="0" collapsed="false"/>
    <row r="1272" customFormat="false" ht="12.8" hidden="false" customHeight="false" outlineLevel="0" collapsed="false"/>
    <row r="1273" customFormat="false" ht="12.8" hidden="false" customHeight="false" outlineLevel="0" collapsed="false"/>
    <row r="1274" customFormat="false" ht="12.8" hidden="false" customHeight="false" outlineLevel="0" collapsed="false"/>
    <row r="1275" customFormat="false" ht="12.8" hidden="false" customHeight="false" outlineLevel="0" collapsed="false"/>
    <row r="1276" customFormat="false" ht="12.8" hidden="false" customHeight="false" outlineLevel="0" collapsed="false"/>
    <row r="1277" customFormat="false" ht="12.8" hidden="false" customHeight="false" outlineLevel="0" collapsed="false"/>
    <row r="1278" customFormat="false" ht="15.8" hidden="false" customHeight="false" outlineLevel="0" collapsed="false"/>
    <row r="1279" customFormat="false" ht="15.8" hidden="false" customHeight="false" outlineLevel="0" collapsed="false"/>
    <row r="1280" customFormat="false" ht="15.8" hidden="false" customHeight="false" outlineLevel="0" collapsed="false"/>
    <row r="1281" customFormat="false" ht="15.8" hidden="false" customHeight="false" outlineLevel="0" collapsed="false"/>
    <row r="1282" customFormat="false" ht="15.8" hidden="false" customHeight="false" outlineLevel="0" collapsed="false"/>
    <row r="1283" customFormat="false" ht="15.8" hidden="false" customHeight="false" outlineLevel="0" collapsed="false"/>
    <row r="1284" customFormat="false" ht="15.8" hidden="false" customHeight="false" outlineLevel="0" collapsed="false"/>
    <row r="1285" customFormat="false" ht="15.8" hidden="false" customHeight="false" outlineLevel="0" collapsed="false"/>
    <row r="1286" customFormat="false" ht="15.8" hidden="false" customHeight="false" outlineLevel="0" collapsed="false"/>
    <row r="1287" customFormat="false" ht="15.8" hidden="false" customHeight="false" outlineLevel="0" collapsed="false"/>
    <row r="1288" customFormat="false" ht="15.8" hidden="false" customHeight="false" outlineLevel="0" collapsed="false"/>
    <row r="1289" customFormat="false" ht="15.8" hidden="false" customHeight="false" outlineLevel="0" collapsed="false"/>
    <row r="1290" customFormat="false" ht="15.8" hidden="false" customHeight="false" outlineLevel="0" collapsed="false"/>
    <row r="1291" customFormat="false" ht="15.8" hidden="false" customHeight="false" outlineLevel="0" collapsed="false"/>
    <row r="1292" customFormat="false" ht="15.8" hidden="false" customHeight="false" outlineLevel="0" collapsed="false"/>
    <row r="1293" customFormat="false" ht="15.8" hidden="false" customHeight="false" outlineLevel="0" collapsed="false"/>
    <row r="1294" customFormat="false" ht="15.8" hidden="false" customHeight="false" outlineLevel="0" collapsed="false"/>
    <row r="1295" customFormat="false" ht="15.8" hidden="false" customHeight="false" outlineLevel="0" collapsed="false"/>
    <row r="1296" customFormat="false" ht="15.8" hidden="false" customHeight="false" outlineLevel="0" collapsed="false"/>
    <row r="1297" customFormat="false" ht="15.8" hidden="false" customHeight="false" outlineLevel="0" collapsed="false"/>
    <row r="1298" customFormat="false" ht="15.8" hidden="false" customHeight="false" outlineLevel="0" collapsed="false"/>
    <row r="1299" customFormat="false" ht="15.8" hidden="false" customHeight="false" outlineLevel="0" collapsed="false"/>
    <row r="1300" customFormat="false" ht="15.8" hidden="false" customHeight="false" outlineLevel="0" collapsed="false"/>
    <row r="1301" customFormat="false" ht="15.8" hidden="false" customHeight="false" outlineLevel="0" collapsed="false"/>
    <row r="1302" customFormat="false" ht="15.8" hidden="false" customHeight="false" outlineLevel="0" collapsed="false"/>
    <row r="1303" customFormat="false" ht="15.8" hidden="false" customHeight="false" outlineLevel="0" collapsed="false"/>
    <row r="1304" customFormat="false" ht="15.8" hidden="false" customHeight="false" outlineLevel="0" collapsed="false"/>
    <row r="1305" customFormat="false" ht="15.8" hidden="false" customHeight="false" outlineLevel="0" collapsed="false"/>
    <row r="1306" customFormat="false" ht="15.8" hidden="false" customHeight="false" outlineLevel="0" collapsed="false"/>
    <row r="1307" customFormat="false" ht="15.8" hidden="false" customHeight="false" outlineLevel="0" collapsed="false"/>
    <row r="1308" customFormat="false" ht="15.8" hidden="false" customHeight="false" outlineLevel="0" collapsed="false"/>
    <row r="1309" customFormat="false" ht="15.8" hidden="false" customHeight="false" outlineLevel="0" collapsed="false"/>
    <row r="1310" customFormat="false" ht="15.8" hidden="false" customHeight="false" outlineLevel="0" collapsed="false"/>
    <row r="1311" customFormat="false" ht="15.8" hidden="false" customHeight="false" outlineLevel="0" collapsed="false"/>
    <row r="1312" customFormat="false" ht="15.8" hidden="false" customHeight="false" outlineLevel="0" collapsed="false"/>
    <row r="1313" customFormat="false" ht="15.8" hidden="false" customHeight="false" outlineLevel="0" collapsed="false"/>
    <row r="1314" customFormat="false" ht="15.8" hidden="false" customHeight="false" outlineLevel="0" collapsed="false"/>
    <row r="1315" customFormat="false" ht="15.8" hidden="false" customHeight="false" outlineLevel="0" collapsed="false"/>
    <row r="1316" customFormat="false" ht="15.8" hidden="false" customHeight="false" outlineLevel="0" collapsed="false"/>
    <row r="1317" customFormat="false" ht="15.8" hidden="false" customHeight="false" outlineLevel="0" collapsed="false"/>
    <row r="1318" customFormat="false" ht="15.8" hidden="false" customHeight="false" outlineLevel="0" collapsed="false"/>
    <row r="1319" customFormat="false" ht="15.8" hidden="false" customHeight="false" outlineLevel="0" collapsed="false"/>
    <row r="1320" customFormat="false" ht="15.8" hidden="false" customHeight="false" outlineLevel="0" collapsed="false"/>
    <row r="1321" customFormat="false" ht="15.8" hidden="false" customHeight="false" outlineLevel="0" collapsed="false"/>
    <row r="1322" customFormat="false" ht="15.8" hidden="false" customHeight="false" outlineLevel="0" collapsed="false"/>
    <row r="1323" customFormat="false" ht="15.8" hidden="false" customHeight="false" outlineLevel="0" collapsed="false"/>
    <row r="1324" customFormat="false" ht="15.8" hidden="false" customHeight="false" outlineLevel="0" collapsed="false"/>
    <row r="1325" customFormat="false" ht="15.8" hidden="false" customHeight="false" outlineLevel="0" collapsed="false"/>
    <row r="1326" customFormat="false" ht="15.8" hidden="false" customHeight="false" outlineLevel="0" collapsed="false"/>
    <row r="1327" customFormat="false" ht="15.8" hidden="false" customHeight="false" outlineLevel="0" collapsed="false"/>
    <row r="1328" customFormat="false" ht="15.8" hidden="false" customHeight="false" outlineLevel="0" collapsed="false"/>
    <row r="1329" customFormat="false" ht="15.8" hidden="false" customHeight="false" outlineLevel="0" collapsed="false"/>
    <row r="1330" customFormat="false" ht="15.8" hidden="false" customHeight="false" outlineLevel="0" collapsed="false"/>
    <row r="1331" customFormat="false" ht="15.8" hidden="false" customHeight="false" outlineLevel="0" collapsed="false"/>
    <row r="1332" customFormat="false" ht="15.8" hidden="false" customHeight="false" outlineLevel="0" collapsed="false"/>
    <row r="1333" customFormat="false" ht="15.8" hidden="false" customHeight="false" outlineLevel="0" collapsed="false"/>
    <row r="1334" customFormat="false" ht="15.8" hidden="false" customHeight="false" outlineLevel="0" collapsed="false"/>
    <row r="1335" customFormat="false" ht="15.8" hidden="false" customHeight="false" outlineLevel="0" collapsed="false"/>
    <row r="1336" customFormat="false" ht="15.8" hidden="false" customHeight="false" outlineLevel="0" collapsed="false"/>
    <row r="1337" customFormat="false" ht="15.8" hidden="false" customHeight="false" outlineLevel="0" collapsed="false"/>
    <row r="1338" customFormat="false" ht="15.8" hidden="false" customHeight="false" outlineLevel="0" collapsed="false"/>
    <row r="1339" customFormat="false" ht="15.8" hidden="false" customHeight="false" outlineLevel="0" collapsed="false"/>
    <row r="1340" customFormat="false" ht="15.8" hidden="false" customHeight="false" outlineLevel="0" collapsed="false"/>
    <row r="1341" customFormat="false" ht="15.8" hidden="false" customHeight="false" outlineLevel="0" collapsed="false"/>
    <row r="1342" customFormat="false" ht="15.8" hidden="false" customHeight="false" outlineLevel="0" collapsed="false"/>
    <row r="1343" customFormat="false" ht="15.8" hidden="false" customHeight="false" outlineLevel="0" collapsed="false"/>
    <row r="1344" customFormat="false" ht="15.8" hidden="false" customHeight="false" outlineLevel="0" collapsed="false"/>
    <row r="1345" customFormat="false" ht="15.8" hidden="false" customHeight="false" outlineLevel="0" collapsed="false"/>
    <row r="1346" customFormat="false" ht="15.8" hidden="false" customHeight="false" outlineLevel="0" collapsed="false"/>
    <row r="1347" customFormat="false" ht="15.8" hidden="false" customHeight="false" outlineLevel="0" collapsed="false"/>
    <row r="1348" customFormat="false" ht="15.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4" activeCellId="0" sqref="A14"/>
    </sheetView>
  </sheetViews>
  <sheetFormatPr defaultRowHeight="12.8"/>
  <cols>
    <col collapsed="false" hidden="false" max="1025" min="1" style="10" width="11.520408163265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58</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2018-01-02T15:35:04Z</dcterms:created>
  <dc:creator>DOUDNIKOFF Marjorie</dc:creator>
  <dc:language>fr-FR</dc:language>
  <cp:lastPrinted>2018-01-12T15:54:21Z</cp:lastPrinted>
  <dcterms:modified xsi:type="dcterms:W3CDTF">2018-11-19T16:24:59Z</dcterms:modified>
  <cp:revision>34</cp:revision>
</cp:coreProperties>
</file>