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auleauml\Documents\documents\transversal\scenarios prospectifs 2016 2018 DGEC\AME AMS 2017 2018\COPIL\20170529 réunion\"/>
    </mc:Choice>
  </mc:AlternateContent>
  <bookViews>
    <workbookView xWindow="0" yWindow="0" windowWidth="15360" windowHeight="6720" firstSheet="5" activeTab="6"/>
  </bookViews>
  <sheets>
    <sheet name=" Sommaire" sheetId="10" r:id="rId1"/>
    <sheet name="Documentation" sheetId="1" r:id="rId2"/>
    <sheet name="Cadrage Macro" sheetId="9" r:id="rId3"/>
    <sheet name="Menfis input" sheetId="2" r:id="rId4"/>
    <sheet name="Menfis output" sheetId="3" r:id="rId5"/>
    <sheet name="Med-Pro input _ résidentiel" sheetId="11" r:id="rId6"/>
    <sheet name="Med-Pro output_ résidentiel" sheetId="5" r:id="rId7"/>
    <sheet name="Indicateurs _ résidentiel" sheetId="6" r:id="rId8"/>
    <sheet name="Bilan SOeS" sheetId="8" r:id="rId9"/>
  </sheets>
  <externalReferences>
    <externalReference r:id="rId10"/>
  </externalReferences>
  <definedNames>
    <definedName name="Base_year">[1]Definition!$B$9</definedName>
    <definedName name="CORRESPOND">#REF!</definedName>
    <definedName name="HW_bio">'Med-Pro input _ résidentiel'!$H$126</definedName>
    <definedName name="HW_coa">'Med-Pro input _ résidentiel'!$B$126</definedName>
    <definedName name="HW_gas">'Med-Pro input _ résidentiel'!$E$126</definedName>
    <definedName name="HW_hea">'Med-Pro input _ résidentiel'!$I$126</definedName>
    <definedName name="HW_oil">'Med-Pro input _ résidentiel'!$D$126</definedName>
    <definedName name="SH_bio">'Med-Pro input _ résidentiel'!$H$125</definedName>
    <definedName name="SH_coa">'Med-Pro input _ résidentiel'!$B$125</definedName>
    <definedName name="SH_gas">'Med-Pro input _ résidentiel'!$E$125</definedName>
    <definedName name="SH_hea">'Med-Pro input _ résidentiel'!$I$125</definedName>
    <definedName name="SH_oil">'Med-Pro input _ résidentiel'!$D$125</definedName>
    <definedName name="Title">#REF!</definedName>
    <definedName name="TRAD">#REF!</definedName>
    <definedName name="VAR">#REF!</definedName>
    <definedName name="Year_1">[1]Definition!$C$9</definedName>
    <definedName name="Year_2">[1]Definition!$D$9</definedName>
    <definedName name="Year_3">[1]Definition!$E$9</definedName>
    <definedName name="Year_4">[1]Definition!$F$9</definedName>
    <definedName name="Year_5">[1]Definition!$G$9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59" i="11" l="1"/>
  <c r="F259" i="11"/>
  <c r="E259" i="11"/>
  <c r="D259" i="11"/>
  <c r="C259" i="11"/>
  <c r="B259" i="11"/>
  <c r="G231" i="11"/>
  <c r="F231" i="11"/>
  <c r="E231" i="11"/>
  <c r="D231" i="11"/>
  <c r="C231" i="11"/>
  <c r="B231" i="11"/>
  <c r="G219" i="11"/>
  <c r="F219" i="11"/>
  <c r="E219" i="11"/>
  <c r="D219" i="11"/>
  <c r="C219" i="11"/>
  <c r="B219" i="11"/>
  <c r="G194" i="11"/>
  <c r="F194" i="11"/>
  <c r="E194" i="11"/>
  <c r="D194" i="11"/>
  <c r="C194" i="11"/>
  <c r="B194" i="11"/>
  <c r="G181" i="11"/>
  <c r="F181" i="11"/>
  <c r="E181" i="11"/>
  <c r="D181" i="11"/>
  <c r="C181" i="11"/>
  <c r="B181" i="11"/>
  <c r="G175" i="11"/>
  <c r="F175" i="11"/>
  <c r="E175" i="11"/>
  <c r="D175" i="11"/>
  <c r="C175" i="11"/>
  <c r="B175" i="11"/>
  <c r="G170" i="11"/>
  <c r="F170" i="11"/>
  <c r="E170" i="11"/>
  <c r="D170" i="11"/>
  <c r="C170" i="11"/>
  <c r="B170" i="11"/>
  <c r="G153" i="11"/>
  <c r="F153" i="11"/>
  <c r="E153" i="11"/>
  <c r="D153" i="11"/>
  <c r="C153" i="11"/>
  <c r="B153" i="11"/>
  <c r="G148" i="11"/>
  <c r="F148" i="11"/>
  <c r="E148" i="11"/>
  <c r="D148" i="11"/>
  <c r="C148" i="11"/>
  <c r="B148" i="11"/>
  <c r="G140" i="11"/>
  <c r="F140" i="11"/>
  <c r="E140" i="11"/>
  <c r="D140" i="11"/>
  <c r="C140" i="11"/>
  <c r="B140" i="11"/>
  <c r="G132" i="11"/>
  <c r="F132" i="11"/>
  <c r="E132" i="11"/>
  <c r="D132" i="11"/>
  <c r="C132" i="11"/>
  <c r="B132" i="11"/>
  <c r="B60" i="11"/>
  <c r="B49" i="11"/>
  <c r="B38" i="11"/>
  <c r="W24" i="11"/>
  <c r="K24" i="11"/>
  <c r="W23" i="11"/>
  <c r="K23" i="11"/>
  <c r="W22" i="11"/>
  <c r="K22" i="11"/>
  <c r="W21" i="11"/>
  <c r="K21" i="11"/>
  <c r="W20" i="11"/>
  <c r="K20" i="11"/>
  <c r="W19" i="11"/>
  <c r="K19" i="11"/>
  <c r="W18" i="11"/>
  <c r="K18" i="11"/>
  <c r="W17" i="11"/>
  <c r="K17" i="11"/>
  <c r="W16" i="11"/>
  <c r="K16" i="11"/>
  <c r="W15" i="11"/>
  <c r="K15" i="11"/>
  <c r="W14" i="11"/>
  <c r="K14" i="11"/>
  <c r="W13" i="11"/>
  <c r="K13" i="11"/>
  <c r="W12" i="11"/>
  <c r="K12" i="11"/>
  <c r="W11" i="11"/>
  <c r="K11" i="11"/>
  <c r="W10" i="11"/>
  <c r="K10" i="11"/>
  <c r="W9" i="11"/>
  <c r="K9" i="11"/>
  <c r="W8" i="11"/>
  <c r="K8" i="11"/>
  <c r="M6" i="11"/>
  <c r="A6" i="11"/>
</calcChain>
</file>

<file path=xl/comments1.xml><?xml version="1.0" encoding="utf-8"?>
<comments xmlns="http://schemas.openxmlformats.org/spreadsheetml/2006/main">
  <authors>
    <author>NAULEAU Marie-Laure</author>
  </authors>
  <commentList>
    <comment ref="B4" authorId="0" shapeId="0">
      <text>
        <r>
          <rPr>
            <b/>
            <sz val="9"/>
            <color indexed="81"/>
            <rFont val="Tahoma"/>
            <family val="2"/>
          </rPr>
          <t>NAULEAU Marie-Laure:</t>
        </r>
        <r>
          <rPr>
            <sz val="9"/>
            <color indexed="81"/>
            <rFont val="Tahoma"/>
            <family val="2"/>
          </rPr>
          <t xml:space="preserve">
A défaut d'une mise en ligne opensource, une copie des fichiers de chaque modèle ayant produit le scénario sera sauvegardée (code, paramétrage, sorties).
Ceci pour garder une trace exhaustive du travail et répondre facilement aux demande de compléments lors des étapes de consultation, rédaction et évaluation.</t>
        </r>
      </text>
    </comment>
  </commentList>
</comments>
</file>

<file path=xl/comments2.xml><?xml version="1.0" encoding="utf-8"?>
<comments xmlns="http://schemas.openxmlformats.org/spreadsheetml/2006/main">
  <authors>
    <author>NAULEAU Marie-Laure</author>
  </authors>
  <commentList>
    <comment ref="B7" authorId="0" shapeId="0">
      <text>
        <r>
          <rPr>
            <b/>
            <sz val="9"/>
            <color indexed="81"/>
            <rFont val="Tahoma"/>
            <family val="2"/>
          </rPr>
          <t>NAULEAU Marie-Laure:</t>
        </r>
        <r>
          <rPr>
            <sz val="9"/>
            <color indexed="81"/>
            <rFont val="Tahoma"/>
            <family val="2"/>
          </rPr>
          <t xml:space="preserve">
Si les droits de propriétés le permettent, mettre à disposition la version du modèle ayant permis de produire les résultats.
Dans le cas contraire, bien conserver la version complète du modèle dans un répertoire dédié afin de pouvoir reproduire les résultats ou transmettre des informations complémentaires si besoin.</t>
        </r>
      </text>
    </comment>
  </commentList>
</comments>
</file>

<file path=xl/comments3.xml><?xml version="1.0" encoding="utf-8"?>
<comments xmlns="http://schemas.openxmlformats.org/spreadsheetml/2006/main">
  <authors>
    <author>NAULEAU Marie-Laure</author>
  </authors>
  <commentList>
    <comment ref="A3" authorId="0" shapeId="0">
      <text>
        <r>
          <rPr>
            <b/>
            <sz val="9"/>
            <color indexed="81"/>
            <rFont val="Tahoma"/>
            <family val="2"/>
          </rPr>
          <t>NAULEAU Marie-Laure:</t>
        </r>
        <r>
          <rPr>
            <sz val="9"/>
            <color indexed="81"/>
            <rFont val="Tahoma"/>
            <family val="2"/>
          </rPr>
          <t xml:space="preserve">
Possible d'intégrer le parc neuf mais pas de valeur ajoutée par rapport à Med-Pro</t>
        </r>
      </text>
    </comment>
    <comment ref="A5" authorId="0" shapeId="0">
      <text>
        <r>
          <rPr>
            <b/>
            <sz val="9"/>
            <color indexed="81"/>
            <rFont val="Tahoma"/>
            <family val="2"/>
          </rPr>
          <t>NAULEAU Marie-Laure:</t>
        </r>
        <r>
          <rPr>
            <sz val="9"/>
            <color indexed="81"/>
            <rFont val="Tahoma"/>
            <family val="2"/>
          </rPr>
          <t xml:space="preserve">
La correspondance avec la typologie OPEN n'est aujourd'hui pas réalisée en raison de divergence méthodologique : nécessite des développements complémentaires ou d'attendre les nouveaux résultats d'OPEN qui proposeront une typologie en termes de gains énergétiques conventionnels _ résultats attendus pour début 2018.</t>
        </r>
      </text>
    </comment>
    <comment ref="A6" authorId="0" shapeId="0">
      <text>
        <r>
          <rPr>
            <b/>
            <sz val="9"/>
            <color indexed="81"/>
            <rFont val="Tahoma"/>
            <family val="2"/>
          </rPr>
          <t>NAULEAU Marie-Laure:</t>
        </r>
        <r>
          <rPr>
            <sz val="9"/>
            <color indexed="81"/>
            <rFont val="Tahoma"/>
            <family val="2"/>
          </rPr>
          <t xml:space="preserve">
Techniquement possible mais besoin de données de calibration (nombre et performance des rénovations sur le parc social) pour fiabiliser les résultats</t>
        </r>
      </text>
    </comment>
    <comment ref="A9" authorId="0" shapeId="0">
      <text>
        <r>
          <rPr>
            <b/>
            <sz val="9"/>
            <color indexed="81"/>
            <rFont val="Tahoma"/>
            <family val="2"/>
          </rPr>
          <t>NAULEAU Marie-Laure:</t>
        </r>
        <r>
          <rPr>
            <sz val="9"/>
            <color indexed="81"/>
            <rFont val="Tahoma"/>
            <family val="2"/>
          </rPr>
          <t xml:space="preserve">
Possible d'intégrer le parc neuf mais pas de valeur ajoutée par rapport à Med-Pro</t>
        </r>
      </text>
    </comment>
    <comment ref="A10" authorId="0" shapeId="0">
      <text>
        <r>
          <rPr>
            <b/>
            <sz val="9"/>
            <color indexed="81"/>
            <rFont val="Tahoma"/>
            <family val="2"/>
          </rPr>
          <t>NAULEAU Marie-Laure:</t>
        </r>
        <r>
          <rPr>
            <sz val="9"/>
            <color indexed="81"/>
            <rFont val="Tahoma"/>
            <family val="2"/>
          </rPr>
          <t xml:space="preserve">
Ces formats sont susceptibles d'évoluer</t>
        </r>
      </text>
    </comment>
  </commentList>
</comments>
</file>

<file path=xl/sharedStrings.xml><?xml version="1.0" encoding="utf-8"?>
<sst xmlns="http://schemas.openxmlformats.org/spreadsheetml/2006/main" count="624" uniqueCount="416">
  <si>
    <t>Model name</t>
  </si>
  <si>
    <t>Menfis (developped by ADEME)</t>
  </si>
  <si>
    <t>Full model name</t>
  </si>
  <si>
    <t>Modèle Energie Fiscalité</t>
  </si>
  <si>
    <t>Model version and status</t>
  </si>
  <si>
    <t>Version December 2016 GitHub branch "Menfis-vAdeme-sce-DGEC"</t>
  </si>
  <si>
    <t>Latest date of revision</t>
  </si>
  <si>
    <t>December 2016</t>
  </si>
  <si>
    <t>URL to model description</t>
  </si>
  <si>
    <t>Model type</t>
  </si>
  <si>
    <t>Techno-economic model (bottom-up)</t>
  </si>
  <si>
    <t>Model description</t>
  </si>
  <si>
    <t>Menfis forecasts the evolution of the energy performance of the French residential
building stock at an annual step from 2008 to 2035.11 Dynamics in the energy performance of
the entire building stock is mainly achieved through retrofitting, decay, demolitions and new
constructions. The retrofitting process is the major part of Menfis. Through technico-economic
calculations, Menfis yearly determines which part of each building type will be retrofitted and at
which energy performance level. Through a modelling of the rebound effect, it also forecasts
the evolution of energy consumption and CO2 emissions. Decay, demolitions and new
constructions are  partly exogenous.</t>
  </si>
  <si>
    <t>Summary</t>
  </si>
  <si>
    <t>Menfis is composed of 6 modules : 
Module 1 describes economics inputs (energy price, public policies, etc.) each year
Module 2 describes the building stock and the households in 2008
Module 3 decsribres the retrofitting alternatives based on 3CL method
Module 4 models the mirco-economic behavior of retrofitting investment based on utility maximization (including economic and non-economic costs and benefits)
Module 5 provides the outputs in terms of conventionnel energy consumption
Module 5 provides the outputs in terms of real energy consumption (rebound effect)</t>
  </si>
  <si>
    <t>Intended field of application</t>
  </si>
  <si>
    <t>public policy assessment regarding energy retrofit / projections</t>
  </si>
  <si>
    <t>Description of main input data categories and data sources</t>
  </si>
  <si>
    <t>input data in module 1 to 3 (see above)</t>
  </si>
  <si>
    <t>Validation and evaluation</t>
  </si>
  <si>
    <t>academic publication (phd thesis)</t>
  </si>
  <si>
    <t>Output quantities</t>
  </si>
  <si>
    <t>annual energy retrofit, conventionnal and real energy consumption and CO2 emissions for the residential sector (excluding specific electricity, cooling, cooking)</t>
  </si>
  <si>
    <t>GHG covered</t>
  </si>
  <si>
    <t>CO2</t>
  </si>
  <si>
    <t>Sectoral coverage</t>
  </si>
  <si>
    <t>residentiel sector</t>
  </si>
  <si>
    <t>Geographical coverage</t>
  </si>
  <si>
    <t>France</t>
  </si>
  <si>
    <t>Temporal coverage,(e.g. time steps, time span)</t>
  </si>
  <si>
    <t>from 2008 to 2035, annual step</t>
  </si>
  <si>
    <t>Interface with other models</t>
  </si>
  <si>
    <t>with the macro-economic model Three-ME (OFCE-ADEME) : work in progress</t>
  </si>
  <si>
    <t>Input from other models</t>
  </si>
  <si>
    <t>not yet</t>
  </si>
  <si>
    <t>Model structure(if diagram please add to the template)</t>
  </si>
  <si>
    <t>Member States may reproduce this table to allow them to report details of individual sub-models which have been used to create GHG projections</t>
  </si>
  <si>
    <t>https://partage.ademe.fr/data/public/5f87f7</t>
  </si>
  <si>
    <t xml:space="preserve">Référence de la mesure </t>
  </si>
  <si>
    <t>Intitulé de la variable</t>
  </si>
  <si>
    <t>Valeur</t>
  </si>
  <si>
    <t>Taux de TVA réduite : présence</t>
  </si>
  <si>
    <t>chaudière à condensation gaz</t>
  </si>
  <si>
    <t>chaudière à condensation fioul</t>
  </si>
  <si>
    <t xml:space="preserve">Panneau rayonnant électrique NFC </t>
  </si>
  <si>
    <t xml:space="preserve">Chaudière bois classe 3 </t>
  </si>
  <si>
    <t>Insert bois en appoint</t>
  </si>
  <si>
    <t>PAC air / eau ou eau / eau</t>
  </si>
  <si>
    <t>Chauffe-eau solaire thermique</t>
  </si>
  <si>
    <t>Isolation des fenêtres</t>
  </si>
  <si>
    <t>Isolation des murs</t>
  </si>
  <si>
    <t xml:space="preserve">Isolation des combles ou toitures </t>
  </si>
  <si>
    <t>Panneaux photovolatïques</t>
  </si>
  <si>
    <t>CIDD : PRESENCE (= 0 si non, =1 si oui)</t>
  </si>
  <si>
    <t>plafond de revenu par UC pour le choix des taux (euros, =1000000000 si aucun plafond)</t>
  </si>
  <si>
    <t xml:space="preserve">1 UC </t>
  </si>
  <si>
    <t>1,3 - 1,5 UC</t>
  </si>
  <si>
    <t>1,6 - 2,0 UC</t>
  </si>
  <si>
    <t>2,1 UC et+</t>
  </si>
  <si>
    <t>eligibilite suivant le statut d'occupation (= 0 si non, =1 si oui)</t>
  </si>
  <si>
    <t>Proprietaire occupant</t>
  </si>
  <si>
    <t>Proprietaire bailleur prive</t>
  </si>
  <si>
    <t>Proprietaire bailleur social</t>
  </si>
  <si>
    <t>plafond des depenses eligibles par UC (euros, =1000000000 si aucun plafond)</t>
  </si>
  <si>
    <t>majoration des taux en cas de bouquets  (= 0 si non, =1 si oui)</t>
  </si>
  <si>
    <t>taux hors bouquet pour le materiel</t>
  </si>
  <si>
    <t>taux hors bouquet pour la main d œuvre</t>
  </si>
  <si>
    <t>taux en cas de bouquet pour les equipements</t>
  </si>
  <si>
    <t>taux en cas de bouquet pour la main d'œuvre</t>
  </si>
  <si>
    <t>eligibilite des travaux à la majoration en cas de bouquet (= 0 si non, =1 si oui)</t>
  </si>
  <si>
    <t>Eco PTZ : PRESENCE (= 0 si non, =1 si oui)</t>
  </si>
  <si>
    <t>cumul EcoPTZ et CIDD (= 0 si non, =1 si oui)</t>
  </si>
  <si>
    <t>cumul EcoPTZ et CIDD conditionne sur le revenu (= 0 si non, =1 si oui)</t>
  </si>
  <si>
    <t>plafond de revenu par UC pour le cumul avec le CIDD (euros, =1000000000 si aucun plafond)</t>
  </si>
  <si>
    <t>plafond de revenu par UC pour eligibilite a l EcoPTZ (euros, =1000000000 si aucun plafond)</t>
  </si>
  <si>
    <t>eligibilite suivant le statut d occupation</t>
  </si>
  <si>
    <t>Proprietaire bailleur</t>
  </si>
  <si>
    <t>taux de non recours a l EcoPTZ (Propriétaire Occupant MI)</t>
  </si>
  <si>
    <t>taux de non recours a l EcoPTZ (Propriétaire Occupant LC)</t>
  </si>
  <si>
    <t>taux de non recours a l EcoPTZ (Propriétaire Bailleur MI)</t>
  </si>
  <si>
    <t>taux de non recours a l EcoPTZ (Propriétaire Bailleur LC)</t>
  </si>
  <si>
    <t>taux de non recours a l EcoPTZ (Logement social MI)</t>
  </si>
  <si>
    <t>taux de non recours a l EcoPTZ (Logement social LC)</t>
  </si>
  <si>
    <t>nombre de travaux minimum requis en cas de bouquet</t>
  </si>
  <si>
    <t>presence de l EcoPTZ dans les MI en cas de bouquet de travaux (= 0 si non, =1 si oui)</t>
  </si>
  <si>
    <t>plafond de l EcoPTZ dans les MI en cas de bouquet de travaux (euros)</t>
  </si>
  <si>
    <t>duree moyenne de l EcoPTZ dans les MI en cas de bouquet de travaux (annees)</t>
  </si>
  <si>
    <t>presence de l EcoPTZ Copro (+ l'EcoPTZ standard) en cas de travaux isoles dans les LC (= 0 si non, =1 si oui)</t>
  </si>
  <si>
    <t>plafond de l EcoPTZ Copro (+ l'EcoPTZ standard) en cas de travaux isoles dans les LC (euros)</t>
  </si>
  <si>
    <t>duree moyenne de l EcoPTZ Copro (+ l'EcoPTZ standard) en cas de travaux isoles dans les LC (annees)</t>
  </si>
  <si>
    <t>presence de l EcoPTZ Copro (+ l'EcoPTZ standard) en cas de bouquet de travaux (= 0 si non, =1 si oui)</t>
  </si>
  <si>
    <t>plafond de l EcoPTZ Copro (+ l'EcoPTZ standard) en cas de bouquet de travaux (euros)</t>
  </si>
  <si>
    <t>duree moyenne de l EcoPTZ Copro (+ l'EcoPTZ standard) en cas de bouquet de travaux (annees)</t>
  </si>
  <si>
    <t>date d anciennete du logement maximale  pour l eligibilite</t>
  </si>
  <si>
    <t>eligibilite des travaux composant les bouquets des travaux (= 0 si non, =1 si oui)</t>
  </si>
  <si>
    <t>part du prêt EcoPTZ sur le montant total de l investissement</t>
  </si>
  <si>
    <t>taux compensation EcoPTZ : part du montant du pret EcoPTZ reversee aux banques sous forme de subvention</t>
  </si>
  <si>
    <t>eligibilite suivant le statut d occupation (= 0 si non, =1 si oui)</t>
  </si>
  <si>
    <t>Aides ANAH Proprietaire Occupant : PRESENCE</t>
  </si>
  <si>
    <t xml:space="preserve">taux de non recours aux Aides ANAH Proprietaire Occupant </t>
  </si>
  <si>
    <t>gain energetique minimum requis pour les proprietaires occupants pourcentage des conso theoriques avant travaux</t>
  </si>
  <si>
    <t>plafond de revenu par UC pour l eligibilite Aides pour Menages tres modestes (euros, =1000000000 si aucun plafond)</t>
  </si>
  <si>
    <t>Prime Aides pour Menages tres modestes</t>
  </si>
  <si>
    <t>Taux de subvention HT Aides pour Menages tres modestes</t>
  </si>
  <si>
    <t>plafond de l'aide pour Menages tres modestes (euros, =1000000000 si aucun plafond)</t>
  </si>
  <si>
    <t>plafond de revenu par UC pour l eligibilite Aides pour Menages modestes (euros, =1000000000 si aucun plafond)</t>
  </si>
  <si>
    <t>Prime Aides pour Menages modestes</t>
  </si>
  <si>
    <t>Taux de subvention HT Aides pour Menages modestes</t>
  </si>
  <si>
    <t>plafond de l'aide pour Menages modestes (euros, =1000000000 si aucun plafond)</t>
  </si>
  <si>
    <t>date d anciennete du logement maximale pour l eligibilite</t>
  </si>
  <si>
    <t>Presence EcoPTZ_HabiterMieux</t>
  </si>
  <si>
    <t>TVA réduite</t>
  </si>
  <si>
    <t>CIDD</t>
  </si>
  <si>
    <t>Eco PTZ</t>
  </si>
  <si>
    <t>Programme Habiter Mieux</t>
  </si>
  <si>
    <t>Composante carbone de la TICPE</t>
  </si>
  <si>
    <t>Taux de la TVA réduite par type de travaux</t>
  </si>
  <si>
    <t>Nom de code (à compléter)</t>
  </si>
  <si>
    <t xml:space="preserve">bois </t>
  </si>
  <si>
    <t xml:space="preserve">fioul </t>
  </si>
  <si>
    <t>gaz</t>
  </si>
  <si>
    <t xml:space="preserve">Taux croissance annuel futur des prix des energies reels hors taxes énergétiques et CEC en % </t>
  </si>
  <si>
    <t>Prix euros 2008 gaz (euros / 100 kWh)</t>
  </si>
  <si>
    <t>Prix euros 2008 fioul (euros / 100 kWh)</t>
  </si>
  <si>
    <t>Prix euros 2008 elec (euros / 100 kWh)</t>
  </si>
  <si>
    <t>Prix euros 2008 bois (euros / 100 kWh)</t>
  </si>
  <si>
    <t>Prix des énergies</t>
  </si>
  <si>
    <t>Prix hors taxes énergétiques et CEC en réel en euros constant 2008 / 100 kWh</t>
  </si>
  <si>
    <t>taux de taxe carbone / CEC (en euros 2008 /tCO2, =0 si aucune taxe carbone)</t>
  </si>
  <si>
    <t xml:space="preserve">elec </t>
  </si>
  <si>
    <t>URL to model repositoty</t>
  </si>
  <si>
    <t>Nombre de logements rénovés dans le cadre du programme « Habiter Mieux » de l’Anah.</t>
  </si>
  <si>
    <t>MI &lt; 75</t>
  </si>
  <si>
    <t>Indice d'évolution de la consommation unitaire moyenne (énergie utile) base 1 = 2010</t>
  </si>
  <si>
    <t>MI &gt; 75</t>
  </si>
  <si>
    <t>IC &lt;  75</t>
  </si>
  <si>
    <t>IC &gt;  75</t>
  </si>
  <si>
    <t>HLM &lt;  75</t>
  </si>
  <si>
    <t>HLM &gt;  75</t>
  </si>
  <si>
    <t>Chaudière fioul</t>
  </si>
  <si>
    <t>Indice d'évolution du RENDEMENT du système base 1 = 2010</t>
  </si>
  <si>
    <t>Chaudière gaz</t>
  </si>
  <si>
    <t>Chauffage bois</t>
  </si>
  <si>
    <t>Chauffage électrique</t>
  </si>
  <si>
    <t>Chauffage urbain</t>
  </si>
  <si>
    <t>Gaz classique</t>
  </si>
  <si>
    <t>Gaz innov</t>
  </si>
  <si>
    <t>PAC élec</t>
  </si>
  <si>
    <t>Elec Joule</t>
  </si>
  <si>
    <t>Bois</t>
  </si>
  <si>
    <t>Chauffage Urbain</t>
  </si>
  <si>
    <t>Fioul</t>
  </si>
  <si>
    <t>GPL</t>
  </si>
  <si>
    <t>Charbon</t>
  </si>
  <si>
    <t>Chauffage solaire</t>
  </si>
  <si>
    <t>Consommation énergétique theorique en énergie utile par type Energie/système principal (répartition en volume _ MGW_ AME 14)</t>
  </si>
  <si>
    <t>Présentation des onglets</t>
  </si>
  <si>
    <t xml:space="preserve">Description du classeur
</t>
  </si>
  <si>
    <t>Investissements publics et privés dans la rénovation énergétique du secteur résidentiel en distinguant les investissements dans l'efficacité énergétique (enveloppe et système de chauffage et d'ECS) et dans les énergies renouvelables (chauffage au bois, ECS solaire, hors PV) (Md€ 2008)</t>
  </si>
  <si>
    <t>Consommation d’énergie conventionnelle par vecteur gaz / fioul / électricité / autre (bois et urbain essentiellement) du parc résidentiel existant.</t>
  </si>
  <si>
    <t>Consommation d’énergie conventionnelle du parc résidentiel existant_ usage chauffage et ECS (TWh)</t>
  </si>
  <si>
    <t>Reprise de l'ensemble des indicateurs SNBC et des indicateurs que la DGEC souhaite voir présenter dans le rapport "hypothèses".
En attente de la liste finale des indicateurs (envoi DGEC).
Des liens seront à prévoir avec les onglets à partir desquels sont issus ces différents indicateurs.</t>
  </si>
  <si>
    <t>A compléter pour chacun des modèles selon le format suivant utilisé pour Menfis.
Cet onglet sera complété par un schéma présentant la chaîne de modélisation.</t>
  </si>
  <si>
    <t>Variables de sorties de Menfis pour les indicateurs SNBC et pour le rapport de présentation du scenario:</t>
  </si>
  <si>
    <t>Variables de sorties de Menfis à injecter dans Med-Pro:</t>
  </si>
  <si>
    <t>Nombre de logements du parc privé rénovés, selon la performance en termes de % de gains énergétiques conventionnels .</t>
  </si>
  <si>
    <t xml:space="preserve">Nombre de rénovations du parc social </t>
  </si>
  <si>
    <t xml:space="preserve">Part des logements rénovés ayant ayant au départ la plus mauvaise performance énergétique, soit les étiquettes F et G </t>
  </si>
  <si>
    <t>A compléter par la DGEC?</t>
  </si>
  <si>
    <t>Nom du scénario</t>
  </si>
  <si>
    <t xml:space="preserve">Ce classeur Excel présente l'ensemble de la chaîne de modélisation d'un scenario :
 1/ Il distingue les hypothèses d' 'entrée' de chaque modèle (paramétrage) des 'sorties' (résultats des calculs), les variables de dialogue ('sorties' des modèles qui deviennent des 'entrées' d'autres modéles), et les calculs hors modèles. 
 2/ Il précise comment les hypothèses sur les mesures sont traduites dans le paramétrage des modèles, et où elles interviennent dans la chaine de calculs.
Le niveau de description (liste des variables/paramètres) n'est néanmoins pas exhaustif. Il s'agit d'une liste suffisante pour expliciter : a/ la traducion de l'ensemble des hypothèses de mesures supplémentaires (différences entre AME et AMS), b/ un jeu d'indicateurs pour évaluer l'atteinte des objectifs, c/ des évolutions techniques et comportementales (nature des rénovations, parc de véhicules, mobilité, etc.)
Une liste de documentations par modèle est proposée pour plus d'information. </t>
  </si>
  <si>
    <r>
      <t xml:space="preserve"> - "</t>
    </r>
    <r>
      <rPr>
        <b/>
        <sz val="11"/>
        <color theme="1"/>
        <rFont val="Calibri"/>
        <family val="2"/>
        <scheme val="minor"/>
      </rPr>
      <t>Documentation</t>
    </r>
    <r>
      <rPr>
        <sz val="11"/>
        <color theme="1"/>
        <rFont val="Calibri"/>
        <family val="2"/>
        <scheme val="minor"/>
      </rPr>
      <t>" : présentation succinte des modèles, références aux documentations techniques et complémentaires, et schéma de présentation de leur articulation.
- "</t>
    </r>
    <r>
      <rPr>
        <b/>
        <sz val="11"/>
        <color theme="1"/>
        <rFont val="Calibri"/>
        <family val="2"/>
        <scheme val="minor"/>
      </rPr>
      <t>Cadrage Macro</t>
    </r>
    <r>
      <rPr>
        <sz val="11"/>
        <color theme="1"/>
        <rFont val="Calibri"/>
        <family val="2"/>
        <scheme val="minor"/>
      </rPr>
      <t>" : présentation des principales hypothèses sur le cadrage macro (paramètres commun à tous les modèles)
- "</t>
    </r>
    <r>
      <rPr>
        <b/>
        <sz val="11"/>
        <color theme="1"/>
        <rFont val="Calibri"/>
        <family val="2"/>
        <scheme val="minor"/>
      </rPr>
      <t xml:space="preserve">Model </t>
    </r>
    <r>
      <rPr>
        <b/>
        <i/>
        <sz val="11"/>
        <color theme="1"/>
        <rFont val="Calibri"/>
        <family val="2"/>
        <scheme val="minor"/>
      </rPr>
      <t>X</t>
    </r>
    <r>
      <rPr>
        <b/>
        <sz val="11"/>
        <color theme="1"/>
        <rFont val="Calibri"/>
        <family val="2"/>
        <scheme val="minor"/>
      </rPr>
      <t xml:space="preserve"> input</t>
    </r>
    <r>
      <rPr>
        <sz val="11"/>
        <color theme="1"/>
        <rFont val="Calibri"/>
        <family val="2"/>
        <scheme val="minor"/>
      </rPr>
      <t xml:space="preserve">" : paramétrage des données d'entrée du modèle </t>
    </r>
    <r>
      <rPr>
        <i/>
        <sz val="11"/>
        <color theme="1"/>
        <rFont val="Calibri"/>
        <family val="2"/>
        <scheme val="minor"/>
      </rPr>
      <t>X</t>
    </r>
    <r>
      <rPr>
        <sz val="11"/>
        <color theme="1"/>
        <rFont val="Calibri"/>
        <family val="2"/>
        <scheme val="minor"/>
      </rPr>
      <t xml:space="preserve"> pour les paramètres variables entre les scenarios correspondant aux mesures sectorielles et transversales ainsi que pour les "indicateurs DGEC".
 - "</t>
    </r>
    <r>
      <rPr>
        <b/>
        <sz val="11"/>
        <color theme="1"/>
        <rFont val="Calibri"/>
        <family val="2"/>
        <scheme val="minor"/>
      </rPr>
      <t xml:space="preserve">Model </t>
    </r>
    <r>
      <rPr>
        <b/>
        <i/>
        <sz val="11"/>
        <color theme="1"/>
        <rFont val="Calibri"/>
        <family val="2"/>
        <scheme val="minor"/>
      </rPr>
      <t>X</t>
    </r>
    <r>
      <rPr>
        <b/>
        <sz val="11"/>
        <color theme="1"/>
        <rFont val="Calibri"/>
        <family val="2"/>
        <scheme val="minor"/>
      </rPr>
      <t xml:space="preserve"> output</t>
    </r>
    <r>
      <rPr>
        <sz val="11"/>
        <color theme="1"/>
        <rFont val="Calibri"/>
        <family val="2"/>
        <scheme val="minor"/>
      </rPr>
      <t>" : sorties du modèle 1 pour les "indicateurs DGEC" et pour les variables d'entrée de Med-Pro
 - "</t>
    </r>
    <r>
      <rPr>
        <b/>
        <sz val="11"/>
        <color theme="1"/>
        <rFont val="Calibri"/>
        <family val="2"/>
        <scheme val="minor"/>
      </rPr>
      <t>Med-Pro input secteur 1</t>
    </r>
    <r>
      <rPr>
        <sz val="11"/>
        <color theme="1"/>
        <rFont val="Calibri"/>
        <family val="2"/>
        <scheme val="minor"/>
      </rPr>
      <t>" : paramétrage des données d'entrée du modèle Med-Pro pour le secteur 1 
 - "</t>
    </r>
    <r>
      <rPr>
        <b/>
        <sz val="11"/>
        <color theme="1"/>
        <rFont val="Calibri"/>
        <family val="2"/>
        <scheme val="minor"/>
      </rPr>
      <t>Med-Pro output secteur 1</t>
    </r>
    <r>
      <rPr>
        <sz val="11"/>
        <color theme="1"/>
        <rFont val="Calibri"/>
        <family val="2"/>
        <scheme val="minor"/>
      </rPr>
      <t>" : sorties du modèle Med-Pro pour le secteur 1
  - "</t>
    </r>
    <r>
      <rPr>
        <b/>
        <sz val="11"/>
        <color theme="1"/>
        <rFont val="Calibri"/>
        <family val="2"/>
        <scheme val="minor"/>
      </rPr>
      <t>Indicateurs secteur 1</t>
    </r>
    <r>
      <rPr>
        <sz val="11"/>
        <color theme="1"/>
        <rFont val="Calibri"/>
        <family val="2"/>
        <scheme val="minor"/>
      </rPr>
      <t xml:space="preserve">" : ensemble des indicateurs pour la SNBC et pour le rapport de présentation du scenario demandés par la DGEC.
</t>
    </r>
  </si>
  <si>
    <t>NB : présenter :
 - l'ensemble des variables de sorties qui sont susceptibles d'évoluer entre les différents scenarios AME/AMS (code couleur orange) 
 - les indicateurs éventuels requis par la DGEC (code couleur bleu, à compléter) pour la présentation du scenario.
Le reste des paramètres de chaque modèle sera sauvegardé dans une copie de la version du modèle utilisé pour le scenario.
Indiquer a minima : 
- la référence de la mesure (pour faire le lien avec le fichier excel "tableau de mesures")
- l'intitulé de la variable et son nom de code dans les modèles
- les valeurs prises sur la période 2015-2050</t>
  </si>
  <si>
    <t>Mtoe</t>
  </si>
  <si>
    <t>Coal</t>
  </si>
  <si>
    <t>Charcoal</t>
  </si>
  <si>
    <t>Oil</t>
  </si>
  <si>
    <t>Gas</t>
  </si>
  <si>
    <t>LPG</t>
  </si>
  <si>
    <t>Electricity</t>
  </si>
  <si>
    <t>Biomass</t>
  </si>
  <si>
    <t>Heat</t>
  </si>
  <si>
    <t>Total</t>
  </si>
  <si>
    <t>TOTAL_H</t>
  </si>
  <si>
    <t>URBAN_H</t>
  </si>
  <si>
    <t>THERMAL_UH</t>
  </si>
  <si>
    <t xml:space="preserve"> dont COOKING_UH</t>
  </si>
  <si>
    <t xml:space="preserve"> dont HOT_WATER_U</t>
  </si>
  <si>
    <t xml:space="preserve"> dont HEATING_UH</t>
  </si>
  <si>
    <t>OTHERS_UH</t>
  </si>
  <si>
    <t xml:space="preserve"> dont LIGHTING_UH</t>
  </si>
  <si>
    <t xml:space="preserve"> dont AIR_COND_UH</t>
  </si>
  <si>
    <t xml:space="preserve"> dont APPLIANCE_U</t>
  </si>
  <si>
    <t>RURAL_H</t>
  </si>
  <si>
    <t>THERMAL_RH</t>
  </si>
  <si>
    <t>COOKING_RH</t>
  </si>
  <si>
    <t>HEATING_RH</t>
  </si>
  <si>
    <t>OTHERS_RH</t>
  </si>
  <si>
    <t>LIGHTING_RH</t>
  </si>
  <si>
    <t>APPLIANCE_R</t>
  </si>
  <si>
    <t>ALLOCATION_URBAN</t>
  </si>
  <si>
    <t>SHARE_Zone1</t>
  </si>
  <si>
    <t>SHARE_Zone2</t>
  </si>
  <si>
    <t>SHARE_Zone3</t>
  </si>
  <si>
    <t>ALLOCATION_RURAL</t>
  </si>
  <si>
    <t>Constants Cook, light</t>
  </si>
  <si>
    <t>CCELBY</t>
  </si>
  <si>
    <t xml:space="preserve">adjusted conversion coefficient of electricity to gaz/LPG for cooking (1)           </t>
  </si>
  <si>
    <t>CTEKER</t>
  </si>
  <si>
    <t xml:space="preserve">Caloric value of kerosene, default value (Mcal/liter)              </t>
  </si>
  <si>
    <t>CSKURB</t>
  </si>
  <si>
    <t xml:space="preserve">annual kerosene consumption per capita for lighting in non electrified urban households (liters/y/cap)        </t>
  </si>
  <si>
    <t>CSKRUR</t>
  </si>
  <si>
    <t xml:space="preserve">annual kerosene consumption per capita for lighting in non electrified rural households (liters/y/cap)        </t>
  </si>
  <si>
    <t>CKHHST</t>
  </si>
  <si>
    <t xml:space="preserve">default standard value for annual gas/LPG consumption per capita for cooking (Mcal/year)         </t>
  </si>
  <si>
    <t>CSKURBST</t>
  </si>
  <si>
    <t xml:space="preserve">annual kerosene consumption per capita for lighting in non electrified urban households, default standard value (liters/y/cap)     </t>
  </si>
  <si>
    <t>CSKRURST</t>
  </si>
  <si>
    <t xml:space="preserve">annual kerosene consumption per capita for lighting in non electrified rural households, default standard value (liters/y/cap)     </t>
  </si>
  <si>
    <t>Constants Hot water</t>
  </si>
  <si>
    <t>DWHWBY</t>
  </si>
  <si>
    <t xml:space="preserve">Share of urban dwellings with hot water at base year (1)          </t>
  </si>
  <si>
    <t>HWCAPST</t>
  </si>
  <si>
    <t xml:space="preserve">Useful energy need per capita for hot water, default standard value (Mcal/cap/y)         </t>
  </si>
  <si>
    <t>HWELBY</t>
  </si>
  <si>
    <t xml:space="preserve">conversion coefficient of electricity to reference energy for hot water production, base year (1)       </t>
  </si>
  <si>
    <t>HWGZBY</t>
  </si>
  <si>
    <t xml:space="preserve">conversion coefficient of gas to reference energy for hot water production, base year (1)       </t>
  </si>
  <si>
    <t>PELHWBY</t>
  </si>
  <si>
    <t>share of urban dwellings with hot water using electricity energy as main energy form for hot water at base year (1)</t>
  </si>
  <si>
    <t>PSSHWBY</t>
  </si>
  <si>
    <t>share of urban dwellings with hot water using solar energy as main energy form for hot water at base year (1)</t>
  </si>
  <si>
    <t>PGPLHWBY</t>
  </si>
  <si>
    <t xml:space="preserve">share of urban dwellings with hot water using LPG as main energy form for hot water at base year (1) </t>
  </si>
  <si>
    <t>Constants Others</t>
  </si>
  <si>
    <t>TRENDWAP</t>
  </si>
  <si>
    <t xml:space="preserve">proportion of the stock of appliances which is retired every year (1)         </t>
  </si>
  <si>
    <t>SHBY</t>
  </si>
  <si>
    <t xml:space="preserve">Reference useful energy requirement per dwelling for space heating, assisted mode only (Mcal/dw/y)        </t>
  </si>
  <si>
    <t>TPENGAZBY</t>
  </si>
  <si>
    <t xml:space="preserve">Share of urban dwellings connected to the gas network at base year (1)        </t>
  </si>
  <si>
    <t>TPENCUBY</t>
  </si>
  <si>
    <t xml:space="preserve">Share of urban dwellings connected to district heating nertwork at base year (1)        </t>
  </si>
  <si>
    <t>PRHHEL</t>
  </si>
  <si>
    <t xml:space="preserve">Price of electricity for households, tax included, at base year ($/kWh)          </t>
  </si>
  <si>
    <t>AMPLIRES</t>
  </si>
  <si>
    <t xml:space="preserve">Upper limit of variation of the budget coefficient of households beyond which price elasticity = (1) (1)    </t>
  </si>
  <si>
    <t>Constants by urban class</t>
  </si>
  <si>
    <t>CLASS1</t>
  </si>
  <si>
    <t>PCPOPURBCLBY</t>
  </si>
  <si>
    <t xml:space="preserve">	Share of each socio-economic class in the urban population, base year (1)            </t>
  </si>
  <si>
    <t>CKURBY</t>
  </si>
  <si>
    <t xml:space="preserve">Annual gas consumption for cooking per capita (urban;Mcal/cap/y)               </t>
  </si>
  <si>
    <t>CBYELU</t>
  </si>
  <si>
    <t xml:space="preserve">Annual electricity consumption for lighting per capita (urban;kWh/cap/y)               </t>
  </si>
  <si>
    <t>HWCAPBY</t>
  </si>
  <si>
    <t xml:space="preserve">Unit consumption of useful energy per year and per capita for hot water, in equipped urban dwellings (Mcal/y/cap)     </t>
  </si>
  <si>
    <t>SHDWUBY</t>
  </si>
  <si>
    <t xml:space="preserve">Unit consumption of useful energy per year and per dwelling for space heating in urban dwellings, base year (Mcal/y/dw)    </t>
  </si>
  <si>
    <t>Zone1</t>
  </si>
  <si>
    <t>HHELUBY</t>
  </si>
  <si>
    <t xml:space="preserve">number of electrified dwellings per urban zones/dwelling vintage and per socio-economic class at base year (millions)       </t>
  </si>
  <si>
    <t>ELACURBY</t>
  </si>
  <si>
    <t xml:space="preserve">	unit consumption of electricity for cooling, per air-conditionned dwelling at base year (kWh/y/dw)     </t>
  </si>
  <si>
    <t>Constants by rural class</t>
  </si>
  <si>
    <t>Constants by biomass type</t>
  </si>
  <si>
    <t>BIOMASS</t>
  </si>
  <si>
    <t>CCETU</t>
  </si>
  <si>
    <t xml:space="preserve">Conversion coefficient of biomass to gas/LPG,urban zones (1)               </t>
  </si>
  <si>
    <t>PMUET</t>
  </si>
  <si>
    <t xml:space="preserve">Share of each product in total biomass,urban zones (1)              </t>
  </si>
  <si>
    <t>CCETR</t>
  </si>
  <si>
    <t xml:space="preserve">Conversion coefficient of biomass to gas/LPG,rural zones (1)               </t>
  </si>
  <si>
    <t>PMRET</t>
  </si>
  <si>
    <t xml:space="preserve">Share of each product in total biomass,rural zones (1)              </t>
  </si>
  <si>
    <t>Constants by elec appli</t>
  </si>
  <si>
    <t>Refrigerators &amp; freezers</t>
  </si>
  <si>
    <t>Washing machine</t>
  </si>
  <si>
    <t>Clothes dryer</t>
  </si>
  <si>
    <t>Dishwasher</t>
  </si>
  <si>
    <t>TV &amp; multimedia</t>
  </si>
  <si>
    <t>ICT equipment</t>
  </si>
  <si>
    <t>Other appliances</t>
  </si>
  <si>
    <t>ELBYUR</t>
  </si>
  <si>
    <t xml:space="preserve">Annual electricity consumption per urban dwelling equipped, by electrical appliance category (kWh/y)           </t>
  </si>
  <si>
    <t>DWAUBY</t>
  </si>
  <si>
    <t xml:space="preserve">Share of urban dwellings equipped, by electrical appliance category (1)             </t>
  </si>
  <si>
    <t>TSATDWAP</t>
  </si>
  <si>
    <t xml:space="preserve">maximum share of dwellings which can be equipped with each appliance category (saturation level) (1)        </t>
  </si>
  <si>
    <t>Constants by conv fuel</t>
  </si>
  <si>
    <t>L,P,G,</t>
  </si>
  <si>
    <t>CCCKBY</t>
  </si>
  <si>
    <t xml:space="preserve">Conversion coefficient to gaz/LPG for cooking (1)                </t>
  </si>
  <si>
    <t>CCCKST</t>
  </si>
  <si>
    <t>PUCKBY</t>
  </si>
  <si>
    <t xml:space="preserve">Share of each fossil fuels in the the cooking useful energy, per urban module (1)        </t>
  </si>
  <si>
    <t>PRHH</t>
  </si>
  <si>
    <t xml:space="preserve">Price of fuels for domectic customers,including taxes ($/Mcal)               </t>
  </si>
  <si>
    <t>Constants by urban zone</t>
  </si>
  <si>
    <t>PMUETCBY</t>
  </si>
  <si>
    <t xml:space="preserve">Share of each type of biomass in total biomass used for cooking,urban zones (1)         </t>
  </si>
  <si>
    <t>BIOMAS</t>
  </si>
  <si>
    <t>PPOPURBBY</t>
  </si>
  <si>
    <t xml:space="preserve">Share of the urban population per zone or dwelling vintage (1)            </t>
  </si>
  <si>
    <t>ELACUBY</t>
  </si>
  <si>
    <t xml:space="preserve">	unit consumption of electricity for cooling, per air-conditionned dwelling (kWh/y/dw)        </t>
  </si>
  <si>
    <t>Constants by rural zone</t>
  </si>
  <si>
    <t>Constants by energy</t>
  </si>
  <si>
    <t>PENSH</t>
  </si>
  <si>
    <t xml:space="preserve">Market shares of energies in useful energy for space heating in urban zones, base year (1)       </t>
  </si>
  <si>
    <t>SHCC</t>
  </si>
  <si>
    <t xml:space="preserve">conversion coefficients among energy forms for space heating at base year (1=reference energy)          </t>
  </si>
  <si>
    <t>HWCC</t>
  </si>
  <si>
    <t xml:space="preserve">conversion coefficients among energy forms for hot water at base year (1=reference energy)          </t>
  </si>
  <si>
    <t>COPHP</t>
  </si>
  <si>
    <t xml:space="preserve">		Performance coefficient of heat pump related to energy i (1)              </t>
  </si>
  <si>
    <t xml:space="preserve">standard conversion coefficients of energies to gaz/LPG for cooking (1)             </t>
  </si>
  <si>
    <t>Scenario 1 Population</t>
  </si>
  <si>
    <t>PCPOPURB</t>
  </si>
  <si>
    <t xml:space="preserve">Share of each zone/dwelling vintage in the urban population (1)             </t>
  </si>
  <si>
    <t>PCPOPURBCL</t>
  </si>
  <si>
    <t xml:space="preserve">Share of each socio-economic class/dwelling category in the urban population (1)            </t>
  </si>
  <si>
    <t>Scenario 1 Elec 1</t>
  </si>
  <si>
    <t>PMELUR</t>
  </si>
  <si>
    <t xml:space="preserve">Share of urban dwellings electrified (1)                 </t>
  </si>
  <si>
    <t>Scenario 1 Elec 2</t>
  </si>
  <si>
    <t>na</t>
  </si>
  <si>
    <t>Scenario 1 gas</t>
  </si>
  <si>
    <t>TPENGAZ</t>
  </si>
  <si>
    <t xml:space="preserve">Share of urban dwellings connected to the gas grid (1)             </t>
  </si>
  <si>
    <t>Scenario 1 Cook urb</t>
  </si>
  <si>
    <t>PETCKURG</t>
  </si>
  <si>
    <t xml:space="preserve">Share of biomass in energy used for cooking in urban zones (1)           </t>
  </si>
  <si>
    <t>PELCKURG</t>
  </si>
  <si>
    <t xml:space="preserve">Share of electricity in energy used for cooking in urban zones (1)           </t>
  </si>
  <si>
    <t>PETCKU</t>
  </si>
  <si>
    <t xml:space="preserve">Share of biomass in total energy for cooking,urban zones (1)             </t>
  </si>
  <si>
    <t>PUCKCY</t>
  </si>
  <si>
    <t xml:space="preserve">Share of each strategic fuel in conventional fuels for cooking,urban zones (1)           </t>
  </si>
  <si>
    <t>Scenario 1 Cook rur</t>
  </si>
  <si>
    <t>Scenario 1 Light</t>
  </si>
  <si>
    <t>CCYEL</t>
  </si>
  <si>
    <t xml:space="preserve">Electricity efficiency index of lighting (1= base year)               </t>
  </si>
  <si>
    <t>Scenario 1 Income</t>
  </si>
  <si>
    <t>EREVUR</t>
  </si>
  <si>
    <t xml:space="preserve">	Elasticity of income per household to GDP per household, urban areas, per socio-economic class (1)   </t>
  </si>
  <si>
    <t>Scenario 1 Price</t>
  </si>
  <si>
    <t>PRHHCY</t>
  </si>
  <si>
    <t xml:space="preserve">Index of fuel prices evolution for households (1=base year)              </t>
  </si>
  <si>
    <t>PELHCY</t>
  </si>
  <si>
    <t xml:space="preserve">Index of electricity price evolution (1=base year)                </t>
  </si>
  <si>
    <t>CBRESREF</t>
  </si>
  <si>
    <t>Reference budget coefficient of households at year t (1)</t>
  </si>
  <si>
    <t>SENSPRXRES</t>
  </si>
  <si>
    <t xml:space="preserve">Relative variation of energy prices for households, tax included (1)        </t>
  </si>
  <si>
    <t>Scenario 2 Heating</t>
  </si>
  <si>
    <t>CCETCY</t>
  </si>
  <si>
    <t xml:space="preserve">Index of biomass cooking stove efficiency evolution (1=base year)              </t>
  </si>
  <si>
    <t>PSHEL</t>
  </si>
  <si>
    <t xml:space="preserve">Share of urban dwellings with electric space heating (1)              </t>
  </si>
  <si>
    <t>PSHGPL</t>
  </si>
  <si>
    <t xml:space="preserve">Share of urban dwellings with LPG space heating (1)              </t>
  </si>
  <si>
    <t>PSHOIL</t>
  </si>
  <si>
    <t xml:space="preserve">Share of urban dwellings with oil space heating (1)              </t>
  </si>
  <si>
    <t>TPENCU</t>
  </si>
  <si>
    <t xml:space="preserve">share of urban dwellings connected to the the district heating network at current years (1)        </t>
  </si>
  <si>
    <t>PSHETU</t>
  </si>
  <si>
    <t xml:space="preserve">share of urban dwellings using biomass as main energy form for space heating (1)         </t>
  </si>
  <si>
    <t>SHGOCY</t>
  </si>
  <si>
    <t xml:space="preserve">Index of efficiency evolution of oil equipment for space heating (1=base year)           </t>
  </si>
  <si>
    <t>SHBOCY</t>
  </si>
  <si>
    <t xml:space="preserve">Index of efficiency evolution of solid fuels equipment for space heating (1=base year)          </t>
  </si>
  <si>
    <t>SHCUCY</t>
  </si>
  <si>
    <t xml:space="preserve">Index of efficiency evolution of district heating equipment for space heating (1=base year)          </t>
  </si>
  <si>
    <t>SHDWUCY</t>
  </si>
  <si>
    <t xml:space="preserve">Index of useful energy efficiency for space heating in urban dwellings (1= base year)         </t>
  </si>
  <si>
    <t>TPENHPSH</t>
  </si>
  <si>
    <t xml:space="preserve">	Penetration of heat pumps as complementary devices to main space heating system, per energy form, in urban zones (1)     </t>
  </si>
  <si>
    <t>Scenario 2 Hot water</t>
  </si>
  <si>
    <t>DWHWU</t>
  </si>
  <si>
    <t xml:space="preserve">Share of urban dwellings with hot water appliance (1)              </t>
  </si>
  <si>
    <t>HWCPCY</t>
  </si>
  <si>
    <t xml:space="preserve">Index of evolution of per capita hot water consumption (1=base year)            </t>
  </si>
  <si>
    <t>PSSHW</t>
  </si>
  <si>
    <t xml:space="preserve">Share of solar appliances in water heaters (1)               </t>
  </si>
  <si>
    <t>PELHW</t>
  </si>
  <si>
    <t xml:space="preserve">Share of electric appliances in water heaters (1)               </t>
  </si>
  <si>
    <t>PGAZHW</t>
  </si>
  <si>
    <t xml:space="preserve">share of gas in the requirement of relative useful energy for hot water (1)         </t>
  </si>
  <si>
    <t>HWELCY</t>
  </si>
  <si>
    <t xml:space="preserve">Index of electric water heaters efficiency evolution (1=base year)              </t>
  </si>
  <si>
    <t>HWGZCY</t>
  </si>
  <si>
    <t xml:space="preserve">Index of gas/LPG water heaters efficiency evolution (1=base year)              </t>
  </si>
  <si>
    <t>Scenario 2 Appliance</t>
  </si>
  <si>
    <t>ELASEQ</t>
  </si>
  <si>
    <t xml:space="preserve">Elasticity of annual sales (Option 2) or equipment rate (Option 1) to GDP          </t>
  </si>
  <si>
    <t>ELAELD</t>
  </si>
  <si>
    <t xml:space="preserve">Elasticity of specific consumption to GDP for electrical appliances (1)             </t>
  </si>
  <si>
    <t>ELDWAPCY</t>
  </si>
  <si>
    <t xml:space="preserve">Energy efficiency index for electrical appliances (1)                </t>
  </si>
  <si>
    <t>Scenario 2 Air cond</t>
  </si>
  <si>
    <t>DWA</t>
  </si>
  <si>
    <t xml:space="preserve">share of urban dwellings of class 1 with air cond' (1)            </t>
  </si>
  <si>
    <t>EFFAC</t>
  </si>
  <si>
    <t xml:space="preserve">Efficiency index for air cond' for households (1=base year)              </t>
  </si>
  <si>
    <t>ELACCY</t>
  </si>
  <si>
    <t xml:space="preserve">Evolution index of the specific energy requirement for air cond' per dwelling (1=base year)         </t>
  </si>
  <si>
    <t>ELACURCY</t>
  </si>
  <si>
    <t xml:space="preserve">	Evolution index of the average air cooling requirement per air-cooled dwelling, per dwelling type and vintage (1=base year)</t>
  </si>
  <si>
    <t>En cours de finalisation avec Enerdata</t>
  </si>
  <si>
    <t>Pour toutes les sorties issues de résultats de modèles en amont de la chaîne de modélisation, créer les liens avec les onglets type "model X output".</t>
  </si>
  <si>
    <t>Sectoral account : Set of output values used to calibrate Med-Pro over to previous years (2010 and 2014)</t>
  </si>
  <si>
    <t>Set of Med-Pro Inputs:</t>
  </si>
  <si>
    <t xml:space="preserve">En cours de révision côté Ademe </t>
  </si>
  <si>
    <t>Les liens entre les fichiers "output Med-Pro" et le format Bilan SOeS sont en cours de révision côté Ademe.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</si>
</sst>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2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color rgb="FF000000"/>
      <name val="Calibri"/>
      <family val="2"/>
      <charset val="1"/>
    </font>
    <font>
      <u/>
      <sz val="11"/>
      <color theme="10"/>
      <name val="Calibri"/>
      <family val="2"/>
      <scheme val="minor"/>
    </font>
    <font>
      <sz val="11"/>
      <color indexed="9"/>
      <name val="Calibri"/>
      <family val="2"/>
    </font>
    <font>
      <b/>
      <sz val="11"/>
      <color indexed="8"/>
      <name val="Calibri"/>
      <family val="2"/>
    </font>
    <font>
      <sz val="11"/>
      <name val="Calibri"/>
      <family val="2"/>
    </font>
    <font>
      <b/>
      <sz val="11"/>
      <name val="Calibri"/>
      <family val="2"/>
    </font>
    <font>
      <sz val="11"/>
      <color rgb="FF000000"/>
      <name val="Calibri"/>
      <family val="2"/>
      <charset val="1"/>
    </font>
    <font>
      <sz val="10"/>
      <name val="Arial"/>
      <family val="2"/>
    </font>
    <font>
      <sz val="9"/>
      <color indexed="81"/>
      <name val="Tahoma"/>
      <family val="2"/>
    </font>
    <font>
      <b/>
      <sz val="9"/>
      <color indexed="81"/>
      <name val="Tahoma"/>
      <family val="2"/>
    </font>
    <font>
      <b/>
      <sz val="16"/>
      <color theme="1"/>
      <name val="Calibri"/>
      <family val="2"/>
      <scheme val="minor"/>
    </font>
    <font>
      <i/>
      <sz val="11"/>
      <color theme="1"/>
      <name val="Calibri"/>
      <family val="2"/>
      <scheme val="minor"/>
    </font>
    <font>
      <b/>
      <i/>
      <sz val="11"/>
      <color theme="1"/>
      <name val="Calibri"/>
      <family val="2"/>
      <scheme val="minor"/>
    </font>
    <font>
      <b/>
      <sz val="11"/>
      <color theme="9" tint="-0.249977111117893"/>
      <name val="Calibri"/>
      <family val="2"/>
      <scheme val="minor"/>
    </font>
    <font>
      <b/>
      <sz val="11"/>
      <color rgb="FFFF0000"/>
      <name val="Calibri"/>
      <family val="2"/>
      <scheme val="minor"/>
    </font>
    <font>
      <sz val="11"/>
      <color indexed="8"/>
      <name val="Calibri"/>
      <family val="2"/>
    </font>
    <font>
      <sz val="11"/>
      <color rgb="FF7030A0"/>
      <name val="Calibri"/>
      <family val="2"/>
      <scheme val="minor"/>
    </font>
    <font>
      <b/>
      <sz val="20"/>
      <color theme="0"/>
      <name val="Calibri"/>
      <family val="2"/>
      <scheme val="minor"/>
    </font>
    <font>
      <sz val="16"/>
      <color theme="1"/>
      <name val="Calibri"/>
      <family val="2"/>
      <scheme val="minor"/>
    </font>
  </fonts>
  <fills count="12">
    <fill>
      <patternFill patternType="none"/>
    </fill>
    <fill>
      <patternFill patternType="gray125"/>
    </fill>
    <fill>
      <patternFill patternType="solid">
        <fgColor rgb="FFD9D9D9"/>
        <bgColor rgb="FFC0C0C0"/>
      </patternFill>
    </fill>
    <fill>
      <patternFill patternType="solid">
        <fgColor rgb="FFFFFF99"/>
        <bgColor rgb="FFFFF2CC"/>
      </patternFill>
    </fill>
    <fill>
      <patternFill patternType="solid">
        <fgColor theme="7"/>
        <bgColor indexed="64"/>
      </patternFill>
    </fill>
    <fill>
      <patternFill patternType="solid">
        <fgColor theme="0"/>
        <bgColor indexed="64"/>
      </patternFill>
    </fill>
    <fill>
      <patternFill patternType="solid">
        <fgColor theme="4" tint="0.59999389629810485"/>
        <bgColor indexed="64"/>
      </patternFill>
    </fill>
    <fill>
      <patternFill patternType="solid">
        <fgColor theme="0" tint="-0.14999847407452621"/>
        <bgColor rgb="FFC0C0C0"/>
      </patternFill>
    </fill>
    <fill>
      <patternFill patternType="solid">
        <fgColor rgb="FFFFFF00"/>
        <bgColor indexed="64"/>
      </patternFill>
    </fill>
    <fill>
      <patternFill patternType="solid">
        <fgColor theme="4" tint="0.79998168889431442"/>
        <bgColor indexed="64"/>
      </patternFill>
    </fill>
    <fill>
      <patternFill patternType="solid">
        <fgColor theme="8"/>
        <bgColor indexed="64"/>
      </patternFill>
    </fill>
    <fill>
      <patternFill patternType="solid">
        <fgColor theme="8" tint="-0.249977111117893"/>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s>
  <cellStyleXfs count="7">
    <xf numFmtId="0" fontId="0" fillId="0" borderId="0"/>
    <xf numFmtId="9" fontId="1" fillId="0" borderId="0" applyFont="0" applyFill="0" applyBorder="0" applyAlignment="0" applyProtection="0"/>
    <xf numFmtId="0" fontId="6" fillId="0" borderId="0" applyNumberFormat="0" applyFill="0" applyBorder="0" applyAlignment="0" applyProtection="0"/>
    <xf numFmtId="0" fontId="11" fillId="0" borderId="0"/>
    <xf numFmtId="9" fontId="11" fillId="0" borderId="0" applyBorder="0" applyProtection="0"/>
    <xf numFmtId="0" fontId="12" fillId="0" borderId="0"/>
    <xf numFmtId="0" fontId="20" fillId="0" borderId="0"/>
  </cellStyleXfs>
  <cellXfs count="104">
    <xf numFmtId="0" fontId="0" fillId="0" borderId="0" xfId="0"/>
    <xf numFmtId="0" fontId="0" fillId="2" borderId="1" xfId="0" applyFont="1" applyFill="1" applyBorder="1" applyAlignment="1">
      <alignment wrapText="1"/>
    </xf>
    <xf numFmtId="0" fontId="5" fillId="3" borderId="1" xfId="0" applyFont="1" applyFill="1" applyBorder="1" applyAlignment="1">
      <alignment vertical="center" wrapText="1"/>
    </xf>
    <xf numFmtId="0" fontId="0" fillId="4" borderId="0" xfId="0" applyFill="1"/>
    <xf numFmtId="0" fontId="3" fillId="4" borderId="0" xfId="0" applyFont="1" applyFill="1"/>
    <xf numFmtId="0" fontId="3" fillId="0" borderId="0" xfId="0" applyFont="1"/>
    <xf numFmtId="0" fontId="0" fillId="0" borderId="2" xfId="0" applyBorder="1"/>
    <xf numFmtId="0" fontId="3" fillId="4" borderId="3" xfId="0" applyFont="1" applyFill="1" applyBorder="1"/>
    <xf numFmtId="0" fontId="3" fillId="0" borderId="4" xfId="0" applyFont="1" applyBorder="1"/>
    <xf numFmtId="0" fontId="3" fillId="0" borderId="3" xfId="0" applyFont="1" applyBorder="1"/>
    <xf numFmtId="0" fontId="0" fillId="0" borderId="4" xfId="0" applyBorder="1"/>
    <xf numFmtId="0" fontId="0" fillId="0" borderId="3" xfId="0" applyBorder="1"/>
    <xf numFmtId="10" fontId="0" fillId="0" borderId="0" xfId="0" applyNumberFormat="1"/>
    <xf numFmtId="0" fontId="0" fillId="0" borderId="4" xfId="0" applyFill="1" applyBorder="1"/>
    <xf numFmtId="0" fontId="0" fillId="0" borderId="2" xfId="0" applyFill="1" applyBorder="1"/>
    <xf numFmtId="0" fontId="3" fillId="4" borderId="0" xfId="0" applyFont="1" applyFill="1" applyAlignment="1">
      <alignment horizontal="center" vertical="center"/>
    </xf>
    <xf numFmtId="0" fontId="0" fillId="0" borderId="2" xfId="0" applyBorder="1" applyAlignment="1">
      <alignment wrapText="1"/>
    </xf>
    <xf numFmtId="164" fontId="0" fillId="0" borderId="0" xfId="0" applyNumberFormat="1"/>
    <xf numFmtId="1" fontId="0" fillId="0" borderId="0" xfId="1" applyNumberFormat="1" applyFont="1"/>
    <xf numFmtId="9" fontId="0" fillId="0" borderId="0" xfId="1" applyFont="1"/>
    <xf numFmtId="0" fontId="7" fillId="0" borderId="2" xfId="0" applyFont="1" applyFill="1" applyBorder="1" applyAlignment="1">
      <alignment horizontal="center" vertical="center" wrapText="1"/>
    </xf>
    <xf numFmtId="0" fontId="0" fillId="0" borderId="0" xfId="0" applyBorder="1" applyAlignment="1">
      <alignment wrapText="1"/>
    </xf>
    <xf numFmtId="9" fontId="0" fillId="0" borderId="3" xfId="1" applyFont="1" applyBorder="1"/>
    <xf numFmtId="0" fontId="8" fillId="0" borderId="2" xfId="0" applyFont="1" applyFill="1" applyBorder="1" applyAlignment="1">
      <alignment vertical="center" wrapText="1"/>
    </xf>
    <xf numFmtId="0" fontId="8" fillId="0" borderId="4" xfId="0" applyFont="1" applyFill="1" applyBorder="1" applyAlignment="1">
      <alignment vertical="center" wrapText="1"/>
    </xf>
    <xf numFmtId="164" fontId="0" fillId="0" borderId="2" xfId="0" applyNumberFormat="1" applyBorder="1"/>
    <xf numFmtId="1" fontId="0" fillId="0" borderId="2" xfId="1" applyNumberFormat="1" applyFont="1" applyBorder="1"/>
    <xf numFmtId="9" fontId="0" fillId="0" borderId="2" xfId="1" applyFont="1" applyBorder="1"/>
    <xf numFmtId="9" fontId="0" fillId="0" borderId="4" xfId="1" applyFont="1" applyBorder="1"/>
    <xf numFmtId="0" fontId="0" fillId="5" borderId="0" xfId="0" applyFill="1"/>
    <xf numFmtId="0" fontId="0" fillId="6" borderId="3" xfId="0" applyFill="1" applyBorder="1" applyAlignment="1">
      <alignment vertical="center" wrapText="1"/>
    </xf>
    <xf numFmtId="0" fontId="3" fillId="6" borderId="7" xfId="0" applyFont="1" applyFill="1" applyBorder="1" applyAlignment="1">
      <alignment vertical="center"/>
    </xf>
    <xf numFmtId="0" fontId="0" fillId="6" borderId="7" xfId="0" applyFill="1" applyBorder="1" applyAlignment="1">
      <alignment wrapText="1"/>
    </xf>
    <xf numFmtId="0" fontId="3" fillId="4" borderId="6" xfId="0" applyFont="1" applyFill="1" applyBorder="1" applyAlignment="1">
      <alignment horizontal="center" vertical="center"/>
    </xf>
    <xf numFmtId="0" fontId="3" fillId="4" borderId="0" xfId="0" applyFont="1" applyFill="1" applyBorder="1" applyAlignment="1">
      <alignment horizontal="center" vertical="center"/>
    </xf>
    <xf numFmtId="0" fontId="0" fillId="0" borderId="0" xfId="0" applyBorder="1" applyAlignment="1">
      <alignment horizontal="left" wrapText="1"/>
    </xf>
    <xf numFmtId="0" fontId="0" fillId="0" borderId="0" xfId="0" applyBorder="1"/>
    <xf numFmtId="0" fontId="0" fillId="0" borderId="11" xfId="0" applyBorder="1"/>
    <xf numFmtId="0" fontId="0" fillId="0" borderId="5" xfId="0" applyBorder="1"/>
    <xf numFmtId="0" fontId="0" fillId="0" borderId="3" xfId="0" applyFill="1" applyBorder="1"/>
    <xf numFmtId="0" fontId="3" fillId="4" borderId="11" xfId="0" applyFont="1" applyFill="1" applyBorder="1" applyAlignment="1">
      <alignment horizontal="center" vertical="center"/>
    </xf>
    <xf numFmtId="0" fontId="3" fillId="4" borderId="5" xfId="0" applyFont="1" applyFill="1" applyBorder="1" applyAlignment="1">
      <alignment horizontal="center" vertical="center"/>
    </xf>
    <xf numFmtId="0" fontId="0" fillId="7" borderId="1" xfId="0" applyFont="1" applyFill="1" applyBorder="1" applyAlignment="1">
      <alignment wrapText="1"/>
    </xf>
    <xf numFmtId="0" fontId="6" fillId="3" borderId="1" xfId="2" applyFill="1" applyBorder="1" applyAlignment="1">
      <alignment vertical="center" wrapText="1"/>
    </xf>
    <xf numFmtId="0" fontId="0" fillId="8" borderId="0" xfId="0" applyFill="1" applyAlignment="1">
      <alignment wrapText="1"/>
    </xf>
    <xf numFmtId="0" fontId="0" fillId="5" borderId="3" xfId="0" applyFill="1" applyBorder="1"/>
    <xf numFmtId="0" fontId="0" fillId="5" borderId="3" xfId="0" applyFont="1" applyFill="1" applyBorder="1"/>
    <xf numFmtId="0" fontId="3" fillId="5" borderId="3" xfId="0" applyFont="1" applyFill="1" applyBorder="1"/>
    <xf numFmtId="0" fontId="2" fillId="10" borderId="4" xfId="0" applyFont="1" applyFill="1" applyBorder="1"/>
    <xf numFmtId="0" fontId="2" fillId="10" borderId="4" xfId="0" applyFont="1" applyFill="1" applyBorder="1" applyAlignment="1">
      <alignment horizontal="center"/>
    </xf>
    <xf numFmtId="0" fontId="2" fillId="10" borderId="3" xfId="0" applyFont="1" applyFill="1" applyBorder="1" applyAlignment="1">
      <alignment horizontal="center"/>
    </xf>
    <xf numFmtId="0" fontId="4" fillId="10" borderId="3" xfId="0" applyFont="1" applyFill="1" applyBorder="1"/>
    <xf numFmtId="0" fontId="0" fillId="8" borderId="0" xfId="0" applyFill="1"/>
    <xf numFmtId="0" fontId="3" fillId="6" borderId="3" xfId="0" applyFont="1" applyFill="1" applyBorder="1" applyAlignment="1">
      <alignment vertical="center" wrapText="1"/>
    </xf>
    <xf numFmtId="0" fontId="9" fillId="4" borderId="0" xfId="0" applyFont="1" applyFill="1" applyBorder="1" applyAlignment="1">
      <alignment horizontal="left" vertical="center" wrapText="1"/>
    </xf>
    <xf numFmtId="0" fontId="10" fillId="4" borderId="0" xfId="0" applyFont="1" applyFill="1" applyBorder="1" applyAlignment="1">
      <alignment horizontal="left" vertical="center" wrapText="1"/>
    </xf>
    <xf numFmtId="0" fontId="10" fillId="4" borderId="3" xfId="0" applyFont="1" applyFill="1" applyBorder="1" applyAlignment="1">
      <alignment horizontal="left" vertical="center" wrapText="1"/>
    </xf>
    <xf numFmtId="0" fontId="2" fillId="11" borderId="0" xfId="0" applyFont="1" applyFill="1"/>
    <xf numFmtId="0" fontId="18" fillId="5" borderId="0" xfId="0" applyFont="1" applyFill="1" applyAlignment="1">
      <alignment horizontal="left"/>
    </xf>
    <xf numFmtId="0" fontId="3" fillId="5" borderId="1" xfId="0" applyFont="1" applyFill="1" applyBorder="1"/>
    <xf numFmtId="0" fontId="0" fillId="5" borderId="1" xfId="0" applyFill="1" applyBorder="1"/>
    <xf numFmtId="0" fontId="0" fillId="0" borderId="1" xfId="0" applyBorder="1"/>
    <xf numFmtId="165" fontId="0" fillId="0" borderId="1" xfId="0" applyNumberFormat="1" applyBorder="1"/>
    <xf numFmtId="165" fontId="0" fillId="5" borderId="1" xfId="0" applyNumberFormat="1" applyFont="1" applyFill="1" applyBorder="1"/>
    <xf numFmtId="1" fontId="0" fillId="0" borderId="1" xfId="0" applyNumberFormat="1" applyBorder="1"/>
    <xf numFmtId="0" fontId="16" fillId="5" borderId="0" xfId="0" applyFont="1" applyFill="1"/>
    <xf numFmtId="0" fontId="3" fillId="5" borderId="0" xfId="0" applyFont="1" applyFill="1"/>
    <xf numFmtId="165" fontId="0" fillId="5" borderId="0" xfId="0" applyNumberFormat="1" applyFill="1"/>
    <xf numFmtId="0" fontId="19" fillId="5" borderId="0" xfId="0" applyFont="1" applyFill="1"/>
    <xf numFmtId="0" fontId="3" fillId="5" borderId="9" xfId="0" applyFont="1" applyFill="1" applyBorder="1"/>
    <xf numFmtId="0" fontId="0" fillId="5" borderId="6" xfId="0" applyFill="1" applyBorder="1"/>
    <xf numFmtId="0" fontId="3" fillId="5" borderId="4" xfId="0" applyFont="1" applyFill="1" applyBorder="1"/>
    <xf numFmtId="0" fontId="3" fillId="0" borderId="1" xfId="0" applyFont="1" applyBorder="1"/>
    <xf numFmtId="165" fontId="0" fillId="5" borderId="1" xfId="0" applyNumberFormat="1" applyFill="1" applyBorder="1"/>
    <xf numFmtId="0" fontId="20" fillId="5" borderId="1" xfId="6" applyFill="1" applyBorder="1"/>
    <xf numFmtId="2" fontId="0" fillId="5" borderId="1" xfId="0" applyNumberFormat="1" applyFill="1" applyBorder="1"/>
    <xf numFmtId="0" fontId="20" fillId="5" borderId="0" xfId="6" applyFill="1"/>
    <xf numFmtId="0" fontId="8" fillId="5" borderId="1" xfId="6" applyFont="1" applyFill="1" applyBorder="1"/>
    <xf numFmtId="0" fontId="3" fillId="5" borderId="0" xfId="0" applyFont="1" applyFill="1" applyBorder="1"/>
    <xf numFmtId="0" fontId="0" fillId="5" borderId="0" xfId="0" applyFill="1" applyBorder="1"/>
    <xf numFmtId="165" fontId="0" fillId="5" borderId="0" xfId="0" applyNumberFormat="1" applyFill="1" applyBorder="1"/>
    <xf numFmtId="0" fontId="21" fillId="5" borderId="0" xfId="0" applyFont="1" applyFill="1"/>
    <xf numFmtId="0" fontId="2" fillId="0" borderId="0" xfId="0" applyFont="1" applyFill="1"/>
    <xf numFmtId="0" fontId="22" fillId="11" borderId="0" xfId="0" applyFont="1" applyFill="1"/>
    <xf numFmtId="0" fontId="23" fillId="8" borderId="0" xfId="0" applyFont="1" applyFill="1"/>
    <xf numFmtId="0" fontId="3" fillId="4" borderId="6" xfId="0" applyFont="1" applyFill="1" applyBorder="1" applyAlignment="1">
      <alignment horizontal="center" vertical="center"/>
    </xf>
    <xf numFmtId="0" fontId="3" fillId="4" borderId="0" xfId="0" applyFont="1" applyFill="1" applyBorder="1" applyAlignment="1">
      <alignment horizontal="center" vertical="center"/>
    </xf>
    <xf numFmtId="0" fontId="3" fillId="4" borderId="3" xfId="0" applyFont="1" applyFill="1" applyBorder="1" applyAlignment="1">
      <alignment horizontal="center" vertical="center"/>
    </xf>
    <xf numFmtId="0" fontId="3" fillId="0" borderId="3" xfId="0" applyFont="1" applyBorder="1" applyAlignment="1">
      <alignment horizontal="center"/>
    </xf>
    <xf numFmtId="0" fontId="3" fillId="4" borderId="11" xfId="0" applyFont="1" applyFill="1" applyBorder="1" applyAlignment="1">
      <alignment horizontal="center" vertical="center"/>
    </xf>
    <xf numFmtId="0" fontId="3" fillId="0" borderId="4" xfId="0" applyFont="1" applyBorder="1" applyAlignment="1">
      <alignment horizontal="center"/>
    </xf>
    <xf numFmtId="0" fontId="3" fillId="0" borderId="5" xfId="0" applyFont="1" applyBorder="1" applyAlignment="1">
      <alignment horizontal="center"/>
    </xf>
    <xf numFmtId="0" fontId="3" fillId="5" borderId="3" xfId="0" applyFont="1" applyFill="1" applyBorder="1" applyAlignment="1">
      <alignment horizontal="center"/>
    </xf>
    <xf numFmtId="0" fontId="9" fillId="4" borderId="0"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2" fillId="10" borderId="8" xfId="0" applyFont="1" applyFill="1" applyBorder="1" applyAlignment="1">
      <alignment horizontal="center" wrapText="1"/>
    </xf>
    <xf numFmtId="0" fontId="2" fillId="10" borderId="12" xfId="0" applyFont="1" applyFill="1" applyBorder="1" applyAlignment="1">
      <alignment horizontal="center" wrapText="1"/>
    </xf>
    <xf numFmtId="0" fontId="0" fillId="9" borderId="9" xfId="0" applyFont="1" applyFill="1" applyBorder="1" applyAlignment="1">
      <alignment horizontal="left" wrapText="1"/>
    </xf>
    <xf numFmtId="0" fontId="0" fillId="9" borderId="10" xfId="0" applyFont="1" applyFill="1" applyBorder="1" applyAlignment="1">
      <alignment horizontal="left" wrapText="1"/>
    </xf>
    <xf numFmtId="0" fontId="0" fillId="9" borderId="2" xfId="0" applyFont="1" applyFill="1" applyBorder="1" applyAlignment="1">
      <alignment horizontal="left" wrapText="1"/>
    </xf>
    <xf numFmtId="0" fontId="0" fillId="9" borderId="11" xfId="0" applyFont="1" applyFill="1" applyBorder="1" applyAlignment="1">
      <alignment horizontal="left" wrapText="1"/>
    </xf>
    <xf numFmtId="0" fontId="2" fillId="10" borderId="4" xfId="0" applyFont="1" applyFill="1" applyBorder="1" applyAlignment="1">
      <alignment horizontal="center" wrapText="1"/>
    </xf>
    <xf numFmtId="0" fontId="2" fillId="10" borderId="5" xfId="0" applyFont="1" applyFill="1" applyBorder="1" applyAlignment="1">
      <alignment horizontal="center" wrapText="1"/>
    </xf>
    <xf numFmtId="0" fontId="15" fillId="5" borderId="3" xfId="0" applyFont="1" applyFill="1" applyBorder="1" applyAlignment="1">
      <alignment horizontal="left"/>
    </xf>
  </cellXfs>
  <cellStyles count="7">
    <cellStyle name="Lien hypertexte" xfId="2" builtinId="8"/>
    <cellStyle name="Normal" xfId="0" builtinId="0"/>
    <cellStyle name="Normal 3" xfId="3"/>
    <cellStyle name="Normal 6" xfId="5"/>
    <cellStyle name="Normal_Modele ANME rapport intermédiaire 1 annexe2" xfId="6"/>
    <cellStyle name="Pourcentage" xfId="1" builtinId="5"/>
    <cellStyle name="Pourcentage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xemple%20Template%20MedPr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tion"/>
      <sheetName val="Macro"/>
      <sheetName val="Industry"/>
      <sheetName val="Residential"/>
      <sheetName val="Tertiary"/>
      <sheetName val="Transport"/>
      <sheetName val="EnerBrown"/>
      <sheetName val="EnerBlue"/>
      <sheetName val="EnerGreen"/>
    </sheetNames>
    <sheetDataSet>
      <sheetData sheetId="0">
        <row r="9">
          <cell r="B9">
            <v>2010</v>
          </cell>
          <cell r="C9">
            <v>2014</v>
          </cell>
          <cell r="D9">
            <v>2020</v>
          </cell>
          <cell r="E9">
            <v>2025</v>
          </cell>
          <cell r="F9">
            <v>2030</v>
          </cell>
          <cell r="G9">
            <v>2035</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partage.ademe.fr/data/public/5f87f7" TargetMode="External"/><Relationship Id="rId1" Type="http://schemas.openxmlformats.org/officeDocument/2006/relationships/hyperlink" Target="https://partage.ademe.fr/data/public/5f87f7"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4"/>
  <sheetViews>
    <sheetView topLeftCell="A3" workbookViewId="0">
      <selection activeCell="B4" sqref="B4"/>
    </sheetView>
  </sheetViews>
  <sheetFormatPr baseColWidth="10" defaultRowHeight="15" x14ac:dyDescent="0.25"/>
  <cols>
    <col min="1" max="1" width="26.7109375" customWidth="1"/>
    <col min="2" max="2" width="79" customWidth="1"/>
  </cols>
  <sheetData>
    <row r="1" spans="1:2" x14ac:dyDescent="0.25">
      <c r="A1" s="53" t="s">
        <v>169</v>
      </c>
      <c r="B1" s="30"/>
    </row>
    <row r="3" spans="1:2" ht="245.25" customHeight="1" x14ac:dyDescent="0.25">
      <c r="A3" s="53" t="s">
        <v>157</v>
      </c>
      <c r="B3" s="30" t="s">
        <v>170</v>
      </c>
    </row>
    <row r="4" spans="1:2" ht="183" customHeight="1" x14ac:dyDescent="0.25">
      <c r="A4" s="31" t="s">
        <v>156</v>
      </c>
      <c r="B4" s="32" t="s">
        <v>171</v>
      </c>
    </row>
  </sheetData>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22"/>
  <sheetViews>
    <sheetView workbookViewId="0">
      <selection activeCell="C8" sqref="C8"/>
    </sheetView>
  </sheetViews>
  <sheetFormatPr baseColWidth="10" defaultColWidth="52.42578125" defaultRowHeight="15" x14ac:dyDescent="0.25"/>
  <cols>
    <col min="1" max="1" width="26.140625" customWidth="1"/>
    <col min="2" max="2" width="80.85546875" customWidth="1"/>
  </cols>
  <sheetData>
    <row r="1" spans="1:2" ht="105" x14ac:dyDescent="0.25">
      <c r="A1" s="44" t="s">
        <v>162</v>
      </c>
    </row>
    <row r="2" spans="1:2" x14ac:dyDescent="0.25">
      <c r="A2" s="1" t="s">
        <v>0</v>
      </c>
      <c r="B2" s="2" t="s">
        <v>1</v>
      </c>
    </row>
    <row r="3" spans="1:2" x14ac:dyDescent="0.25">
      <c r="A3" s="1" t="s">
        <v>2</v>
      </c>
      <c r="B3" s="2" t="s">
        <v>3</v>
      </c>
    </row>
    <row r="4" spans="1:2" x14ac:dyDescent="0.25">
      <c r="A4" s="1" t="s">
        <v>4</v>
      </c>
      <c r="B4" s="2" t="s">
        <v>5</v>
      </c>
    </row>
    <row r="5" spans="1:2" x14ac:dyDescent="0.25">
      <c r="A5" s="1" t="s">
        <v>6</v>
      </c>
      <c r="B5" s="2" t="s">
        <v>7</v>
      </c>
    </row>
    <row r="6" spans="1:2" x14ac:dyDescent="0.25">
      <c r="A6" s="42" t="s">
        <v>8</v>
      </c>
      <c r="B6" s="43" t="s">
        <v>37</v>
      </c>
    </row>
    <row r="7" spans="1:2" x14ac:dyDescent="0.25">
      <c r="A7" s="42" t="s">
        <v>130</v>
      </c>
      <c r="B7" s="43" t="s">
        <v>37</v>
      </c>
    </row>
    <row r="8" spans="1:2" x14ac:dyDescent="0.25">
      <c r="A8" s="1" t="s">
        <v>9</v>
      </c>
      <c r="B8" s="2" t="s">
        <v>10</v>
      </c>
    </row>
    <row r="9" spans="1:2" ht="90" x14ac:dyDescent="0.25">
      <c r="A9" s="1" t="s">
        <v>11</v>
      </c>
      <c r="B9" s="2" t="s">
        <v>12</v>
      </c>
    </row>
    <row r="10" spans="1:2" ht="90" x14ac:dyDescent="0.25">
      <c r="A10" s="1" t="s">
        <v>13</v>
      </c>
      <c r="B10" s="2" t="s">
        <v>14</v>
      </c>
    </row>
    <row r="11" spans="1:2" ht="30" x14ac:dyDescent="0.25">
      <c r="A11" s="1" t="s">
        <v>15</v>
      </c>
      <c r="B11" s="2" t="s">
        <v>16</v>
      </c>
    </row>
    <row r="12" spans="1:2" ht="45" x14ac:dyDescent="0.25">
      <c r="A12" s="1" t="s">
        <v>17</v>
      </c>
      <c r="B12" s="2" t="s">
        <v>18</v>
      </c>
    </row>
    <row r="13" spans="1:2" x14ac:dyDescent="0.25">
      <c r="A13" s="1" t="s">
        <v>19</v>
      </c>
      <c r="B13" s="2" t="s">
        <v>20</v>
      </c>
    </row>
    <row r="14" spans="1:2" ht="22.5" x14ac:dyDescent="0.25">
      <c r="A14" s="1" t="s">
        <v>21</v>
      </c>
      <c r="B14" s="2" t="s">
        <v>22</v>
      </c>
    </row>
    <row r="15" spans="1:2" x14ac:dyDescent="0.25">
      <c r="A15" s="1" t="s">
        <v>23</v>
      </c>
      <c r="B15" s="2" t="s">
        <v>24</v>
      </c>
    </row>
    <row r="16" spans="1:2" x14ac:dyDescent="0.25">
      <c r="A16" s="1" t="s">
        <v>25</v>
      </c>
      <c r="B16" s="2" t="s">
        <v>26</v>
      </c>
    </row>
    <row r="17" spans="1:2" x14ac:dyDescent="0.25">
      <c r="A17" s="1" t="s">
        <v>27</v>
      </c>
      <c r="B17" s="2" t="s">
        <v>28</v>
      </c>
    </row>
    <row r="18" spans="1:2" ht="30" x14ac:dyDescent="0.25">
      <c r="A18" s="1" t="s">
        <v>29</v>
      </c>
      <c r="B18" s="2" t="s">
        <v>30</v>
      </c>
    </row>
    <row r="19" spans="1:2" x14ac:dyDescent="0.25">
      <c r="A19" s="1" t="s">
        <v>31</v>
      </c>
      <c r="B19" s="2" t="s">
        <v>32</v>
      </c>
    </row>
    <row r="20" spans="1:2" x14ac:dyDescent="0.25">
      <c r="A20" s="1" t="s">
        <v>33</v>
      </c>
      <c r="B20" s="2" t="s">
        <v>34</v>
      </c>
    </row>
    <row r="21" spans="1:2" ht="30" x14ac:dyDescent="0.25">
      <c r="A21" s="1" t="s">
        <v>35</v>
      </c>
      <c r="B21" s="2"/>
    </row>
    <row r="22" spans="1:2" ht="90" x14ac:dyDescent="0.25">
      <c r="A22" s="1" t="s">
        <v>36</v>
      </c>
      <c r="B22" s="2"/>
    </row>
  </sheetData>
  <hyperlinks>
    <hyperlink ref="B6" r:id="rId1"/>
    <hyperlink ref="B7" r:id="rId2"/>
  </hyperlinks>
  <pageMargins left="0.7" right="0.7" top="0.75" bottom="0.75" header="0.3" footer="0.3"/>
  <pageSetup paperSize="9" orientation="portrait" verticalDpi="0"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baseColWidth="10" defaultRowHeight="15" x14ac:dyDescent="0.25"/>
  <sheetData>
    <row r="1" spans="1:2" x14ac:dyDescent="0.25">
      <c r="A1" s="52" t="s">
        <v>168</v>
      </c>
      <c r="B1" s="5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60"/>
  <sheetViews>
    <sheetView workbookViewId="0">
      <pane xSplit="4" ySplit="3" topLeftCell="E61" activePane="bottomRight" state="frozen"/>
      <selection pane="topRight" activeCell="E1" sqref="E1"/>
      <selection pane="bottomLeft" activeCell="A3" sqref="A3"/>
      <selection pane="bottomRight" activeCell="B1" sqref="B1"/>
    </sheetView>
  </sheetViews>
  <sheetFormatPr baseColWidth="10" defaultRowHeight="15" x14ac:dyDescent="0.25"/>
  <cols>
    <col min="1" max="1" width="46.7109375" style="3" customWidth="1"/>
    <col min="2" max="2" width="63.7109375" style="6" customWidth="1"/>
    <col min="3" max="3" width="40.140625" customWidth="1"/>
    <col min="4" max="4" width="25.42578125" style="6" bestFit="1" customWidth="1"/>
  </cols>
  <sheetData>
    <row r="1" spans="1:32" ht="270" x14ac:dyDescent="0.25">
      <c r="A1" s="44" t="s">
        <v>172</v>
      </c>
    </row>
    <row r="2" spans="1:32" s="9" customFormat="1" x14ac:dyDescent="0.25">
      <c r="A2" s="7" t="s">
        <v>38</v>
      </c>
      <c r="B2" s="90" t="s">
        <v>39</v>
      </c>
      <c r="C2" s="91"/>
      <c r="D2" s="8" t="s">
        <v>117</v>
      </c>
      <c r="E2" s="88"/>
      <c r="F2" s="88"/>
      <c r="G2" s="88"/>
      <c r="H2" s="88"/>
      <c r="I2" s="88"/>
      <c r="J2" s="88"/>
      <c r="K2" s="88"/>
      <c r="L2" s="88"/>
      <c r="M2" s="88"/>
      <c r="N2" s="88"/>
      <c r="O2" s="88"/>
      <c r="P2" s="88"/>
      <c r="Q2" s="88"/>
      <c r="R2" s="88"/>
      <c r="S2" s="88"/>
      <c r="T2" s="88"/>
      <c r="U2" s="88"/>
      <c r="V2" s="88"/>
      <c r="W2" s="88"/>
      <c r="X2" s="88"/>
      <c r="Y2" s="88"/>
    </row>
    <row r="3" spans="1:32" x14ac:dyDescent="0.25">
      <c r="A3" s="4"/>
      <c r="E3" s="5">
        <v>2015</v>
      </c>
      <c r="F3" s="5">
        <v>2016</v>
      </c>
      <c r="G3" s="5">
        <v>2017</v>
      </c>
      <c r="H3" s="5">
        <v>2018</v>
      </c>
      <c r="I3" s="5">
        <v>2019</v>
      </c>
      <c r="J3" s="5">
        <v>2020</v>
      </c>
      <c r="K3" s="5">
        <v>2021</v>
      </c>
      <c r="L3" s="5">
        <v>2022</v>
      </c>
      <c r="M3" s="5">
        <v>2023</v>
      </c>
      <c r="N3" s="5">
        <v>2024</v>
      </c>
      <c r="O3" s="5">
        <v>2025</v>
      </c>
      <c r="P3" s="5">
        <v>2026</v>
      </c>
      <c r="Q3" s="5">
        <v>2027</v>
      </c>
      <c r="R3" s="5">
        <v>2028</v>
      </c>
      <c r="S3" s="5">
        <v>2029</v>
      </c>
      <c r="T3" s="5">
        <v>2030</v>
      </c>
      <c r="U3" s="5">
        <v>2031</v>
      </c>
      <c r="V3" s="5">
        <v>2032</v>
      </c>
      <c r="W3" s="5">
        <v>2033</v>
      </c>
      <c r="X3" s="5">
        <v>2034</v>
      </c>
      <c r="Y3" s="5">
        <v>2035</v>
      </c>
      <c r="Z3" s="5"/>
      <c r="AA3" s="5"/>
      <c r="AB3" s="5"/>
      <c r="AC3" s="5"/>
      <c r="AD3" s="5"/>
      <c r="AE3" s="5"/>
      <c r="AF3" s="5"/>
    </row>
    <row r="4" spans="1:32" x14ac:dyDescent="0.25">
      <c r="A4" s="86" t="s">
        <v>111</v>
      </c>
      <c r="B4" s="6" t="s">
        <v>41</v>
      </c>
      <c r="E4">
        <v>1</v>
      </c>
      <c r="F4">
        <v>1</v>
      </c>
      <c r="G4">
        <v>1</v>
      </c>
      <c r="H4">
        <v>1</v>
      </c>
      <c r="I4">
        <v>1</v>
      </c>
      <c r="J4">
        <v>1</v>
      </c>
      <c r="K4">
        <v>1</v>
      </c>
      <c r="L4">
        <v>1</v>
      </c>
      <c r="M4">
        <v>1</v>
      </c>
      <c r="N4">
        <v>1</v>
      </c>
      <c r="O4">
        <v>1</v>
      </c>
      <c r="P4">
        <v>1</v>
      </c>
      <c r="Q4">
        <v>1</v>
      </c>
      <c r="R4">
        <v>1</v>
      </c>
      <c r="S4">
        <v>1</v>
      </c>
      <c r="T4">
        <v>1</v>
      </c>
      <c r="U4">
        <v>1</v>
      </c>
      <c r="V4">
        <v>1</v>
      </c>
      <c r="W4">
        <v>1</v>
      </c>
      <c r="X4">
        <v>1</v>
      </c>
      <c r="Y4">
        <v>1</v>
      </c>
    </row>
    <row r="5" spans="1:32" x14ac:dyDescent="0.25">
      <c r="A5" s="86"/>
      <c r="B5" s="6" t="s">
        <v>116</v>
      </c>
      <c r="C5" t="s">
        <v>42</v>
      </c>
      <c r="E5">
        <v>5.5E-2</v>
      </c>
      <c r="F5">
        <v>5.5E-2</v>
      </c>
      <c r="G5">
        <v>5.5E-2</v>
      </c>
      <c r="H5">
        <v>5.5E-2</v>
      </c>
      <c r="I5">
        <v>5.5E-2</v>
      </c>
      <c r="J5">
        <v>5.5E-2</v>
      </c>
      <c r="K5">
        <v>5.5E-2</v>
      </c>
      <c r="L5">
        <v>5.5E-2</v>
      </c>
      <c r="M5">
        <v>5.5E-2</v>
      </c>
      <c r="N5">
        <v>5.5E-2</v>
      </c>
      <c r="O5">
        <v>5.5E-2</v>
      </c>
      <c r="P5">
        <v>5.5E-2</v>
      </c>
      <c r="Q5">
        <v>5.5E-2</v>
      </c>
      <c r="R5">
        <v>5.5E-2</v>
      </c>
      <c r="S5">
        <v>5.5E-2</v>
      </c>
      <c r="T5">
        <v>5.5E-2</v>
      </c>
      <c r="U5">
        <v>5.5E-2</v>
      </c>
      <c r="V5">
        <v>5.5E-2</v>
      </c>
      <c r="W5">
        <v>5.5E-2</v>
      </c>
      <c r="X5">
        <v>5.5E-2</v>
      </c>
      <c r="Y5">
        <v>5.5E-2</v>
      </c>
    </row>
    <row r="6" spans="1:32" x14ac:dyDescent="0.25">
      <c r="A6" s="86"/>
      <c r="C6" t="s">
        <v>43</v>
      </c>
      <c r="E6">
        <v>5.5E-2</v>
      </c>
      <c r="F6">
        <v>5.5E-2</v>
      </c>
      <c r="G6">
        <v>5.5E-2</v>
      </c>
      <c r="H6">
        <v>5.5E-2</v>
      </c>
      <c r="I6">
        <v>5.5E-2</v>
      </c>
      <c r="J6">
        <v>5.5E-2</v>
      </c>
      <c r="K6">
        <v>5.5E-2</v>
      </c>
      <c r="L6">
        <v>5.5E-2</v>
      </c>
      <c r="M6">
        <v>5.5E-2</v>
      </c>
      <c r="N6">
        <v>5.5E-2</v>
      </c>
      <c r="O6">
        <v>5.5E-2</v>
      </c>
      <c r="P6">
        <v>5.5E-2</v>
      </c>
      <c r="Q6">
        <v>5.5E-2</v>
      </c>
      <c r="R6">
        <v>5.5E-2</v>
      </c>
      <c r="S6">
        <v>5.5E-2</v>
      </c>
      <c r="T6">
        <v>5.5E-2</v>
      </c>
      <c r="U6">
        <v>5.5E-2</v>
      </c>
      <c r="V6">
        <v>5.5E-2</v>
      </c>
      <c r="W6">
        <v>5.5E-2</v>
      </c>
      <c r="X6">
        <v>5.5E-2</v>
      </c>
      <c r="Y6">
        <v>5.5E-2</v>
      </c>
    </row>
    <row r="7" spans="1:32" x14ac:dyDescent="0.25">
      <c r="A7" s="86"/>
      <c r="C7" t="s">
        <v>44</v>
      </c>
      <c r="E7">
        <v>0.19600000000000001</v>
      </c>
      <c r="F7">
        <v>0.19600000000000001</v>
      </c>
      <c r="G7">
        <v>0.19600000000000001</v>
      </c>
      <c r="H7">
        <v>0.19600000000000001</v>
      </c>
      <c r="I7">
        <v>0.19600000000000001</v>
      </c>
      <c r="J7">
        <v>0.19600000000000001</v>
      </c>
      <c r="K7">
        <v>0.19600000000000001</v>
      </c>
      <c r="L7">
        <v>0.19600000000000001</v>
      </c>
      <c r="M7">
        <v>0.19600000000000001</v>
      </c>
      <c r="N7">
        <v>0.19600000000000001</v>
      </c>
      <c r="O7">
        <v>0.19600000000000001</v>
      </c>
      <c r="P7">
        <v>0.19600000000000001</v>
      </c>
      <c r="Q7">
        <v>0.19600000000000001</v>
      </c>
      <c r="R7">
        <v>0.19600000000000001</v>
      </c>
      <c r="S7">
        <v>0.19600000000000001</v>
      </c>
      <c r="T7">
        <v>0.19600000000000001</v>
      </c>
      <c r="U7">
        <v>0.19600000000000001</v>
      </c>
      <c r="V7">
        <v>0.19600000000000001</v>
      </c>
      <c r="W7">
        <v>0.19600000000000001</v>
      </c>
      <c r="X7">
        <v>0.19600000000000001</v>
      </c>
      <c r="Y7">
        <v>0.19600000000000001</v>
      </c>
    </row>
    <row r="8" spans="1:32" x14ac:dyDescent="0.25">
      <c r="A8" s="86"/>
      <c r="C8" t="s">
        <v>45</v>
      </c>
      <c r="E8">
        <v>5.5E-2</v>
      </c>
      <c r="F8">
        <v>5.5E-2</v>
      </c>
      <c r="G8">
        <v>5.5E-2</v>
      </c>
      <c r="H8">
        <v>5.5E-2</v>
      </c>
      <c r="I8">
        <v>5.5E-2</v>
      </c>
      <c r="J8">
        <v>5.5E-2</v>
      </c>
      <c r="K8">
        <v>5.5E-2</v>
      </c>
      <c r="L8">
        <v>5.5E-2</v>
      </c>
      <c r="M8">
        <v>5.5E-2</v>
      </c>
      <c r="N8">
        <v>5.5E-2</v>
      </c>
      <c r="O8">
        <v>5.5E-2</v>
      </c>
      <c r="P8">
        <v>5.5E-2</v>
      </c>
      <c r="Q8">
        <v>5.5E-2</v>
      </c>
      <c r="R8">
        <v>5.5E-2</v>
      </c>
      <c r="S8">
        <v>5.5E-2</v>
      </c>
      <c r="T8">
        <v>5.5E-2</v>
      </c>
      <c r="U8">
        <v>5.5E-2</v>
      </c>
      <c r="V8">
        <v>5.5E-2</v>
      </c>
      <c r="W8">
        <v>5.5E-2</v>
      </c>
      <c r="X8">
        <v>5.5E-2</v>
      </c>
      <c r="Y8">
        <v>5.5E-2</v>
      </c>
    </row>
    <row r="9" spans="1:32" x14ac:dyDescent="0.25">
      <c r="A9" s="86"/>
      <c r="C9" t="s">
        <v>46</v>
      </c>
      <c r="E9">
        <v>5.5E-2</v>
      </c>
      <c r="F9">
        <v>5.5E-2</v>
      </c>
      <c r="G9">
        <v>5.5E-2</v>
      </c>
      <c r="H9">
        <v>5.5E-2</v>
      </c>
      <c r="I9">
        <v>5.5E-2</v>
      </c>
      <c r="J9">
        <v>5.5E-2</v>
      </c>
      <c r="K9">
        <v>5.5E-2</v>
      </c>
      <c r="L9">
        <v>5.5E-2</v>
      </c>
      <c r="M9">
        <v>5.5E-2</v>
      </c>
      <c r="N9">
        <v>5.5E-2</v>
      </c>
      <c r="O9">
        <v>5.5E-2</v>
      </c>
      <c r="P9">
        <v>5.5E-2</v>
      </c>
      <c r="Q9">
        <v>5.5E-2</v>
      </c>
      <c r="R9">
        <v>5.5E-2</v>
      </c>
      <c r="S9">
        <v>5.5E-2</v>
      </c>
      <c r="T9">
        <v>5.5E-2</v>
      </c>
      <c r="U9">
        <v>5.5E-2</v>
      </c>
      <c r="V9">
        <v>5.5E-2</v>
      </c>
      <c r="W9">
        <v>5.5E-2</v>
      </c>
      <c r="X9">
        <v>5.5E-2</v>
      </c>
      <c r="Y9">
        <v>5.5E-2</v>
      </c>
    </row>
    <row r="10" spans="1:32" x14ac:dyDescent="0.25">
      <c r="A10" s="86"/>
      <c r="C10" t="s">
        <v>47</v>
      </c>
      <c r="E10">
        <v>5.5E-2</v>
      </c>
      <c r="F10">
        <v>5.5E-2</v>
      </c>
      <c r="G10">
        <v>5.5E-2</v>
      </c>
      <c r="H10">
        <v>5.5E-2</v>
      </c>
      <c r="I10">
        <v>5.5E-2</v>
      </c>
      <c r="J10">
        <v>5.5E-2</v>
      </c>
      <c r="K10">
        <v>5.5E-2</v>
      </c>
      <c r="L10">
        <v>5.5E-2</v>
      </c>
      <c r="M10">
        <v>5.5E-2</v>
      </c>
      <c r="N10">
        <v>5.5E-2</v>
      </c>
      <c r="O10">
        <v>5.5E-2</v>
      </c>
      <c r="P10">
        <v>5.5E-2</v>
      </c>
      <c r="Q10">
        <v>5.5E-2</v>
      </c>
      <c r="R10">
        <v>5.5E-2</v>
      </c>
      <c r="S10">
        <v>5.5E-2</v>
      </c>
      <c r="T10">
        <v>5.5E-2</v>
      </c>
      <c r="U10">
        <v>5.5E-2</v>
      </c>
      <c r="V10">
        <v>5.5E-2</v>
      </c>
      <c r="W10">
        <v>5.5E-2</v>
      </c>
      <c r="X10">
        <v>5.5E-2</v>
      </c>
      <c r="Y10">
        <v>5.5E-2</v>
      </c>
    </row>
    <row r="11" spans="1:32" x14ac:dyDescent="0.25">
      <c r="A11" s="86"/>
      <c r="C11" t="s">
        <v>48</v>
      </c>
      <c r="E11">
        <v>5.5E-2</v>
      </c>
      <c r="F11">
        <v>5.5E-2</v>
      </c>
      <c r="G11">
        <v>5.5E-2</v>
      </c>
      <c r="H11">
        <v>5.5E-2</v>
      </c>
      <c r="I11">
        <v>5.5E-2</v>
      </c>
      <c r="J11">
        <v>5.5E-2</v>
      </c>
      <c r="K11">
        <v>5.5E-2</v>
      </c>
      <c r="L11">
        <v>5.5E-2</v>
      </c>
      <c r="M11">
        <v>5.5E-2</v>
      </c>
      <c r="N11">
        <v>5.5E-2</v>
      </c>
      <c r="O11">
        <v>5.5E-2</v>
      </c>
      <c r="P11">
        <v>5.5E-2</v>
      </c>
      <c r="Q11">
        <v>5.5E-2</v>
      </c>
      <c r="R11">
        <v>5.5E-2</v>
      </c>
      <c r="S11">
        <v>5.5E-2</v>
      </c>
      <c r="T11">
        <v>5.5E-2</v>
      </c>
      <c r="U11">
        <v>5.5E-2</v>
      </c>
      <c r="V11">
        <v>5.5E-2</v>
      </c>
      <c r="W11">
        <v>5.5E-2</v>
      </c>
      <c r="X11">
        <v>5.5E-2</v>
      </c>
      <c r="Y11">
        <v>5.5E-2</v>
      </c>
    </row>
    <row r="12" spans="1:32" x14ac:dyDescent="0.25">
      <c r="A12" s="86"/>
      <c r="C12" t="s">
        <v>49</v>
      </c>
      <c r="E12">
        <v>5.5E-2</v>
      </c>
      <c r="F12">
        <v>5.5E-2</v>
      </c>
      <c r="G12">
        <v>5.5E-2</v>
      </c>
      <c r="H12">
        <v>5.5E-2</v>
      </c>
      <c r="I12">
        <v>5.5E-2</v>
      </c>
      <c r="J12">
        <v>5.5E-2</v>
      </c>
      <c r="K12">
        <v>5.5E-2</v>
      </c>
      <c r="L12">
        <v>5.5E-2</v>
      </c>
      <c r="M12">
        <v>5.5E-2</v>
      </c>
      <c r="N12">
        <v>5.5E-2</v>
      </c>
      <c r="O12">
        <v>5.5E-2</v>
      </c>
      <c r="P12">
        <v>5.5E-2</v>
      </c>
      <c r="Q12">
        <v>5.5E-2</v>
      </c>
      <c r="R12">
        <v>5.5E-2</v>
      </c>
      <c r="S12">
        <v>5.5E-2</v>
      </c>
      <c r="T12">
        <v>5.5E-2</v>
      </c>
      <c r="U12">
        <v>5.5E-2</v>
      </c>
      <c r="V12">
        <v>5.5E-2</v>
      </c>
      <c r="W12">
        <v>5.5E-2</v>
      </c>
      <c r="X12">
        <v>5.5E-2</v>
      </c>
      <c r="Y12">
        <v>5.5E-2</v>
      </c>
    </row>
    <row r="13" spans="1:32" x14ac:dyDescent="0.25">
      <c r="A13" s="86"/>
      <c r="C13" t="s">
        <v>50</v>
      </c>
      <c r="E13">
        <v>5.5E-2</v>
      </c>
      <c r="F13">
        <v>5.5E-2</v>
      </c>
      <c r="G13">
        <v>5.5E-2</v>
      </c>
      <c r="H13">
        <v>5.5E-2</v>
      </c>
      <c r="I13">
        <v>5.5E-2</v>
      </c>
      <c r="J13">
        <v>5.5E-2</v>
      </c>
      <c r="K13">
        <v>5.5E-2</v>
      </c>
      <c r="L13">
        <v>5.5E-2</v>
      </c>
      <c r="M13">
        <v>5.5E-2</v>
      </c>
      <c r="N13">
        <v>5.5E-2</v>
      </c>
      <c r="O13">
        <v>5.5E-2</v>
      </c>
      <c r="P13">
        <v>5.5E-2</v>
      </c>
      <c r="Q13">
        <v>5.5E-2</v>
      </c>
      <c r="R13">
        <v>5.5E-2</v>
      </c>
      <c r="S13">
        <v>5.5E-2</v>
      </c>
      <c r="T13">
        <v>5.5E-2</v>
      </c>
      <c r="U13">
        <v>5.5E-2</v>
      </c>
      <c r="V13">
        <v>5.5E-2</v>
      </c>
      <c r="W13">
        <v>5.5E-2</v>
      </c>
      <c r="X13">
        <v>5.5E-2</v>
      </c>
      <c r="Y13">
        <v>5.5E-2</v>
      </c>
    </row>
    <row r="14" spans="1:32" x14ac:dyDescent="0.25">
      <c r="A14" s="86"/>
      <c r="C14" t="s">
        <v>51</v>
      </c>
      <c r="E14">
        <v>5.5E-2</v>
      </c>
      <c r="F14">
        <v>5.5E-2</v>
      </c>
      <c r="G14">
        <v>5.5E-2</v>
      </c>
      <c r="H14">
        <v>5.5E-2</v>
      </c>
      <c r="I14">
        <v>5.5E-2</v>
      </c>
      <c r="J14">
        <v>5.5E-2</v>
      </c>
      <c r="K14">
        <v>5.5E-2</v>
      </c>
      <c r="L14">
        <v>5.5E-2</v>
      </c>
      <c r="M14">
        <v>5.5E-2</v>
      </c>
      <c r="N14">
        <v>5.5E-2</v>
      </c>
      <c r="O14">
        <v>5.5E-2</v>
      </c>
      <c r="P14">
        <v>5.5E-2</v>
      </c>
      <c r="Q14">
        <v>5.5E-2</v>
      </c>
      <c r="R14">
        <v>5.5E-2</v>
      </c>
      <c r="S14">
        <v>5.5E-2</v>
      </c>
      <c r="T14">
        <v>5.5E-2</v>
      </c>
      <c r="U14">
        <v>5.5E-2</v>
      </c>
      <c r="V14">
        <v>5.5E-2</v>
      </c>
      <c r="W14">
        <v>5.5E-2</v>
      </c>
      <c r="X14">
        <v>5.5E-2</v>
      </c>
      <c r="Y14">
        <v>5.5E-2</v>
      </c>
    </row>
    <row r="15" spans="1:32" s="11" customFormat="1" x14ac:dyDescent="0.25">
      <c r="A15" s="87"/>
      <c r="B15" s="10"/>
      <c r="C15" s="11" t="s">
        <v>52</v>
      </c>
      <c r="D15" s="10"/>
      <c r="E15" s="11">
        <v>5.5E-2</v>
      </c>
      <c r="F15" s="11">
        <v>5.5E-2</v>
      </c>
      <c r="G15" s="11">
        <v>5.5E-2</v>
      </c>
      <c r="H15" s="11">
        <v>5.5E-2</v>
      </c>
      <c r="I15" s="11">
        <v>5.5E-2</v>
      </c>
      <c r="J15" s="11">
        <v>5.5E-2</v>
      </c>
      <c r="K15" s="11">
        <v>5.5E-2</v>
      </c>
      <c r="L15" s="11">
        <v>5.5E-2</v>
      </c>
      <c r="M15" s="11">
        <v>5.5E-2</v>
      </c>
      <c r="N15" s="11">
        <v>5.5E-2</v>
      </c>
      <c r="O15" s="11">
        <v>5.5E-2</v>
      </c>
      <c r="P15" s="11">
        <v>5.5E-2</v>
      </c>
      <c r="Q15" s="11">
        <v>5.5E-2</v>
      </c>
      <c r="R15" s="11">
        <v>5.5E-2</v>
      </c>
      <c r="S15" s="11">
        <v>5.5E-2</v>
      </c>
      <c r="T15" s="11">
        <v>5.5E-2</v>
      </c>
      <c r="U15" s="11">
        <v>5.5E-2</v>
      </c>
      <c r="V15" s="11">
        <v>5.5E-2</v>
      </c>
      <c r="W15" s="11">
        <v>5.5E-2</v>
      </c>
      <c r="X15" s="11">
        <v>5.5E-2</v>
      </c>
      <c r="Y15" s="11">
        <v>5.5E-2</v>
      </c>
    </row>
    <row r="16" spans="1:32" x14ac:dyDescent="0.25">
      <c r="A16" s="85" t="s">
        <v>112</v>
      </c>
      <c r="B16" s="6" t="s">
        <v>53</v>
      </c>
      <c r="E16">
        <v>1</v>
      </c>
      <c r="F16">
        <v>1</v>
      </c>
      <c r="G16">
        <v>1</v>
      </c>
      <c r="H16">
        <v>1</v>
      </c>
      <c r="I16">
        <v>1</v>
      </c>
      <c r="J16">
        <v>1</v>
      </c>
      <c r="K16">
        <v>1</v>
      </c>
      <c r="L16">
        <v>1</v>
      </c>
      <c r="M16">
        <v>1</v>
      </c>
      <c r="N16">
        <v>1</v>
      </c>
      <c r="O16">
        <v>1</v>
      </c>
      <c r="P16">
        <v>1</v>
      </c>
      <c r="Q16">
        <v>1</v>
      </c>
      <c r="R16">
        <v>1</v>
      </c>
      <c r="S16">
        <v>1</v>
      </c>
      <c r="T16">
        <v>1</v>
      </c>
      <c r="U16">
        <v>0</v>
      </c>
      <c r="V16">
        <v>0</v>
      </c>
      <c r="W16">
        <v>0</v>
      </c>
      <c r="X16">
        <v>0</v>
      </c>
      <c r="Y16">
        <v>0</v>
      </c>
    </row>
    <row r="17" spans="1:25" x14ac:dyDescent="0.25">
      <c r="A17" s="86"/>
      <c r="B17" s="6" t="s">
        <v>54</v>
      </c>
      <c r="C17" t="s">
        <v>55</v>
      </c>
      <c r="E17">
        <v>1000000000</v>
      </c>
      <c r="F17">
        <v>1000000000</v>
      </c>
      <c r="G17">
        <v>1000000000</v>
      </c>
      <c r="H17">
        <v>1000000000</v>
      </c>
      <c r="I17">
        <v>1000000000</v>
      </c>
      <c r="J17">
        <v>1000000000</v>
      </c>
      <c r="K17">
        <v>1000000000</v>
      </c>
      <c r="L17">
        <v>1000000000</v>
      </c>
      <c r="M17">
        <v>1000000000</v>
      </c>
      <c r="N17">
        <v>1000000000</v>
      </c>
      <c r="O17">
        <v>1000000000</v>
      </c>
      <c r="P17">
        <v>1000000000</v>
      </c>
      <c r="Q17">
        <v>1000000000</v>
      </c>
      <c r="R17">
        <v>1000000000</v>
      </c>
      <c r="S17">
        <v>1000000000</v>
      </c>
      <c r="T17">
        <v>1000000000</v>
      </c>
      <c r="U17">
        <v>1000000000</v>
      </c>
      <c r="V17">
        <v>1000000000</v>
      </c>
      <c r="W17">
        <v>1000000000</v>
      </c>
      <c r="X17">
        <v>1000000000</v>
      </c>
      <c r="Y17">
        <v>1000000000</v>
      </c>
    </row>
    <row r="18" spans="1:25" x14ac:dyDescent="0.25">
      <c r="A18" s="86"/>
      <c r="C18" t="s">
        <v>56</v>
      </c>
      <c r="E18">
        <v>1000000000</v>
      </c>
      <c r="F18">
        <v>1000000000</v>
      </c>
      <c r="G18">
        <v>1000000000</v>
      </c>
      <c r="H18">
        <v>1000000000</v>
      </c>
      <c r="I18">
        <v>1000000000</v>
      </c>
      <c r="J18">
        <v>1000000000</v>
      </c>
      <c r="K18">
        <v>1000000000</v>
      </c>
      <c r="L18">
        <v>1000000000</v>
      </c>
      <c r="M18">
        <v>1000000000</v>
      </c>
      <c r="N18">
        <v>1000000000</v>
      </c>
      <c r="O18">
        <v>1000000000</v>
      </c>
      <c r="P18">
        <v>1000000000</v>
      </c>
      <c r="Q18">
        <v>1000000000</v>
      </c>
      <c r="R18">
        <v>1000000000</v>
      </c>
      <c r="S18">
        <v>1000000000</v>
      </c>
      <c r="T18">
        <v>1000000000</v>
      </c>
      <c r="U18">
        <v>1000000000</v>
      </c>
      <c r="V18">
        <v>1000000000</v>
      </c>
      <c r="W18">
        <v>1000000000</v>
      </c>
      <c r="X18">
        <v>1000000000</v>
      </c>
      <c r="Y18">
        <v>1000000000</v>
      </c>
    </row>
    <row r="19" spans="1:25" x14ac:dyDescent="0.25">
      <c r="A19" s="86"/>
      <c r="C19" t="s">
        <v>57</v>
      </c>
      <c r="E19">
        <v>1000000000</v>
      </c>
      <c r="F19">
        <v>1000000000</v>
      </c>
      <c r="G19">
        <v>1000000000</v>
      </c>
      <c r="H19">
        <v>1000000000</v>
      </c>
      <c r="I19">
        <v>1000000000</v>
      </c>
      <c r="J19">
        <v>1000000000</v>
      </c>
      <c r="K19">
        <v>1000000000</v>
      </c>
      <c r="L19">
        <v>1000000000</v>
      </c>
      <c r="M19">
        <v>1000000000</v>
      </c>
      <c r="N19">
        <v>1000000000</v>
      </c>
      <c r="O19">
        <v>1000000000</v>
      </c>
      <c r="P19">
        <v>1000000000</v>
      </c>
      <c r="Q19">
        <v>1000000000</v>
      </c>
      <c r="R19">
        <v>1000000000</v>
      </c>
      <c r="S19">
        <v>1000000000</v>
      </c>
      <c r="T19">
        <v>1000000000</v>
      </c>
      <c r="U19">
        <v>1000000000</v>
      </c>
      <c r="V19">
        <v>1000000000</v>
      </c>
      <c r="W19">
        <v>1000000000</v>
      </c>
      <c r="X19">
        <v>1000000000</v>
      </c>
      <c r="Y19">
        <v>1000000000</v>
      </c>
    </row>
    <row r="20" spans="1:25" x14ac:dyDescent="0.25">
      <c r="A20" s="86"/>
      <c r="C20" t="s">
        <v>58</v>
      </c>
      <c r="E20">
        <v>1000000000</v>
      </c>
      <c r="F20">
        <v>1000000000</v>
      </c>
      <c r="G20">
        <v>1000000000</v>
      </c>
      <c r="H20">
        <v>1000000000</v>
      </c>
      <c r="I20">
        <v>1000000000</v>
      </c>
      <c r="J20">
        <v>1000000000</v>
      </c>
      <c r="K20">
        <v>1000000000</v>
      </c>
      <c r="L20">
        <v>1000000000</v>
      </c>
      <c r="M20">
        <v>1000000000</v>
      </c>
      <c r="N20">
        <v>1000000000</v>
      </c>
      <c r="O20">
        <v>1000000000</v>
      </c>
      <c r="P20">
        <v>1000000000</v>
      </c>
      <c r="Q20">
        <v>1000000000</v>
      </c>
      <c r="R20">
        <v>1000000000</v>
      </c>
      <c r="S20">
        <v>1000000000</v>
      </c>
      <c r="T20">
        <v>1000000000</v>
      </c>
      <c r="U20">
        <v>1000000000</v>
      </c>
      <c r="V20">
        <v>1000000000</v>
      </c>
      <c r="W20">
        <v>1000000000</v>
      </c>
      <c r="X20">
        <v>1000000000</v>
      </c>
      <c r="Y20">
        <v>1000000000</v>
      </c>
    </row>
    <row r="21" spans="1:25" x14ac:dyDescent="0.25">
      <c r="A21" s="86"/>
      <c r="B21" s="6" t="s">
        <v>59</v>
      </c>
      <c r="C21" t="s">
        <v>60</v>
      </c>
      <c r="E21">
        <v>1</v>
      </c>
      <c r="F21">
        <v>1</v>
      </c>
      <c r="G21">
        <v>1</v>
      </c>
      <c r="H21">
        <v>1</v>
      </c>
      <c r="I21">
        <v>1</v>
      </c>
      <c r="J21">
        <v>1</v>
      </c>
      <c r="K21">
        <v>1</v>
      </c>
      <c r="L21">
        <v>1</v>
      </c>
      <c r="M21">
        <v>1</v>
      </c>
      <c r="N21">
        <v>1</v>
      </c>
      <c r="O21">
        <v>1</v>
      </c>
      <c r="P21">
        <v>1</v>
      </c>
      <c r="Q21">
        <v>1</v>
      </c>
      <c r="R21">
        <v>1</v>
      </c>
      <c r="S21">
        <v>1</v>
      </c>
      <c r="T21">
        <v>1</v>
      </c>
      <c r="U21">
        <v>1</v>
      </c>
      <c r="V21">
        <v>1</v>
      </c>
      <c r="W21">
        <v>1</v>
      </c>
      <c r="X21">
        <v>1</v>
      </c>
      <c r="Y21">
        <v>1</v>
      </c>
    </row>
    <row r="22" spans="1:25" x14ac:dyDescent="0.25">
      <c r="A22" s="86"/>
      <c r="C22" t="s">
        <v>61</v>
      </c>
      <c r="E22">
        <v>0</v>
      </c>
      <c r="F22">
        <v>0</v>
      </c>
      <c r="G22">
        <v>0</v>
      </c>
      <c r="H22">
        <v>0</v>
      </c>
      <c r="I22">
        <v>0</v>
      </c>
      <c r="J22">
        <v>0</v>
      </c>
      <c r="K22">
        <v>0</v>
      </c>
      <c r="L22">
        <v>0</v>
      </c>
      <c r="M22">
        <v>0</v>
      </c>
      <c r="N22">
        <v>0</v>
      </c>
      <c r="O22">
        <v>0</v>
      </c>
      <c r="P22">
        <v>0</v>
      </c>
      <c r="Q22">
        <v>0</v>
      </c>
      <c r="R22">
        <v>0</v>
      </c>
      <c r="S22">
        <v>0</v>
      </c>
      <c r="T22">
        <v>0</v>
      </c>
      <c r="U22">
        <v>0</v>
      </c>
      <c r="V22">
        <v>0</v>
      </c>
      <c r="W22">
        <v>0</v>
      </c>
      <c r="X22">
        <v>0</v>
      </c>
      <c r="Y22">
        <v>0</v>
      </c>
    </row>
    <row r="23" spans="1:25" x14ac:dyDescent="0.25">
      <c r="A23" s="86"/>
      <c r="C23" t="s">
        <v>62</v>
      </c>
      <c r="E23">
        <v>0</v>
      </c>
      <c r="F23">
        <v>0</v>
      </c>
      <c r="G23">
        <v>0</v>
      </c>
      <c r="H23">
        <v>0</v>
      </c>
      <c r="I23">
        <v>0</v>
      </c>
      <c r="J23">
        <v>0</v>
      </c>
      <c r="K23">
        <v>0</v>
      </c>
      <c r="L23">
        <v>0</v>
      </c>
      <c r="M23">
        <v>0</v>
      </c>
      <c r="N23">
        <v>0</v>
      </c>
      <c r="O23">
        <v>0</v>
      </c>
      <c r="P23">
        <v>0</v>
      </c>
      <c r="Q23">
        <v>0</v>
      </c>
      <c r="R23">
        <v>0</v>
      </c>
      <c r="S23">
        <v>0</v>
      </c>
      <c r="T23">
        <v>0</v>
      </c>
      <c r="U23">
        <v>0</v>
      </c>
      <c r="V23">
        <v>0</v>
      </c>
      <c r="W23">
        <v>0</v>
      </c>
      <c r="X23">
        <v>0</v>
      </c>
      <c r="Y23">
        <v>0</v>
      </c>
    </row>
    <row r="24" spans="1:25" x14ac:dyDescent="0.25">
      <c r="A24" s="86"/>
      <c r="B24" s="6" t="s">
        <v>63</v>
      </c>
      <c r="C24" t="s">
        <v>55</v>
      </c>
      <c r="E24">
        <v>8000</v>
      </c>
      <c r="F24">
        <v>8000</v>
      </c>
      <c r="G24">
        <v>8000</v>
      </c>
      <c r="H24">
        <v>8000</v>
      </c>
      <c r="I24">
        <v>8000</v>
      </c>
      <c r="J24">
        <v>8000</v>
      </c>
      <c r="K24">
        <v>8000</v>
      </c>
      <c r="L24">
        <v>8000</v>
      </c>
      <c r="M24">
        <v>8000</v>
      </c>
      <c r="N24">
        <v>8000</v>
      </c>
      <c r="O24">
        <v>8000</v>
      </c>
      <c r="P24">
        <v>8000</v>
      </c>
      <c r="Q24">
        <v>8000</v>
      </c>
      <c r="R24">
        <v>8000</v>
      </c>
      <c r="S24">
        <v>8000</v>
      </c>
      <c r="T24">
        <v>8000</v>
      </c>
      <c r="U24">
        <v>8000</v>
      </c>
      <c r="V24">
        <v>8000</v>
      </c>
      <c r="W24">
        <v>8000</v>
      </c>
      <c r="X24">
        <v>8000</v>
      </c>
      <c r="Y24">
        <v>8000</v>
      </c>
    </row>
    <row r="25" spans="1:25" x14ac:dyDescent="0.25">
      <c r="A25" s="86"/>
      <c r="C25" t="s">
        <v>56</v>
      </c>
      <c r="E25">
        <v>16000</v>
      </c>
      <c r="F25">
        <v>16000</v>
      </c>
      <c r="G25">
        <v>16000</v>
      </c>
      <c r="H25">
        <v>16000</v>
      </c>
      <c r="I25">
        <v>16000</v>
      </c>
      <c r="J25">
        <v>16000</v>
      </c>
      <c r="K25">
        <v>16000</v>
      </c>
      <c r="L25">
        <v>16000</v>
      </c>
      <c r="M25">
        <v>16000</v>
      </c>
      <c r="N25">
        <v>16000</v>
      </c>
      <c r="O25">
        <v>16000</v>
      </c>
      <c r="P25">
        <v>16000</v>
      </c>
      <c r="Q25">
        <v>16000</v>
      </c>
      <c r="R25">
        <v>16000</v>
      </c>
      <c r="S25">
        <v>16000</v>
      </c>
      <c r="T25">
        <v>16000</v>
      </c>
      <c r="U25">
        <v>16000</v>
      </c>
      <c r="V25">
        <v>16000</v>
      </c>
      <c r="W25">
        <v>16000</v>
      </c>
      <c r="X25">
        <v>16000</v>
      </c>
      <c r="Y25">
        <v>16000</v>
      </c>
    </row>
    <row r="26" spans="1:25" x14ac:dyDescent="0.25">
      <c r="A26" s="86"/>
      <c r="C26" t="s">
        <v>57</v>
      </c>
      <c r="E26">
        <v>16400</v>
      </c>
      <c r="F26">
        <v>16400</v>
      </c>
      <c r="G26">
        <v>16400</v>
      </c>
      <c r="H26">
        <v>16400</v>
      </c>
      <c r="I26">
        <v>16400</v>
      </c>
      <c r="J26">
        <v>16400</v>
      </c>
      <c r="K26">
        <v>16400</v>
      </c>
      <c r="L26">
        <v>16400</v>
      </c>
      <c r="M26">
        <v>16400</v>
      </c>
      <c r="N26">
        <v>16400</v>
      </c>
      <c r="O26">
        <v>16400</v>
      </c>
      <c r="P26">
        <v>16400</v>
      </c>
      <c r="Q26">
        <v>16400</v>
      </c>
      <c r="R26">
        <v>16400</v>
      </c>
      <c r="S26">
        <v>16400</v>
      </c>
      <c r="T26">
        <v>16400</v>
      </c>
      <c r="U26">
        <v>16400</v>
      </c>
      <c r="V26">
        <v>16400</v>
      </c>
      <c r="W26">
        <v>16400</v>
      </c>
      <c r="X26">
        <v>16400</v>
      </c>
      <c r="Y26">
        <v>16400</v>
      </c>
    </row>
    <row r="27" spans="1:25" x14ac:dyDescent="0.25">
      <c r="A27" s="86"/>
      <c r="C27" t="s">
        <v>58</v>
      </c>
      <c r="E27">
        <v>16800</v>
      </c>
      <c r="F27">
        <v>16800</v>
      </c>
      <c r="G27">
        <v>16800</v>
      </c>
      <c r="H27">
        <v>16800</v>
      </c>
      <c r="I27">
        <v>16800</v>
      </c>
      <c r="J27">
        <v>16800</v>
      </c>
      <c r="K27">
        <v>16800</v>
      </c>
      <c r="L27">
        <v>16800</v>
      </c>
      <c r="M27">
        <v>16800</v>
      </c>
      <c r="N27">
        <v>16800</v>
      </c>
      <c r="O27">
        <v>16800</v>
      </c>
      <c r="P27">
        <v>16800</v>
      </c>
      <c r="Q27">
        <v>16800</v>
      </c>
      <c r="R27">
        <v>16800</v>
      </c>
      <c r="S27">
        <v>16800</v>
      </c>
      <c r="T27">
        <v>16800</v>
      </c>
      <c r="U27">
        <v>16800</v>
      </c>
      <c r="V27">
        <v>16800</v>
      </c>
      <c r="W27">
        <v>16800</v>
      </c>
      <c r="X27">
        <v>16800</v>
      </c>
      <c r="Y27">
        <v>16800</v>
      </c>
    </row>
    <row r="28" spans="1:25" x14ac:dyDescent="0.25">
      <c r="A28" s="86"/>
      <c r="B28" s="6" t="s">
        <v>64</v>
      </c>
      <c r="E28">
        <v>0</v>
      </c>
      <c r="F28">
        <v>0</v>
      </c>
      <c r="G28">
        <v>0</v>
      </c>
      <c r="H28">
        <v>0</v>
      </c>
      <c r="I28">
        <v>0</v>
      </c>
      <c r="J28">
        <v>0</v>
      </c>
      <c r="K28">
        <v>0</v>
      </c>
      <c r="L28">
        <v>0</v>
      </c>
      <c r="M28">
        <v>0</v>
      </c>
      <c r="N28">
        <v>0</v>
      </c>
      <c r="O28">
        <v>0</v>
      </c>
      <c r="P28">
        <v>0</v>
      </c>
      <c r="Q28">
        <v>0</v>
      </c>
      <c r="R28">
        <v>0</v>
      </c>
      <c r="S28">
        <v>0</v>
      </c>
      <c r="T28">
        <v>0</v>
      </c>
      <c r="U28">
        <v>0</v>
      </c>
      <c r="V28">
        <v>0</v>
      </c>
      <c r="W28">
        <v>0</v>
      </c>
      <c r="X28">
        <v>0</v>
      </c>
      <c r="Y28">
        <v>0</v>
      </c>
    </row>
    <row r="29" spans="1:25" x14ac:dyDescent="0.25">
      <c r="A29" s="86"/>
      <c r="B29" s="6" t="s">
        <v>65</v>
      </c>
      <c r="C29" t="s">
        <v>42</v>
      </c>
      <c r="E29">
        <v>0.3</v>
      </c>
      <c r="F29">
        <v>0.3</v>
      </c>
      <c r="G29">
        <v>0.3</v>
      </c>
      <c r="H29">
        <v>0.3</v>
      </c>
      <c r="I29">
        <v>0.3</v>
      </c>
      <c r="J29">
        <v>0.3</v>
      </c>
      <c r="K29">
        <v>0.3</v>
      </c>
      <c r="L29">
        <v>0.3</v>
      </c>
      <c r="M29">
        <v>0.3</v>
      </c>
      <c r="N29">
        <v>0.3</v>
      </c>
      <c r="O29">
        <v>0.3</v>
      </c>
      <c r="P29">
        <v>0.3</v>
      </c>
      <c r="Q29">
        <v>0.3</v>
      </c>
      <c r="R29">
        <v>0.3</v>
      </c>
      <c r="S29">
        <v>0.3</v>
      </c>
      <c r="T29">
        <v>0.3</v>
      </c>
      <c r="U29">
        <v>0.3</v>
      </c>
      <c r="V29">
        <v>0.3</v>
      </c>
      <c r="W29">
        <v>0.3</v>
      </c>
      <c r="X29">
        <v>0.3</v>
      </c>
      <c r="Y29">
        <v>0.3</v>
      </c>
    </row>
    <row r="30" spans="1:25" x14ac:dyDescent="0.25">
      <c r="A30" s="86"/>
      <c r="C30" t="s">
        <v>43</v>
      </c>
      <c r="E30">
        <v>0.3</v>
      </c>
      <c r="F30">
        <v>0.3</v>
      </c>
      <c r="G30">
        <v>0.3</v>
      </c>
      <c r="H30">
        <v>0.3</v>
      </c>
      <c r="I30">
        <v>0.3</v>
      </c>
      <c r="J30">
        <v>0.3</v>
      </c>
      <c r="K30">
        <v>0.3</v>
      </c>
      <c r="L30">
        <v>0.3</v>
      </c>
      <c r="M30">
        <v>0.3</v>
      </c>
      <c r="N30">
        <v>0.3</v>
      </c>
      <c r="O30">
        <v>0.3</v>
      </c>
      <c r="P30">
        <v>0.3</v>
      </c>
      <c r="Q30">
        <v>0.3</v>
      </c>
      <c r="R30">
        <v>0.3</v>
      </c>
      <c r="S30">
        <v>0.3</v>
      </c>
      <c r="T30">
        <v>0.3</v>
      </c>
      <c r="U30">
        <v>0.3</v>
      </c>
      <c r="V30">
        <v>0.3</v>
      </c>
      <c r="W30">
        <v>0.3</v>
      </c>
      <c r="X30">
        <v>0.3</v>
      </c>
      <c r="Y30">
        <v>0.3</v>
      </c>
    </row>
    <row r="31" spans="1:25" x14ac:dyDescent="0.25">
      <c r="A31" s="86"/>
      <c r="C31" t="s">
        <v>44</v>
      </c>
      <c r="E31">
        <v>0</v>
      </c>
      <c r="F31">
        <v>0</v>
      </c>
      <c r="G31">
        <v>0</v>
      </c>
      <c r="H31">
        <v>0</v>
      </c>
      <c r="I31">
        <v>0</v>
      </c>
      <c r="J31">
        <v>0</v>
      </c>
      <c r="K31">
        <v>0</v>
      </c>
      <c r="L31">
        <v>0</v>
      </c>
      <c r="M31">
        <v>0</v>
      </c>
      <c r="N31">
        <v>0</v>
      </c>
      <c r="O31">
        <v>0</v>
      </c>
      <c r="P31">
        <v>0</v>
      </c>
      <c r="Q31">
        <v>0</v>
      </c>
      <c r="R31">
        <v>0</v>
      </c>
      <c r="S31">
        <v>0</v>
      </c>
      <c r="T31">
        <v>0</v>
      </c>
      <c r="U31">
        <v>0</v>
      </c>
      <c r="V31">
        <v>0</v>
      </c>
      <c r="W31">
        <v>0</v>
      </c>
      <c r="X31">
        <v>0</v>
      </c>
      <c r="Y31">
        <v>0</v>
      </c>
    </row>
    <row r="32" spans="1:25" x14ac:dyDescent="0.25">
      <c r="A32" s="86"/>
      <c r="C32" t="s">
        <v>45</v>
      </c>
      <c r="E32">
        <v>0.3</v>
      </c>
      <c r="F32">
        <v>0.3</v>
      </c>
      <c r="G32">
        <v>0.3</v>
      </c>
      <c r="H32">
        <v>0.3</v>
      </c>
      <c r="I32">
        <v>0.3</v>
      </c>
      <c r="J32">
        <v>0.3</v>
      </c>
      <c r="K32">
        <v>0.3</v>
      </c>
      <c r="L32">
        <v>0.3</v>
      </c>
      <c r="M32">
        <v>0.3</v>
      </c>
      <c r="N32">
        <v>0.3</v>
      </c>
      <c r="O32">
        <v>0.3</v>
      </c>
      <c r="P32">
        <v>0.3</v>
      </c>
      <c r="Q32">
        <v>0.3</v>
      </c>
      <c r="R32">
        <v>0.3</v>
      </c>
      <c r="S32">
        <v>0.3</v>
      </c>
      <c r="T32">
        <v>0.3</v>
      </c>
      <c r="U32">
        <v>0.3</v>
      </c>
      <c r="V32">
        <v>0.3</v>
      </c>
      <c r="W32">
        <v>0.3</v>
      </c>
      <c r="X32">
        <v>0.3</v>
      </c>
      <c r="Y32">
        <v>0.3</v>
      </c>
    </row>
    <row r="33" spans="1:25" x14ac:dyDescent="0.25">
      <c r="A33" s="86"/>
      <c r="C33" t="s">
        <v>46</v>
      </c>
      <c r="E33">
        <v>0.3</v>
      </c>
      <c r="F33">
        <v>0.3</v>
      </c>
      <c r="G33">
        <v>0.3</v>
      </c>
      <c r="H33">
        <v>0.3</v>
      </c>
      <c r="I33">
        <v>0.3</v>
      </c>
      <c r="J33">
        <v>0.3</v>
      </c>
      <c r="K33">
        <v>0.3</v>
      </c>
      <c r="L33">
        <v>0.3</v>
      </c>
      <c r="M33">
        <v>0.3</v>
      </c>
      <c r="N33">
        <v>0.3</v>
      </c>
      <c r="O33">
        <v>0.3</v>
      </c>
      <c r="P33">
        <v>0.3</v>
      </c>
      <c r="Q33">
        <v>0.3</v>
      </c>
      <c r="R33">
        <v>0.3</v>
      </c>
      <c r="S33">
        <v>0.3</v>
      </c>
      <c r="T33">
        <v>0.3</v>
      </c>
      <c r="U33">
        <v>0.3</v>
      </c>
      <c r="V33">
        <v>0.3</v>
      </c>
      <c r="W33">
        <v>0.3</v>
      </c>
      <c r="X33">
        <v>0.3</v>
      </c>
      <c r="Y33">
        <v>0.3</v>
      </c>
    </row>
    <row r="34" spans="1:25" x14ac:dyDescent="0.25">
      <c r="A34" s="86"/>
      <c r="C34" t="s">
        <v>47</v>
      </c>
      <c r="E34">
        <v>0.3</v>
      </c>
      <c r="F34">
        <v>0.3</v>
      </c>
      <c r="G34">
        <v>0.3</v>
      </c>
      <c r="H34">
        <v>0.3</v>
      </c>
      <c r="I34">
        <v>0.3</v>
      </c>
      <c r="J34">
        <v>0.3</v>
      </c>
      <c r="K34">
        <v>0.3</v>
      </c>
      <c r="L34">
        <v>0.3</v>
      </c>
      <c r="M34">
        <v>0.3</v>
      </c>
      <c r="N34">
        <v>0.3</v>
      </c>
      <c r="O34">
        <v>0.3</v>
      </c>
      <c r="P34">
        <v>0.3</v>
      </c>
      <c r="Q34">
        <v>0.3</v>
      </c>
      <c r="R34">
        <v>0.3</v>
      </c>
      <c r="S34">
        <v>0.3</v>
      </c>
      <c r="T34">
        <v>0.3</v>
      </c>
      <c r="U34">
        <v>0.3</v>
      </c>
      <c r="V34">
        <v>0.3</v>
      </c>
      <c r="W34">
        <v>0.3</v>
      </c>
      <c r="X34">
        <v>0.3</v>
      </c>
      <c r="Y34">
        <v>0.3</v>
      </c>
    </row>
    <row r="35" spans="1:25" x14ac:dyDescent="0.25">
      <c r="A35" s="86"/>
      <c r="C35" t="s">
        <v>48</v>
      </c>
      <c r="E35">
        <v>0.3</v>
      </c>
      <c r="F35">
        <v>0.3</v>
      </c>
      <c r="G35">
        <v>0.3</v>
      </c>
      <c r="H35">
        <v>0.3</v>
      </c>
      <c r="I35">
        <v>0.3</v>
      </c>
      <c r="J35">
        <v>0.3</v>
      </c>
      <c r="K35">
        <v>0.3</v>
      </c>
      <c r="L35">
        <v>0.3</v>
      </c>
      <c r="M35">
        <v>0.3</v>
      </c>
      <c r="N35">
        <v>0.3</v>
      </c>
      <c r="O35">
        <v>0.3</v>
      </c>
      <c r="P35">
        <v>0.3</v>
      </c>
      <c r="Q35">
        <v>0.3</v>
      </c>
      <c r="R35">
        <v>0.3</v>
      </c>
      <c r="S35">
        <v>0.3</v>
      </c>
      <c r="T35">
        <v>0.3</v>
      </c>
      <c r="U35">
        <v>0.3</v>
      </c>
      <c r="V35">
        <v>0.3</v>
      </c>
      <c r="W35">
        <v>0.3</v>
      </c>
      <c r="X35">
        <v>0.3</v>
      </c>
      <c r="Y35">
        <v>0.3</v>
      </c>
    </row>
    <row r="36" spans="1:25" x14ac:dyDescent="0.25">
      <c r="A36" s="86"/>
      <c r="C36" t="s">
        <v>49</v>
      </c>
      <c r="E36">
        <v>0.3</v>
      </c>
      <c r="F36">
        <v>0.3</v>
      </c>
      <c r="G36">
        <v>0.3</v>
      </c>
      <c r="H36">
        <v>0.3</v>
      </c>
      <c r="I36">
        <v>0.3</v>
      </c>
      <c r="J36">
        <v>0.3</v>
      </c>
      <c r="K36">
        <v>0.3</v>
      </c>
      <c r="L36">
        <v>0.3</v>
      </c>
      <c r="M36">
        <v>0.3</v>
      </c>
      <c r="N36">
        <v>0.3</v>
      </c>
      <c r="O36">
        <v>0.3</v>
      </c>
      <c r="P36">
        <v>0.3</v>
      </c>
      <c r="Q36">
        <v>0.3</v>
      </c>
      <c r="R36">
        <v>0.3</v>
      </c>
      <c r="S36">
        <v>0.3</v>
      </c>
      <c r="T36">
        <v>0.3</v>
      </c>
      <c r="U36">
        <v>0.3</v>
      </c>
      <c r="V36">
        <v>0.3</v>
      </c>
      <c r="W36">
        <v>0.3</v>
      </c>
      <c r="X36">
        <v>0.3</v>
      </c>
      <c r="Y36">
        <v>0.3</v>
      </c>
    </row>
    <row r="37" spans="1:25" x14ac:dyDescent="0.25">
      <c r="A37" s="86"/>
      <c r="C37" t="s">
        <v>50</v>
      </c>
      <c r="E37">
        <v>0.3</v>
      </c>
      <c r="F37">
        <v>0.3</v>
      </c>
      <c r="G37">
        <v>0.3</v>
      </c>
      <c r="H37">
        <v>0.3</v>
      </c>
      <c r="I37">
        <v>0.3</v>
      </c>
      <c r="J37">
        <v>0.3</v>
      </c>
      <c r="K37">
        <v>0.3</v>
      </c>
      <c r="L37">
        <v>0.3</v>
      </c>
      <c r="M37">
        <v>0.3</v>
      </c>
      <c r="N37">
        <v>0.3</v>
      </c>
      <c r="O37">
        <v>0.3</v>
      </c>
      <c r="P37">
        <v>0.3</v>
      </c>
      <c r="Q37">
        <v>0.3</v>
      </c>
      <c r="R37">
        <v>0.3</v>
      </c>
      <c r="S37">
        <v>0.3</v>
      </c>
      <c r="T37">
        <v>0.3</v>
      </c>
      <c r="U37">
        <v>0.3</v>
      </c>
      <c r="V37">
        <v>0.3</v>
      </c>
      <c r="W37">
        <v>0.3</v>
      </c>
      <c r="X37">
        <v>0.3</v>
      </c>
      <c r="Y37">
        <v>0.3</v>
      </c>
    </row>
    <row r="38" spans="1:25" x14ac:dyDescent="0.25">
      <c r="A38" s="86"/>
      <c r="C38" t="s">
        <v>51</v>
      </c>
      <c r="E38">
        <v>0.3</v>
      </c>
      <c r="F38">
        <v>0.3</v>
      </c>
      <c r="G38">
        <v>0.3</v>
      </c>
      <c r="H38">
        <v>0.3</v>
      </c>
      <c r="I38">
        <v>0.3</v>
      </c>
      <c r="J38">
        <v>0.3</v>
      </c>
      <c r="K38">
        <v>0.3</v>
      </c>
      <c r="L38">
        <v>0.3</v>
      </c>
      <c r="M38">
        <v>0.3</v>
      </c>
      <c r="N38">
        <v>0.3</v>
      </c>
      <c r="O38">
        <v>0.3</v>
      </c>
      <c r="P38">
        <v>0.3</v>
      </c>
      <c r="Q38">
        <v>0.3</v>
      </c>
      <c r="R38">
        <v>0.3</v>
      </c>
      <c r="S38">
        <v>0.3</v>
      </c>
      <c r="T38">
        <v>0.3</v>
      </c>
      <c r="U38">
        <v>0.3</v>
      </c>
      <c r="V38">
        <v>0.3</v>
      </c>
      <c r="W38">
        <v>0.3</v>
      </c>
      <c r="X38">
        <v>0.3</v>
      </c>
      <c r="Y38">
        <v>0.3</v>
      </c>
    </row>
    <row r="39" spans="1:25" x14ac:dyDescent="0.25">
      <c r="A39" s="86"/>
      <c r="C39" t="s">
        <v>52</v>
      </c>
      <c r="E39">
        <v>0</v>
      </c>
      <c r="F39">
        <v>0</v>
      </c>
      <c r="G39">
        <v>0</v>
      </c>
      <c r="H39">
        <v>0</v>
      </c>
      <c r="I39">
        <v>0</v>
      </c>
      <c r="J39">
        <v>0</v>
      </c>
      <c r="K39">
        <v>0</v>
      </c>
      <c r="L39">
        <v>0</v>
      </c>
      <c r="M39">
        <v>0</v>
      </c>
      <c r="N39">
        <v>0</v>
      </c>
      <c r="O39">
        <v>0</v>
      </c>
      <c r="P39">
        <v>0</v>
      </c>
      <c r="Q39">
        <v>0</v>
      </c>
      <c r="R39">
        <v>0</v>
      </c>
      <c r="S39">
        <v>0</v>
      </c>
      <c r="T39">
        <v>0</v>
      </c>
      <c r="U39">
        <v>0</v>
      </c>
      <c r="V39">
        <v>0</v>
      </c>
      <c r="W39">
        <v>0</v>
      </c>
      <c r="X39">
        <v>0</v>
      </c>
      <c r="Y39">
        <v>0</v>
      </c>
    </row>
    <row r="40" spans="1:25" x14ac:dyDescent="0.25">
      <c r="A40" s="86"/>
      <c r="B40" s="6" t="s">
        <v>66</v>
      </c>
      <c r="C40" t="s">
        <v>42</v>
      </c>
      <c r="E40">
        <v>0</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25">
      <c r="A41" s="86"/>
      <c r="C41" t="s">
        <v>43</v>
      </c>
      <c r="E41">
        <v>0</v>
      </c>
      <c r="F41">
        <v>0</v>
      </c>
      <c r="G41">
        <v>0</v>
      </c>
      <c r="H41">
        <v>0</v>
      </c>
      <c r="I41">
        <v>0</v>
      </c>
      <c r="J41">
        <v>0</v>
      </c>
      <c r="K41">
        <v>0</v>
      </c>
      <c r="L41">
        <v>0</v>
      </c>
      <c r="M41">
        <v>0</v>
      </c>
      <c r="N41">
        <v>0</v>
      </c>
      <c r="O41">
        <v>0</v>
      </c>
      <c r="P41">
        <v>0</v>
      </c>
      <c r="Q41">
        <v>0</v>
      </c>
      <c r="R41">
        <v>0</v>
      </c>
      <c r="S41">
        <v>0</v>
      </c>
      <c r="T41">
        <v>0</v>
      </c>
      <c r="U41">
        <v>0</v>
      </c>
      <c r="V41">
        <v>0</v>
      </c>
      <c r="W41">
        <v>0</v>
      </c>
      <c r="X41">
        <v>0</v>
      </c>
      <c r="Y41">
        <v>0</v>
      </c>
    </row>
    <row r="42" spans="1:25" x14ac:dyDescent="0.25">
      <c r="A42" s="86"/>
      <c r="C42" t="s">
        <v>44</v>
      </c>
      <c r="E42">
        <v>0</v>
      </c>
      <c r="F42">
        <v>0</v>
      </c>
      <c r="G42">
        <v>0</v>
      </c>
      <c r="H42">
        <v>0</v>
      </c>
      <c r="I42">
        <v>0</v>
      </c>
      <c r="J42">
        <v>0</v>
      </c>
      <c r="K42">
        <v>0</v>
      </c>
      <c r="L42">
        <v>0</v>
      </c>
      <c r="M42">
        <v>0</v>
      </c>
      <c r="N42">
        <v>0</v>
      </c>
      <c r="O42">
        <v>0</v>
      </c>
      <c r="P42">
        <v>0</v>
      </c>
      <c r="Q42">
        <v>0</v>
      </c>
      <c r="R42">
        <v>0</v>
      </c>
      <c r="S42">
        <v>0</v>
      </c>
      <c r="T42">
        <v>0</v>
      </c>
      <c r="U42">
        <v>0</v>
      </c>
      <c r="V42">
        <v>0</v>
      </c>
      <c r="W42">
        <v>0</v>
      </c>
      <c r="X42">
        <v>0</v>
      </c>
      <c r="Y42">
        <v>0</v>
      </c>
    </row>
    <row r="43" spans="1:25" x14ac:dyDescent="0.25">
      <c r="A43" s="86"/>
      <c r="C43" t="s">
        <v>45</v>
      </c>
      <c r="E43">
        <v>0</v>
      </c>
      <c r="F43">
        <v>0</v>
      </c>
      <c r="G43">
        <v>0</v>
      </c>
      <c r="H43">
        <v>0</v>
      </c>
      <c r="I43">
        <v>0</v>
      </c>
      <c r="J43">
        <v>0</v>
      </c>
      <c r="K43">
        <v>0</v>
      </c>
      <c r="L43">
        <v>0</v>
      </c>
      <c r="M43">
        <v>0</v>
      </c>
      <c r="N43">
        <v>0</v>
      </c>
      <c r="O43">
        <v>0</v>
      </c>
      <c r="P43">
        <v>0</v>
      </c>
      <c r="Q43">
        <v>0</v>
      </c>
      <c r="R43">
        <v>0</v>
      </c>
      <c r="S43">
        <v>0</v>
      </c>
      <c r="T43">
        <v>0</v>
      </c>
      <c r="U43">
        <v>0</v>
      </c>
      <c r="V43">
        <v>0</v>
      </c>
      <c r="W43">
        <v>0</v>
      </c>
      <c r="X43">
        <v>0</v>
      </c>
      <c r="Y43">
        <v>0</v>
      </c>
    </row>
    <row r="44" spans="1:25" x14ac:dyDescent="0.25">
      <c r="A44" s="86"/>
      <c r="C44" t="s">
        <v>46</v>
      </c>
      <c r="E44">
        <v>0</v>
      </c>
      <c r="F44">
        <v>0</v>
      </c>
      <c r="G44">
        <v>0</v>
      </c>
      <c r="H44">
        <v>0</v>
      </c>
      <c r="I44">
        <v>0</v>
      </c>
      <c r="J44">
        <v>0</v>
      </c>
      <c r="K44">
        <v>0</v>
      </c>
      <c r="L44">
        <v>0</v>
      </c>
      <c r="M44">
        <v>0</v>
      </c>
      <c r="N44">
        <v>0</v>
      </c>
      <c r="O44">
        <v>0</v>
      </c>
      <c r="P44">
        <v>0</v>
      </c>
      <c r="Q44">
        <v>0</v>
      </c>
      <c r="R44">
        <v>0</v>
      </c>
      <c r="S44">
        <v>0</v>
      </c>
      <c r="T44">
        <v>0</v>
      </c>
      <c r="U44">
        <v>0</v>
      </c>
      <c r="V44">
        <v>0</v>
      </c>
      <c r="W44">
        <v>0</v>
      </c>
      <c r="X44">
        <v>0</v>
      </c>
      <c r="Y44">
        <v>0</v>
      </c>
    </row>
    <row r="45" spans="1:25" x14ac:dyDescent="0.25">
      <c r="A45" s="86"/>
      <c r="C45" t="s">
        <v>47</v>
      </c>
      <c r="E45">
        <v>0</v>
      </c>
      <c r="F45">
        <v>0</v>
      </c>
      <c r="G45">
        <v>0</v>
      </c>
      <c r="H45">
        <v>0</v>
      </c>
      <c r="I45">
        <v>0</v>
      </c>
      <c r="J45">
        <v>0</v>
      </c>
      <c r="K45">
        <v>0</v>
      </c>
      <c r="L45">
        <v>0</v>
      </c>
      <c r="M45">
        <v>0</v>
      </c>
      <c r="N45">
        <v>0</v>
      </c>
      <c r="O45">
        <v>0</v>
      </c>
      <c r="P45">
        <v>0</v>
      </c>
      <c r="Q45">
        <v>0</v>
      </c>
      <c r="R45">
        <v>0</v>
      </c>
      <c r="S45">
        <v>0</v>
      </c>
      <c r="T45">
        <v>0</v>
      </c>
      <c r="U45">
        <v>0</v>
      </c>
      <c r="V45">
        <v>0</v>
      </c>
      <c r="W45">
        <v>0</v>
      </c>
      <c r="X45">
        <v>0</v>
      </c>
      <c r="Y45">
        <v>0</v>
      </c>
    </row>
    <row r="46" spans="1:25" x14ac:dyDescent="0.25">
      <c r="A46" s="86"/>
      <c r="C46" t="s">
        <v>48</v>
      </c>
      <c r="E46">
        <v>0</v>
      </c>
      <c r="F46">
        <v>0</v>
      </c>
      <c r="G46">
        <v>0</v>
      </c>
      <c r="H46">
        <v>0</v>
      </c>
      <c r="I46">
        <v>0</v>
      </c>
      <c r="J46">
        <v>0</v>
      </c>
      <c r="K46">
        <v>0</v>
      </c>
      <c r="L46">
        <v>0</v>
      </c>
      <c r="M46">
        <v>0</v>
      </c>
      <c r="N46">
        <v>0</v>
      </c>
      <c r="O46">
        <v>0</v>
      </c>
      <c r="P46">
        <v>0</v>
      </c>
      <c r="Q46">
        <v>0</v>
      </c>
      <c r="R46">
        <v>0</v>
      </c>
      <c r="S46">
        <v>0</v>
      </c>
      <c r="T46">
        <v>0</v>
      </c>
      <c r="U46">
        <v>0</v>
      </c>
      <c r="V46">
        <v>0</v>
      </c>
      <c r="W46">
        <v>0</v>
      </c>
      <c r="X46">
        <v>0</v>
      </c>
      <c r="Y46">
        <v>0</v>
      </c>
    </row>
    <row r="47" spans="1:25" x14ac:dyDescent="0.25">
      <c r="A47" s="86"/>
      <c r="C47" t="s">
        <v>49</v>
      </c>
      <c r="E47">
        <v>0</v>
      </c>
      <c r="F47">
        <v>0</v>
      </c>
      <c r="G47">
        <v>0</v>
      </c>
      <c r="H47">
        <v>0</v>
      </c>
      <c r="I47">
        <v>0</v>
      </c>
      <c r="J47">
        <v>0</v>
      </c>
      <c r="K47">
        <v>0</v>
      </c>
      <c r="L47">
        <v>0</v>
      </c>
      <c r="M47">
        <v>0</v>
      </c>
      <c r="N47">
        <v>0</v>
      </c>
      <c r="O47">
        <v>0</v>
      </c>
      <c r="P47">
        <v>0</v>
      </c>
      <c r="Q47">
        <v>0</v>
      </c>
      <c r="R47">
        <v>0</v>
      </c>
      <c r="S47">
        <v>0</v>
      </c>
      <c r="T47">
        <v>0</v>
      </c>
      <c r="U47">
        <v>0</v>
      </c>
      <c r="V47">
        <v>0</v>
      </c>
      <c r="W47">
        <v>0</v>
      </c>
      <c r="X47">
        <v>0</v>
      </c>
      <c r="Y47">
        <v>0</v>
      </c>
    </row>
    <row r="48" spans="1:25" x14ac:dyDescent="0.25">
      <c r="A48" s="86"/>
      <c r="C48" t="s">
        <v>50</v>
      </c>
      <c r="E48">
        <v>0.3</v>
      </c>
      <c r="F48">
        <v>0.3</v>
      </c>
      <c r="G48">
        <v>0.3</v>
      </c>
      <c r="H48">
        <v>0.3</v>
      </c>
      <c r="I48">
        <v>0.3</v>
      </c>
      <c r="J48">
        <v>0.3</v>
      </c>
      <c r="K48">
        <v>0.3</v>
      </c>
      <c r="L48">
        <v>0.3</v>
      </c>
      <c r="M48">
        <v>0.3</v>
      </c>
      <c r="N48">
        <v>0.3</v>
      </c>
      <c r="O48">
        <v>0.3</v>
      </c>
      <c r="P48">
        <v>0.3</v>
      </c>
      <c r="Q48">
        <v>0.3</v>
      </c>
      <c r="R48">
        <v>0.3</v>
      </c>
      <c r="S48">
        <v>0.3</v>
      </c>
      <c r="T48">
        <v>0.3</v>
      </c>
      <c r="U48">
        <v>0.3</v>
      </c>
      <c r="V48">
        <v>0.3</v>
      </c>
      <c r="W48">
        <v>0.3</v>
      </c>
      <c r="X48">
        <v>0.3</v>
      </c>
      <c r="Y48">
        <v>0.3</v>
      </c>
    </row>
    <row r="49" spans="1:25" x14ac:dyDescent="0.25">
      <c r="A49" s="86"/>
      <c r="C49" t="s">
        <v>51</v>
      </c>
      <c r="E49">
        <v>0.3</v>
      </c>
      <c r="F49">
        <v>0.3</v>
      </c>
      <c r="G49">
        <v>0.3</v>
      </c>
      <c r="H49">
        <v>0.3</v>
      </c>
      <c r="I49">
        <v>0.3</v>
      </c>
      <c r="J49">
        <v>0.3</v>
      </c>
      <c r="K49">
        <v>0.3</v>
      </c>
      <c r="L49">
        <v>0.3</v>
      </c>
      <c r="M49">
        <v>0.3</v>
      </c>
      <c r="N49">
        <v>0.3</v>
      </c>
      <c r="O49">
        <v>0.3</v>
      </c>
      <c r="P49">
        <v>0.3</v>
      </c>
      <c r="Q49">
        <v>0.3</v>
      </c>
      <c r="R49">
        <v>0.3</v>
      </c>
      <c r="S49">
        <v>0.3</v>
      </c>
      <c r="T49">
        <v>0.3</v>
      </c>
      <c r="U49">
        <v>0.3</v>
      </c>
      <c r="V49">
        <v>0.3</v>
      </c>
      <c r="W49">
        <v>0.3</v>
      </c>
      <c r="X49">
        <v>0.3</v>
      </c>
      <c r="Y49">
        <v>0.3</v>
      </c>
    </row>
    <row r="50" spans="1:25" x14ac:dyDescent="0.25">
      <c r="A50" s="86"/>
      <c r="C50" t="s">
        <v>52</v>
      </c>
      <c r="E50">
        <v>0</v>
      </c>
      <c r="F50">
        <v>0</v>
      </c>
      <c r="G50">
        <v>0</v>
      </c>
      <c r="H50">
        <v>0</v>
      </c>
      <c r="I50">
        <v>0</v>
      </c>
      <c r="J50">
        <v>0</v>
      </c>
      <c r="K50">
        <v>0</v>
      </c>
      <c r="L50">
        <v>0</v>
      </c>
      <c r="M50">
        <v>0</v>
      </c>
      <c r="N50">
        <v>0</v>
      </c>
      <c r="O50">
        <v>0</v>
      </c>
      <c r="P50">
        <v>0</v>
      </c>
      <c r="Q50">
        <v>0</v>
      </c>
      <c r="R50">
        <v>0</v>
      </c>
      <c r="S50">
        <v>0</v>
      </c>
      <c r="T50">
        <v>0</v>
      </c>
      <c r="U50">
        <v>0</v>
      </c>
      <c r="V50">
        <v>0</v>
      </c>
      <c r="W50">
        <v>0</v>
      </c>
      <c r="X50">
        <v>0</v>
      </c>
      <c r="Y50">
        <v>0</v>
      </c>
    </row>
    <row r="51" spans="1:25" x14ac:dyDescent="0.25">
      <c r="A51" s="86"/>
      <c r="B51" s="6" t="s">
        <v>67</v>
      </c>
      <c r="C51" t="s">
        <v>42</v>
      </c>
      <c r="E51">
        <v>0</v>
      </c>
      <c r="F51">
        <v>0</v>
      </c>
      <c r="G51">
        <v>0</v>
      </c>
      <c r="H51">
        <v>0</v>
      </c>
      <c r="I51">
        <v>0</v>
      </c>
      <c r="J51">
        <v>0</v>
      </c>
      <c r="K51">
        <v>0</v>
      </c>
      <c r="L51">
        <v>0</v>
      </c>
      <c r="M51">
        <v>0</v>
      </c>
      <c r="N51">
        <v>0</v>
      </c>
      <c r="O51">
        <v>0</v>
      </c>
      <c r="P51">
        <v>0</v>
      </c>
      <c r="Q51">
        <v>0</v>
      </c>
      <c r="R51">
        <v>0</v>
      </c>
      <c r="S51">
        <v>0</v>
      </c>
      <c r="T51">
        <v>0</v>
      </c>
      <c r="U51">
        <v>0</v>
      </c>
      <c r="V51">
        <v>0</v>
      </c>
      <c r="W51">
        <v>0</v>
      </c>
      <c r="X51">
        <v>0</v>
      </c>
      <c r="Y51">
        <v>0</v>
      </c>
    </row>
    <row r="52" spans="1:25" x14ac:dyDescent="0.25">
      <c r="A52" s="86"/>
      <c r="C52" t="s">
        <v>43</v>
      </c>
      <c r="E52">
        <v>0</v>
      </c>
      <c r="F52">
        <v>0</v>
      </c>
      <c r="G52">
        <v>0</v>
      </c>
      <c r="H52">
        <v>0</v>
      </c>
      <c r="I52">
        <v>0</v>
      </c>
      <c r="J52">
        <v>0</v>
      </c>
      <c r="K52">
        <v>0</v>
      </c>
      <c r="L52">
        <v>0</v>
      </c>
      <c r="M52">
        <v>0</v>
      </c>
      <c r="N52">
        <v>0</v>
      </c>
      <c r="O52">
        <v>0</v>
      </c>
      <c r="P52">
        <v>0</v>
      </c>
      <c r="Q52">
        <v>0</v>
      </c>
      <c r="R52">
        <v>0</v>
      </c>
      <c r="S52">
        <v>0</v>
      </c>
      <c r="T52">
        <v>0</v>
      </c>
      <c r="U52">
        <v>0</v>
      </c>
      <c r="V52">
        <v>0</v>
      </c>
      <c r="W52">
        <v>0</v>
      </c>
      <c r="X52">
        <v>0</v>
      </c>
      <c r="Y52">
        <v>0</v>
      </c>
    </row>
    <row r="53" spans="1:25" x14ac:dyDescent="0.25">
      <c r="A53" s="86"/>
      <c r="C53" t="s">
        <v>44</v>
      </c>
      <c r="E53">
        <v>0</v>
      </c>
      <c r="F53">
        <v>0</v>
      </c>
      <c r="G53">
        <v>0</v>
      </c>
      <c r="H53">
        <v>0</v>
      </c>
      <c r="I53">
        <v>0</v>
      </c>
      <c r="J53">
        <v>0</v>
      </c>
      <c r="K53">
        <v>0</v>
      </c>
      <c r="L53">
        <v>0</v>
      </c>
      <c r="M53">
        <v>0</v>
      </c>
      <c r="N53">
        <v>0</v>
      </c>
      <c r="O53">
        <v>0</v>
      </c>
      <c r="P53">
        <v>0</v>
      </c>
      <c r="Q53">
        <v>0</v>
      </c>
      <c r="R53">
        <v>0</v>
      </c>
      <c r="S53">
        <v>0</v>
      </c>
      <c r="T53">
        <v>0</v>
      </c>
      <c r="U53">
        <v>0</v>
      </c>
      <c r="V53">
        <v>0</v>
      </c>
      <c r="W53">
        <v>0</v>
      </c>
      <c r="X53">
        <v>0</v>
      </c>
      <c r="Y53">
        <v>0</v>
      </c>
    </row>
    <row r="54" spans="1:25" x14ac:dyDescent="0.25">
      <c r="A54" s="86"/>
      <c r="C54" t="s">
        <v>45</v>
      </c>
      <c r="E54">
        <v>0</v>
      </c>
      <c r="F54">
        <v>0</v>
      </c>
      <c r="G54">
        <v>0</v>
      </c>
      <c r="H54">
        <v>0</v>
      </c>
      <c r="I54">
        <v>0</v>
      </c>
      <c r="J54">
        <v>0</v>
      </c>
      <c r="K54">
        <v>0</v>
      </c>
      <c r="L54">
        <v>0</v>
      </c>
      <c r="M54">
        <v>0</v>
      </c>
      <c r="N54">
        <v>0</v>
      </c>
      <c r="O54">
        <v>0</v>
      </c>
      <c r="P54">
        <v>0</v>
      </c>
      <c r="Q54">
        <v>0</v>
      </c>
      <c r="R54">
        <v>0</v>
      </c>
      <c r="S54">
        <v>0</v>
      </c>
      <c r="T54">
        <v>0</v>
      </c>
      <c r="U54">
        <v>0</v>
      </c>
      <c r="V54">
        <v>0</v>
      </c>
      <c r="W54">
        <v>0</v>
      </c>
      <c r="X54">
        <v>0</v>
      </c>
      <c r="Y54">
        <v>0</v>
      </c>
    </row>
    <row r="55" spans="1:25" x14ac:dyDescent="0.25">
      <c r="A55" s="86"/>
      <c r="C55" t="s">
        <v>46</v>
      </c>
      <c r="E55">
        <v>0</v>
      </c>
      <c r="F55">
        <v>0</v>
      </c>
      <c r="G55">
        <v>0</v>
      </c>
      <c r="H55">
        <v>0</v>
      </c>
      <c r="I55">
        <v>0</v>
      </c>
      <c r="J55">
        <v>0</v>
      </c>
      <c r="K55">
        <v>0</v>
      </c>
      <c r="L55">
        <v>0</v>
      </c>
      <c r="M55">
        <v>0</v>
      </c>
      <c r="N55">
        <v>0</v>
      </c>
      <c r="O55">
        <v>0</v>
      </c>
      <c r="P55">
        <v>0</v>
      </c>
      <c r="Q55">
        <v>0</v>
      </c>
      <c r="R55">
        <v>0</v>
      </c>
      <c r="S55">
        <v>0</v>
      </c>
      <c r="T55">
        <v>0</v>
      </c>
      <c r="U55">
        <v>0</v>
      </c>
      <c r="V55">
        <v>0</v>
      </c>
      <c r="W55">
        <v>0</v>
      </c>
      <c r="X55">
        <v>0</v>
      </c>
      <c r="Y55">
        <v>0</v>
      </c>
    </row>
    <row r="56" spans="1:25" x14ac:dyDescent="0.25">
      <c r="A56" s="86"/>
      <c r="C56" t="s">
        <v>47</v>
      </c>
      <c r="E56">
        <v>0</v>
      </c>
      <c r="F56">
        <v>0</v>
      </c>
      <c r="G56">
        <v>0</v>
      </c>
      <c r="H56">
        <v>0</v>
      </c>
      <c r="I56">
        <v>0</v>
      </c>
      <c r="J56">
        <v>0</v>
      </c>
      <c r="K56">
        <v>0</v>
      </c>
      <c r="L56">
        <v>0</v>
      </c>
      <c r="M56">
        <v>0</v>
      </c>
      <c r="N56">
        <v>0</v>
      </c>
      <c r="O56">
        <v>0</v>
      </c>
      <c r="P56">
        <v>0</v>
      </c>
      <c r="Q56">
        <v>0</v>
      </c>
      <c r="R56">
        <v>0</v>
      </c>
      <c r="S56">
        <v>0</v>
      </c>
      <c r="T56">
        <v>0</v>
      </c>
      <c r="U56">
        <v>0</v>
      </c>
      <c r="V56">
        <v>0</v>
      </c>
      <c r="W56">
        <v>0</v>
      </c>
      <c r="X56">
        <v>0</v>
      </c>
      <c r="Y56">
        <v>0</v>
      </c>
    </row>
    <row r="57" spans="1:25" x14ac:dyDescent="0.25">
      <c r="A57" s="86"/>
      <c r="C57" t="s">
        <v>48</v>
      </c>
      <c r="E57">
        <v>0</v>
      </c>
      <c r="F57">
        <v>0</v>
      </c>
      <c r="G57">
        <v>0</v>
      </c>
      <c r="H57">
        <v>0</v>
      </c>
      <c r="I57">
        <v>0</v>
      </c>
      <c r="J57">
        <v>0</v>
      </c>
      <c r="K57">
        <v>0</v>
      </c>
      <c r="L57">
        <v>0</v>
      </c>
      <c r="M57">
        <v>0</v>
      </c>
      <c r="N57">
        <v>0</v>
      </c>
      <c r="O57">
        <v>0</v>
      </c>
      <c r="P57">
        <v>0</v>
      </c>
      <c r="Q57">
        <v>0</v>
      </c>
      <c r="R57">
        <v>0</v>
      </c>
      <c r="S57">
        <v>0</v>
      </c>
      <c r="T57">
        <v>0</v>
      </c>
      <c r="U57">
        <v>0</v>
      </c>
      <c r="V57">
        <v>0</v>
      </c>
      <c r="W57">
        <v>0</v>
      </c>
      <c r="X57">
        <v>0</v>
      </c>
      <c r="Y57">
        <v>0</v>
      </c>
    </row>
    <row r="58" spans="1:25" x14ac:dyDescent="0.25">
      <c r="A58" s="86"/>
      <c r="C58" t="s">
        <v>49</v>
      </c>
      <c r="E58">
        <v>0</v>
      </c>
      <c r="F58">
        <v>0</v>
      </c>
      <c r="G58">
        <v>0</v>
      </c>
      <c r="H58">
        <v>0</v>
      </c>
      <c r="I58">
        <v>0</v>
      </c>
      <c r="J58">
        <v>0</v>
      </c>
      <c r="K58">
        <v>0</v>
      </c>
      <c r="L58">
        <v>0</v>
      </c>
      <c r="M58">
        <v>0</v>
      </c>
      <c r="N58">
        <v>0</v>
      </c>
      <c r="O58">
        <v>0</v>
      </c>
      <c r="P58">
        <v>0</v>
      </c>
      <c r="Q58">
        <v>0</v>
      </c>
      <c r="R58">
        <v>0</v>
      </c>
      <c r="S58">
        <v>0</v>
      </c>
      <c r="T58">
        <v>0</v>
      </c>
      <c r="U58">
        <v>0</v>
      </c>
      <c r="V58">
        <v>0</v>
      </c>
      <c r="W58">
        <v>0</v>
      </c>
      <c r="X58">
        <v>0</v>
      </c>
      <c r="Y58">
        <v>0</v>
      </c>
    </row>
    <row r="59" spans="1:25" x14ac:dyDescent="0.25">
      <c r="A59" s="86"/>
      <c r="C59" t="s">
        <v>50</v>
      </c>
      <c r="E59">
        <v>0</v>
      </c>
      <c r="F59">
        <v>0</v>
      </c>
      <c r="G59">
        <v>0</v>
      </c>
      <c r="H59">
        <v>0</v>
      </c>
      <c r="I59">
        <v>0</v>
      </c>
      <c r="J59">
        <v>0</v>
      </c>
      <c r="K59">
        <v>0</v>
      </c>
      <c r="L59">
        <v>0</v>
      </c>
      <c r="M59">
        <v>0</v>
      </c>
      <c r="N59">
        <v>0</v>
      </c>
      <c r="O59">
        <v>0</v>
      </c>
      <c r="P59">
        <v>0</v>
      </c>
      <c r="Q59">
        <v>0</v>
      </c>
      <c r="R59">
        <v>0</v>
      </c>
      <c r="S59">
        <v>0</v>
      </c>
      <c r="T59">
        <v>0</v>
      </c>
      <c r="U59">
        <v>0</v>
      </c>
      <c r="V59">
        <v>0</v>
      </c>
      <c r="W59">
        <v>0</v>
      </c>
      <c r="X59">
        <v>0</v>
      </c>
      <c r="Y59">
        <v>0</v>
      </c>
    </row>
    <row r="60" spans="1:25" x14ac:dyDescent="0.25">
      <c r="A60" s="86"/>
      <c r="C60" t="s">
        <v>51</v>
      </c>
      <c r="E60">
        <v>0</v>
      </c>
      <c r="F60">
        <v>0</v>
      </c>
      <c r="G60">
        <v>0</v>
      </c>
      <c r="H60">
        <v>0</v>
      </c>
      <c r="I60">
        <v>0</v>
      </c>
      <c r="J60">
        <v>0</v>
      </c>
      <c r="K60">
        <v>0</v>
      </c>
      <c r="L60">
        <v>0</v>
      </c>
      <c r="M60">
        <v>0</v>
      </c>
      <c r="N60">
        <v>0</v>
      </c>
      <c r="O60">
        <v>0</v>
      </c>
      <c r="P60">
        <v>0</v>
      </c>
      <c r="Q60">
        <v>0</v>
      </c>
      <c r="R60">
        <v>0</v>
      </c>
      <c r="S60">
        <v>0</v>
      </c>
      <c r="T60">
        <v>0</v>
      </c>
      <c r="U60">
        <v>0</v>
      </c>
      <c r="V60">
        <v>0</v>
      </c>
      <c r="W60">
        <v>0</v>
      </c>
      <c r="X60">
        <v>0</v>
      </c>
      <c r="Y60">
        <v>0</v>
      </c>
    </row>
    <row r="61" spans="1:25" x14ac:dyDescent="0.25">
      <c r="A61" s="86"/>
      <c r="C61" t="s">
        <v>52</v>
      </c>
      <c r="E61">
        <v>0</v>
      </c>
      <c r="F61">
        <v>0</v>
      </c>
      <c r="G61">
        <v>0</v>
      </c>
      <c r="H61">
        <v>0</v>
      </c>
      <c r="I61">
        <v>0</v>
      </c>
      <c r="J61">
        <v>0</v>
      </c>
      <c r="K61">
        <v>0</v>
      </c>
      <c r="L61">
        <v>0</v>
      </c>
      <c r="M61">
        <v>0</v>
      </c>
      <c r="N61">
        <v>0</v>
      </c>
      <c r="O61">
        <v>0</v>
      </c>
      <c r="P61">
        <v>0</v>
      </c>
      <c r="Q61">
        <v>0</v>
      </c>
      <c r="R61">
        <v>0</v>
      </c>
      <c r="S61">
        <v>0</v>
      </c>
      <c r="T61">
        <v>0</v>
      </c>
      <c r="U61">
        <v>0</v>
      </c>
      <c r="V61">
        <v>0</v>
      </c>
      <c r="W61">
        <v>0</v>
      </c>
      <c r="X61">
        <v>0</v>
      </c>
      <c r="Y61">
        <v>0</v>
      </c>
    </row>
    <row r="62" spans="1:25" x14ac:dyDescent="0.25">
      <c r="A62" s="86"/>
      <c r="B62" s="6" t="s">
        <v>68</v>
      </c>
      <c r="C62" t="s">
        <v>42</v>
      </c>
      <c r="E62">
        <v>0</v>
      </c>
      <c r="F62">
        <v>0</v>
      </c>
      <c r="G62">
        <v>0</v>
      </c>
      <c r="H62">
        <v>0</v>
      </c>
      <c r="I62">
        <v>0</v>
      </c>
      <c r="J62">
        <v>0</v>
      </c>
      <c r="K62">
        <v>0</v>
      </c>
      <c r="L62">
        <v>0</v>
      </c>
      <c r="M62">
        <v>0</v>
      </c>
      <c r="N62">
        <v>0</v>
      </c>
      <c r="O62">
        <v>0</v>
      </c>
      <c r="P62">
        <v>0</v>
      </c>
      <c r="Q62">
        <v>0</v>
      </c>
      <c r="R62">
        <v>0</v>
      </c>
      <c r="S62">
        <v>0</v>
      </c>
      <c r="T62">
        <v>0</v>
      </c>
      <c r="U62">
        <v>0</v>
      </c>
      <c r="V62">
        <v>0</v>
      </c>
      <c r="W62">
        <v>0</v>
      </c>
      <c r="X62">
        <v>0</v>
      </c>
      <c r="Y62">
        <v>0</v>
      </c>
    </row>
    <row r="63" spans="1:25" x14ac:dyDescent="0.25">
      <c r="A63" s="86"/>
      <c r="C63" t="s">
        <v>43</v>
      </c>
      <c r="E63">
        <v>0</v>
      </c>
      <c r="F63">
        <v>0</v>
      </c>
      <c r="G63">
        <v>0</v>
      </c>
      <c r="H63">
        <v>0</v>
      </c>
      <c r="I63">
        <v>0</v>
      </c>
      <c r="J63">
        <v>0</v>
      </c>
      <c r="K63">
        <v>0</v>
      </c>
      <c r="L63">
        <v>0</v>
      </c>
      <c r="M63">
        <v>0</v>
      </c>
      <c r="N63">
        <v>0</v>
      </c>
      <c r="O63">
        <v>0</v>
      </c>
      <c r="P63">
        <v>0</v>
      </c>
      <c r="Q63">
        <v>0</v>
      </c>
      <c r="R63">
        <v>0</v>
      </c>
      <c r="S63">
        <v>0</v>
      </c>
      <c r="T63">
        <v>0</v>
      </c>
      <c r="U63">
        <v>0</v>
      </c>
      <c r="V63">
        <v>0</v>
      </c>
      <c r="W63">
        <v>0</v>
      </c>
      <c r="X63">
        <v>0</v>
      </c>
      <c r="Y63">
        <v>0</v>
      </c>
    </row>
    <row r="64" spans="1:25" x14ac:dyDescent="0.25">
      <c r="A64" s="86"/>
      <c r="C64" t="s">
        <v>44</v>
      </c>
      <c r="E64">
        <v>0</v>
      </c>
      <c r="F64">
        <v>0</v>
      </c>
      <c r="G64">
        <v>0</v>
      </c>
      <c r="H64">
        <v>0</v>
      </c>
      <c r="I64">
        <v>0</v>
      </c>
      <c r="J64">
        <v>0</v>
      </c>
      <c r="K64">
        <v>0</v>
      </c>
      <c r="L64">
        <v>0</v>
      </c>
      <c r="M64">
        <v>0</v>
      </c>
      <c r="N64">
        <v>0</v>
      </c>
      <c r="O64">
        <v>0</v>
      </c>
      <c r="P64">
        <v>0</v>
      </c>
      <c r="Q64">
        <v>0</v>
      </c>
      <c r="R64">
        <v>0</v>
      </c>
      <c r="S64">
        <v>0</v>
      </c>
      <c r="T64">
        <v>0</v>
      </c>
      <c r="U64">
        <v>0</v>
      </c>
      <c r="V64">
        <v>0</v>
      </c>
      <c r="W64">
        <v>0</v>
      </c>
      <c r="X64">
        <v>0</v>
      </c>
      <c r="Y64">
        <v>0</v>
      </c>
    </row>
    <row r="65" spans="1:25" x14ac:dyDescent="0.25">
      <c r="A65" s="86"/>
      <c r="C65" t="s">
        <v>45</v>
      </c>
      <c r="E65">
        <v>0</v>
      </c>
      <c r="F65">
        <v>0</v>
      </c>
      <c r="G65">
        <v>0</v>
      </c>
      <c r="H65">
        <v>0</v>
      </c>
      <c r="I65">
        <v>0</v>
      </c>
      <c r="J65">
        <v>0</v>
      </c>
      <c r="K65">
        <v>0</v>
      </c>
      <c r="L65">
        <v>0</v>
      </c>
      <c r="M65">
        <v>0</v>
      </c>
      <c r="N65">
        <v>0</v>
      </c>
      <c r="O65">
        <v>0</v>
      </c>
      <c r="P65">
        <v>0</v>
      </c>
      <c r="Q65">
        <v>0</v>
      </c>
      <c r="R65">
        <v>0</v>
      </c>
      <c r="S65">
        <v>0</v>
      </c>
      <c r="T65">
        <v>0</v>
      </c>
      <c r="U65">
        <v>0</v>
      </c>
      <c r="V65">
        <v>0</v>
      </c>
      <c r="W65">
        <v>0</v>
      </c>
      <c r="X65">
        <v>0</v>
      </c>
      <c r="Y65">
        <v>0</v>
      </c>
    </row>
    <row r="66" spans="1:25" x14ac:dyDescent="0.25">
      <c r="A66" s="86"/>
      <c r="C66" t="s">
        <v>46</v>
      </c>
      <c r="E66">
        <v>0</v>
      </c>
      <c r="F66">
        <v>0</v>
      </c>
      <c r="G66">
        <v>0</v>
      </c>
      <c r="H66">
        <v>0</v>
      </c>
      <c r="I66">
        <v>0</v>
      </c>
      <c r="J66">
        <v>0</v>
      </c>
      <c r="K66">
        <v>0</v>
      </c>
      <c r="L66">
        <v>0</v>
      </c>
      <c r="M66">
        <v>0</v>
      </c>
      <c r="N66">
        <v>0</v>
      </c>
      <c r="O66">
        <v>0</v>
      </c>
      <c r="P66">
        <v>0</v>
      </c>
      <c r="Q66">
        <v>0</v>
      </c>
      <c r="R66">
        <v>0</v>
      </c>
      <c r="S66">
        <v>0</v>
      </c>
      <c r="T66">
        <v>0</v>
      </c>
      <c r="U66">
        <v>0</v>
      </c>
      <c r="V66">
        <v>0</v>
      </c>
      <c r="W66">
        <v>0</v>
      </c>
      <c r="X66">
        <v>0</v>
      </c>
      <c r="Y66">
        <v>0</v>
      </c>
    </row>
    <row r="67" spans="1:25" x14ac:dyDescent="0.25">
      <c r="A67" s="86"/>
      <c r="C67" t="s">
        <v>47</v>
      </c>
      <c r="E67">
        <v>0</v>
      </c>
      <c r="F67">
        <v>0</v>
      </c>
      <c r="G67">
        <v>0</v>
      </c>
      <c r="H67">
        <v>0</v>
      </c>
      <c r="I67">
        <v>0</v>
      </c>
      <c r="J67">
        <v>0</v>
      </c>
      <c r="K67">
        <v>0</v>
      </c>
      <c r="L67">
        <v>0</v>
      </c>
      <c r="M67">
        <v>0</v>
      </c>
      <c r="N67">
        <v>0</v>
      </c>
      <c r="O67">
        <v>0</v>
      </c>
      <c r="P67">
        <v>0</v>
      </c>
      <c r="Q67">
        <v>0</v>
      </c>
      <c r="R67">
        <v>0</v>
      </c>
      <c r="S67">
        <v>0</v>
      </c>
      <c r="T67">
        <v>0</v>
      </c>
      <c r="U67">
        <v>0</v>
      </c>
      <c r="V67">
        <v>0</v>
      </c>
      <c r="W67">
        <v>0</v>
      </c>
      <c r="X67">
        <v>0</v>
      </c>
      <c r="Y67">
        <v>0</v>
      </c>
    </row>
    <row r="68" spans="1:25" x14ac:dyDescent="0.25">
      <c r="A68" s="86"/>
      <c r="C68" t="s">
        <v>48</v>
      </c>
      <c r="E68">
        <v>0</v>
      </c>
      <c r="F68">
        <v>0</v>
      </c>
      <c r="G68">
        <v>0</v>
      </c>
      <c r="H68">
        <v>0</v>
      </c>
      <c r="I68">
        <v>0</v>
      </c>
      <c r="J68">
        <v>0</v>
      </c>
      <c r="K68">
        <v>0</v>
      </c>
      <c r="L68">
        <v>0</v>
      </c>
      <c r="M68">
        <v>0</v>
      </c>
      <c r="N68">
        <v>0</v>
      </c>
      <c r="O68">
        <v>0</v>
      </c>
      <c r="P68">
        <v>0</v>
      </c>
      <c r="Q68">
        <v>0</v>
      </c>
      <c r="R68">
        <v>0</v>
      </c>
      <c r="S68">
        <v>0</v>
      </c>
      <c r="T68">
        <v>0</v>
      </c>
      <c r="U68">
        <v>0</v>
      </c>
      <c r="V68">
        <v>0</v>
      </c>
      <c r="W68">
        <v>0</v>
      </c>
      <c r="X68">
        <v>0</v>
      </c>
      <c r="Y68">
        <v>0</v>
      </c>
    </row>
    <row r="69" spans="1:25" x14ac:dyDescent="0.25">
      <c r="A69" s="86"/>
      <c r="C69" t="s">
        <v>49</v>
      </c>
      <c r="E69">
        <v>0</v>
      </c>
      <c r="F69">
        <v>0</v>
      </c>
      <c r="G69">
        <v>0</v>
      </c>
      <c r="H69">
        <v>0</v>
      </c>
      <c r="I69">
        <v>0</v>
      </c>
      <c r="J69">
        <v>0</v>
      </c>
      <c r="K69">
        <v>0</v>
      </c>
      <c r="L69">
        <v>0</v>
      </c>
      <c r="M69">
        <v>0</v>
      </c>
      <c r="N69">
        <v>0</v>
      </c>
      <c r="O69">
        <v>0</v>
      </c>
      <c r="P69">
        <v>0</v>
      </c>
      <c r="Q69">
        <v>0</v>
      </c>
      <c r="R69">
        <v>0</v>
      </c>
      <c r="S69">
        <v>0</v>
      </c>
      <c r="T69">
        <v>0</v>
      </c>
      <c r="U69">
        <v>0</v>
      </c>
      <c r="V69">
        <v>0</v>
      </c>
      <c r="W69">
        <v>0</v>
      </c>
      <c r="X69">
        <v>0</v>
      </c>
      <c r="Y69">
        <v>0</v>
      </c>
    </row>
    <row r="70" spans="1:25" x14ac:dyDescent="0.25">
      <c r="A70" s="86"/>
      <c r="C70" t="s">
        <v>50</v>
      </c>
      <c r="E70">
        <v>0</v>
      </c>
      <c r="F70">
        <v>0</v>
      </c>
      <c r="G70">
        <v>0</v>
      </c>
      <c r="H70">
        <v>0</v>
      </c>
      <c r="I70">
        <v>0</v>
      </c>
      <c r="J70">
        <v>0</v>
      </c>
      <c r="K70">
        <v>0</v>
      </c>
      <c r="L70">
        <v>0</v>
      </c>
      <c r="M70">
        <v>0</v>
      </c>
      <c r="N70">
        <v>0</v>
      </c>
      <c r="O70">
        <v>0</v>
      </c>
      <c r="P70">
        <v>0</v>
      </c>
      <c r="Q70">
        <v>0</v>
      </c>
      <c r="R70">
        <v>0</v>
      </c>
      <c r="S70">
        <v>0</v>
      </c>
      <c r="T70">
        <v>0</v>
      </c>
      <c r="U70">
        <v>0</v>
      </c>
      <c r="V70">
        <v>0</v>
      </c>
      <c r="W70">
        <v>0</v>
      </c>
      <c r="X70">
        <v>0</v>
      </c>
      <c r="Y70">
        <v>0</v>
      </c>
    </row>
    <row r="71" spans="1:25" x14ac:dyDescent="0.25">
      <c r="A71" s="86"/>
      <c r="C71" t="s">
        <v>51</v>
      </c>
      <c r="E71">
        <v>0</v>
      </c>
      <c r="F71">
        <v>0</v>
      </c>
      <c r="G71">
        <v>0</v>
      </c>
      <c r="H71">
        <v>0</v>
      </c>
      <c r="I71">
        <v>0</v>
      </c>
      <c r="J71">
        <v>0</v>
      </c>
      <c r="K71">
        <v>0</v>
      </c>
      <c r="L71">
        <v>0</v>
      </c>
      <c r="M71">
        <v>0</v>
      </c>
      <c r="N71">
        <v>0</v>
      </c>
      <c r="O71">
        <v>0</v>
      </c>
      <c r="P71">
        <v>0</v>
      </c>
      <c r="Q71">
        <v>0</v>
      </c>
      <c r="R71">
        <v>0</v>
      </c>
      <c r="S71">
        <v>0</v>
      </c>
      <c r="T71">
        <v>0</v>
      </c>
      <c r="U71">
        <v>0</v>
      </c>
      <c r="V71">
        <v>0</v>
      </c>
      <c r="W71">
        <v>0</v>
      </c>
      <c r="X71">
        <v>0</v>
      </c>
      <c r="Y71">
        <v>0</v>
      </c>
    </row>
    <row r="72" spans="1:25" x14ac:dyDescent="0.25">
      <c r="A72" s="86"/>
      <c r="C72" t="s">
        <v>52</v>
      </c>
      <c r="E72">
        <v>0</v>
      </c>
      <c r="F72">
        <v>0</v>
      </c>
      <c r="G72">
        <v>0</v>
      </c>
      <c r="H72">
        <v>0</v>
      </c>
      <c r="I72">
        <v>0</v>
      </c>
      <c r="J72">
        <v>0</v>
      </c>
      <c r="K72">
        <v>0</v>
      </c>
      <c r="L72">
        <v>0</v>
      </c>
      <c r="M72">
        <v>0</v>
      </c>
      <c r="N72">
        <v>0</v>
      </c>
      <c r="O72">
        <v>0</v>
      </c>
      <c r="P72">
        <v>0</v>
      </c>
      <c r="Q72">
        <v>0</v>
      </c>
      <c r="R72">
        <v>0</v>
      </c>
      <c r="S72">
        <v>0</v>
      </c>
      <c r="T72">
        <v>0</v>
      </c>
      <c r="U72">
        <v>0</v>
      </c>
      <c r="V72">
        <v>0</v>
      </c>
      <c r="W72">
        <v>0</v>
      </c>
      <c r="X72">
        <v>0</v>
      </c>
      <c r="Y72">
        <v>0</v>
      </c>
    </row>
    <row r="73" spans="1:25" x14ac:dyDescent="0.25">
      <c r="A73" s="86"/>
      <c r="B73" s="6" t="s">
        <v>69</v>
      </c>
      <c r="C73" t="s">
        <v>42</v>
      </c>
      <c r="E73">
        <v>0</v>
      </c>
      <c r="F73">
        <v>0</v>
      </c>
      <c r="G73">
        <v>0</v>
      </c>
      <c r="H73">
        <v>0</v>
      </c>
      <c r="I73">
        <v>0</v>
      </c>
      <c r="J73">
        <v>0</v>
      </c>
      <c r="K73">
        <v>0</v>
      </c>
      <c r="L73">
        <v>0</v>
      </c>
      <c r="M73">
        <v>0</v>
      </c>
      <c r="N73">
        <v>0</v>
      </c>
      <c r="O73">
        <v>0</v>
      </c>
      <c r="P73">
        <v>0</v>
      </c>
      <c r="Q73">
        <v>0</v>
      </c>
      <c r="R73">
        <v>0</v>
      </c>
      <c r="S73">
        <v>0</v>
      </c>
      <c r="T73">
        <v>0</v>
      </c>
      <c r="U73">
        <v>0</v>
      </c>
      <c r="V73">
        <v>0</v>
      </c>
      <c r="W73">
        <v>0</v>
      </c>
      <c r="X73">
        <v>0</v>
      </c>
      <c r="Y73">
        <v>0</v>
      </c>
    </row>
    <row r="74" spans="1:25" x14ac:dyDescent="0.25">
      <c r="A74" s="86"/>
      <c r="C74" t="s">
        <v>43</v>
      </c>
      <c r="E74">
        <v>0</v>
      </c>
      <c r="F74">
        <v>0</v>
      </c>
      <c r="G74">
        <v>0</v>
      </c>
      <c r="H74">
        <v>0</v>
      </c>
      <c r="I74">
        <v>0</v>
      </c>
      <c r="J74">
        <v>0</v>
      </c>
      <c r="K74">
        <v>0</v>
      </c>
      <c r="L74">
        <v>0</v>
      </c>
      <c r="M74">
        <v>0</v>
      </c>
      <c r="N74">
        <v>0</v>
      </c>
      <c r="O74">
        <v>0</v>
      </c>
      <c r="P74">
        <v>0</v>
      </c>
      <c r="Q74">
        <v>0</v>
      </c>
      <c r="R74">
        <v>0</v>
      </c>
      <c r="S74">
        <v>0</v>
      </c>
      <c r="T74">
        <v>0</v>
      </c>
      <c r="U74">
        <v>0</v>
      </c>
      <c r="V74">
        <v>0</v>
      </c>
      <c r="W74">
        <v>0</v>
      </c>
      <c r="X74">
        <v>0</v>
      </c>
      <c r="Y74">
        <v>0</v>
      </c>
    </row>
    <row r="75" spans="1:25" x14ac:dyDescent="0.25">
      <c r="A75" s="86"/>
      <c r="C75" t="s">
        <v>44</v>
      </c>
      <c r="E75">
        <v>0</v>
      </c>
      <c r="F75">
        <v>0</v>
      </c>
      <c r="G75">
        <v>0</v>
      </c>
      <c r="H75">
        <v>0</v>
      </c>
      <c r="I75">
        <v>0</v>
      </c>
      <c r="J75">
        <v>0</v>
      </c>
      <c r="K75">
        <v>0</v>
      </c>
      <c r="L75">
        <v>0</v>
      </c>
      <c r="M75">
        <v>0</v>
      </c>
      <c r="N75">
        <v>0</v>
      </c>
      <c r="O75">
        <v>0</v>
      </c>
      <c r="P75">
        <v>0</v>
      </c>
      <c r="Q75">
        <v>0</v>
      </c>
      <c r="R75">
        <v>0</v>
      </c>
      <c r="S75">
        <v>0</v>
      </c>
      <c r="T75">
        <v>0</v>
      </c>
      <c r="U75">
        <v>0</v>
      </c>
      <c r="V75">
        <v>0</v>
      </c>
      <c r="W75">
        <v>0</v>
      </c>
      <c r="X75">
        <v>0</v>
      </c>
      <c r="Y75">
        <v>0</v>
      </c>
    </row>
    <row r="76" spans="1:25" x14ac:dyDescent="0.25">
      <c r="A76" s="86"/>
      <c r="C76" t="s">
        <v>45</v>
      </c>
      <c r="E76">
        <v>0</v>
      </c>
      <c r="F76">
        <v>0</v>
      </c>
      <c r="G76">
        <v>0</v>
      </c>
      <c r="H76">
        <v>0</v>
      </c>
      <c r="I76">
        <v>0</v>
      </c>
      <c r="J76">
        <v>0</v>
      </c>
      <c r="K76">
        <v>0</v>
      </c>
      <c r="L76">
        <v>0</v>
      </c>
      <c r="M76">
        <v>0</v>
      </c>
      <c r="N76">
        <v>0</v>
      </c>
      <c r="O76">
        <v>0</v>
      </c>
      <c r="P76">
        <v>0</v>
      </c>
      <c r="Q76">
        <v>0</v>
      </c>
      <c r="R76">
        <v>0</v>
      </c>
      <c r="S76">
        <v>0</v>
      </c>
      <c r="T76">
        <v>0</v>
      </c>
      <c r="U76">
        <v>0</v>
      </c>
      <c r="V76">
        <v>0</v>
      </c>
      <c r="W76">
        <v>0</v>
      </c>
      <c r="X76">
        <v>0</v>
      </c>
      <c r="Y76">
        <v>0</v>
      </c>
    </row>
    <row r="77" spans="1:25" x14ac:dyDescent="0.25">
      <c r="A77" s="86"/>
      <c r="C77" t="s">
        <v>46</v>
      </c>
      <c r="E77">
        <v>0</v>
      </c>
      <c r="F77">
        <v>0</v>
      </c>
      <c r="G77">
        <v>0</v>
      </c>
      <c r="H77">
        <v>0</v>
      </c>
      <c r="I77">
        <v>0</v>
      </c>
      <c r="J77">
        <v>0</v>
      </c>
      <c r="K77">
        <v>0</v>
      </c>
      <c r="L77">
        <v>0</v>
      </c>
      <c r="M77">
        <v>0</v>
      </c>
      <c r="N77">
        <v>0</v>
      </c>
      <c r="O77">
        <v>0</v>
      </c>
      <c r="P77">
        <v>0</v>
      </c>
      <c r="Q77">
        <v>0</v>
      </c>
      <c r="R77">
        <v>0</v>
      </c>
      <c r="S77">
        <v>0</v>
      </c>
      <c r="T77">
        <v>0</v>
      </c>
      <c r="U77">
        <v>0</v>
      </c>
      <c r="V77">
        <v>0</v>
      </c>
      <c r="W77">
        <v>0</v>
      </c>
      <c r="X77">
        <v>0</v>
      </c>
      <c r="Y77">
        <v>0</v>
      </c>
    </row>
    <row r="78" spans="1:25" x14ac:dyDescent="0.25">
      <c r="A78" s="86"/>
      <c r="C78" t="s">
        <v>47</v>
      </c>
      <c r="E78">
        <v>0</v>
      </c>
      <c r="F78">
        <v>0</v>
      </c>
      <c r="G78">
        <v>0</v>
      </c>
      <c r="H78">
        <v>0</v>
      </c>
      <c r="I78">
        <v>0</v>
      </c>
      <c r="J78">
        <v>0</v>
      </c>
      <c r="K78">
        <v>0</v>
      </c>
      <c r="L78">
        <v>0</v>
      </c>
      <c r="M78">
        <v>0</v>
      </c>
      <c r="N78">
        <v>0</v>
      </c>
      <c r="O78">
        <v>0</v>
      </c>
      <c r="P78">
        <v>0</v>
      </c>
      <c r="Q78">
        <v>0</v>
      </c>
      <c r="R78">
        <v>0</v>
      </c>
      <c r="S78">
        <v>0</v>
      </c>
      <c r="T78">
        <v>0</v>
      </c>
      <c r="U78">
        <v>0</v>
      </c>
      <c r="V78">
        <v>0</v>
      </c>
      <c r="W78">
        <v>0</v>
      </c>
      <c r="X78">
        <v>0</v>
      </c>
      <c r="Y78">
        <v>0</v>
      </c>
    </row>
    <row r="79" spans="1:25" x14ac:dyDescent="0.25">
      <c r="A79" s="86"/>
      <c r="C79" t="s">
        <v>48</v>
      </c>
      <c r="E79">
        <v>0</v>
      </c>
      <c r="F79">
        <v>0</v>
      </c>
      <c r="G79">
        <v>0</v>
      </c>
      <c r="H79">
        <v>0</v>
      </c>
      <c r="I79">
        <v>0</v>
      </c>
      <c r="J79">
        <v>0</v>
      </c>
      <c r="K79">
        <v>0</v>
      </c>
      <c r="L79">
        <v>0</v>
      </c>
      <c r="M79">
        <v>0</v>
      </c>
      <c r="N79">
        <v>0</v>
      </c>
      <c r="O79">
        <v>0</v>
      </c>
      <c r="P79">
        <v>0</v>
      </c>
      <c r="Q79">
        <v>0</v>
      </c>
      <c r="R79">
        <v>0</v>
      </c>
      <c r="S79">
        <v>0</v>
      </c>
      <c r="T79">
        <v>0</v>
      </c>
      <c r="U79">
        <v>0</v>
      </c>
      <c r="V79">
        <v>0</v>
      </c>
      <c r="W79">
        <v>0</v>
      </c>
      <c r="X79">
        <v>0</v>
      </c>
      <c r="Y79">
        <v>0</v>
      </c>
    </row>
    <row r="80" spans="1:25" x14ac:dyDescent="0.25">
      <c r="A80" s="86"/>
      <c r="C80" t="s">
        <v>49</v>
      </c>
      <c r="E80">
        <v>0</v>
      </c>
      <c r="F80">
        <v>0</v>
      </c>
      <c r="G80">
        <v>0</v>
      </c>
      <c r="H80">
        <v>0</v>
      </c>
      <c r="I80">
        <v>0</v>
      </c>
      <c r="J80">
        <v>0</v>
      </c>
      <c r="K80">
        <v>0</v>
      </c>
      <c r="L80">
        <v>0</v>
      </c>
      <c r="M80">
        <v>0</v>
      </c>
      <c r="N80">
        <v>0</v>
      </c>
      <c r="O80">
        <v>0</v>
      </c>
      <c r="P80">
        <v>0</v>
      </c>
      <c r="Q80">
        <v>0</v>
      </c>
      <c r="R80">
        <v>0</v>
      </c>
      <c r="S80">
        <v>0</v>
      </c>
      <c r="T80">
        <v>0</v>
      </c>
      <c r="U80">
        <v>0</v>
      </c>
      <c r="V80">
        <v>0</v>
      </c>
      <c r="W80">
        <v>0</v>
      </c>
      <c r="X80">
        <v>0</v>
      </c>
      <c r="Y80">
        <v>0</v>
      </c>
    </row>
    <row r="81" spans="1:25" x14ac:dyDescent="0.25">
      <c r="A81" s="86"/>
      <c r="C81" t="s">
        <v>50</v>
      </c>
      <c r="E81">
        <v>0</v>
      </c>
      <c r="F81">
        <v>0</v>
      </c>
      <c r="G81">
        <v>0</v>
      </c>
      <c r="H81">
        <v>0</v>
      </c>
      <c r="I81">
        <v>0</v>
      </c>
      <c r="J81">
        <v>0</v>
      </c>
      <c r="K81">
        <v>0</v>
      </c>
      <c r="L81">
        <v>0</v>
      </c>
      <c r="M81">
        <v>0</v>
      </c>
      <c r="N81">
        <v>0</v>
      </c>
      <c r="O81">
        <v>0</v>
      </c>
      <c r="P81">
        <v>0</v>
      </c>
      <c r="Q81">
        <v>0</v>
      </c>
      <c r="R81">
        <v>0</v>
      </c>
      <c r="S81">
        <v>0</v>
      </c>
      <c r="T81">
        <v>0</v>
      </c>
      <c r="U81">
        <v>0</v>
      </c>
      <c r="V81">
        <v>0</v>
      </c>
      <c r="W81">
        <v>0</v>
      </c>
      <c r="X81">
        <v>0</v>
      </c>
      <c r="Y81">
        <v>0</v>
      </c>
    </row>
    <row r="82" spans="1:25" x14ac:dyDescent="0.25">
      <c r="A82" s="86"/>
      <c r="C82" t="s">
        <v>51</v>
      </c>
      <c r="E82">
        <v>0</v>
      </c>
      <c r="F82">
        <v>0</v>
      </c>
      <c r="G82">
        <v>0</v>
      </c>
      <c r="H82">
        <v>0</v>
      </c>
      <c r="I82">
        <v>0</v>
      </c>
      <c r="J82">
        <v>0</v>
      </c>
      <c r="K82">
        <v>0</v>
      </c>
      <c r="L82">
        <v>0</v>
      </c>
      <c r="M82">
        <v>0</v>
      </c>
      <c r="N82">
        <v>0</v>
      </c>
      <c r="O82">
        <v>0</v>
      </c>
      <c r="P82">
        <v>0</v>
      </c>
      <c r="Q82">
        <v>0</v>
      </c>
      <c r="R82">
        <v>0</v>
      </c>
      <c r="S82">
        <v>0</v>
      </c>
      <c r="T82">
        <v>0</v>
      </c>
      <c r="U82">
        <v>0</v>
      </c>
      <c r="V82">
        <v>0</v>
      </c>
      <c r="W82">
        <v>0</v>
      </c>
      <c r="X82">
        <v>0</v>
      </c>
      <c r="Y82">
        <v>0</v>
      </c>
    </row>
    <row r="83" spans="1:25" s="11" customFormat="1" x14ac:dyDescent="0.25">
      <c r="A83" s="87"/>
      <c r="B83" s="10"/>
      <c r="C83" s="11" t="s">
        <v>52</v>
      </c>
      <c r="D83" s="10"/>
      <c r="E83" s="11">
        <v>0</v>
      </c>
      <c r="F83" s="11">
        <v>0</v>
      </c>
      <c r="G83" s="11">
        <v>0</v>
      </c>
      <c r="H83" s="11">
        <v>0</v>
      </c>
      <c r="I83" s="11">
        <v>0</v>
      </c>
      <c r="J83" s="11">
        <v>0</v>
      </c>
      <c r="K83" s="11">
        <v>0</v>
      </c>
      <c r="L83" s="11">
        <v>0</v>
      </c>
      <c r="M83" s="11">
        <v>0</v>
      </c>
      <c r="N83" s="11">
        <v>0</v>
      </c>
      <c r="O83" s="11">
        <v>0</v>
      </c>
      <c r="P83" s="11">
        <v>0</v>
      </c>
      <c r="Q83" s="11">
        <v>0</v>
      </c>
      <c r="R83" s="11">
        <v>0</v>
      </c>
      <c r="S83" s="11">
        <v>0</v>
      </c>
      <c r="T83" s="11">
        <v>0</v>
      </c>
      <c r="U83" s="11">
        <v>0</v>
      </c>
      <c r="V83" s="11">
        <v>0</v>
      </c>
      <c r="W83" s="11">
        <v>0</v>
      </c>
      <c r="X83" s="11">
        <v>0</v>
      </c>
      <c r="Y83" s="11">
        <v>0</v>
      </c>
    </row>
    <row r="84" spans="1:25" x14ac:dyDescent="0.25">
      <c r="A84" s="33" t="s">
        <v>113</v>
      </c>
      <c r="B84" s="6" t="s">
        <v>70</v>
      </c>
      <c r="E84">
        <v>1</v>
      </c>
      <c r="F84">
        <v>1</v>
      </c>
      <c r="G84">
        <v>1</v>
      </c>
      <c r="H84">
        <v>1</v>
      </c>
      <c r="I84">
        <v>1</v>
      </c>
      <c r="J84">
        <v>1</v>
      </c>
      <c r="K84">
        <v>1</v>
      </c>
      <c r="L84">
        <v>1</v>
      </c>
      <c r="M84">
        <v>1</v>
      </c>
      <c r="N84">
        <v>1</v>
      </c>
      <c r="O84">
        <v>1</v>
      </c>
      <c r="P84">
        <v>1</v>
      </c>
      <c r="Q84">
        <v>1</v>
      </c>
      <c r="R84">
        <v>1</v>
      </c>
      <c r="S84">
        <v>1</v>
      </c>
      <c r="T84">
        <v>1</v>
      </c>
      <c r="U84">
        <v>0</v>
      </c>
      <c r="V84">
        <v>0</v>
      </c>
      <c r="W84">
        <v>0</v>
      </c>
      <c r="X84">
        <v>0</v>
      </c>
      <c r="Y84">
        <v>0</v>
      </c>
    </row>
    <row r="85" spans="1:25" x14ac:dyDescent="0.25">
      <c r="A85" s="34"/>
      <c r="B85" s="6" t="s">
        <v>71</v>
      </c>
      <c r="E85">
        <v>1</v>
      </c>
      <c r="F85">
        <v>1</v>
      </c>
      <c r="G85">
        <v>1</v>
      </c>
      <c r="H85">
        <v>1</v>
      </c>
      <c r="I85">
        <v>1</v>
      </c>
      <c r="J85">
        <v>1</v>
      </c>
      <c r="K85">
        <v>1</v>
      </c>
      <c r="L85">
        <v>1</v>
      </c>
      <c r="M85">
        <v>1</v>
      </c>
      <c r="N85">
        <v>1</v>
      </c>
      <c r="O85">
        <v>1</v>
      </c>
      <c r="P85">
        <v>1</v>
      </c>
      <c r="Q85">
        <v>1</v>
      </c>
      <c r="R85">
        <v>1</v>
      </c>
      <c r="S85">
        <v>1</v>
      </c>
      <c r="T85">
        <v>1</v>
      </c>
      <c r="U85">
        <v>1</v>
      </c>
      <c r="V85">
        <v>1</v>
      </c>
      <c r="W85">
        <v>1</v>
      </c>
      <c r="X85">
        <v>1</v>
      </c>
      <c r="Y85">
        <v>1</v>
      </c>
    </row>
    <row r="86" spans="1:25" x14ac:dyDescent="0.25">
      <c r="A86" s="34"/>
      <c r="B86" s="6" t="s">
        <v>72</v>
      </c>
      <c r="E86">
        <v>1</v>
      </c>
      <c r="F86">
        <v>0</v>
      </c>
      <c r="G86">
        <v>0</v>
      </c>
      <c r="H86">
        <v>0</v>
      </c>
      <c r="I86">
        <v>1</v>
      </c>
      <c r="J86">
        <v>1</v>
      </c>
      <c r="K86">
        <v>1</v>
      </c>
      <c r="L86">
        <v>1</v>
      </c>
      <c r="M86">
        <v>1</v>
      </c>
      <c r="N86">
        <v>1</v>
      </c>
      <c r="O86">
        <v>1</v>
      </c>
      <c r="P86">
        <v>1</v>
      </c>
      <c r="Q86">
        <v>1</v>
      </c>
      <c r="R86">
        <v>1</v>
      </c>
      <c r="S86">
        <v>1</v>
      </c>
      <c r="T86">
        <v>1</v>
      </c>
      <c r="U86">
        <v>1</v>
      </c>
      <c r="V86">
        <v>1</v>
      </c>
      <c r="W86">
        <v>1</v>
      </c>
      <c r="X86">
        <v>1</v>
      </c>
      <c r="Y86">
        <v>1</v>
      </c>
    </row>
    <row r="87" spans="1:25" x14ac:dyDescent="0.25">
      <c r="A87" s="34"/>
      <c r="B87" s="6" t="s">
        <v>73</v>
      </c>
      <c r="C87" t="s">
        <v>55</v>
      </c>
      <c r="E87">
        <v>25000</v>
      </c>
      <c r="F87">
        <v>1000000000</v>
      </c>
      <c r="G87">
        <v>1000000000</v>
      </c>
      <c r="H87">
        <v>1000000000</v>
      </c>
      <c r="I87">
        <v>1000000000</v>
      </c>
      <c r="J87">
        <v>1000000000</v>
      </c>
      <c r="K87">
        <v>1000000000</v>
      </c>
      <c r="L87">
        <v>1000000000</v>
      </c>
      <c r="M87">
        <v>1000000000</v>
      </c>
      <c r="N87">
        <v>1000000000</v>
      </c>
      <c r="O87">
        <v>1000000000</v>
      </c>
      <c r="P87">
        <v>1000000000</v>
      </c>
      <c r="Q87">
        <v>1000000000</v>
      </c>
      <c r="R87">
        <v>1000000000</v>
      </c>
      <c r="S87">
        <v>1000000000</v>
      </c>
      <c r="T87">
        <v>1000000000</v>
      </c>
      <c r="U87">
        <v>25000</v>
      </c>
      <c r="V87">
        <v>25000</v>
      </c>
      <c r="W87">
        <v>25000</v>
      </c>
      <c r="X87">
        <v>25000</v>
      </c>
      <c r="Y87">
        <v>25000</v>
      </c>
    </row>
    <row r="88" spans="1:25" x14ac:dyDescent="0.25">
      <c r="A88" s="34"/>
      <c r="C88" t="s">
        <v>56</v>
      </c>
      <c r="E88">
        <v>35000</v>
      </c>
      <c r="F88">
        <v>1000000000</v>
      </c>
      <c r="G88">
        <v>1000000000</v>
      </c>
      <c r="H88">
        <v>1000000000</v>
      </c>
      <c r="I88">
        <v>1000000000</v>
      </c>
      <c r="J88">
        <v>1000000000</v>
      </c>
      <c r="K88">
        <v>1000000000</v>
      </c>
      <c r="L88">
        <v>1000000000</v>
      </c>
      <c r="M88">
        <v>1000000000</v>
      </c>
      <c r="N88">
        <v>1000000000</v>
      </c>
      <c r="O88">
        <v>1000000000</v>
      </c>
      <c r="P88">
        <v>1000000000</v>
      </c>
      <c r="Q88">
        <v>1000000000</v>
      </c>
      <c r="R88">
        <v>1000000000</v>
      </c>
      <c r="S88">
        <v>1000000000</v>
      </c>
      <c r="T88">
        <v>1000000000</v>
      </c>
      <c r="U88">
        <v>35000</v>
      </c>
      <c r="V88">
        <v>35000</v>
      </c>
      <c r="W88">
        <v>35000</v>
      </c>
      <c r="X88">
        <v>35000</v>
      </c>
      <c r="Y88">
        <v>35000</v>
      </c>
    </row>
    <row r="89" spans="1:25" x14ac:dyDescent="0.25">
      <c r="A89" s="34"/>
      <c r="C89" t="s">
        <v>57</v>
      </c>
      <c r="E89">
        <v>42500</v>
      </c>
      <c r="F89">
        <v>1000000000</v>
      </c>
      <c r="G89">
        <v>1000000000</v>
      </c>
      <c r="H89">
        <v>1000000000</v>
      </c>
      <c r="I89">
        <v>1000000000</v>
      </c>
      <c r="J89">
        <v>1000000000</v>
      </c>
      <c r="K89">
        <v>1000000000</v>
      </c>
      <c r="L89">
        <v>1000000000</v>
      </c>
      <c r="M89">
        <v>1000000000</v>
      </c>
      <c r="N89">
        <v>1000000000</v>
      </c>
      <c r="O89">
        <v>1000000000</v>
      </c>
      <c r="P89">
        <v>1000000000</v>
      </c>
      <c r="Q89">
        <v>1000000000</v>
      </c>
      <c r="R89">
        <v>1000000000</v>
      </c>
      <c r="S89">
        <v>1000000000</v>
      </c>
      <c r="T89">
        <v>1000000000</v>
      </c>
      <c r="U89">
        <v>42500</v>
      </c>
      <c r="V89">
        <v>42500</v>
      </c>
      <c r="W89">
        <v>42500</v>
      </c>
      <c r="X89">
        <v>42500</v>
      </c>
      <c r="Y89">
        <v>42500</v>
      </c>
    </row>
    <row r="90" spans="1:25" x14ac:dyDescent="0.25">
      <c r="A90" s="34"/>
      <c r="C90" t="s">
        <v>58</v>
      </c>
      <c r="E90">
        <v>50000</v>
      </c>
      <c r="F90">
        <v>1000000000</v>
      </c>
      <c r="G90">
        <v>1000000000</v>
      </c>
      <c r="H90">
        <v>1000000000</v>
      </c>
      <c r="I90">
        <v>1000000000</v>
      </c>
      <c r="J90">
        <v>1000000000</v>
      </c>
      <c r="K90">
        <v>1000000000</v>
      </c>
      <c r="L90">
        <v>1000000000</v>
      </c>
      <c r="M90">
        <v>1000000000</v>
      </c>
      <c r="N90">
        <v>1000000000</v>
      </c>
      <c r="O90">
        <v>1000000000</v>
      </c>
      <c r="P90">
        <v>1000000000</v>
      </c>
      <c r="Q90">
        <v>1000000000</v>
      </c>
      <c r="R90">
        <v>1000000000</v>
      </c>
      <c r="S90">
        <v>1000000000</v>
      </c>
      <c r="T90">
        <v>1000000000</v>
      </c>
      <c r="U90">
        <v>50000</v>
      </c>
      <c r="V90">
        <v>50000</v>
      </c>
      <c r="W90">
        <v>50000</v>
      </c>
      <c r="X90">
        <v>50000</v>
      </c>
      <c r="Y90">
        <v>50000</v>
      </c>
    </row>
    <row r="91" spans="1:25" x14ac:dyDescent="0.25">
      <c r="A91" s="34"/>
      <c r="B91" s="6" t="s">
        <v>74</v>
      </c>
      <c r="C91" t="s">
        <v>55</v>
      </c>
      <c r="E91">
        <v>1000000000</v>
      </c>
      <c r="F91">
        <v>1000000000</v>
      </c>
      <c r="G91">
        <v>1000000000</v>
      </c>
      <c r="H91">
        <v>1000000000</v>
      </c>
      <c r="I91">
        <v>1000000000</v>
      </c>
      <c r="J91">
        <v>1000000000</v>
      </c>
      <c r="K91">
        <v>1000000000</v>
      </c>
      <c r="L91">
        <v>1000000000</v>
      </c>
      <c r="M91">
        <v>1000000000</v>
      </c>
      <c r="N91">
        <v>1000000000</v>
      </c>
      <c r="O91">
        <v>1000000000</v>
      </c>
      <c r="P91">
        <v>1000000000</v>
      </c>
      <c r="Q91">
        <v>1000000000</v>
      </c>
      <c r="R91">
        <v>1000000000</v>
      </c>
      <c r="S91">
        <v>1000000000</v>
      </c>
      <c r="T91">
        <v>1000000000</v>
      </c>
      <c r="U91">
        <v>1000000000</v>
      </c>
      <c r="V91">
        <v>1000000000</v>
      </c>
      <c r="W91">
        <v>1000000000</v>
      </c>
      <c r="X91">
        <v>1000000000</v>
      </c>
      <c r="Y91">
        <v>1000000000</v>
      </c>
    </row>
    <row r="92" spans="1:25" x14ac:dyDescent="0.25">
      <c r="A92" s="34"/>
      <c r="C92" t="s">
        <v>56</v>
      </c>
      <c r="E92">
        <v>1000000000</v>
      </c>
      <c r="F92">
        <v>1000000000</v>
      </c>
      <c r="G92">
        <v>1000000000</v>
      </c>
      <c r="H92">
        <v>1000000000</v>
      </c>
      <c r="I92">
        <v>1000000000</v>
      </c>
      <c r="J92">
        <v>1000000000</v>
      </c>
      <c r="K92">
        <v>1000000000</v>
      </c>
      <c r="L92">
        <v>1000000000</v>
      </c>
      <c r="M92">
        <v>1000000000</v>
      </c>
      <c r="N92">
        <v>1000000000</v>
      </c>
      <c r="O92">
        <v>1000000000</v>
      </c>
      <c r="P92">
        <v>1000000000</v>
      </c>
      <c r="Q92">
        <v>1000000000</v>
      </c>
      <c r="R92">
        <v>1000000000</v>
      </c>
      <c r="S92">
        <v>1000000000</v>
      </c>
      <c r="T92">
        <v>1000000000</v>
      </c>
      <c r="U92">
        <v>1000000000</v>
      </c>
      <c r="V92">
        <v>1000000000</v>
      </c>
      <c r="W92">
        <v>1000000000</v>
      </c>
      <c r="X92">
        <v>1000000000</v>
      </c>
      <c r="Y92">
        <v>1000000000</v>
      </c>
    </row>
    <row r="93" spans="1:25" x14ac:dyDescent="0.25">
      <c r="A93" s="34"/>
      <c r="C93" t="s">
        <v>57</v>
      </c>
      <c r="E93">
        <v>1000000000</v>
      </c>
      <c r="F93">
        <v>1000000000</v>
      </c>
      <c r="G93">
        <v>1000000000</v>
      </c>
      <c r="H93">
        <v>1000000000</v>
      </c>
      <c r="I93">
        <v>1000000000</v>
      </c>
      <c r="J93">
        <v>1000000000</v>
      </c>
      <c r="K93">
        <v>1000000000</v>
      </c>
      <c r="L93">
        <v>1000000000</v>
      </c>
      <c r="M93">
        <v>1000000000</v>
      </c>
      <c r="N93">
        <v>1000000000</v>
      </c>
      <c r="O93">
        <v>1000000000</v>
      </c>
      <c r="P93">
        <v>1000000000</v>
      </c>
      <c r="Q93">
        <v>1000000000</v>
      </c>
      <c r="R93">
        <v>1000000000</v>
      </c>
      <c r="S93">
        <v>1000000000</v>
      </c>
      <c r="T93">
        <v>1000000000</v>
      </c>
      <c r="U93">
        <v>1000000000</v>
      </c>
      <c r="V93">
        <v>1000000000</v>
      </c>
      <c r="W93">
        <v>1000000000</v>
      </c>
      <c r="X93">
        <v>1000000000</v>
      </c>
      <c r="Y93">
        <v>1000000000</v>
      </c>
    </row>
    <row r="94" spans="1:25" x14ac:dyDescent="0.25">
      <c r="A94" s="34"/>
      <c r="C94" t="s">
        <v>58</v>
      </c>
      <c r="E94">
        <v>1000000000</v>
      </c>
      <c r="F94">
        <v>1000000000</v>
      </c>
      <c r="G94">
        <v>1000000000</v>
      </c>
      <c r="H94">
        <v>1000000000</v>
      </c>
      <c r="I94">
        <v>1000000000</v>
      </c>
      <c r="J94">
        <v>1000000000</v>
      </c>
      <c r="K94">
        <v>1000000000</v>
      </c>
      <c r="L94">
        <v>1000000000</v>
      </c>
      <c r="M94">
        <v>1000000000</v>
      </c>
      <c r="N94">
        <v>1000000000</v>
      </c>
      <c r="O94">
        <v>1000000000</v>
      </c>
      <c r="P94">
        <v>1000000000</v>
      </c>
      <c r="Q94">
        <v>1000000000</v>
      </c>
      <c r="R94">
        <v>1000000000</v>
      </c>
      <c r="S94">
        <v>1000000000</v>
      </c>
      <c r="T94">
        <v>1000000000</v>
      </c>
      <c r="U94">
        <v>1000000000</v>
      </c>
      <c r="V94">
        <v>1000000000</v>
      </c>
      <c r="W94">
        <v>1000000000</v>
      </c>
      <c r="X94">
        <v>1000000000</v>
      </c>
      <c r="Y94">
        <v>1000000000</v>
      </c>
    </row>
    <row r="95" spans="1:25" x14ac:dyDescent="0.25">
      <c r="A95" s="34"/>
      <c r="B95" s="6" t="s">
        <v>75</v>
      </c>
      <c r="C95" t="s">
        <v>60</v>
      </c>
      <c r="E95">
        <v>1</v>
      </c>
      <c r="F95">
        <v>1</v>
      </c>
      <c r="G95">
        <v>1</v>
      </c>
      <c r="H95">
        <v>1</v>
      </c>
      <c r="I95">
        <v>1</v>
      </c>
      <c r="J95">
        <v>1</v>
      </c>
      <c r="K95">
        <v>1</v>
      </c>
      <c r="L95">
        <v>1</v>
      </c>
      <c r="M95">
        <v>1</v>
      </c>
      <c r="N95">
        <v>1</v>
      </c>
      <c r="O95">
        <v>1</v>
      </c>
      <c r="P95">
        <v>1</v>
      </c>
      <c r="Q95">
        <v>1</v>
      </c>
      <c r="R95">
        <v>1</v>
      </c>
      <c r="S95">
        <v>1</v>
      </c>
      <c r="T95">
        <v>1</v>
      </c>
      <c r="U95">
        <v>1</v>
      </c>
      <c r="V95">
        <v>1</v>
      </c>
      <c r="W95">
        <v>1</v>
      </c>
      <c r="X95">
        <v>1</v>
      </c>
      <c r="Y95">
        <v>1</v>
      </c>
    </row>
    <row r="96" spans="1:25" x14ac:dyDescent="0.25">
      <c r="A96" s="34"/>
      <c r="C96" t="s">
        <v>76</v>
      </c>
      <c r="E96">
        <v>1</v>
      </c>
      <c r="F96">
        <v>1</v>
      </c>
      <c r="G96">
        <v>1</v>
      </c>
      <c r="H96">
        <v>1</v>
      </c>
      <c r="I96">
        <v>1</v>
      </c>
      <c r="J96">
        <v>1</v>
      </c>
      <c r="K96">
        <v>1</v>
      </c>
      <c r="L96">
        <v>1</v>
      </c>
      <c r="M96">
        <v>1</v>
      </c>
      <c r="N96">
        <v>1</v>
      </c>
      <c r="O96">
        <v>1</v>
      </c>
      <c r="P96">
        <v>1</v>
      </c>
      <c r="Q96">
        <v>1</v>
      </c>
      <c r="R96">
        <v>1</v>
      </c>
      <c r="S96">
        <v>1</v>
      </c>
      <c r="T96">
        <v>1</v>
      </c>
      <c r="U96">
        <v>1</v>
      </c>
      <c r="V96">
        <v>1</v>
      </c>
      <c r="W96">
        <v>1</v>
      </c>
      <c r="X96">
        <v>1</v>
      </c>
      <c r="Y96">
        <v>1</v>
      </c>
    </row>
    <row r="97" spans="1:25" x14ac:dyDescent="0.25">
      <c r="A97" s="34"/>
      <c r="C97" t="s">
        <v>62</v>
      </c>
      <c r="E97">
        <v>0</v>
      </c>
      <c r="F97">
        <v>0</v>
      </c>
      <c r="G97">
        <v>0</v>
      </c>
      <c r="H97">
        <v>0</v>
      </c>
      <c r="I97">
        <v>0</v>
      </c>
      <c r="J97">
        <v>0</v>
      </c>
      <c r="K97">
        <v>0</v>
      </c>
      <c r="L97">
        <v>0</v>
      </c>
      <c r="M97">
        <v>0</v>
      </c>
      <c r="N97">
        <v>0</v>
      </c>
      <c r="O97">
        <v>0</v>
      </c>
      <c r="P97">
        <v>0</v>
      </c>
      <c r="Q97">
        <v>0</v>
      </c>
      <c r="R97">
        <v>0</v>
      </c>
      <c r="S97">
        <v>0</v>
      </c>
      <c r="T97">
        <v>0</v>
      </c>
      <c r="U97">
        <v>0</v>
      </c>
      <c r="V97">
        <v>0</v>
      </c>
      <c r="W97">
        <v>0</v>
      </c>
      <c r="X97">
        <v>0</v>
      </c>
      <c r="Y97">
        <v>0</v>
      </c>
    </row>
    <row r="98" spans="1:25" x14ac:dyDescent="0.25">
      <c r="A98" s="34"/>
      <c r="B98" s="6" t="s">
        <v>77</v>
      </c>
      <c r="E98">
        <v>0.87</v>
      </c>
      <c r="F98">
        <v>0.87</v>
      </c>
      <c r="G98">
        <v>0.87</v>
      </c>
      <c r="H98">
        <v>0.87</v>
      </c>
      <c r="I98">
        <v>0.87</v>
      </c>
      <c r="J98">
        <v>0.87</v>
      </c>
      <c r="K98">
        <v>0.87</v>
      </c>
      <c r="L98">
        <v>0.87</v>
      </c>
      <c r="M98">
        <v>0.87</v>
      </c>
      <c r="N98">
        <v>0.87</v>
      </c>
      <c r="O98">
        <v>0.87</v>
      </c>
      <c r="P98">
        <v>0.87</v>
      </c>
      <c r="Q98">
        <v>0.87</v>
      </c>
      <c r="R98">
        <v>0.87</v>
      </c>
      <c r="S98">
        <v>0.87</v>
      </c>
      <c r="T98">
        <v>0.87</v>
      </c>
      <c r="U98">
        <v>0.7</v>
      </c>
      <c r="V98">
        <v>0.7</v>
      </c>
      <c r="W98">
        <v>0.7</v>
      </c>
      <c r="X98">
        <v>0.7</v>
      </c>
      <c r="Y98">
        <v>0.7</v>
      </c>
    </row>
    <row r="99" spans="1:25" x14ac:dyDescent="0.25">
      <c r="A99" s="34"/>
      <c r="B99" s="6" t="s">
        <v>78</v>
      </c>
      <c r="E99">
        <v>0.87</v>
      </c>
      <c r="F99">
        <v>0.87</v>
      </c>
      <c r="G99">
        <v>0.87</v>
      </c>
      <c r="H99">
        <v>0.87</v>
      </c>
      <c r="I99">
        <v>0.87</v>
      </c>
      <c r="J99">
        <v>0.87</v>
      </c>
      <c r="K99">
        <v>0.87</v>
      </c>
      <c r="L99">
        <v>0.87</v>
      </c>
      <c r="M99">
        <v>0.87</v>
      </c>
      <c r="N99">
        <v>0.87</v>
      </c>
      <c r="O99">
        <v>0.87</v>
      </c>
      <c r="P99">
        <v>0.87</v>
      </c>
      <c r="Q99">
        <v>0.87</v>
      </c>
      <c r="R99">
        <v>0.87</v>
      </c>
      <c r="S99">
        <v>0.87</v>
      </c>
      <c r="T99">
        <v>0.87</v>
      </c>
      <c r="U99">
        <v>0.7</v>
      </c>
      <c r="V99">
        <v>0.7</v>
      </c>
      <c r="W99">
        <v>0.7</v>
      </c>
      <c r="X99">
        <v>0.7</v>
      </c>
      <c r="Y99">
        <v>0.7</v>
      </c>
    </row>
    <row r="100" spans="1:25" x14ac:dyDescent="0.25">
      <c r="A100" s="34"/>
      <c r="B100" s="6" t="s">
        <v>79</v>
      </c>
      <c r="E100">
        <v>0.87</v>
      </c>
      <c r="F100">
        <v>0.87</v>
      </c>
      <c r="G100">
        <v>0.87</v>
      </c>
      <c r="H100">
        <v>0.87</v>
      </c>
      <c r="I100">
        <v>0.87</v>
      </c>
      <c r="J100">
        <v>0.87</v>
      </c>
      <c r="K100">
        <v>0.87</v>
      </c>
      <c r="L100">
        <v>0.87</v>
      </c>
      <c r="M100">
        <v>0.87</v>
      </c>
      <c r="N100">
        <v>0.87</v>
      </c>
      <c r="O100">
        <v>0.87</v>
      </c>
      <c r="P100">
        <v>0.87</v>
      </c>
      <c r="Q100">
        <v>0.87</v>
      </c>
      <c r="R100">
        <v>0.87</v>
      </c>
      <c r="S100">
        <v>0.87</v>
      </c>
      <c r="T100">
        <v>0.87</v>
      </c>
      <c r="U100">
        <v>0.7</v>
      </c>
      <c r="V100">
        <v>0.7</v>
      </c>
      <c r="W100">
        <v>0.7</v>
      </c>
      <c r="X100">
        <v>0.7</v>
      </c>
      <c r="Y100">
        <v>0.7</v>
      </c>
    </row>
    <row r="101" spans="1:25" x14ac:dyDescent="0.25">
      <c r="A101" s="34"/>
      <c r="B101" s="6" t="s">
        <v>80</v>
      </c>
      <c r="E101">
        <v>0.87</v>
      </c>
      <c r="F101">
        <v>0.87</v>
      </c>
      <c r="G101">
        <v>0.87</v>
      </c>
      <c r="H101">
        <v>0.87</v>
      </c>
      <c r="I101">
        <v>0.87</v>
      </c>
      <c r="J101">
        <v>0.87</v>
      </c>
      <c r="K101">
        <v>0.87</v>
      </c>
      <c r="L101">
        <v>0.87</v>
      </c>
      <c r="M101">
        <v>0.87</v>
      </c>
      <c r="N101">
        <v>0.87</v>
      </c>
      <c r="O101">
        <v>0.87</v>
      </c>
      <c r="P101">
        <v>0.87</v>
      </c>
      <c r="Q101">
        <v>0.87</v>
      </c>
      <c r="R101">
        <v>0.87</v>
      </c>
      <c r="S101">
        <v>0.87</v>
      </c>
      <c r="T101">
        <v>0.87</v>
      </c>
      <c r="U101">
        <v>0.7</v>
      </c>
      <c r="V101">
        <v>0.7</v>
      </c>
      <c r="W101">
        <v>0.7</v>
      </c>
      <c r="X101">
        <v>0.7</v>
      </c>
      <c r="Y101">
        <v>0.7</v>
      </c>
    </row>
    <row r="102" spans="1:25" x14ac:dyDescent="0.25">
      <c r="A102" s="34"/>
      <c r="B102" s="6" t="s">
        <v>81</v>
      </c>
      <c r="E102">
        <v>0.87</v>
      </c>
      <c r="F102">
        <v>0.87</v>
      </c>
      <c r="G102">
        <v>0.87</v>
      </c>
      <c r="H102">
        <v>0.87</v>
      </c>
      <c r="I102">
        <v>0.87</v>
      </c>
      <c r="J102">
        <v>0.87</v>
      </c>
      <c r="K102">
        <v>0.87</v>
      </c>
      <c r="L102">
        <v>0.87</v>
      </c>
      <c r="M102">
        <v>0.87</v>
      </c>
      <c r="N102">
        <v>0.87</v>
      </c>
      <c r="O102">
        <v>0.87</v>
      </c>
      <c r="P102">
        <v>0.87</v>
      </c>
      <c r="Q102">
        <v>0.87</v>
      </c>
      <c r="R102">
        <v>0.87</v>
      </c>
      <c r="S102">
        <v>0.87</v>
      </c>
      <c r="T102">
        <v>0.87</v>
      </c>
      <c r="U102">
        <v>0.7</v>
      </c>
      <c r="V102">
        <v>0.7</v>
      </c>
      <c r="W102">
        <v>0.7</v>
      </c>
      <c r="X102">
        <v>0.7</v>
      </c>
      <c r="Y102">
        <v>0.7</v>
      </c>
    </row>
    <row r="103" spans="1:25" x14ac:dyDescent="0.25">
      <c r="A103" s="34"/>
      <c r="B103" s="6" t="s">
        <v>82</v>
      </c>
      <c r="E103">
        <v>0.87</v>
      </c>
      <c r="F103">
        <v>0.87</v>
      </c>
      <c r="G103">
        <v>0.87</v>
      </c>
      <c r="H103">
        <v>0.87</v>
      </c>
      <c r="I103">
        <v>0.87</v>
      </c>
      <c r="J103">
        <v>0.87</v>
      </c>
      <c r="K103">
        <v>0.87</v>
      </c>
      <c r="L103">
        <v>0.87</v>
      </c>
      <c r="M103">
        <v>0.87</v>
      </c>
      <c r="N103">
        <v>0.87</v>
      </c>
      <c r="O103">
        <v>0.87</v>
      </c>
      <c r="P103">
        <v>0.87</v>
      </c>
      <c r="Q103">
        <v>0.87</v>
      </c>
      <c r="R103">
        <v>0.87</v>
      </c>
      <c r="S103">
        <v>0.87</v>
      </c>
      <c r="T103">
        <v>0.87</v>
      </c>
      <c r="U103">
        <v>0.7</v>
      </c>
      <c r="V103">
        <v>0.7</v>
      </c>
      <c r="W103">
        <v>0.7</v>
      </c>
      <c r="X103">
        <v>0.7</v>
      </c>
      <c r="Y103">
        <v>0.7</v>
      </c>
    </row>
    <row r="104" spans="1:25" x14ac:dyDescent="0.25">
      <c r="A104" s="34"/>
      <c r="B104" s="6" t="s">
        <v>83</v>
      </c>
      <c r="E104">
        <v>2</v>
      </c>
      <c r="F104">
        <v>2</v>
      </c>
      <c r="G104">
        <v>2</v>
      </c>
      <c r="H104">
        <v>2</v>
      </c>
      <c r="I104">
        <v>2</v>
      </c>
      <c r="J104">
        <v>2</v>
      </c>
      <c r="K104">
        <v>2</v>
      </c>
      <c r="L104">
        <v>2</v>
      </c>
      <c r="M104">
        <v>2</v>
      </c>
      <c r="N104">
        <v>2</v>
      </c>
      <c r="O104">
        <v>2</v>
      </c>
      <c r="P104">
        <v>2</v>
      </c>
      <c r="Q104">
        <v>2</v>
      </c>
      <c r="R104">
        <v>2</v>
      </c>
      <c r="S104">
        <v>2</v>
      </c>
      <c r="T104">
        <v>2</v>
      </c>
      <c r="U104">
        <v>2</v>
      </c>
      <c r="V104">
        <v>2</v>
      </c>
      <c r="W104">
        <v>2</v>
      </c>
      <c r="X104">
        <v>2</v>
      </c>
      <c r="Y104">
        <v>2</v>
      </c>
    </row>
    <row r="105" spans="1:25" x14ac:dyDescent="0.25">
      <c r="A105" s="34"/>
      <c r="B105" s="6" t="s">
        <v>84</v>
      </c>
      <c r="E105">
        <v>1</v>
      </c>
      <c r="F105">
        <v>1</v>
      </c>
      <c r="G105">
        <v>1</v>
      </c>
      <c r="H105">
        <v>1</v>
      </c>
      <c r="I105">
        <v>1</v>
      </c>
      <c r="J105">
        <v>1</v>
      </c>
      <c r="K105">
        <v>1</v>
      </c>
      <c r="L105">
        <v>1</v>
      </c>
      <c r="M105">
        <v>1</v>
      </c>
      <c r="N105">
        <v>1</v>
      </c>
      <c r="O105">
        <v>1</v>
      </c>
      <c r="P105">
        <v>1</v>
      </c>
      <c r="Q105">
        <v>1</v>
      </c>
      <c r="R105">
        <v>1</v>
      </c>
      <c r="S105">
        <v>1</v>
      </c>
      <c r="T105">
        <v>1</v>
      </c>
      <c r="U105">
        <v>1</v>
      </c>
      <c r="V105">
        <v>1</v>
      </c>
      <c r="W105">
        <v>1</v>
      </c>
      <c r="X105">
        <v>1</v>
      </c>
      <c r="Y105">
        <v>1</v>
      </c>
    </row>
    <row r="106" spans="1:25" x14ac:dyDescent="0.25">
      <c r="A106" s="34"/>
      <c r="B106" s="6" t="s">
        <v>85</v>
      </c>
      <c r="E106">
        <v>20000</v>
      </c>
      <c r="F106">
        <v>20000</v>
      </c>
      <c r="G106">
        <v>20000</v>
      </c>
      <c r="H106">
        <v>20000</v>
      </c>
      <c r="I106">
        <v>20000</v>
      </c>
      <c r="J106">
        <v>20000</v>
      </c>
      <c r="K106">
        <v>20000</v>
      </c>
      <c r="L106">
        <v>20000</v>
      </c>
      <c r="M106">
        <v>20000</v>
      </c>
      <c r="N106">
        <v>20000</v>
      </c>
      <c r="O106">
        <v>20000</v>
      </c>
      <c r="P106">
        <v>20000</v>
      </c>
      <c r="Q106">
        <v>20000</v>
      </c>
      <c r="R106">
        <v>20000</v>
      </c>
      <c r="S106">
        <v>20000</v>
      </c>
      <c r="T106">
        <v>20000</v>
      </c>
      <c r="U106">
        <v>20000</v>
      </c>
      <c r="V106">
        <v>20000</v>
      </c>
      <c r="W106">
        <v>20000</v>
      </c>
      <c r="X106">
        <v>20000</v>
      </c>
      <c r="Y106">
        <v>20000</v>
      </c>
    </row>
    <row r="107" spans="1:25" x14ac:dyDescent="0.25">
      <c r="A107" s="34"/>
      <c r="B107" s="6" t="s">
        <v>86</v>
      </c>
      <c r="E107">
        <v>10</v>
      </c>
      <c r="F107">
        <v>10</v>
      </c>
      <c r="G107">
        <v>10</v>
      </c>
      <c r="H107">
        <v>10</v>
      </c>
      <c r="I107">
        <v>10</v>
      </c>
      <c r="J107">
        <v>10</v>
      </c>
      <c r="K107">
        <v>10</v>
      </c>
      <c r="L107">
        <v>10</v>
      </c>
      <c r="M107">
        <v>10</v>
      </c>
      <c r="N107">
        <v>10</v>
      </c>
      <c r="O107">
        <v>10</v>
      </c>
      <c r="P107">
        <v>10</v>
      </c>
      <c r="Q107">
        <v>10</v>
      </c>
      <c r="R107">
        <v>10</v>
      </c>
      <c r="S107">
        <v>10</v>
      </c>
      <c r="T107">
        <v>10</v>
      </c>
      <c r="U107">
        <v>10</v>
      </c>
      <c r="V107">
        <v>10</v>
      </c>
      <c r="W107">
        <v>10</v>
      </c>
      <c r="X107">
        <v>10</v>
      </c>
      <c r="Y107">
        <v>10</v>
      </c>
    </row>
    <row r="108" spans="1:25" x14ac:dyDescent="0.25">
      <c r="A108" s="34"/>
      <c r="B108" s="6" t="s">
        <v>87</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row>
    <row r="109" spans="1:25" x14ac:dyDescent="0.25">
      <c r="A109" s="34"/>
      <c r="B109" s="6" t="s">
        <v>88</v>
      </c>
      <c r="E109">
        <v>10000</v>
      </c>
      <c r="F109">
        <v>10000</v>
      </c>
      <c r="G109">
        <v>10000</v>
      </c>
      <c r="H109">
        <v>10000</v>
      </c>
      <c r="I109">
        <v>10000</v>
      </c>
      <c r="J109">
        <v>10000</v>
      </c>
      <c r="K109">
        <v>10000</v>
      </c>
      <c r="L109">
        <v>10000</v>
      </c>
      <c r="M109">
        <v>10000</v>
      </c>
      <c r="N109">
        <v>10000</v>
      </c>
      <c r="O109">
        <v>10000</v>
      </c>
      <c r="P109">
        <v>10000</v>
      </c>
      <c r="Q109">
        <v>10000</v>
      </c>
      <c r="R109">
        <v>10000</v>
      </c>
      <c r="S109">
        <v>10000</v>
      </c>
      <c r="T109">
        <v>10000</v>
      </c>
      <c r="U109">
        <v>10000</v>
      </c>
      <c r="V109">
        <v>10000</v>
      </c>
      <c r="W109">
        <v>10000</v>
      </c>
      <c r="X109">
        <v>10000</v>
      </c>
      <c r="Y109">
        <v>10000</v>
      </c>
    </row>
    <row r="110" spans="1:25" x14ac:dyDescent="0.25">
      <c r="A110" s="34"/>
      <c r="B110" s="6" t="s">
        <v>89</v>
      </c>
      <c r="E110">
        <v>10</v>
      </c>
      <c r="F110">
        <v>10</v>
      </c>
      <c r="G110">
        <v>10</v>
      </c>
      <c r="H110">
        <v>10</v>
      </c>
      <c r="I110">
        <v>10</v>
      </c>
      <c r="J110">
        <v>10</v>
      </c>
      <c r="K110">
        <v>10</v>
      </c>
      <c r="L110">
        <v>10</v>
      </c>
      <c r="M110">
        <v>10</v>
      </c>
      <c r="N110">
        <v>10</v>
      </c>
      <c r="O110">
        <v>10</v>
      </c>
      <c r="P110">
        <v>10</v>
      </c>
      <c r="Q110">
        <v>10</v>
      </c>
      <c r="R110">
        <v>10</v>
      </c>
      <c r="S110">
        <v>10</v>
      </c>
      <c r="T110">
        <v>10</v>
      </c>
      <c r="U110">
        <v>10</v>
      </c>
      <c r="V110">
        <v>10</v>
      </c>
      <c r="W110">
        <v>10</v>
      </c>
      <c r="X110">
        <v>10</v>
      </c>
      <c r="Y110">
        <v>10</v>
      </c>
    </row>
    <row r="111" spans="1:25" x14ac:dyDescent="0.25">
      <c r="A111" s="34"/>
      <c r="B111" s="6" t="s">
        <v>90</v>
      </c>
      <c r="E111">
        <v>1</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row>
    <row r="112" spans="1:25" x14ac:dyDescent="0.25">
      <c r="A112" s="34"/>
      <c r="B112" s="6" t="s">
        <v>91</v>
      </c>
      <c r="E112">
        <v>30000</v>
      </c>
      <c r="F112">
        <v>30000</v>
      </c>
      <c r="G112">
        <v>30000</v>
      </c>
      <c r="H112">
        <v>30000</v>
      </c>
      <c r="I112">
        <v>30000</v>
      </c>
      <c r="J112">
        <v>30000</v>
      </c>
      <c r="K112">
        <v>30000</v>
      </c>
      <c r="L112">
        <v>30000</v>
      </c>
      <c r="M112">
        <v>30000</v>
      </c>
      <c r="N112">
        <v>30000</v>
      </c>
      <c r="O112">
        <v>30000</v>
      </c>
      <c r="P112">
        <v>30000</v>
      </c>
      <c r="Q112">
        <v>30000</v>
      </c>
      <c r="R112">
        <v>30000</v>
      </c>
      <c r="S112">
        <v>30000</v>
      </c>
      <c r="T112">
        <v>30000</v>
      </c>
      <c r="U112">
        <v>30000</v>
      </c>
      <c r="V112">
        <v>30000</v>
      </c>
      <c r="W112">
        <v>30000</v>
      </c>
      <c r="X112">
        <v>30000</v>
      </c>
      <c r="Y112">
        <v>30000</v>
      </c>
    </row>
    <row r="113" spans="1:25" x14ac:dyDescent="0.25">
      <c r="A113" s="34"/>
      <c r="B113" s="6" t="s">
        <v>92</v>
      </c>
      <c r="E113">
        <v>15</v>
      </c>
      <c r="F113">
        <v>15</v>
      </c>
      <c r="G113">
        <v>15</v>
      </c>
      <c r="H113">
        <v>15</v>
      </c>
      <c r="I113">
        <v>15</v>
      </c>
      <c r="J113">
        <v>15</v>
      </c>
      <c r="K113">
        <v>15</v>
      </c>
      <c r="L113">
        <v>15</v>
      </c>
      <c r="M113">
        <v>15</v>
      </c>
      <c r="N113">
        <v>15</v>
      </c>
      <c r="O113">
        <v>15</v>
      </c>
      <c r="P113">
        <v>15</v>
      </c>
      <c r="Q113">
        <v>15</v>
      </c>
      <c r="R113">
        <v>15</v>
      </c>
      <c r="S113">
        <v>15</v>
      </c>
      <c r="T113">
        <v>15</v>
      </c>
      <c r="U113">
        <v>15</v>
      </c>
      <c r="V113">
        <v>15</v>
      </c>
      <c r="W113">
        <v>15</v>
      </c>
      <c r="X113">
        <v>15</v>
      </c>
      <c r="Y113">
        <v>15</v>
      </c>
    </row>
    <row r="114" spans="1:25" x14ac:dyDescent="0.25">
      <c r="A114" s="34"/>
      <c r="B114" s="6" t="s">
        <v>93</v>
      </c>
      <c r="E114">
        <v>1990</v>
      </c>
      <c r="F114">
        <v>1990</v>
      </c>
      <c r="G114">
        <v>1990</v>
      </c>
      <c r="H114">
        <v>1990</v>
      </c>
      <c r="I114">
        <v>1990</v>
      </c>
      <c r="J114">
        <v>1990</v>
      </c>
      <c r="K114">
        <v>1990</v>
      </c>
      <c r="L114">
        <v>1990</v>
      </c>
      <c r="M114">
        <v>1990</v>
      </c>
      <c r="N114">
        <v>1990</v>
      </c>
      <c r="O114">
        <v>1990</v>
      </c>
      <c r="P114">
        <v>1990</v>
      </c>
      <c r="Q114">
        <v>1990</v>
      </c>
      <c r="R114">
        <v>1990</v>
      </c>
      <c r="S114">
        <v>1990</v>
      </c>
      <c r="T114">
        <v>1990</v>
      </c>
      <c r="U114">
        <v>1990</v>
      </c>
      <c r="V114">
        <v>1990</v>
      </c>
      <c r="W114">
        <v>1990</v>
      </c>
      <c r="X114">
        <v>1990</v>
      </c>
      <c r="Y114">
        <v>1990</v>
      </c>
    </row>
    <row r="115" spans="1:25" x14ac:dyDescent="0.25">
      <c r="A115" s="34"/>
      <c r="B115" s="6" t="s">
        <v>94</v>
      </c>
      <c r="C115" t="s">
        <v>42</v>
      </c>
      <c r="E115">
        <v>1</v>
      </c>
      <c r="F115">
        <v>1</v>
      </c>
      <c r="G115">
        <v>1</v>
      </c>
      <c r="H115">
        <v>1</v>
      </c>
      <c r="I115">
        <v>1</v>
      </c>
      <c r="J115">
        <v>1</v>
      </c>
      <c r="K115">
        <v>1</v>
      </c>
      <c r="L115">
        <v>1</v>
      </c>
      <c r="M115">
        <v>1</v>
      </c>
      <c r="N115">
        <v>1</v>
      </c>
      <c r="O115">
        <v>1</v>
      </c>
      <c r="P115">
        <v>1</v>
      </c>
      <c r="Q115">
        <v>1</v>
      </c>
      <c r="R115">
        <v>1</v>
      </c>
      <c r="S115">
        <v>1</v>
      </c>
      <c r="T115">
        <v>1</v>
      </c>
      <c r="U115">
        <v>1</v>
      </c>
      <c r="V115">
        <v>1</v>
      </c>
      <c r="W115">
        <v>1</v>
      </c>
      <c r="X115">
        <v>1</v>
      </c>
      <c r="Y115">
        <v>1</v>
      </c>
    </row>
    <row r="116" spans="1:25" x14ac:dyDescent="0.25">
      <c r="A116" s="34"/>
      <c r="C116" t="s">
        <v>43</v>
      </c>
      <c r="E116">
        <v>1</v>
      </c>
      <c r="F116">
        <v>1</v>
      </c>
      <c r="G116">
        <v>1</v>
      </c>
      <c r="H116">
        <v>1</v>
      </c>
      <c r="I116">
        <v>1</v>
      </c>
      <c r="J116">
        <v>1</v>
      </c>
      <c r="K116">
        <v>1</v>
      </c>
      <c r="L116">
        <v>1</v>
      </c>
      <c r="M116">
        <v>1</v>
      </c>
      <c r="N116">
        <v>1</v>
      </c>
      <c r="O116">
        <v>1</v>
      </c>
      <c r="P116">
        <v>1</v>
      </c>
      <c r="Q116">
        <v>1</v>
      </c>
      <c r="R116">
        <v>1</v>
      </c>
      <c r="S116">
        <v>1</v>
      </c>
      <c r="T116">
        <v>1</v>
      </c>
      <c r="U116">
        <v>1</v>
      </c>
      <c r="V116">
        <v>1</v>
      </c>
      <c r="W116">
        <v>1</v>
      </c>
      <c r="X116">
        <v>1</v>
      </c>
      <c r="Y116">
        <v>1</v>
      </c>
    </row>
    <row r="117" spans="1:25" x14ac:dyDescent="0.25">
      <c r="A117" s="34"/>
      <c r="C117" t="s">
        <v>44</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row>
    <row r="118" spans="1:25" x14ac:dyDescent="0.25">
      <c r="A118" s="34"/>
      <c r="C118" t="s">
        <v>45</v>
      </c>
      <c r="E118">
        <v>1</v>
      </c>
      <c r="F118">
        <v>1</v>
      </c>
      <c r="G118">
        <v>1</v>
      </c>
      <c r="H118">
        <v>1</v>
      </c>
      <c r="I118">
        <v>1</v>
      </c>
      <c r="J118">
        <v>1</v>
      </c>
      <c r="K118">
        <v>1</v>
      </c>
      <c r="L118">
        <v>1</v>
      </c>
      <c r="M118">
        <v>1</v>
      </c>
      <c r="N118">
        <v>1</v>
      </c>
      <c r="O118">
        <v>1</v>
      </c>
      <c r="P118">
        <v>1</v>
      </c>
      <c r="Q118">
        <v>1</v>
      </c>
      <c r="R118">
        <v>1</v>
      </c>
      <c r="S118">
        <v>1</v>
      </c>
      <c r="T118">
        <v>1</v>
      </c>
      <c r="U118">
        <v>1</v>
      </c>
      <c r="V118">
        <v>1</v>
      </c>
      <c r="W118">
        <v>1</v>
      </c>
      <c r="X118">
        <v>1</v>
      </c>
      <c r="Y118">
        <v>1</v>
      </c>
    </row>
    <row r="119" spans="1:25" x14ac:dyDescent="0.25">
      <c r="A119" s="34"/>
      <c r="C119" t="s">
        <v>46</v>
      </c>
      <c r="E119">
        <v>1</v>
      </c>
      <c r="F119">
        <v>1</v>
      </c>
      <c r="G119">
        <v>1</v>
      </c>
      <c r="H119">
        <v>1</v>
      </c>
      <c r="I119">
        <v>1</v>
      </c>
      <c r="J119">
        <v>1</v>
      </c>
      <c r="K119">
        <v>1</v>
      </c>
      <c r="L119">
        <v>1</v>
      </c>
      <c r="M119">
        <v>1</v>
      </c>
      <c r="N119">
        <v>1</v>
      </c>
      <c r="O119">
        <v>1</v>
      </c>
      <c r="P119">
        <v>1</v>
      </c>
      <c r="Q119">
        <v>1</v>
      </c>
      <c r="R119">
        <v>1</v>
      </c>
      <c r="S119">
        <v>1</v>
      </c>
      <c r="T119">
        <v>1</v>
      </c>
      <c r="U119">
        <v>1</v>
      </c>
      <c r="V119">
        <v>1</v>
      </c>
      <c r="W119">
        <v>1</v>
      </c>
      <c r="X119">
        <v>1</v>
      </c>
      <c r="Y119">
        <v>1</v>
      </c>
    </row>
    <row r="120" spans="1:25" x14ac:dyDescent="0.25">
      <c r="A120" s="34"/>
      <c r="C120" t="s">
        <v>47</v>
      </c>
      <c r="E120">
        <v>1</v>
      </c>
      <c r="F120">
        <v>1</v>
      </c>
      <c r="G120">
        <v>1</v>
      </c>
      <c r="H120">
        <v>1</v>
      </c>
      <c r="I120">
        <v>1</v>
      </c>
      <c r="J120">
        <v>1</v>
      </c>
      <c r="K120">
        <v>1</v>
      </c>
      <c r="L120">
        <v>1</v>
      </c>
      <c r="M120">
        <v>1</v>
      </c>
      <c r="N120">
        <v>1</v>
      </c>
      <c r="O120">
        <v>1</v>
      </c>
      <c r="P120">
        <v>1</v>
      </c>
      <c r="Q120">
        <v>1</v>
      </c>
      <c r="R120">
        <v>1</v>
      </c>
      <c r="S120">
        <v>1</v>
      </c>
      <c r="T120">
        <v>1</v>
      </c>
      <c r="U120">
        <v>1</v>
      </c>
      <c r="V120">
        <v>1</v>
      </c>
      <c r="W120">
        <v>1</v>
      </c>
      <c r="X120">
        <v>1</v>
      </c>
      <c r="Y120">
        <v>1</v>
      </c>
    </row>
    <row r="121" spans="1:25" x14ac:dyDescent="0.25">
      <c r="A121" s="34"/>
      <c r="C121" t="s">
        <v>48</v>
      </c>
      <c r="E121">
        <v>1</v>
      </c>
      <c r="F121">
        <v>1</v>
      </c>
      <c r="G121">
        <v>1</v>
      </c>
      <c r="H121">
        <v>1</v>
      </c>
      <c r="I121">
        <v>1</v>
      </c>
      <c r="J121">
        <v>1</v>
      </c>
      <c r="K121">
        <v>1</v>
      </c>
      <c r="L121">
        <v>1</v>
      </c>
      <c r="M121">
        <v>1</v>
      </c>
      <c r="N121">
        <v>1</v>
      </c>
      <c r="O121">
        <v>1</v>
      </c>
      <c r="P121">
        <v>1</v>
      </c>
      <c r="Q121">
        <v>1</v>
      </c>
      <c r="R121">
        <v>1</v>
      </c>
      <c r="S121">
        <v>1</v>
      </c>
      <c r="T121">
        <v>1</v>
      </c>
      <c r="U121">
        <v>1</v>
      </c>
      <c r="V121">
        <v>1</v>
      </c>
      <c r="W121">
        <v>1</v>
      </c>
      <c r="X121">
        <v>1</v>
      </c>
      <c r="Y121">
        <v>1</v>
      </c>
    </row>
    <row r="122" spans="1:25" x14ac:dyDescent="0.25">
      <c r="A122" s="34"/>
      <c r="C122" t="s">
        <v>49</v>
      </c>
      <c r="E122">
        <v>1</v>
      </c>
      <c r="F122">
        <v>1</v>
      </c>
      <c r="G122">
        <v>1</v>
      </c>
      <c r="H122">
        <v>1</v>
      </c>
      <c r="I122">
        <v>1</v>
      </c>
      <c r="J122">
        <v>1</v>
      </c>
      <c r="K122">
        <v>1</v>
      </c>
      <c r="L122">
        <v>1</v>
      </c>
      <c r="M122">
        <v>1</v>
      </c>
      <c r="N122">
        <v>1</v>
      </c>
      <c r="O122">
        <v>1</v>
      </c>
      <c r="P122">
        <v>1</v>
      </c>
      <c r="Q122">
        <v>1</v>
      </c>
      <c r="R122">
        <v>1</v>
      </c>
      <c r="S122">
        <v>1</v>
      </c>
      <c r="T122">
        <v>1</v>
      </c>
      <c r="U122">
        <v>1</v>
      </c>
      <c r="V122">
        <v>1</v>
      </c>
      <c r="W122">
        <v>1</v>
      </c>
      <c r="X122">
        <v>1</v>
      </c>
      <c r="Y122">
        <v>1</v>
      </c>
    </row>
    <row r="123" spans="1:25" x14ac:dyDescent="0.25">
      <c r="A123" s="34"/>
      <c r="C123" t="s">
        <v>50</v>
      </c>
      <c r="E123">
        <v>1</v>
      </c>
      <c r="F123">
        <v>1</v>
      </c>
      <c r="G123">
        <v>1</v>
      </c>
      <c r="H123">
        <v>1</v>
      </c>
      <c r="I123">
        <v>1</v>
      </c>
      <c r="J123">
        <v>1</v>
      </c>
      <c r="K123">
        <v>1</v>
      </c>
      <c r="L123">
        <v>1</v>
      </c>
      <c r="M123">
        <v>1</v>
      </c>
      <c r="N123">
        <v>1</v>
      </c>
      <c r="O123">
        <v>1</v>
      </c>
      <c r="P123">
        <v>1</v>
      </c>
      <c r="Q123">
        <v>1</v>
      </c>
      <c r="R123">
        <v>1</v>
      </c>
      <c r="S123">
        <v>1</v>
      </c>
      <c r="T123">
        <v>1</v>
      </c>
      <c r="U123">
        <v>1</v>
      </c>
      <c r="V123">
        <v>1</v>
      </c>
      <c r="W123">
        <v>1</v>
      </c>
      <c r="X123">
        <v>1</v>
      </c>
      <c r="Y123">
        <v>1</v>
      </c>
    </row>
    <row r="124" spans="1:25" x14ac:dyDescent="0.25">
      <c r="A124" s="34"/>
      <c r="C124" t="s">
        <v>51</v>
      </c>
      <c r="E124">
        <v>1</v>
      </c>
      <c r="F124">
        <v>1</v>
      </c>
      <c r="G124">
        <v>1</v>
      </c>
      <c r="H124">
        <v>1</v>
      </c>
      <c r="I124">
        <v>1</v>
      </c>
      <c r="J124">
        <v>1</v>
      </c>
      <c r="K124">
        <v>1</v>
      </c>
      <c r="L124">
        <v>1</v>
      </c>
      <c r="M124">
        <v>1</v>
      </c>
      <c r="N124">
        <v>1</v>
      </c>
      <c r="O124">
        <v>1</v>
      </c>
      <c r="P124">
        <v>1</v>
      </c>
      <c r="Q124">
        <v>1</v>
      </c>
      <c r="R124">
        <v>1</v>
      </c>
      <c r="S124">
        <v>1</v>
      </c>
      <c r="T124">
        <v>1</v>
      </c>
      <c r="U124">
        <v>1</v>
      </c>
      <c r="V124">
        <v>1</v>
      </c>
      <c r="W124">
        <v>1</v>
      </c>
      <c r="X124">
        <v>1</v>
      </c>
      <c r="Y124">
        <v>1</v>
      </c>
    </row>
    <row r="125" spans="1:25" x14ac:dyDescent="0.25">
      <c r="A125" s="40"/>
      <c r="B125" s="36"/>
      <c r="C125" t="s">
        <v>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row>
    <row r="126" spans="1:25" x14ac:dyDescent="0.25">
      <c r="A126" s="40"/>
      <c r="B126" s="36" t="s">
        <v>95</v>
      </c>
      <c r="E126">
        <v>0.87</v>
      </c>
      <c r="F126">
        <v>0.87</v>
      </c>
      <c r="G126">
        <v>0.87</v>
      </c>
      <c r="H126">
        <v>0.87</v>
      </c>
      <c r="I126">
        <v>0.87</v>
      </c>
      <c r="J126">
        <v>0.87</v>
      </c>
      <c r="K126">
        <v>0.87</v>
      </c>
      <c r="L126">
        <v>0.87</v>
      </c>
      <c r="M126">
        <v>0.87</v>
      </c>
      <c r="N126">
        <v>0.87</v>
      </c>
      <c r="O126">
        <v>0.87</v>
      </c>
      <c r="P126">
        <v>0.87</v>
      </c>
      <c r="Q126">
        <v>0.87</v>
      </c>
      <c r="R126">
        <v>0.87</v>
      </c>
      <c r="S126">
        <v>0.87</v>
      </c>
      <c r="T126">
        <v>0.87</v>
      </c>
      <c r="U126">
        <v>0.87</v>
      </c>
      <c r="V126">
        <v>0.87</v>
      </c>
      <c r="W126">
        <v>0.87</v>
      </c>
      <c r="X126">
        <v>0.87</v>
      </c>
      <c r="Y126">
        <v>0.87</v>
      </c>
    </row>
    <row r="127" spans="1:25" s="36" customFormat="1" x14ac:dyDescent="0.25">
      <c r="A127" s="40"/>
      <c r="B127" s="36" t="s">
        <v>96</v>
      </c>
      <c r="C127" s="37"/>
      <c r="E127" s="36">
        <v>0.1769</v>
      </c>
      <c r="F127" s="36">
        <v>0.1769</v>
      </c>
      <c r="G127" s="36">
        <v>0.1769</v>
      </c>
      <c r="H127" s="36">
        <v>0.1769</v>
      </c>
      <c r="I127" s="36">
        <v>0.1769</v>
      </c>
      <c r="J127" s="36">
        <v>0.1769</v>
      </c>
      <c r="K127" s="36">
        <v>0.1769</v>
      </c>
      <c r="L127" s="36">
        <v>0.1769</v>
      </c>
      <c r="M127" s="36">
        <v>0.1769</v>
      </c>
      <c r="N127" s="36">
        <v>0.1769</v>
      </c>
      <c r="O127" s="36">
        <v>0.1769</v>
      </c>
      <c r="P127" s="36">
        <v>0.1769</v>
      </c>
      <c r="Q127" s="36">
        <v>0.1769</v>
      </c>
      <c r="R127" s="36">
        <v>0.1769</v>
      </c>
      <c r="S127" s="36">
        <v>0.1769</v>
      </c>
      <c r="T127" s="36">
        <v>0.1769</v>
      </c>
      <c r="U127" s="36">
        <v>0.1769</v>
      </c>
      <c r="V127" s="36">
        <v>0.1769</v>
      </c>
      <c r="W127" s="36">
        <v>0.1769</v>
      </c>
      <c r="X127" s="36">
        <v>0.1769</v>
      </c>
      <c r="Y127" s="36">
        <v>0.1769</v>
      </c>
    </row>
    <row r="128" spans="1:25" s="11" customFormat="1" x14ac:dyDescent="0.25">
      <c r="A128" s="41"/>
      <c r="B128" s="39" t="s">
        <v>110</v>
      </c>
      <c r="C128" s="38"/>
      <c r="E128" s="11">
        <v>0</v>
      </c>
      <c r="F128" s="11">
        <v>0</v>
      </c>
      <c r="G128" s="11">
        <v>0</v>
      </c>
      <c r="H128" s="11">
        <v>0</v>
      </c>
      <c r="I128" s="11">
        <v>0</v>
      </c>
      <c r="J128" s="11">
        <v>0</v>
      </c>
      <c r="K128" s="11">
        <v>0</v>
      </c>
      <c r="L128" s="11">
        <v>0</v>
      </c>
      <c r="M128" s="11">
        <v>0</v>
      </c>
      <c r="N128" s="11">
        <v>0</v>
      </c>
      <c r="O128" s="11">
        <v>0</v>
      </c>
      <c r="P128" s="11">
        <v>0</v>
      </c>
      <c r="Q128" s="11">
        <v>0</v>
      </c>
      <c r="R128" s="11">
        <v>0</v>
      </c>
      <c r="S128" s="11">
        <v>0</v>
      </c>
      <c r="T128" s="11">
        <v>0</v>
      </c>
      <c r="U128" s="11">
        <v>0</v>
      </c>
      <c r="V128" s="11">
        <v>0</v>
      </c>
      <c r="W128" s="11">
        <v>0</v>
      </c>
      <c r="X128" s="11">
        <v>0</v>
      </c>
      <c r="Y128" s="11">
        <v>0</v>
      </c>
    </row>
    <row r="129" spans="1:25" s="36" customFormat="1" x14ac:dyDescent="0.25">
      <c r="A129" s="89" t="s">
        <v>114</v>
      </c>
      <c r="B129" s="36" t="s">
        <v>98</v>
      </c>
      <c r="C129" s="37"/>
      <c r="E129" s="36">
        <v>1</v>
      </c>
      <c r="F129" s="36">
        <v>1</v>
      </c>
      <c r="G129" s="36">
        <v>1</v>
      </c>
      <c r="H129" s="36">
        <v>1</v>
      </c>
      <c r="I129" s="36">
        <v>1</v>
      </c>
      <c r="J129" s="36">
        <v>1</v>
      </c>
      <c r="K129" s="36">
        <v>1</v>
      </c>
      <c r="L129" s="36">
        <v>1</v>
      </c>
      <c r="M129" s="36">
        <v>1</v>
      </c>
      <c r="N129" s="36">
        <v>1</v>
      </c>
      <c r="O129" s="36">
        <v>1</v>
      </c>
      <c r="P129" s="36">
        <v>1</v>
      </c>
      <c r="Q129" s="36">
        <v>1</v>
      </c>
      <c r="R129" s="36">
        <v>1</v>
      </c>
      <c r="S129" s="36">
        <v>1</v>
      </c>
      <c r="T129" s="36">
        <v>1</v>
      </c>
      <c r="U129" s="36">
        <v>0</v>
      </c>
      <c r="V129" s="36">
        <v>0</v>
      </c>
      <c r="W129" s="36">
        <v>0</v>
      </c>
      <c r="X129" s="36">
        <v>0</v>
      </c>
      <c r="Y129" s="36">
        <v>0</v>
      </c>
    </row>
    <row r="130" spans="1:25" x14ac:dyDescent="0.25">
      <c r="A130" s="89"/>
      <c r="B130" s="36" t="s">
        <v>99</v>
      </c>
      <c r="C130" s="37"/>
      <c r="D130" s="36"/>
      <c r="E130">
        <v>0.78</v>
      </c>
      <c r="F130">
        <v>0.78</v>
      </c>
      <c r="G130">
        <v>0.78</v>
      </c>
      <c r="H130">
        <v>0.78</v>
      </c>
      <c r="I130">
        <v>0.78</v>
      </c>
      <c r="J130">
        <v>0.78</v>
      </c>
      <c r="K130">
        <v>0.78</v>
      </c>
      <c r="L130">
        <v>0.78</v>
      </c>
      <c r="M130">
        <v>0.78</v>
      </c>
      <c r="N130">
        <v>0.78</v>
      </c>
      <c r="O130">
        <v>0.78</v>
      </c>
      <c r="P130">
        <v>0.78</v>
      </c>
      <c r="Q130">
        <v>0.78</v>
      </c>
      <c r="R130">
        <v>0.78</v>
      </c>
      <c r="S130">
        <v>0.78</v>
      </c>
      <c r="T130">
        <v>0.78</v>
      </c>
      <c r="U130">
        <v>0.9</v>
      </c>
      <c r="V130">
        <v>0.9</v>
      </c>
      <c r="W130">
        <v>0.9</v>
      </c>
      <c r="X130">
        <v>0.9</v>
      </c>
      <c r="Y130">
        <v>0.9</v>
      </c>
    </row>
    <row r="131" spans="1:25" x14ac:dyDescent="0.25">
      <c r="A131" s="89"/>
      <c r="B131" s="36" t="s">
        <v>97</v>
      </c>
      <c r="C131" t="s">
        <v>60</v>
      </c>
      <c r="E131">
        <v>1</v>
      </c>
      <c r="F131">
        <v>1</v>
      </c>
      <c r="G131">
        <v>1</v>
      </c>
      <c r="H131">
        <v>1</v>
      </c>
      <c r="I131">
        <v>1</v>
      </c>
      <c r="J131">
        <v>1</v>
      </c>
      <c r="K131">
        <v>1</v>
      </c>
      <c r="L131">
        <v>1</v>
      </c>
      <c r="M131">
        <v>1</v>
      </c>
      <c r="N131">
        <v>1</v>
      </c>
      <c r="O131">
        <v>1</v>
      </c>
      <c r="P131">
        <v>1</v>
      </c>
      <c r="Q131">
        <v>1</v>
      </c>
      <c r="R131">
        <v>1</v>
      </c>
      <c r="S131">
        <v>1</v>
      </c>
      <c r="T131">
        <v>1</v>
      </c>
      <c r="U131">
        <v>1</v>
      </c>
      <c r="V131">
        <v>1</v>
      </c>
      <c r="W131">
        <v>1</v>
      </c>
      <c r="X131">
        <v>1</v>
      </c>
      <c r="Y131">
        <v>1</v>
      </c>
    </row>
    <row r="132" spans="1:25" x14ac:dyDescent="0.25">
      <c r="A132" s="89"/>
      <c r="B132" s="36"/>
      <c r="C132" t="s">
        <v>76</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row>
    <row r="133" spans="1:25" x14ac:dyDescent="0.25">
      <c r="A133" s="89"/>
      <c r="B133" s="36"/>
      <c r="C133" t="s">
        <v>62</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row>
    <row r="134" spans="1:25" x14ac:dyDescent="0.25">
      <c r="A134" s="89"/>
      <c r="B134" s="36" t="s">
        <v>100</v>
      </c>
      <c r="E134">
        <v>0.25</v>
      </c>
      <c r="F134">
        <v>0.25</v>
      </c>
      <c r="G134">
        <v>0.25</v>
      </c>
      <c r="H134">
        <v>0.25</v>
      </c>
      <c r="I134">
        <v>0.25</v>
      </c>
      <c r="J134">
        <v>0.25</v>
      </c>
      <c r="K134">
        <v>0.25</v>
      </c>
      <c r="L134">
        <v>0.25</v>
      </c>
      <c r="M134">
        <v>0.25</v>
      </c>
      <c r="N134">
        <v>0.25</v>
      </c>
      <c r="O134">
        <v>0.25</v>
      </c>
      <c r="P134">
        <v>0.25</v>
      </c>
      <c r="Q134">
        <v>0.25</v>
      </c>
      <c r="R134">
        <v>0.25</v>
      </c>
      <c r="S134">
        <v>0.25</v>
      </c>
      <c r="T134">
        <v>0.25</v>
      </c>
      <c r="U134">
        <v>0.25</v>
      </c>
      <c r="V134">
        <v>0.25</v>
      </c>
      <c r="W134">
        <v>0.25</v>
      </c>
      <c r="X134">
        <v>0.25</v>
      </c>
      <c r="Y134">
        <v>0.25</v>
      </c>
    </row>
    <row r="135" spans="1:25" x14ac:dyDescent="0.25">
      <c r="A135" s="89"/>
      <c r="B135" s="36" t="s">
        <v>101</v>
      </c>
      <c r="C135" t="s">
        <v>55</v>
      </c>
      <c r="E135">
        <v>14300</v>
      </c>
      <c r="F135">
        <v>14300</v>
      </c>
      <c r="G135">
        <v>14300</v>
      </c>
      <c r="H135">
        <v>14300</v>
      </c>
      <c r="I135">
        <v>14300</v>
      </c>
      <c r="J135">
        <v>14300</v>
      </c>
      <c r="K135">
        <v>14300</v>
      </c>
      <c r="L135">
        <v>14300</v>
      </c>
      <c r="M135">
        <v>14300</v>
      </c>
      <c r="N135">
        <v>14300</v>
      </c>
      <c r="O135">
        <v>14300</v>
      </c>
      <c r="P135">
        <v>14300</v>
      </c>
      <c r="Q135">
        <v>14300</v>
      </c>
      <c r="R135">
        <v>14300</v>
      </c>
      <c r="S135">
        <v>14300</v>
      </c>
      <c r="T135">
        <v>14300</v>
      </c>
      <c r="U135">
        <v>14300</v>
      </c>
      <c r="V135">
        <v>14300</v>
      </c>
      <c r="W135">
        <v>14300</v>
      </c>
      <c r="X135">
        <v>14300</v>
      </c>
      <c r="Y135">
        <v>14300</v>
      </c>
    </row>
    <row r="136" spans="1:25" x14ac:dyDescent="0.25">
      <c r="A136" s="89"/>
      <c r="B136" s="36"/>
      <c r="C136" t="s">
        <v>56</v>
      </c>
      <c r="E136">
        <v>20913</v>
      </c>
      <c r="F136">
        <v>20913</v>
      </c>
      <c r="G136">
        <v>20913</v>
      </c>
      <c r="H136">
        <v>20913</v>
      </c>
      <c r="I136">
        <v>20913</v>
      </c>
      <c r="J136">
        <v>20913</v>
      </c>
      <c r="K136">
        <v>20913</v>
      </c>
      <c r="L136">
        <v>20913</v>
      </c>
      <c r="M136">
        <v>20913</v>
      </c>
      <c r="N136">
        <v>20913</v>
      </c>
      <c r="O136">
        <v>20913</v>
      </c>
      <c r="P136">
        <v>20913</v>
      </c>
      <c r="Q136">
        <v>20913</v>
      </c>
      <c r="R136">
        <v>20913</v>
      </c>
      <c r="S136">
        <v>20913</v>
      </c>
      <c r="T136">
        <v>20913</v>
      </c>
      <c r="U136">
        <v>20913</v>
      </c>
      <c r="V136">
        <v>20913</v>
      </c>
      <c r="W136">
        <v>20913</v>
      </c>
      <c r="X136">
        <v>20913</v>
      </c>
      <c r="Y136">
        <v>20913</v>
      </c>
    </row>
    <row r="137" spans="1:25" x14ac:dyDescent="0.25">
      <c r="A137" s="89"/>
      <c r="B137" s="36"/>
      <c r="C137" t="s">
        <v>57</v>
      </c>
      <c r="E137">
        <v>25152</v>
      </c>
      <c r="F137">
        <v>25152</v>
      </c>
      <c r="G137">
        <v>25152</v>
      </c>
      <c r="H137">
        <v>25152</v>
      </c>
      <c r="I137">
        <v>25152</v>
      </c>
      <c r="J137">
        <v>25152</v>
      </c>
      <c r="K137">
        <v>25152</v>
      </c>
      <c r="L137">
        <v>25152</v>
      </c>
      <c r="M137">
        <v>25152</v>
      </c>
      <c r="N137">
        <v>25152</v>
      </c>
      <c r="O137">
        <v>25152</v>
      </c>
      <c r="P137">
        <v>25152</v>
      </c>
      <c r="Q137">
        <v>25152</v>
      </c>
      <c r="R137">
        <v>25152</v>
      </c>
      <c r="S137">
        <v>25152</v>
      </c>
      <c r="T137">
        <v>25152</v>
      </c>
      <c r="U137">
        <v>25152</v>
      </c>
      <c r="V137">
        <v>25152</v>
      </c>
      <c r="W137">
        <v>25152</v>
      </c>
      <c r="X137">
        <v>25152</v>
      </c>
      <c r="Y137">
        <v>25152</v>
      </c>
    </row>
    <row r="138" spans="1:25" x14ac:dyDescent="0.25">
      <c r="A138" s="89"/>
      <c r="B138" s="36"/>
      <c r="C138" t="s">
        <v>58</v>
      </c>
      <c r="E138">
        <v>33633</v>
      </c>
      <c r="F138">
        <v>33633</v>
      </c>
      <c r="G138">
        <v>33633</v>
      </c>
      <c r="H138">
        <v>33633</v>
      </c>
      <c r="I138">
        <v>33633</v>
      </c>
      <c r="J138">
        <v>33633</v>
      </c>
      <c r="K138">
        <v>33633</v>
      </c>
      <c r="L138">
        <v>33633</v>
      </c>
      <c r="M138">
        <v>33633</v>
      </c>
      <c r="N138">
        <v>33633</v>
      </c>
      <c r="O138">
        <v>33633</v>
      </c>
      <c r="P138">
        <v>33633</v>
      </c>
      <c r="Q138">
        <v>33633</v>
      </c>
      <c r="R138">
        <v>33633</v>
      </c>
      <c r="S138">
        <v>33633</v>
      </c>
      <c r="T138">
        <v>33633</v>
      </c>
      <c r="U138">
        <v>33633</v>
      </c>
      <c r="V138">
        <v>33633</v>
      </c>
      <c r="W138">
        <v>33633</v>
      </c>
      <c r="X138">
        <v>33633</v>
      </c>
      <c r="Y138">
        <v>33633</v>
      </c>
    </row>
    <row r="139" spans="1:25" x14ac:dyDescent="0.25">
      <c r="A139" s="89"/>
      <c r="B139" s="36" t="s">
        <v>102</v>
      </c>
      <c r="E139">
        <v>2000</v>
      </c>
      <c r="F139">
        <v>0</v>
      </c>
      <c r="G139">
        <v>0</v>
      </c>
      <c r="H139">
        <v>0</v>
      </c>
      <c r="I139">
        <v>0</v>
      </c>
      <c r="J139">
        <v>0</v>
      </c>
      <c r="K139">
        <v>0</v>
      </c>
      <c r="L139">
        <v>0</v>
      </c>
      <c r="M139">
        <v>0</v>
      </c>
      <c r="N139">
        <v>0</v>
      </c>
      <c r="O139">
        <v>0</v>
      </c>
      <c r="P139">
        <v>0</v>
      </c>
      <c r="Q139">
        <v>0</v>
      </c>
      <c r="R139">
        <v>0</v>
      </c>
      <c r="S139">
        <v>0</v>
      </c>
      <c r="T139">
        <v>0</v>
      </c>
      <c r="U139">
        <v>2000</v>
      </c>
      <c r="V139">
        <v>2000</v>
      </c>
      <c r="W139">
        <v>2000</v>
      </c>
      <c r="X139">
        <v>2000</v>
      </c>
      <c r="Y139">
        <v>2000</v>
      </c>
    </row>
    <row r="140" spans="1:25" x14ac:dyDescent="0.25">
      <c r="A140" s="89"/>
      <c r="B140" s="36" t="s">
        <v>103</v>
      </c>
      <c r="E140">
        <v>0.5</v>
      </c>
      <c r="F140">
        <v>0.6</v>
      </c>
      <c r="G140">
        <v>0.6</v>
      </c>
      <c r="H140">
        <v>0.6</v>
      </c>
      <c r="I140">
        <v>0.6</v>
      </c>
      <c r="J140">
        <v>0.6</v>
      </c>
      <c r="K140">
        <v>0.6</v>
      </c>
      <c r="L140">
        <v>0.6</v>
      </c>
      <c r="M140">
        <v>0.6</v>
      </c>
      <c r="N140">
        <v>0.6</v>
      </c>
      <c r="O140">
        <v>0.6</v>
      </c>
      <c r="P140">
        <v>0.6</v>
      </c>
      <c r="Q140">
        <v>0.6</v>
      </c>
      <c r="R140">
        <v>0.6</v>
      </c>
      <c r="S140">
        <v>0.6</v>
      </c>
      <c r="T140">
        <v>0.6</v>
      </c>
      <c r="U140">
        <v>0.5</v>
      </c>
      <c r="V140">
        <v>0.5</v>
      </c>
      <c r="W140">
        <v>0.5</v>
      </c>
      <c r="X140">
        <v>0.5</v>
      </c>
      <c r="Y140">
        <v>0.5</v>
      </c>
    </row>
    <row r="141" spans="1:25" x14ac:dyDescent="0.25">
      <c r="A141" s="89"/>
      <c r="B141" s="36" t="s">
        <v>104</v>
      </c>
      <c r="E141">
        <v>1000000000</v>
      </c>
      <c r="F141">
        <v>22000</v>
      </c>
      <c r="G141">
        <v>22000</v>
      </c>
      <c r="H141">
        <v>22000</v>
      </c>
      <c r="I141">
        <v>22000</v>
      </c>
      <c r="J141">
        <v>22000</v>
      </c>
      <c r="K141">
        <v>22000</v>
      </c>
      <c r="L141">
        <v>22000</v>
      </c>
      <c r="M141">
        <v>22000</v>
      </c>
      <c r="N141">
        <v>22000</v>
      </c>
      <c r="O141">
        <v>22000</v>
      </c>
      <c r="P141">
        <v>22000</v>
      </c>
      <c r="Q141">
        <v>22000</v>
      </c>
      <c r="R141">
        <v>22000</v>
      </c>
      <c r="S141">
        <v>22000</v>
      </c>
      <c r="T141">
        <v>22000</v>
      </c>
      <c r="U141">
        <v>22000</v>
      </c>
      <c r="V141">
        <v>22000</v>
      </c>
      <c r="W141">
        <v>22000</v>
      </c>
      <c r="X141">
        <v>22000</v>
      </c>
      <c r="Y141">
        <v>22000</v>
      </c>
    </row>
    <row r="142" spans="1:25" x14ac:dyDescent="0.25">
      <c r="A142" s="89"/>
      <c r="B142" s="36" t="s">
        <v>105</v>
      </c>
      <c r="C142" t="s">
        <v>55</v>
      </c>
      <c r="E142">
        <v>18332</v>
      </c>
      <c r="F142">
        <v>18332</v>
      </c>
      <c r="G142">
        <v>18332</v>
      </c>
      <c r="H142">
        <v>18332</v>
      </c>
      <c r="I142">
        <v>18332</v>
      </c>
      <c r="J142">
        <v>18332</v>
      </c>
      <c r="K142">
        <v>18332</v>
      </c>
      <c r="L142">
        <v>18332</v>
      </c>
      <c r="M142">
        <v>18332</v>
      </c>
      <c r="N142">
        <v>18332</v>
      </c>
      <c r="O142">
        <v>18332</v>
      </c>
      <c r="P142">
        <v>18332</v>
      </c>
      <c r="Q142">
        <v>18332</v>
      </c>
      <c r="R142">
        <v>18332</v>
      </c>
      <c r="S142">
        <v>18332</v>
      </c>
      <c r="T142">
        <v>18332</v>
      </c>
      <c r="U142">
        <v>18332</v>
      </c>
      <c r="V142">
        <v>18332</v>
      </c>
      <c r="W142">
        <v>18332</v>
      </c>
      <c r="X142">
        <v>18332</v>
      </c>
      <c r="Y142">
        <v>18332</v>
      </c>
    </row>
    <row r="143" spans="1:25" x14ac:dyDescent="0.25">
      <c r="A143" s="89"/>
      <c r="B143" s="36"/>
      <c r="C143" t="s">
        <v>56</v>
      </c>
      <c r="E143">
        <v>26811</v>
      </c>
      <c r="F143">
        <v>26811</v>
      </c>
      <c r="G143">
        <v>26811</v>
      </c>
      <c r="H143">
        <v>26811</v>
      </c>
      <c r="I143">
        <v>26811</v>
      </c>
      <c r="J143">
        <v>26811</v>
      </c>
      <c r="K143">
        <v>26811</v>
      </c>
      <c r="L143">
        <v>26811</v>
      </c>
      <c r="M143">
        <v>26811</v>
      </c>
      <c r="N143">
        <v>26811</v>
      </c>
      <c r="O143">
        <v>26811</v>
      </c>
      <c r="P143">
        <v>26811</v>
      </c>
      <c r="Q143">
        <v>26811</v>
      </c>
      <c r="R143">
        <v>26811</v>
      </c>
      <c r="S143">
        <v>26811</v>
      </c>
      <c r="T143">
        <v>26811</v>
      </c>
      <c r="U143">
        <v>26811</v>
      </c>
      <c r="V143">
        <v>26811</v>
      </c>
      <c r="W143">
        <v>26811</v>
      </c>
      <c r="X143">
        <v>26811</v>
      </c>
      <c r="Y143">
        <v>26811</v>
      </c>
    </row>
    <row r="144" spans="1:25" x14ac:dyDescent="0.25">
      <c r="A144" s="89"/>
      <c r="B144" s="36"/>
      <c r="C144" t="s">
        <v>57</v>
      </c>
      <c r="E144">
        <v>32242</v>
      </c>
      <c r="F144">
        <v>32242</v>
      </c>
      <c r="G144">
        <v>32242</v>
      </c>
      <c r="H144">
        <v>32242</v>
      </c>
      <c r="I144">
        <v>32242</v>
      </c>
      <c r="J144">
        <v>32242</v>
      </c>
      <c r="K144">
        <v>32242</v>
      </c>
      <c r="L144">
        <v>32242</v>
      </c>
      <c r="M144">
        <v>32242</v>
      </c>
      <c r="N144">
        <v>32242</v>
      </c>
      <c r="O144">
        <v>32242</v>
      </c>
      <c r="P144">
        <v>32242</v>
      </c>
      <c r="Q144">
        <v>32242</v>
      </c>
      <c r="R144">
        <v>32242</v>
      </c>
      <c r="S144">
        <v>32242</v>
      </c>
      <c r="T144">
        <v>32242</v>
      </c>
      <c r="U144">
        <v>32242</v>
      </c>
      <c r="V144">
        <v>32242</v>
      </c>
      <c r="W144">
        <v>32242</v>
      </c>
      <c r="X144">
        <v>32242</v>
      </c>
      <c r="Y144">
        <v>32242</v>
      </c>
    </row>
    <row r="145" spans="1:50" x14ac:dyDescent="0.25">
      <c r="A145" s="89"/>
      <c r="B145" s="36"/>
      <c r="C145" t="s">
        <v>58</v>
      </c>
      <c r="E145">
        <v>43117</v>
      </c>
      <c r="F145">
        <v>43117</v>
      </c>
      <c r="G145">
        <v>43117</v>
      </c>
      <c r="H145">
        <v>43117</v>
      </c>
      <c r="I145">
        <v>43117</v>
      </c>
      <c r="J145">
        <v>43117</v>
      </c>
      <c r="K145">
        <v>43117</v>
      </c>
      <c r="L145">
        <v>43117</v>
      </c>
      <c r="M145">
        <v>43117</v>
      </c>
      <c r="N145">
        <v>43117</v>
      </c>
      <c r="O145">
        <v>43117</v>
      </c>
      <c r="P145">
        <v>43117</v>
      </c>
      <c r="Q145">
        <v>43117</v>
      </c>
      <c r="R145">
        <v>43117</v>
      </c>
      <c r="S145">
        <v>43117</v>
      </c>
      <c r="T145">
        <v>43117</v>
      </c>
      <c r="U145">
        <v>43117</v>
      </c>
      <c r="V145">
        <v>43117</v>
      </c>
      <c r="W145">
        <v>43117</v>
      </c>
      <c r="X145">
        <v>43117</v>
      </c>
      <c r="Y145">
        <v>43117</v>
      </c>
    </row>
    <row r="146" spans="1:50" x14ac:dyDescent="0.25">
      <c r="A146" s="89"/>
      <c r="B146" s="36" t="s">
        <v>106</v>
      </c>
      <c r="E146">
        <v>1600</v>
      </c>
      <c r="F146">
        <v>0</v>
      </c>
      <c r="G146">
        <v>0</v>
      </c>
      <c r="H146">
        <v>0</v>
      </c>
      <c r="I146">
        <v>0</v>
      </c>
      <c r="J146">
        <v>0</v>
      </c>
      <c r="K146">
        <v>0</v>
      </c>
      <c r="L146">
        <v>0</v>
      </c>
      <c r="M146">
        <v>0</v>
      </c>
      <c r="N146">
        <v>0</v>
      </c>
      <c r="O146">
        <v>0</v>
      </c>
      <c r="P146">
        <v>0</v>
      </c>
      <c r="Q146">
        <v>0</v>
      </c>
      <c r="R146">
        <v>0</v>
      </c>
      <c r="S146">
        <v>0</v>
      </c>
      <c r="T146">
        <v>0</v>
      </c>
      <c r="U146">
        <v>1600</v>
      </c>
      <c r="V146">
        <v>1600</v>
      </c>
      <c r="W146">
        <v>1600</v>
      </c>
      <c r="X146">
        <v>1600</v>
      </c>
      <c r="Y146">
        <v>1600</v>
      </c>
    </row>
    <row r="147" spans="1:50" x14ac:dyDescent="0.25">
      <c r="A147" s="89"/>
      <c r="B147" s="36" t="s">
        <v>107</v>
      </c>
      <c r="E147">
        <v>0.35</v>
      </c>
      <c r="F147">
        <v>0.45</v>
      </c>
      <c r="G147">
        <v>0.45</v>
      </c>
      <c r="H147">
        <v>0.45</v>
      </c>
      <c r="I147">
        <v>0.45</v>
      </c>
      <c r="J147">
        <v>0.45</v>
      </c>
      <c r="K147">
        <v>0.45</v>
      </c>
      <c r="L147">
        <v>0.45</v>
      </c>
      <c r="M147">
        <v>0.45</v>
      </c>
      <c r="N147">
        <v>0.45</v>
      </c>
      <c r="O147">
        <v>0.45</v>
      </c>
      <c r="P147">
        <v>0.45</v>
      </c>
      <c r="Q147">
        <v>0.45</v>
      </c>
      <c r="R147">
        <v>0.45</v>
      </c>
      <c r="S147">
        <v>0.45</v>
      </c>
      <c r="T147">
        <v>0.45</v>
      </c>
      <c r="U147">
        <v>0.35</v>
      </c>
      <c r="V147">
        <v>0.35</v>
      </c>
      <c r="W147">
        <v>0.35</v>
      </c>
      <c r="X147">
        <v>0.35</v>
      </c>
      <c r="Y147">
        <v>0.35</v>
      </c>
    </row>
    <row r="148" spans="1:50" x14ac:dyDescent="0.25">
      <c r="A148" s="89"/>
      <c r="B148" s="36" t="s">
        <v>108</v>
      </c>
      <c r="E148">
        <v>1000000000</v>
      </c>
      <c r="F148">
        <v>21600</v>
      </c>
      <c r="G148">
        <v>21600</v>
      </c>
      <c r="H148">
        <v>21600</v>
      </c>
      <c r="I148">
        <v>21600</v>
      </c>
      <c r="J148">
        <v>21600</v>
      </c>
      <c r="K148">
        <v>21600</v>
      </c>
      <c r="L148">
        <v>21600</v>
      </c>
      <c r="M148">
        <v>21600</v>
      </c>
      <c r="N148">
        <v>21600</v>
      </c>
      <c r="O148">
        <v>21600</v>
      </c>
      <c r="P148">
        <v>21600</v>
      </c>
      <c r="Q148">
        <v>21600</v>
      </c>
      <c r="R148">
        <v>21600</v>
      </c>
      <c r="S148">
        <v>21600</v>
      </c>
      <c r="T148">
        <v>21600</v>
      </c>
      <c r="U148">
        <v>21600</v>
      </c>
      <c r="V148">
        <v>21600</v>
      </c>
      <c r="W148">
        <v>21600</v>
      </c>
      <c r="X148">
        <v>21600</v>
      </c>
      <c r="Y148">
        <v>21600</v>
      </c>
    </row>
    <row r="149" spans="1:50" x14ac:dyDescent="0.25">
      <c r="A149" s="89"/>
      <c r="B149" s="36" t="s">
        <v>109</v>
      </c>
      <c r="E149">
        <v>2000</v>
      </c>
      <c r="F149">
        <v>2000</v>
      </c>
      <c r="G149">
        <v>2000</v>
      </c>
      <c r="H149">
        <v>2000</v>
      </c>
      <c r="I149">
        <v>2000</v>
      </c>
      <c r="J149">
        <v>2000</v>
      </c>
      <c r="K149">
        <v>2000</v>
      </c>
      <c r="L149">
        <v>2000</v>
      </c>
      <c r="M149">
        <v>2000</v>
      </c>
      <c r="N149">
        <v>2000</v>
      </c>
      <c r="O149">
        <v>2000</v>
      </c>
      <c r="P149">
        <v>2000</v>
      </c>
      <c r="Q149">
        <v>2000</v>
      </c>
      <c r="R149">
        <v>2000</v>
      </c>
      <c r="S149">
        <v>2000</v>
      </c>
      <c r="T149">
        <v>2000</v>
      </c>
      <c r="U149">
        <v>2000</v>
      </c>
      <c r="V149">
        <v>2000</v>
      </c>
      <c r="W149">
        <v>2000</v>
      </c>
      <c r="X149">
        <v>2000</v>
      </c>
      <c r="Y149">
        <v>2000</v>
      </c>
    </row>
    <row r="150" spans="1:50" x14ac:dyDescent="0.25">
      <c r="A150" s="15" t="s">
        <v>115</v>
      </c>
      <c r="B150" s="6" t="s">
        <v>128</v>
      </c>
      <c r="E150">
        <v>13.188363860000001</v>
      </c>
      <c r="F150">
        <v>20.00993137</v>
      </c>
      <c r="G150">
        <v>27.74104122</v>
      </c>
      <c r="H150">
        <v>35.472151070000002</v>
      </c>
      <c r="I150">
        <v>43.203260909999997</v>
      </c>
      <c r="J150">
        <v>50.93437076</v>
      </c>
      <c r="K150">
        <v>55.577826549999997</v>
      </c>
      <c r="L150">
        <v>59.585094230000003</v>
      </c>
      <c r="M150">
        <v>63.271627170000002</v>
      </c>
      <c r="N150">
        <v>66.952878679999998</v>
      </c>
      <c r="O150">
        <v>70.944302129999997</v>
      </c>
      <c r="P150">
        <v>75.436225800000003</v>
      </c>
      <c r="Q150">
        <v>80.118477760000005</v>
      </c>
      <c r="R150">
        <v>84.555761020000006</v>
      </c>
      <c r="S150">
        <v>88.312778600000001</v>
      </c>
      <c r="T150">
        <v>90.954233500000001</v>
      </c>
      <c r="U150">
        <v>92.194921190000002</v>
      </c>
      <c r="V150">
        <v>92.350007169999998</v>
      </c>
      <c r="W150">
        <v>91.884749339999999</v>
      </c>
      <c r="X150">
        <v>91.264405449999998</v>
      </c>
      <c r="Y150">
        <v>90.954233500000001</v>
      </c>
    </row>
    <row r="151" spans="1:50" x14ac:dyDescent="0.25">
      <c r="A151" s="85" t="s">
        <v>126</v>
      </c>
      <c r="B151" s="6" t="s">
        <v>121</v>
      </c>
    </row>
    <row r="152" spans="1:50" x14ac:dyDescent="0.25">
      <c r="A152" s="86"/>
      <c r="B152" s="6" t="s">
        <v>120</v>
      </c>
      <c r="E152" s="12">
        <v>2.4500000000000001E-2</v>
      </c>
      <c r="F152" s="12">
        <v>2.4500000000000001E-2</v>
      </c>
      <c r="G152" s="12">
        <v>2.4500000000000001E-2</v>
      </c>
      <c r="H152" s="12">
        <v>2.4500000000000001E-2</v>
      </c>
      <c r="I152" s="12">
        <v>2.4500000000000001E-2</v>
      </c>
      <c r="J152" s="12">
        <v>2.4500000000000001E-2</v>
      </c>
      <c r="K152" s="12">
        <v>1.5699999999999999E-2</v>
      </c>
      <c r="L152" s="12">
        <v>1.5699999999999999E-2</v>
      </c>
      <c r="M152" s="12">
        <v>1.5699999999999999E-2</v>
      </c>
      <c r="N152" s="12">
        <v>1.5699999999999999E-2</v>
      </c>
      <c r="O152" s="12">
        <v>1.5699999999999999E-2</v>
      </c>
      <c r="P152" s="12">
        <v>1.7000000000000001E-2</v>
      </c>
      <c r="Q152" s="12">
        <v>1.7000000000000001E-2</v>
      </c>
      <c r="R152" s="12">
        <v>1.7000000000000001E-2</v>
      </c>
      <c r="S152" s="12">
        <v>1.7000000000000001E-2</v>
      </c>
      <c r="T152" s="12">
        <v>1.7000000000000001E-2</v>
      </c>
      <c r="U152" s="12">
        <v>1.2999999999999999E-2</v>
      </c>
      <c r="V152" s="12">
        <v>1.2999999999999999E-2</v>
      </c>
      <c r="W152" s="12">
        <v>1.2999999999999999E-2</v>
      </c>
      <c r="X152" s="12">
        <v>1.2999999999999999E-2</v>
      </c>
      <c r="Y152" s="12">
        <v>1.2999999999999999E-2</v>
      </c>
      <c r="Z152" s="12">
        <v>1.2999999999999999E-2</v>
      </c>
      <c r="AA152" s="12">
        <v>1.2999999999999999E-2</v>
      </c>
      <c r="AB152" s="12">
        <v>1.2999999999999999E-2</v>
      </c>
      <c r="AC152" s="12">
        <v>1.2999999999999999E-2</v>
      </c>
      <c r="AD152" s="12">
        <v>1.2999999999999999E-2</v>
      </c>
      <c r="AE152" s="12">
        <v>1.2999999999999999E-2</v>
      </c>
      <c r="AF152" s="12">
        <v>1.2999999999999999E-2</v>
      </c>
      <c r="AG152" s="12">
        <v>1.2999999999999999E-2</v>
      </c>
      <c r="AH152" s="12">
        <v>1.2999999999999999E-2</v>
      </c>
      <c r="AI152" s="12">
        <v>1.2999999999999999E-2</v>
      </c>
      <c r="AJ152" s="12">
        <v>1.2999999999999999E-2</v>
      </c>
      <c r="AK152" s="12">
        <v>1.2999999999999999E-2</v>
      </c>
      <c r="AL152" s="12">
        <v>1.2999999999999999E-2</v>
      </c>
      <c r="AM152" s="12">
        <v>1.2999999999999999E-2</v>
      </c>
      <c r="AN152" s="12">
        <v>1.2999999999999999E-2</v>
      </c>
      <c r="AO152" s="12">
        <v>1.2999999999999999E-2</v>
      </c>
      <c r="AP152" s="12">
        <v>1.2999999999999999E-2</v>
      </c>
      <c r="AQ152" s="12">
        <v>1.2999999999999999E-2</v>
      </c>
      <c r="AR152" s="12">
        <v>1.2999999999999999E-2</v>
      </c>
      <c r="AS152" s="12">
        <v>1.2999999999999999E-2</v>
      </c>
      <c r="AT152" s="12">
        <v>1.2999999999999999E-2</v>
      </c>
      <c r="AU152" s="12">
        <v>1.2999999999999999E-2</v>
      </c>
      <c r="AV152" s="12">
        <v>1.2999999999999999E-2</v>
      </c>
      <c r="AW152" s="12">
        <v>1.2999999999999999E-2</v>
      </c>
      <c r="AX152" s="12">
        <v>1.2999999999999999E-2</v>
      </c>
    </row>
    <row r="153" spans="1:50" x14ac:dyDescent="0.25">
      <c r="A153" s="86"/>
      <c r="B153" s="6" t="s">
        <v>119</v>
      </c>
      <c r="E153" s="12">
        <v>2.2599999999999999E-2</v>
      </c>
      <c r="F153" s="12">
        <v>2.2599999999999999E-2</v>
      </c>
      <c r="G153" s="12">
        <v>2.2599999999999999E-2</v>
      </c>
      <c r="H153" s="12">
        <v>2.2599999999999999E-2</v>
      </c>
      <c r="I153" s="12">
        <v>2.2599999999999999E-2</v>
      </c>
      <c r="J153" s="12">
        <v>2.2599999999999999E-2</v>
      </c>
      <c r="K153" s="12">
        <v>2.5600000000000001E-2</v>
      </c>
      <c r="L153" s="12">
        <v>2.5600000000000001E-2</v>
      </c>
      <c r="M153" s="12">
        <v>2.5600000000000001E-2</v>
      </c>
      <c r="N153" s="12">
        <v>2.5600000000000001E-2</v>
      </c>
      <c r="O153" s="12">
        <v>2.5600000000000001E-2</v>
      </c>
      <c r="P153" s="12">
        <v>1.9699999999999999E-2</v>
      </c>
      <c r="Q153" s="12">
        <v>1.9699999999999999E-2</v>
      </c>
      <c r="R153" s="12">
        <v>1.9699999999999999E-2</v>
      </c>
      <c r="S153" s="12">
        <v>1.9699999999999999E-2</v>
      </c>
      <c r="T153" s="12">
        <v>1.9699999999999999E-2</v>
      </c>
      <c r="U153" s="12">
        <v>8.3999999999999995E-3</v>
      </c>
      <c r="V153" s="12">
        <v>8.3999999999999995E-3</v>
      </c>
      <c r="W153" s="12">
        <v>8.3999999999999995E-3</v>
      </c>
      <c r="X153" s="12">
        <v>8.3999999999999995E-3</v>
      </c>
      <c r="Y153" s="12">
        <v>8.3999999999999995E-3</v>
      </c>
      <c r="Z153" s="12">
        <v>8.3999999999999995E-3</v>
      </c>
      <c r="AA153" s="12">
        <v>8.3999999999999995E-3</v>
      </c>
      <c r="AB153" s="12">
        <v>8.3999999999999995E-3</v>
      </c>
      <c r="AC153" s="12">
        <v>8.3999999999999995E-3</v>
      </c>
      <c r="AD153" s="12">
        <v>8.3999999999999995E-3</v>
      </c>
      <c r="AE153" s="12">
        <v>8.3999999999999995E-3</v>
      </c>
      <c r="AF153" s="12">
        <v>8.3999999999999995E-3</v>
      </c>
      <c r="AG153" s="12">
        <v>8.3999999999999995E-3</v>
      </c>
      <c r="AH153" s="12">
        <v>8.3999999999999995E-3</v>
      </c>
      <c r="AI153" s="12">
        <v>8.3999999999999995E-3</v>
      </c>
      <c r="AJ153" s="12">
        <v>8.3999999999999995E-3</v>
      </c>
      <c r="AK153" s="12">
        <v>8.3999999999999995E-3</v>
      </c>
      <c r="AL153" s="12">
        <v>8.3999999999999995E-3</v>
      </c>
      <c r="AM153" s="12">
        <v>8.3999999999999995E-3</v>
      </c>
      <c r="AN153" s="12">
        <v>8.3999999999999995E-3</v>
      </c>
      <c r="AO153" s="12">
        <v>8.3999999999999995E-3</v>
      </c>
      <c r="AP153" s="12">
        <v>8.3999999999999995E-3</v>
      </c>
      <c r="AQ153" s="12">
        <v>8.3999999999999995E-3</v>
      </c>
      <c r="AR153" s="12">
        <v>8.3999999999999995E-3</v>
      </c>
      <c r="AS153" s="12">
        <v>8.3999999999999995E-3</v>
      </c>
      <c r="AT153" s="12">
        <v>8.3999999999999995E-3</v>
      </c>
      <c r="AU153" s="12">
        <v>8.3999999999999995E-3</v>
      </c>
      <c r="AV153" s="12">
        <v>8.3999999999999995E-3</v>
      </c>
      <c r="AW153" s="12">
        <v>8.3999999999999995E-3</v>
      </c>
      <c r="AX153" s="12">
        <v>8.3999999999999995E-3</v>
      </c>
    </row>
    <row r="154" spans="1:50" x14ac:dyDescent="0.25">
      <c r="A154" s="86"/>
      <c r="B154" s="6" t="s">
        <v>129</v>
      </c>
      <c r="E154" s="12">
        <v>1.0999999999999999E-2</v>
      </c>
      <c r="F154" s="12">
        <v>1.0999999999999999E-2</v>
      </c>
      <c r="G154" s="12">
        <v>1.0999999999999999E-2</v>
      </c>
      <c r="H154" s="12">
        <v>1.0999999999999999E-2</v>
      </c>
      <c r="I154" s="12">
        <v>1.0999999999999999E-2</v>
      </c>
      <c r="J154" s="12">
        <v>1.0999999999999999E-2</v>
      </c>
      <c r="K154" s="12">
        <v>1.0999999999999999E-2</v>
      </c>
      <c r="L154" s="12">
        <v>1.0999999999999999E-2</v>
      </c>
      <c r="M154" s="12">
        <v>1.0999999999999999E-2</v>
      </c>
      <c r="N154" s="12">
        <v>1.0999999999999999E-2</v>
      </c>
      <c r="O154" s="12">
        <v>1.0999999999999999E-2</v>
      </c>
      <c r="P154" s="12">
        <v>1.0999999999999999E-2</v>
      </c>
      <c r="Q154" s="12">
        <v>1.0999999999999999E-2</v>
      </c>
      <c r="R154" s="12">
        <v>1.0999999999999999E-2</v>
      </c>
      <c r="S154" s="12">
        <v>1.0999999999999999E-2</v>
      </c>
      <c r="T154" s="12">
        <v>1.0999999999999999E-2</v>
      </c>
      <c r="U154" s="12">
        <v>1.0999999999999999E-2</v>
      </c>
      <c r="V154" s="12">
        <v>1.0999999999999999E-2</v>
      </c>
      <c r="W154" s="12">
        <v>1.0999999999999999E-2</v>
      </c>
      <c r="X154" s="12">
        <v>1.0999999999999999E-2</v>
      </c>
      <c r="Y154" s="12">
        <v>1.0999999999999999E-2</v>
      </c>
      <c r="Z154" s="12">
        <v>1.0999999999999999E-2</v>
      </c>
      <c r="AA154" s="12">
        <v>1.0999999999999999E-2</v>
      </c>
      <c r="AB154" s="12">
        <v>1.0999999999999999E-2</v>
      </c>
      <c r="AC154" s="12">
        <v>1.0999999999999999E-2</v>
      </c>
      <c r="AD154" s="12">
        <v>1.0999999999999999E-2</v>
      </c>
      <c r="AE154" s="12">
        <v>1.0999999999999999E-2</v>
      </c>
      <c r="AF154" s="12">
        <v>1.0999999999999999E-2</v>
      </c>
      <c r="AG154" s="12">
        <v>1.0999999999999999E-2</v>
      </c>
      <c r="AH154" s="12">
        <v>1.0999999999999999E-2</v>
      </c>
      <c r="AI154" s="12">
        <v>1.0999999999999999E-2</v>
      </c>
      <c r="AJ154" s="12">
        <v>1.0999999999999999E-2</v>
      </c>
      <c r="AK154" s="12">
        <v>1.0999999999999999E-2</v>
      </c>
      <c r="AL154" s="12">
        <v>1.0999999999999999E-2</v>
      </c>
      <c r="AM154" s="12">
        <v>1.0999999999999999E-2</v>
      </c>
      <c r="AN154" s="12">
        <v>1.0999999999999999E-2</v>
      </c>
      <c r="AO154" s="12">
        <v>1.0999999999999999E-2</v>
      </c>
      <c r="AP154" s="12">
        <v>1.0999999999999999E-2</v>
      </c>
      <c r="AQ154" s="12">
        <v>1.0999999999999999E-2</v>
      </c>
      <c r="AR154" s="12">
        <v>1.0999999999999999E-2</v>
      </c>
      <c r="AS154" s="12">
        <v>1.0999999999999999E-2</v>
      </c>
      <c r="AT154" s="12">
        <v>1.0999999999999999E-2</v>
      </c>
      <c r="AU154" s="12">
        <v>1.0999999999999999E-2</v>
      </c>
      <c r="AV154" s="12">
        <v>1.0999999999999999E-2</v>
      </c>
      <c r="AW154" s="12">
        <v>1.0999999999999999E-2</v>
      </c>
      <c r="AX154" s="12">
        <v>1.0999999999999999E-2</v>
      </c>
    </row>
    <row r="155" spans="1:50" x14ac:dyDescent="0.25">
      <c r="A155" s="86"/>
      <c r="B155" s="6" t="s">
        <v>118</v>
      </c>
      <c r="E155" s="12">
        <v>1.2E-2</v>
      </c>
      <c r="F155" s="12">
        <v>1.2E-2</v>
      </c>
      <c r="G155" s="12">
        <v>1.2E-2</v>
      </c>
      <c r="H155" s="12">
        <v>1.2E-2</v>
      </c>
      <c r="I155" s="12">
        <v>1.2E-2</v>
      </c>
      <c r="J155" s="12">
        <v>1.2E-2</v>
      </c>
      <c r="K155" s="12">
        <v>1.2E-2</v>
      </c>
      <c r="L155" s="12">
        <v>1.2E-2</v>
      </c>
      <c r="M155" s="12">
        <v>1.2E-2</v>
      </c>
      <c r="N155" s="12">
        <v>1.2E-2</v>
      </c>
      <c r="O155" s="12">
        <v>1.2E-2</v>
      </c>
      <c r="P155" s="12">
        <v>1.2E-2</v>
      </c>
      <c r="Q155" s="12">
        <v>1.2E-2</v>
      </c>
      <c r="R155" s="12">
        <v>1.2E-2</v>
      </c>
      <c r="S155" s="12">
        <v>1.2E-2</v>
      </c>
      <c r="T155" s="12">
        <v>1.2E-2</v>
      </c>
      <c r="U155" s="12">
        <v>1.2E-2</v>
      </c>
      <c r="V155" s="12">
        <v>1.2E-2</v>
      </c>
      <c r="W155" s="12">
        <v>1.2E-2</v>
      </c>
      <c r="X155" s="12">
        <v>1.2E-2</v>
      </c>
      <c r="Y155" s="12">
        <v>1.2E-2</v>
      </c>
      <c r="Z155" s="12">
        <v>1.2E-2</v>
      </c>
      <c r="AA155" s="12">
        <v>1.2E-2</v>
      </c>
      <c r="AB155" s="12">
        <v>1.2E-2</v>
      </c>
      <c r="AC155" s="12">
        <v>1.2E-2</v>
      </c>
      <c r="AD155" s="12">
        <v>1.2E-2</v>
      </c>
      <c r="AE155" s="12">
        <v>1.2E-2</v>
      </c>
      <c r="AF155" s="12">
        <v>1.2E-2</v>
      </c>
      <c r="AG155" s="12">
        <v>1.2E-2</v>
      </c>
      <c r="AH155" s="12">
        <v>1.2E-2</v>
      </c>
      <c r="AI155" s="12">
        <v>1.2E-2</v>
      </c>
      <c r="AJ155" s="12">
        <v>1.2E-2</v>
      </c>
      <c r="AK155" s="12">
        <v>1.2E-2</v>
      </c>
      <c r="AL155" s="12">
        <v>1.2E-2</v>
      </c>
      <c r="AM155" s="12">
        <v>1.2E-2</v>
      </c>
      <c r="AN155" s="12">
        <v>1.2E-2</v>
      </c>
      <c r="AO155" s="12">
        <v>1.2E-2</v>
      </c>
      <c r="AP155" s="12">
        <v>1.2E-2</v>
      </c>
      <c r="AQ155" s="12">
        <v>1.2E-2</v>
      </c>
      <c r="AR155" s="12">
        <v>1.2E-2</v>
      </c>
      <c r="AS155" s="12">
        <v>1.2E-2</v>
      </c>
      <c r="AT155" s="12">
        <v>1.2E-2</v>
      </c>
      <c r="AU155" s="12">
        <v>1.2E-2</v>
      </c>
      <c r="AV155" s="12">
        <v>1.2E-2</v>
      </c>
      <c r="AW155" s="12">
        <v>1.2E-2</v>
      </c>
      <c r="AX155" s="12">
        <v>1.2E-2</v>
      </c>
    </row>
    <row r="156" spans="1:50" x14ac:dyDescent="0.25">
      <c r="A156" s="86"/>
      <c r="B156" s="14" t="s">
        <v>127</v>
      </c>
    </row>
    <row r="157" spans="1:50" x14ac:dyDescent="0.25">
      <c r="A157" s="86"/>
      <c r="B157" s="14" t="s">
        <v>122</v>
      </c>
      <c r="E157">
        <v>6.6609999999999996</v>
      </c>
      <c r="F157">
        <v>6.8239999999999998</v>
      </c>
      <c r="G157">
        <v>6.9909999999999997</v>
      </c>
      <c r="H157">
        <v>7.1630000000000003</v>
      </c>
      <c r="I157">
        <v>7.3390000000000004</v>
      </c>
      <c r="J157">
        <v>7.5190000000000001</v>
      </c>
      <c r="K157">
        <v>7.6369999999999996</v>
      </c>
      <c r="L157">
        <v>7.7560000000000002</v>
      </c>
      <c r="M157">
        <v>7.8780000000000001</v>
      </c>
      <c r="N157">
        <v>8.0009999999999994</v>
      </c>
      <c r="O157">
        <v>8.1259999999999994</v>
      </c>
      <c r="P157">
        <v>8.2650000000000006</v>
      </c>
      <c r="Q157">
        <v>8.4049999999999994</v>
      </c>
      <c r="R157">
        <v>8.5489999999999995</v>
      </c>
      <c r="S157">
        <v>8.6940000000000008</v>
      </c>
      <c r="T157">
        <v>8.8420000000000005</v>
      </c>
      <c r="U157">
        <v>8.9580000000000002</v>
      </c>
      <c r="V157">
        <v>9.0739999999999998</v>
      </c>
      <c r="W157">
        <v>9.1929999999999996</v>
      </c>
      <c r="X157">
        <v>9.3119999999999994</v>
      </c>
      <c r="Y157">
        <v>9.4339999999999993</v>
      </c>
      <c r="Z157">
        <v>9.5570000000000004</v>
      </c>
      <c r="AA157">
        <v>9.6809999999999992</v>
      </c>
      <c r="AB157">
        <v>9.8079999999999998</v>
      </c>
      <c r="AC157">
        <v>9.9350000000000005</v>
      </c>
      <c r="AD157">
        <v>10.065</v>
      </c>
      <c r="AE157">
        <v>10.196</v>
      </c>
      <c r="AF157">
        <v>10.329000000000001</v>
      </c>
      <c r="AG157">
        <v>10.464</v>
      </c>
      <c r="AH157">
        <v>10.6</v>
      </c>
      <c r="AI157">
        <v>10.738</v>
      </c>
      <c r="AJ157">
        <v>10.878</v>
      </c>
      <c r="AK157">
        <v>11.02</v>
      </c>
      <c r="AL157">
        <v>11.164</v>
      </c>
      <c r="AM157">
        <v>11.308999999999999</v>
      </c>
      <c r="AN157">
        <v>11.457000000000001</v>
      </c>
      <c r="AO157">
        <v>11.606</v>
      </c>
      <c r="AP157">
        <v>11.757</v>
      </c>
      <c r="AQ157">
        <v>11.911</v>
      </c>
      <c r="AR157">
        <v>12.066000000000001</v>
      </c>
      <c r="AS157">
        <v>12.223000000000001</v>
      </c>
      <c r="AT157">
        <v>12.382999999999999</v>
      </c>
      <c r="AU157">
        <v>12.544</v>
      </c>
      <c r="AV157">
        <v>12.707000000000001</v>
      </c>
      <c r="AW157">
        <v>12.872999999999999</v>
      </c>
      <c r="AX157">
        <v>13.041</v>
      </c>
    </row>
    <row r="158" spans="1:50" x14ac:dyDescent="0.25">
      <c r="A158" s="86"/>
      <c r="B158" s="14" t="s">
        <v>123</v>
      </c>
      <c r="E158">
        <v>7.3380000000000001</v>
      </c>
      <c r="F158">
        <v>7.5039999999999996</v>
      </c>
      <c r="G158">
        <v>7.673</v>
      </c>
      <c r="H158">
        <v>7.8470000000000004</v>
      </c>
      <c r="I158">
        <v>8.0239999999999991</v>
      </c>
      <c r="J158">
        <v>8.2050000000000001</v>
      </c>
      <c r="K158">
        <v>8.4149999999999991</v>
      </c>
      <c r="L158">
        <v>8.6310000000000002</v>
      </c>
      <c r="M158">
        <v>8.8510000000000009</v>
      </c>
      <c r="N158">
        <v>9.0779999999999994</v>
      </c>
      <c r="O158">
        <v>9.31</v>
      </c>
      <c r="P158">
        <v>9.4930000000000003</v>
      </c>
      <c r="Q158">
        <v>9.68</v>
      </c>
      <c r="R158">
        <v>9.8699999999999992</v>
      </c>
      <c r="S158">
        <v>10.064</v>
      </c>
      <c r="T158">
        <v>10.262</v>
      </c>
      <c r="U158">
        <v>10.348000000000001</v>
      </c>
      <c r="V158">
        <v>10.435</v>
      </c>
      <c r="W158">
        <v>10.522</v>
      </c>
      <c r="X158">
        <v>10.611000000000001</v>
      </c>
      <c r="Y158">
        <v>10.7</v>
      </c>
      <c r="Z158">
        <v>10.789</v>
      </c>
      <c r="AA158">
        <v>10.88</v>
      </c>
      <c r="AB158">
        <v>10.971</v>
      </c>
      <c r="AC158">
        <v>11.063000000000001</v>
      </c>
      <c r="AD158">
        <v>11.156000000000001</v>
      </c>
      <c r="AE158">
        <v>11.249000000000001</v>
      </c>
      <c r="AF158">
        <v>11.343999999999999</v>
      </c>
      <c r="AG158">
        <v>11.439</v>
      </c>
      <c r="AH158">
        <v>11.535</v>
      </c>
      <c r="AI158">
        <v>11.632</v>
      </c>
      <c r="AJ158">
        <v>11.728999999999999</v>
      </c>
      <c r="AK158">
        <v>11.827999999999999</v>
      </c>
      <c r="AL158">
        <v>11.927</v>
      </c>
      <c r="AM158">
        <v>12.026999999999999</v>
      </c>
      <c r="AN158">
        <v>12.128</v>
      </c>
      <c r="AO158">
        <v>12.228999999999999</v>
      </c>
      <c r="AP158">
        <v>12.332000000000001</v>
      </c>
      <c r="AQ158">
        <v>12.435</v>
      </c>
      <c r="AR158">
        <v>12.54</v>
      </c>
      <c r="AS158">
        <v>12.645</v>
      </c>
      <c r="AT158">
        <v>12.750999999999999</v>
      </c>
      <c r="AU158">
        <v>12.858000000000001</v>
      </c>
      <c r="AV158">
        <v>12.965999999999999</v>
      </c>
      <c r="AW158">
        <v>13.074</v>
      </c>
      <c r="AX158">
        <v>13.183999999999999</v>
      </c>
    </row>
    <row r="159" spans="1:50" x14ac:dyDescent="0.25">
      <c r="A159" s="86"/>
      <c r="B159" s="14" t="s">
        <v>124</v>
      </c>
      <c r="E159">
        <v>14.26</v>
      </c>
      <c r="F159">
        <v>14.41</v>
      </c>
      <c r="G159">
        <v>14.57</v>
      </c>
      <c r="H159">
        <v>14.73</v>
      </c>
      <c r="I159">
        <v>14.9</v>
      </c>
      <c r="J159">
        <v>15.06</v>
      </c>
      <c r="K159">
        <v>15.22</v>
      </c>
      <c r="L159">
        <v>15.39</v>
      </c>
      <c r="M159">
        <v>15.56</v>
      </c>
      <c r="N159">
        <v>15.73</v>
      </c>
      <c r="O159">
        <v>15.91</v>
      </c>
      <c r="P159">
        <v>16.079999999999998</v>
      </c>
      <c r="Q159">
        <v>16.260000000000002</v>
      </c>
      <c r="R159">
        <v>16.440000000000001</v>
      </c>
      <c r="S159">
        <v>16.62</v>
      </c>
      <c r="T159">
        <v>16.8</v>
      </c>
      <c r="U159">
        <v>16.989999999999998</v>
      </c>
      <c r="V159">
        <v>17.170000000000002</v>
      </c>
      <c r="W159">
        <v>17.36</v>
      </c>
      <c r="X159">
        <v>17.55</v>
      </c>
      <c r="Y159">
        <v>17.739999999999998</v>
      </c>
      <c r="Z159">
        <v>17.940000000000001</v>
      </c>
      <c r="AA159">
        <v>18.14</v>
      </c>
      <c r="AB159">
        <v>18.34</v>
      </c>
      <c r="AC159">
        <v>18.54</v>
      </c>
      <c r="AD159">
        <v>18.739999999999998</v>
      </c>
      <c r="AE159">
        <v>18.95</v>
      </c>
      <c r="AF159">
        <v>19.16</v>
      </c>
      <c r="AG159">
        <v>19.37</v>
      </c>
      <c r="AH159">
        <v>19.579999999999998</v>
      </c>
      <c r="AI159">
        <v>19.8</v>
      </c>
      <c r="AJ159">
        <v>20.010000000000002</v>
      </c>
      <c r="AK159">
        <v>20.23</v>
      </c>
      <c r="AL159">
        <v>20.46</v>
      </c>
      <c r="AM159">
        <v>20.68</v>
      </c>
      <c r="AN159">
        <v>20.91</v>
      </c>
      <c r="AO159">
        <v>21.14</v>
      </c>
      <c r="AP159">
        <v>21.37</v>
      </c>
      <c r="AQ159">
        <v>21.61</v>
      </c>
      <c r="AR159">
        <v>21.84</v>
      </c>
      <c r="AS159">
        <v>22.08</v>
      </c>
      <c r="AT159">
        <v>22.33</v>
      </c>
      <c r="AU159">
        <v>22.57</v>
      </c>
      <c r="AV159">
        <v>22.82</v>
      </c>
      <c r="AW159">
        <v>23.07</v>
      </c>
      <c r="AX159">
        <v>23.33</v>
      </c>
    </row>
    <row r="160" spans="1:50" s="11" customFormat="1" x14ac:dyDescent="0.25">
      <c r="A160" s="87"/>
      <c r="B160" s="13" t="s">
        <v>125</v>
      </c>
      <c r="D160" s="10"/>
      <c r="E160" s="11">
        <v>5.45</v>
      </c>
      <c r="F160" s="11">
        <v>5.52</v>
      </c>
      <c r="G160" s="11">
        <v>5.58</v>
      </c>
      <c r="H160" s="11">
        <v>5.65</v>
      </c>
      <c r="I160" s="11">
        <v>5.72</v>
      </c>
      <c r="J160" s="11">
        <v>5.79</v>
      </c>
      <c r="K160" s="11">
        <v>5.86</v>
      </c>
      <c r="L160" s="11">
        <v>5.93</v>
      </c>
      <c r="M160" s="11">
        <v>6</v>
      </c>
      <c r="N160" s="11">
        <v>6.07</v>
      </c>
      <c r="O160" s="11">
        <v>6.14</v>
      </c>
      <c r="P160" s="11">
        <v>6.22</v>
      </c>
      <c r="Q160" s="11">
        <v>6.29</v>
      </c>
      <c r="R160" s="11">
        <v>6.37</v>
      </c>
      <c r="S160" s="11">
        <v>6.44</v>
      </c>
      <c r="T160" s="11">
        <v>6.52</v>
      </c>
      <c r="U160" s="11">
        <v>6.6</v>
      </c>
      <c r="V160" s="11">
        <v>6.68</v>
      </c>
      <c r="W160" s="11">
        <v>6.76</v>
      </c>
      <c r="X160" s="11">
        <v>6.84</v>
      </c>
      <c r="Y160" s="11">
        <v>6.92</v>
      </c>
      <c r="Z160" s="11">
        <v>7</v>
      </c>
      <c r="AA160" s="11">
        <v>7.09</v>
      </c>
      <c r="AB160" s="11">
        <v>7.17</v>
      </c>
      <c r="AC160" s="11">
        <v>7.26</v>
      </c>
      <c r="AD160" s="11">
        <v>7.34</v>
      </c>
      <c r="AE160" s="11">
        <v>7.43</v>
      </c>
      <c r="AF160" s="11">
        <v>7.52</v>
      </c>
      <c r="AG160" s="11">
        <v>7.61</v>
      </c>
      <c r="AH160" s="11">
        <v>7.7</v>
      </c>
      <c r="AI160" s="11">
        <v>7.8</v>
      </c>
      <c r="AJ160" s="11">
        <v>7.89</v>
      </c>
      <c r="AK160" s="11">
        <v>7.98</v>
      </c>
      <c r="AL160" s="11">
        <v>8.08</v>
      </c>
      <c r="AM160" s="11">
        <v>8.18</v>
      </c>
      <c r="AN160" s="11">
        <v>8.2799999999999994</v>
      </c>
      <c r="AO160" s="11">
        <v>8.3699999999999992</v>
      </c>
      <c r="AP160" s="11">
        <v>8.48</v>
      </c>
      <c r="AQ160" s="11">
        <v>8.58</v>
      </c>
      <c r="AR160" s="11">
        <v>8.68</v>
      </c>
      <c r="AS160" s="11">
        <v>8.7799999999999994</v>
      </c>
      <c r="AT160" s="11">
        <v>8.89</v>
      </c>
      <c r="AU160" s="11">
        <v>9</v>
      </c>
      <c r="AV160" s="11">
        <v>9.1</v>
      </c>
      <c r="AW160" s="11">
        <v>9.2100000000000009</v>
      </c>
      <c r="AX160" s="11">
        <v>9.32</v>
      </c>
    </row>
  </sheetData>
  <mergeCells count="6">
    <mergeCell ref="A151:A160"/>
    <mergeCell ref="E2:Y2"/>
    <mergeCell ref="A4:A15"/>
    <mergeCell ref="A16:A83"/>
    <mergeCell ref="A129:A149"/>
    <mergeCell ref="B2:C2"/>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35"/>
  <sheetViews>
    <sheetView workbookViewId="0">
      <selection activeCell="A25" sqref="A25:B34"/>
    </sheetView>
  </sheetViews>
  <sheetFormatPr baseColWidth="10" defaultRowHeight="15" x14ac:dyDescent="0.25"/>
  <cols>
    <col min="1" max="1" width="68.85546875" style="16" customWidth="1"/>
    <col min="2" max="2" width="61" style="16" customWidth="1"/>
    <col min="3" max="3" width="25.42578125" style="6" bestFit="1" customWidth="1"/>
    <col min="4" max="4" width="11.42578125" style="6"/>
  </cols>
  <sheetData>
    <row r="1" spans="1:39" s="46" customFormat="1" ht="30.75" customHeight="1" x14ac:dyDescent="0.35">
      <c r="A1" s="103" t="s">
        <v>163</v>
      </c>
      <c r="B1" s="103"/>
      <c r="C1" s="47"/>
      <c r="D1" s="92" t="s">
        <v>40</v>
      </c>
      <c r="E1" s="92"/>
      <c r="F1" s="92"/>
      <c r="G1" s="92"/>
      <c r="H1" s="92"/>
      <c r="I1" s="92"/>
      <c r="J1" s="92"/>
      <c r="K1" s="92"/>
      <c r="L1" s="92"/>
      <c r="M1" s="92"/>
      <c r="N1" s="92"/>
      <c r="O1" s="92"/>
      <c r="P1" s="92"/>
      <c r="Q1" s="92"/>
      <c r="R1" s="92"/>
      <c r="S1" s="92"/>
      <c r="T1" s="92"/>
      <c r="U1" s="92"/>
      <c r="V1" s="92"/>
      <c r="W1" s="92"/>
      <c r="X1" s="92"/>
      <c r="Y1" s="92"/>
      <c r="Z1" s="92"/>
      <c r="AA1" s="92"/>
      <c r="AB1" s="92"/>
      <c r="AC1" s="92"/>
      <c r="AD1" s="92"/>
      <c r="AE1" s="92"/>
    </row>
    <row r="2" spans="1:39" s="51" customFormat="1" x14ac:dyDescent="0.25">
      <c r="A2" s="101" t="s">
        <v>39</v>
      </c>
      <c r="B2" s="102"/>
      <c r="C2" s="48" t="s">
        <v>117</v>
      </c>
      <c r="D2" s="49">
        <v>2015</v>
      </c>
      <c r="E2" s="50">
        <v>2016</v>
      </c>
      <c r="F2" s="49">
        <v>2017</v>
      </c>
      <c r="G2" s="50">
        <v>2018</v>
      </c>
      <c r="H2" s="49">
        <v>2019</v>
      </c>
      <c r="I2" s="50">
        <v>2020</v>
      </c>
      <c r="J2" s="49">
        <v>2021</v>
      </c>
      <c r="K2" s="50">
        <v>2022</v>
      </c>
      <c r="L2" s="49">
        <v>2023</v>
      </c>
      <c r="M2" s="50">
        <v>2024</v>
      </c>
      <c r="N2" s="49">
        <v>2025</v>
      </c>
      <c r="O2" s="50">
        <v>2026</v>
      </c>
      <c r="P2" s="49">
        <v>2027</v>
      </c>
      <c r="Q2" s="50">
        <v>2028</v>
      </c>
      <c r="R2" s="49">
        <v>2029</v>
      </c>
      <c r="S2" s="50">
        <v>2030</v>
      </c>
      <c r="T2" s="49">
        <v>2031</v>
      </c>
      <c r="U2" s="50">
        <v>2032</v>
      </c>
      <c r="V2" s="49">
        <v>2033</v>
      </c>
      <c r="W2" s="50">
        <v>2034</v>
      </c>
      <c r="X2" s="49">
        <v>2035</v>
      </c>
      <c r="Y2" s="50">
        <v>2036</v>
      </c>
      <c r="Z2" s="49">
        <v>2037</v>
      </c>
      <c r="AA2" s="50">
        <v>2038</v>
      </c>
      <c r="AB2" s="49">
        <v>2039</v>
      </c>
      <c r="AC2" s="50">
        <v>2040</v>
      </c>
      <c r="AD2" s="49">
        <v>2041</v>
      </c>
      <c r="AE2" s="50">
        <v>2042</v>
      </c>
      <c r="AF2" s="49">
        <v>2043</v>
      </c>
      <c r="AG2" s="50">
        <v>2044</v>
      </c>
      <c r="AH2" s="49">
        <v>2045</v>
      </c>
      <c r="AI2" s="50">
        <v>2046</v>
      </c>
      <c r="AJ2" s="49">
        <v>2047</v>
      </c>
      <c r="AK2" s="50">
        <v>2048</v>
      </c>
      <c r="AL2" s="49">
        <v>2049</v>
      </c>
      <c r="AM2" s="50">
        <v>2050</v>
      </c>
    </row>
    <row r="3" spans="1:39" x14ac:dyDescent="0.25">
      <c r="A3" s="97" t="s">
        <v>160</v>
      </c>
      <c r="B3" s="98"/>
    </row>
    <row r="4" spans="1:39" x14ac:dyDescent="0.25">
      <c r="A4" s="99" t="s">
        <v>158</v>
      </c>
      <c r="B4" s="100"/>
    </row>
    <row r="5" spans="1:39" ht="16.5" customHeight="1" x14ac:dyDescent="0.25">
      <c r="A5" s="99" t="s">
        <v>165</v>
      </c>
      <c r="B5" s="100"/>
    </row>
    <row r="6" spans="1:39" x14ac:dyDescent="0.25">
      <c r="A6" s="99" t="s">
        <v>166</v>
      </c>
      <c r="B6" s="100"/>
    </row>
    <row r="7" spans="1:39" x14ac:dyDescent="0.25">
      <c r="A7" s="99" t="s">
        <v>167</v>
      </c>
      <c r="B7" s="100"/>
    </row>
    <row r="8" spans="1:39" x14ac:dyDescent="0.25">
      <c r="A8" s="99" t="s">
        <v>131</v>
      </c>
      <c r="B8" s="100"/>
    </row>
    <row r="9" spans="1:39" s="36" customFormat="1" x14ac:dyDescent="0.25">
      <c r="A9" s="99" t="s">
        <v>159</v>
      </c>
      <c r="B9" s="100"/>
      <c r="C9" s="6"/>
      <c r="D9" s="6"/>
    </row>
    <row r="10" spans="1:39" s="45" customFormat="1" ht="33.75" customHeight="1" x14ac:dyDescent="0.35">
      <c r="A10" s="103" t="s">
        <v>164</v>
      </c>
      <c r="B10" s="103"/>
    </row>
    <row r="11" spans="1:39" s="51" customFormat="1" x14ac:dyDescent="0.25">
      <c r="A11" s="95" t="s">
        <v>39</v>
      </c>
      <c r="B11" s="96"/>
      <c r="C11" s="48" t="s">
        <v>117</v>
      </c>
      <c r="D11" s="49">
        <v>2015</v>
      </c>
      <c r="E11" s="50">
        <v>2016</v>
      </c>
      <c r="F11" s="49">
        <v>2017</v>
      </c>
      <c r="G11" s="50">
        <v>2018</v>
      </c>
      <c r="H11" s="49">
        <v>2019</v>
      </c>
      <c r="I11" s="50">
        <v>2020</v>
      </c>
      <c r="J11" s="49">
        <v>2021</v>
      </c>
      <c r="K11" s="50">
        <v>2022</v>
      </c>
      <c r="L11" s="49">
        <v>2023</v>
      </c>
      <c r="M11" s="50">
        <v>2024</v>
      </c>
      <c r="N11" s="49">
        <v>2025</v>
      </c>
      <c r="O11" s="50">
        <v>2026</v>
      </c>
      <c r="P11" s="49">
        <v>2027</v>
      </c>
      <c r="Q11" s="50">
        <v>2028</v>
      </c>
      <c r="R11" s="49">
        <v>2029</v>
      </c>
      <c r="S11" s="50">
        <v>2030</v>
      </c>
      <c r="T11" s="49">
        <v>2031</v>
      </c>
      <c r="U11" s="50">
        <v>2032</v>
      </c>
      <c r="V11" s="49">
        <v>2033</v>
      </c>
      <c r="W11" s="50">
        <v>2034</v>
      </c>
      <c r="X11" s="49">
        <v>2035</v>
      </c>
      <c r="Y11" s="50">
        <v>2036</v>
      </c>
      <c r="Z11" s="49">
        <v>2037</v>
      </c>
      <c r="AA11" s="50">
        <v>2038</v>
      </c>
      <c r="AB11" s="49">
        <v>2039</v>
      </c>
      <c r="AC11" s="50">
        <v>2040</v>
      </c>
      <c r="AD11" s="49">
        <v>2041</v>
      </c>
      <c r="AE11" s="50">
        <v>2042</v>
      </c>
      <c r="AF11" s="49">
        <v>2043</v>
      </c>
      <c r="AG11" s="50">
        <v>2044</v>
      </c>
      <c r="AH11" s="49">
        <v>2045</v>
      </c>
      <c r="AI11" s="50">
        <v>2046</v>
      </c>
      <c r="AJ11" s="49">
        <v>2047</v>
      </c>
      <c r="AK11" s="50">
        <v>2048</v>
      </c>
      <c r="AL11" s="49">
        <v>2049</v>
      </c>
      <c r="AM11" s="50">
        <v>2050</v>
      </c>
    </row>
    <row r="12" spans="1:39" x14ac:dyDescent="0.25">
      <c r="A12" s="93" t="s">
        <v>133</v>
      </c>
      <c r="B12" s="54" t="s">
        <v>132</v>
      </c>
      <c r="C12" s="14"/>
      <c r="D12" s="25"/>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row>
    <row r="13" spans="1:39" x14ac:dyDescent="0.25">
      <c r="A13" s="93"/>
      <c r="B13" s="54" t="s">
        <v>134</v>
      </c>
      <c r="C13" s="14"/>
      <c r="D13" s="25"/>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row>
    <row r="14" spans="1:39" x14ac:dyDescent="0.25">
      <c r="A14" s="93"/>
      <c r="B14" s="54" t="s">
        <v>135</v>
      </c>
      <c r="C14" s="14"/>
      <c r="D14" s="25"/>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row>
    <row r="15" spans="1:39" x14ac:dyDescent="0.25">
      <c r="A15" s="93"/>
      <c r="B15" s="54" t="s">
        <v>136</v>
      </c>
      <c r="C15" s="14"/>
      <c r="D15" s="25"/>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row>
    <row r="16" spans="1:39" x14ac:dyDescent="0.25">
      <c r="A16" s="93"/>
      <c r="B16" s="54" t="s">
        <v>137</v>
      </c>
      <c r="C16" s="14"/>
      <c r="D16" s="25"/>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row>
    <row r="17" spans="1:31" x14ac:dyDescent="0.25">
      <c r="A17" s="93"/>
      <c r="B17" s="54" t="s">
        <v>138</v>
      </c>
      <c r="C17" s="14"/>
      <c r="D17" s="25"/>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row>
    <row r="18" spans="1:31" x14ac:dyDescent="0.25">
      <c r="A18" s="21"/>
      <c r="B18" s="35"/>
      <c r="C18" s="14"/>
    </row>
    <row r="19" spans="1:31" x14ac:dyDescent="0.25">
      <c r="A19" s="93" t="s">
        <v>140</v>
      </c>
      <c r="B19" s="54" t="s">
        <v>139</v>
      </c>
      <c r="C19" s="20"/>
      <c r="D19" s="25"/>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row>
    <row r="20" spans="1:31" x14ac:dyDescent="0.25">
      <c r="A20" s="93"/>
      <c r="B20" s="54" t="s">
        <v>141</v>
      </c>
      <c r="C20" s="20"/>
      <c r="D20" s="25"/>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row>
    <row r="21" spans="1:31" x14ac:dyDescent="0.25">
      <c r="A21" s="93"/>
      <c r="B21" s="54" t="s">
        <v>142</v>
      </c>
      <c r="C21" s="20"/>
      <c r="D21" s="25"/>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row>
    <row r="22" spans="1:31" x14ac:dyDescent="0.25">
      <c r="A22" s="93"/>
      <c r="B22" s="54" t="s">
        <v>143</v>
      </c>
      <c r="C22" s="20"/>
      <c r="D22" s="25"/>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row>
    <row r="23" spans="1:31" x14ac:dyDescent="0.25">
      <c r="A23" s="93"/>
      <c r="B23" s="54" t="s">
        <v>144</v>
      </c>
      <c r="C23" s="20"/>
      <c r="D23" s="25"/>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row>
    <row r="24" spans="1:31" x14ac:dyDescent="0.25">
      <c r="A24" s="21"/>
      <c r="B24" s="35"/>
      <c r="C24" s="14"/>
    </row>
    <row r="25" spans="1:31" x14ac:dyDescent="0.25">
      <c r="A25" s="93" t="s">
        <v>155</v>
      </c>
      <c r="B25" s="55" t="s">
        <v>145</v>
      </c>
      <c r="C25" s="23"/>
      <c r="D25" s="26"/>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row>
    <row r="26" spans="1:31" x14ac:dyDescent="0.25">
      <c r="A26" s="93"/>
      <c r="B26" s="55" t="s">
        <v>146</v>
      </c>
      <c r="C26" s="23"/>
      <c r="D26" s="26"/>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row>
    <row r="27" spans="1:31" x14ac:dyDescent="0.25">
      <c r="A27" s="93"/>
      <c r="B27" s="55" t="s">
        <v>147</v>
      </c>
      <c r="C27" s="23"/>
      <c r="D27" s="26"/>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row>
    <row r="28" spans="1:31" x14ac:dyDescent="0.25">
      <c r="A28" s="93"/>
      <c r="B28" s="55" t="s">
        <v>148</v>
      </c>
      <c r="C28" s="23"/>
      <c r="D28" s="26"/>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row>
    <row r="29" spans="1:31" x14ac:dyDescent="0.25">
      <c r="A29" s="93"/>
      <c r="B29" s="55" t="s">
        <v>149</v>
      </c>
      <c r="C29" s="23"/>
      <c r="D29" s="26"/>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row>
    <row r="30" spans="1:31" x14ac:dyDescent="0.25">
      <c r="A30" s="93"/>
      <c r="B30" s="55" t="s">
        <v>150</v>
      </c>
      <c r="C30" s="23"/>
      <c r="D30" s="26"/>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row>
    <row r="31" spans="1:31" x14ac:dyDescent="0.25">
      <c r="A31" s="93"/>
      <c r="B31" s="55" t="s">
        <v>151</v>
      </c>
      <c r="C31" s="23"/>
      <c r="D31" s="26"/>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row>
    <row r="32" spans="1:31" x14ac:dyDescent="0.25">
      <c r="A32" s="93"/>
      <c r="B32" s="55" t="s">
        <v>152</v>
      </c>
      <c r="C32" s="23"/>
      <c r="D32" s="27"/>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row>
    <row r="33" spans="1:31" x14ac:dyDescent="0.25">
      <c r="A33" s="93"/>
      <c r="B33" s="55" t="s">
        <v>153</v>
      </c>
      <c r="C33" s="23"/>
      <c r="D33" s="27"/>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row>
    <row r="34" spans="1:31" s="11" customFormat="1" x14ac:dyDescent="0.25">
      <c r="A34" s="94"/>
      <c r="B34" s="56" t="s">
        <v>154</v>
      </c>
      <c r="C34" s="24"/>
      <c r="D34" s="28"/>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row>
    <row r="35" spans="1:31" x14ac:dyDescent="0.25">
      <c r="C35" s="14"/>
    </row>
  </sheetData>
  <mergeCells count="15">
    <mergeCell ref="D1:AE1"/>
    <mergeCell ref="A12:A17"/>
    <mergeCell ref="A19:A23"/>
    <mergeCell ref="A25:A34"/>
    <mergeCell ref="A11:B11"/>
    <mergeCell ref="A3:B3"/>
    <mergeCell ref="A4:B4"/>
    <mergeCell ref="A5:B5"/>
    <mergeCell ref="A6:B6"/>
    <mergeCell ref="A7:B7"/>
    <mergeCell ref="A8:B8"/>
    <mergeCell ref="A9:B9"/>
    <mergeCell ref="A2:B2"/>
    <mergeCell ref="A1:B1"/>
    <mergeCell ref="A10:B10"/>
  </mergeCells>
  <pageMargins left="0.7" right="0.7" top="0.75" bottom="0.75" header="0.3" footer="0.3"/>
  <pageSetup paperSize="9" orientation="portrait"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outlinePr summaryBelow="0" summaryRight="0"/>
  </sheetPr>
  <dimension ref="A1:W266"/>
  <sheetViews>
    <sheetView zoomScale="70" zoomScaleNormal="70" workbookViewId="0">
      <selection activeCell="D20" sqref="D20"/>
    </sheetView>
  </sheetViews>
  <sheetFormatPr baseColWidth="10" defaultColWidth="11.42578125" defaultRowHeight="15" outlineLevelRow="1" x14ac:dyDescent="0.25"/>
  <cols>
    <col min="1" max="1" width="22.140625" style="29" customWidth="1"/>
    <col min="2" max="2" width="11.42578125" style="29" customWidth="1"/>
    <col min="3" max="8" width="11.42578125" style="29"/>
    <col min="9" max="9" width="11.42578125" style="29" customWidth="1" collapsed="1"/>
    <col min="10" max="10" width="5.7109375" style="29" customWidth="1"/>
    <col min="11" max="11" width="11.42578125" style="29" customWidth="1"/>
    <col min="12" max="12" width="11.42578125" style="29"/>
    <col min="13" max="13" width="22.140625" style="29" customWidth="1"/>
    <col min="14" max="21" width="11.42578125" style="29"/>
    <col min="22" max="22" width="8" style="29" customWidth="1"/>
    <col min="23" max="16384" width="11.42578125" style="29"/>
  </cols>
  <sheetData>
    <row r="1" spans="1:23" customFormat="1" ht="21" x14ac:dyDescent="0.35">
      <c r="A1" s="84" t="s">
        <v>410</v>
      </c>
      <c r="B1" s="52"/>
    </row>
    <row r="2" spans="1:23" customFormat="1" ht="21" x14ac:dyDescent="0.35">
      <c r="A2" s="84" t="s">
        <v>411</v>
      </c>
      <c r="B2" s="52"/>
      <c r="C2" s="52"/>
      <c r="D2" s="52"/>
      <c r="E2" s="52"/>
      <c r="F2" s="52"/>
    </row>
    <row r="4" spans="1:23" s="83" customFormat="1" ht="26.25" x14ac:dyDescent="0.4">
      <c r="A4" s="83" t="s">
        <v>412</v>
      </c>
    </row>
    <row r="5" spans="1:23" outlineLevel="1" x14ac:dyDescent="0.25">
      <c r="A5" s="66"/>
    </row>
    <row r="6" spans="1:23" outlineLevel="1" x14ac:dyDescent="0.25">
      <c r="A6" s="58">
        <f>Base_year</f>
        <v>2010</v>
      </c>
      <c r="M6" s="58">
        <f>Year_1</f>
        <v>2014</v>
      </c>
    </row>
    <row r="7" spans="1:23" outlineLevel="1" x14ac:dyDescent="0.25">
      <c r="A7" s="59" t="s">
        <v>173</v>
      </c>
      <c r="B7" s="60" t="s">
        <v>174</v>
      </c>
      <c r="C7" s="60" t="s">
        <v>175</v>
      </c>
      <c r="D7" s="60" t="s">
        <v>176</v>
      </c>
      <c r="E7" s="60" t="s">
        <v>177</v>
      </c>
      <c r="F7" s="60" t="s">
        <v>178</v>
      </c>
      <c r="G7" s="60" t="s">
        <v>179</v>
      </c>
      <c r="H7" s="60" t="s">
        <v>180</v>
      </c>
      <c r="I7" s="60" t="s">
        <v>181</v>
      </c>
      <c r="K7" s="61" t="s">
        <v>182</v>
      </c>
      <c r="M7" s="59" t="s">
        <v>173</v>
      </c>
      <c r="N7" s="60" t="s">
        <v>174</v>
      </c>
      <c r="O7" s="60" t="s">
        <v>175</v>
      </c>
      <c r="P7" s="60" t="s">
        <v>176</v>
      </c>
      <c r="Q7" s="60" t="s">
        <v>177</v>
      </c>
      <c r="R7" s="60" t="s">
        <v>178</v>
      </c>
      <c r="S7" s="60" t="s">
        <v>179</v>
      </c>
      <c r="T7" s="60" t="s">
        <v>180</v>
      </c>
      <c r="U7" s="60" t="s">
        <v>181</v>
      </c>
      <c r="W7" s="61" t="s">
        <v>182</v>
      </c>
    </row>
    <row r="8" spans="1:23" outlineLevel="1" x14ac:dyDescent="0.25">
      <c r="A8" s="60" t="s">
        <v>183</v>
      </c>
      <c r="B8" s="62"/>
      <c r="C8" s="62"/>
      <c r="D8" s="62"/>
      <c r="E8" s="62"/>
      <c r="F8" s="62"/>
      <c r="G8" s="62"/>
      <c r="H8" s="62"/>
      <c r="I8" s="62"/>
      <c r="K8" s="63">
        <f>SUM(B8:I8)</f>
        <v>0</v>
      </c>
      <c r="M8" s="60" t="s">
        <v>183</v>
      </c>
      <c r="N8" s="62"/>
      <c r="O8" s="62"/>
      <c r="P8" s="62"/>
      <c r="Q8" s="62"/>
      <c r="R8" s="62"/>
      <c r="S8" s="62"/>
      <c r="T8" s="62"/>
      <c r="U8" s="62"/>
      <c r="W8" s="63">
        <f>SUM(N8:U8)</f>
        <v>0</v>
      </c>
    </row>
    <row r="9" spans="1:23" outlineLevel="1" x14ac:dyDescent="0.25">
      <c r="A9" s="59" t="s">
        <v>184</v>
      </c>
      <c r="B9" s="62"/>
      <c r="C9" s="62"/>
      <c r="D9" s="62"/>
      <c r="E9" s="62"/>
      <c r="F9" s="62"/>
      <c r="G9" s="62"/>
      <c r="H9" s="62"/>
      <c r="I9" s="62"/>
      <c r="K9" s="63">
        <f t="shared" ref="K9:K23" si="0">SUM(B9:I9)</f>
        <v>0</v>
      </c>
      <c r="M9" s="59" t="s">
        <v>184</v>
      </c>
      <c r="N9" s="62"/>
      <c r="O9" s="62"/>
      <c r="P9" s="62"/>
      <c r="Q9" s="62"/>
      <c r="R9" s="62"/>
      <c r="S9" s="62"/>
      <c r="T9" s="62"/>
      <c r="U9" s="62"/>
      <c r="W9" s="63">
        <f t="shared" ref="W9:W23" si="1">SUM(N9:U9)</f>
        <v>0</v>
      </c>
    </row>
    <row r="10" spans="1:23" outlineLevel="1" x14ac:dyDescent="0.25">
      <c r="A10" s="59" t="s">
        <v>185</v>
      </c>
      <c r="B10" s="62"/>
      <c r="C10" s="62"/>
      <c r="D10" s="62"/>
      <c r="E10" s="62"/>
      <c r="F10" s="62"/>
      <c r="G10" s="62"/>
      <c r="H10" s="62"/>
      <c r="I10" s="62"/>
      <c r="K10" s="63">
        <f t="shared" si="0"/>
        <v>0</v>
      </c>
      <c r="M10" s="59" t="s">
        <v>185</v>
      </c>
      <c r="N10" s="62"/>
      <c r="O10" s="62"/>
      <c r="P10" s="62"/>
      <c r="Q10" s="62"/>
      <c r="R10" s="62"/>
      <c r="S10" s="62"/>
      <c r="T10" s="62"/>
      <c r="U10" s="62"/>
      <c r="W10" s="63">
        <f t="shared" si="1"/>
        <v>0</v>
      </c>
    </row>
    <row r="11" spans="1:23" outlineLevel="1" x14ac:dyDescent="0.25">
      <c r="A11" s="60" t="s">
        <v>186</v>
      </c>
      <c r="B11" s="62"/>
      <c r="C11" s="62"/>
      <c r="D11" s="62"/>
      <c r="E11" s="62"/>
      <c r="F11" s="62"/>
      <c r="G11" s="62"/>
      <c r="H11" s="62"/>
      <c r="I11" s="62"/>
      <c r="K11" s="63">
        <f t="shared" si="0"/>
        <v>0</v>
      </c>
      <c r="M11" s="60" t="s">
        <v>186</v>
      </c>
      <c r="N11" s="62"/>
      <c r="O11" s="62"/>
      <c r="P11" s="62"/>
      <c r="Q11" s="62"/>
      <c r="R11" s="62"/>
      <c r="S11" s="62"/>
      <c r="T11" s="62"/>
      <c r="U11" s="62"/>
      <c r="W11" s="63">
        <f t="shared" si="1"/>
        <v>0</v>
      </c>
    </row>
    <row r="12" spans="1:23" outlineLevel="1" x14ac:dyDescent="0.25">
      <c r="A12" s="60" t="s">
        <v>187</v>
      </c>
      <c r="B12" s="62"/>
      <c r="C12" s="62"/>
      <c r="D12" s="62"/>
      <c r="E12" s="62"/>
      <c r="F12" s="62"/>
      <c r="G12" s="62"/>
      <c r="H12" s="62"/>
      <c r="I12" s="62"/>
      <c r="K12" s="63">
        <f t="shared" si="0"/>
        <v>0</v>
      </c>
      <c r="M12" s="60" t="s">
        <v>187</v>
      </c>
      <c r="N12" s="62"/>
      <c r="O12" s="62"/>
      <c r="P12" s="62"/>
      <c r="Q12" s="62"/>
      <c r="R12" s="62"/>
      <c r="S12" s="62"/>
      <c r="T12" s="62"/>
      <c r="U12" s="62"/>
      <c r="W12" s="63">
        <f t="shared" si="1"/>
        <v>0</v>
      </c>
    </row>
    <row r="13" spans="1:23" outlineLevel="1" x14ac:dyDescent="0.25">
      <c r="A13" s="60" t="s">
        <v>188</v>
      </c>
      <c r="B13" s="62"/>
      <c r="C13" s="62"/>
      <c r="D13" s="62"/>
      <c r="E13" s="62"/>
      <c r="F13" s="62"/>
      <c r="G13" s="62"/>
      <c r="H13" s="62"/>
      <c r="I13" s="62"/>
      <c r="K13" s="63">
        <f t="shared" si="0"/>
        <v>0</v>
      </c>
      <c r="M13" s="60" t="s">
        <v>188</v>
      </c>
      <c r="N13" s="62"/>
      <c r="O13" s="62"/>
      <c r="P13" s="62"/>
      <c r="Q13" s="62"/>
      <c r="R13" s="62"/>
      <c r="S13" s="62"/>
      <c r="T13" s="62"/>
      <c r="U13" s="62"/>
      <c r="W13" s="63">
        <f t="shared" si="1"/>
        <v>0</v>
      </c>
    </row>
    <row r="14" spans="1:23" outlineLevel="1" x14ac:dyDescent="0.25">
      <c r="A14" s="59" t="s">
        <v>189</v>
      </c>
      <c r="B14" s="62"/>
      <c r="C14" s="62"/>
      <c r="D14" s="62"/>
      <c r="E14" s="62"/>
      <c r="F14" s="62"/>
      <c r="G14" s="62"/>
      <c r="H14" s="62"/>
      <c r="I14" s="62"/>
      <c r="K14" s="63">
        <f t="shared" si="0"/>
        <v>0</v>
      </c>
      <c r="M14" s="59" t="s">
        <v>189</v>
      </c>
      <c r="N14" s="62"/>
      <c r="O14" s="62"/>
      <c r="P14" s="62"/>
      <c r="Q14" s="62"/>
      <c r="R14" s="62"/>
      <c r="S14" s="62"/>
      <c r="T14" s="62"/>
      <c r="U14" s="62"/>
      <c r="W14" s="63">
        <f t="shared" si="1"/>
        <v>0</v>
      </c>
    </row>
    <row r="15" spans="1:23" outlineLevel="1" x14ac:dyDescent="0.25">
      <c r="A15" s="60" t="s">
        <v>190</v>
      </c>
      <c r="B15" s="62"/>
      <c r="C15" s="62"/>
      <c r="D15" s="62"/>
      <c r="E15" s="62"/>
      <c r="F15" s="62"/>
      <c r="G15" s="62"/>
      <c r="H15" s="62"/>
      <c r="I15" s="62"/>
      <c r="K15" s="63">
        <f t="shared" si="0"/>
        <v>0</v>
      </c>
      <c r="M15" s="60" t="s">
        <v>190</v>
      </c>
      <c r="N15" s="62"/>
      <c r="O15" s="62"/>
      <c r="P15" s="62"/>
      <c r="Q15" s="62"/>
      <c r="R15" s="62"/>
      <c r="S15" s="62"/>
      <c r="T15" s="62"/>
      <c r="U15" s="62"/>
      <c r="W15" s="63">
        <f t="shared" si="1"/>
        <v>0</v>
      </c>
    </row>
    <row r="16" spans="1:23" outlineLevel="1" x14ac:dyDescent="0.25">
      <c r="A16" s="60" t="s">
        <v>191</v>
      </c>
      <c r="B16" s="62"/>
      <c r="C16" s="62"/>
      <c r="D16" s="62"/>
      <c r="E16" s="62"/>
      <c r="F16" s="62"/>
      <c r="G16" s="62"/>
      <c r="H16" s="62"/>
      <c r="I16" s="62"/>
      <c r="K16" s="63">
        <f t="shared" si="0"/>
        <v>0</v>
      </c>
      <c r="M16" s="60" t="s">
        <v>191</v>
      </c>
      <c r="N16" s="62"/>
      <c r="O16" s="62"/>
      <c r="P16" s="62"/>
      <c r="Q16" s="62"/>
      <c r="R16" s="62"/>
      <c r="S16" s="62"/>
      <c r="T16" s="62"/>
      <c r="U16" s="62"/>
      <c r="W16" s="63">
        <f t="shared" si="1"/>
        <v>0</v>
      </c>
    </row>
    <row r="17" spans="1:23" outlineLevel="1" x14ac:dyDescent="0.25">
      <c r="A17" s="60" t="s">
        <v>192</v>
      </c>
      <c r="B17" s="62"/>
      <c r="C17" s="62"/>
      <c r="D17" s="62"/>
      <c r="E17" s="62"/>
      <c r="F17" s="62"/>
      <c r="G17" s="62"/>
      <c r="H17" s="62"/>
      <c r="I17" s="62"/>
      <c r="K17" s="63">
        <f t="shared" si="0"/>
        <v>0</v>
      </c>
      <c r="M17" s="60" t="s">
        <v>192</v>
      </c>
      <c r="N17" s="62"/>
      <c r="O17" s="62"/>
      <c r="P17" s="62"/>
      <c r="Q17" s="62"/>
      <c r="R17" s="62"/>
      <c r="S17" s="62"/>
      <c r="T17" s="62"/>
      <c r="U17" s="62"/>
      <c r="W17" s="63">
        <f t="shared" si="1"/>
        <v>0</v>
      </c>
    </row>
    <row r="18" spans="1:23" outlineLevel="1" x14ac:dyDescent="0.25">
      <c r="A18" s="59" t="s">
        <v>193</v>
      </c>
      <c r="B18" s="62"/>
      <c r="C18" s="62"/>
      <c r="D18" s="62"/>
      <c r="E18" s="62"/>
      <c r="F18" s="62"/>
      <c r="G18" s="62"/>
      <c r="H18" s="62"/>
      <c r="I18" s="62"/>
      <c r="K18" s="63">
        <f t="shared" si="0"/>
        <v>0</v>
      </c>
      <c r="M18" s="59" t="s">
        <v>193</v>
      </c>
      <c r="N18" s="62"/>
      <c r="O18" s="62"/>
      <c r="P18" s="62"/>
      <c r="Q18" s="62"/>
      <c r="R18" s="62"/>
      <c r="S18" s="62"/>
      <c r="T18" s="62"/>
      <c r="U18" s="62"/>
      <c r="W18" s="63">
        <f t="shared" si="1"/>
        <v>0</v>
      </c>
    </row>
    <row r="19" spans="1:23" outlineLevel="1" x14ac:dyDescent="0.25">
      <c r="A19" s="60" t="s">
        <v>194</v>
      </c>
      <c r="B19" s="62"/>
      <c r="C19" s="62"/>
      <c r="D19" s="62"/>
      <c r="E19" s="62"/>
      <c r="F19" s="62"/>
      <c r="G19" s="62"/>
      <c r="H19" s="62"/>
      <c r="I19" s="62"/>
      <c r="K19" s="63">
        <f t="shared" si="0"/>
        <v>0</v>
      </c>
      <c r="M19" s="60" t="s">
        <v>194</v>
      </c>
      <c r="N19" s="62"/>
      <c r="O19" s="62"/>
      <c r="P19" s="62"/>
      <c r="Q19" s="62"/>
      <c r="R19" s="62"/>
      <c r="S19" s="62"/>
      <c r="T19" s="62"/>
      <c r="U19" s="62"/>
      <c r="W19" s="63">
        <f t="shared" si="1"/>
        <v>0</v>
      </c>
    </row>
    <row r="20" spans="1:23" outlineLevel="1" x14ac:dyDescent="0.25">
      <c r="A20" s="60" t="s">
        <v>195</v>
      </c>
      <c r="B20" s="62"/>
      <c r="C20" s="62"/>
      <c r="D20" s="62"/>
      <c r="E20" s="62"/>
      <c r="F20" s="62"/>
      <c r="G20" s="62"/>
      <c r="H20" s="62"/>
      <c r="I20" s="62"/>
      <c r="K20" s="63">
        <f t="shared" si="0"/>
        <v>0</v>
      </c>
      <c r="M20" s="60" t="s">
        <v>195</v>
      </c>
      <c r="N20" s="62"/>
      <c r="O20" s="62"/>
      <c r="P20" s="62"/>
      <c r="Q20" s="62"/>
      <c r="R20" s="62"/>
      <c r="S20" s="62"/>
      <c r="T20" s="62"/>
      <c r="U20" s="62"/>
      <c r="W20" s="63">
        <f t="shared" si="1"/>
        <v>0</v>
      </c>
    </row>
    <row r="21" spans="1:23" outlineLevel="1" x14ac:dyDescent="0.25">
      <c r="A21" s="60" t="s">
        <v>196</v>
      </c>
      <c r="B21" s="62"/>
      <c r="C21" s="62"/>
      <c r="D21" s="62"/>
      <c r="E21" s="62"/>
      <c r="F21" s="62"/>
      <c r="G21" s="62"/>
      <c r="H21" s="62"/>
      <c r="I21" s="62"/>
      <c r="K21" s="63">
        <f t="shared" si="0"/>
        <v>0</v>
      </c>
      <c r="M21" s="60" t="s">
        <v>196</v>
      </c>
      <c r="N21" s="62"/>
      <c r="O21" s="62"/>
      <c r="P21" s="62"/>
      <c r="Q21" s="62"/>
      <c r="R21" s="62"/>
      <c r="S21" s="62"/>
      <c r="T21" s="62"/>
      <c r="U21" s="62"/>
      <c r="W21" s="63">
        <f t="shared" si="1"/>
        <v>0</v>
      </c>
    </row>
    <row r="22" spans="1:23" outlineLevel="1" x14ac:dyDescent="0.25">
      <c r="A22" s="60" t="s">
        <v>197</v>
      </c>
      <c r="B22" s="62"/>
      <c r="C22" s="62"/>
      <c r="D22" s="62"/>
      <c r="E22" s="62"/>
      <c r="F22" s="62"/>
      <c r="G22" s="62"/>
      <c r="H22" s="62"/>
      <c r="I22" s="62"/>
      <c r="K22" s="63">
        <f t="shared" si="0"/>
        <v>0</v>
      </c>
      <c r="M22" s="60" t="s">
        <v>197</v>
      </c>
      <c r="N22" s="62"/>
      <c r="O22" s="62"/>
      <c r="P22" s="62"/>
      <c r="Q22" s="62"/>
      <c r="R22" s="62"/>
      <c r="S22" s="62"/>
      <c r="T22" s="62"/>
      <c r="U22" s="62"/>
      <c r="W22" s="63">
        <f t="shared" si="1"/>
        <v>0</v>
      </c>
    </row>
    <row r="23" spans="1:23" outlineLevel="1" x14ac:dyDescent="0.25">
      <c r="A23" s="60" t="s">
        <v>198</v>
      </c>
      <c r="B23" s="62"/>
      <c r="C23" s="62"/>
      <c r="D23" s="62"/>
      <c r="E23" s="62"/>
      <c r="F23" s="62"/>
      <c r="G23" s="62"/>
      <c r="H23" s="62"/>
      <c r="I23" s="62"/>
      <c r="K23" s="63">
        <f t="shared" si="0"/>
        <v>0</v>
      </c>
      <c r="M23" s="60" t="s">
        <v>198</v>
      </c>
      <c r="N23" s="62"/>
      <c r="O23" s="62"/>
      <c r="P23" s="62"/>
      <c r="Q23" s="62"/>
      <c r="R23" s="62"/>
      <c r="S23" s="62"/>
      <c r="T23" s="62"/>
      <c r="U23" s="62"/>
      <c r="W23" s="63">
        <f t="shared" si="1"/>
        <v>0</v>
      </c>
    </row>
    <row r="24" spans="1:23" outlineLevel="1" x14ac:dyDescent="0.25">
      <c r="A24" s="60" t="s">
        <v>199</v>
      </c>
      <c r="B24" s="62"/>
      <c r="C24" s="62"/>
      <c r="D24" s="62"/>
      <c r="E24" s="62"/>
      <c r="F24" s="62"/>
      <c r="G24" s="62"/>
      <c r="H24" s="62"/>
      <c r="I24" s="62"/>
      <c r="K24" s="63">
        <f>SUM(B24:I24)</f>
        <v>0</v>
      </c>
      <c r="M24" s="60" t="s">
        <v>199</v>
      </c>
      <c r="N24" s="62"/>
      <c r="O24" s="62"/>
      <c r="P24" s="62"/>
      <c r="Q24" s="62"/>
      <c r="R24" s="62"/>
      <c r="S24" s="62"/>
      <c r="T24" s="62"/>
      <c r="U24" s="62"/>
      <c r="W24" s="63">
        <f>SUM(N24:U24)</f>
        <v>0</v>
      </c>
    </row>
    <row r="25" spans="1:23" outlineLevel="1" x14ac:dyDescent="0.25">
      <c r="A25" s="60" t="s">
        <v>200</v>
      </c>
      <c r="B25" s="64">
        <v>1</v>
      </c>
      <c r="C25" s="64">
        <v>1</v>
      </c>
      <c r="D25" s="64">
        <v>1</v>
      </c>
      <c r="E25" s="64">
        <v>1</v>
      </c>
      <c r="F25" s="64">
        <v>1</v>
      </c>
      <c r="G25" s="64">
        <v>1</v>
      </c>
      <c r="H25" s="64">
        <v>1</v>
      </c>
      <c r="I25" s="64">
        <v>1</v>
      </c>
      <c r="M25" s="60" t="s">
        <v>200</v>
      </c>
      <c r="N25" s="64">
        <v>1</v>
      </c>
      <c r="O25" s="64">
        <v>1</v>
      </c>
      <c r="P25" s="64">
        <v>1</v>
      </c>
      <c r="Q25" s="64">
        <v>1</v>
      </c>
      <c r="R25" s="64">
        <v>1</v>
      </c>
      <c r="S25" s="64">
        <v>1</v>
      </c>
      <c r="T25" s="64">
        <v>1</v>
      </c>
      <c r="U25" s="64">
        <v>1</v>
      </c>
    </row>
    <row r="26" spans="1:23" outlineLevel="1" x14ac:dyDescent="0.25">
      <c r="A26" s="60" t="s">
        <v>201</v>
      </c>
      <c r="B26" s="64">
        <v>1</v>
      </c>
      <c r="C26" s="64">
        <v>1</v>
      </c>
      <c r="D26" s="64">
        <v>1</v>
      </c>
      <c r="E26" s="64">
        <v>1</v>
      </c>
      <c r="F26" s="64">
        <v>1</v>
      </c>
      <c r="G26" s="64">
        <v>1</v>
      </c>
      <c r="H26" s="64">
        <v>1</v>
      </c>
      <c r="I26" s="64">
        <v>1</v>
      </c>
      <c r="M26" s="60" t="s">
        <v>201</v>
      </c>
      <c r="N26" s="64">
        <v>1</v>
      </c>
      <c r="O26" s="64">
        <v>1</v>
      </c>
      <c r="P26" s="64">
        <v>1</v>
      </c>
      <c r="Q26" s="64">
        <v>1</v>
      </c>
      <c r="R26" s="64">
        <v>1</v>
      </c>
      <c r="S26" s="64">
        <v>1</v>
      </c>
      <c r="T26" s="64">
        <v>1</v>
      </c>
      <c r="U26" s="64">
        <v>1</v>
      </c>
    </row>
    <row r="27" spans="1:23" outlineLevel="1" x14ac:dyDescent="0.25">
      <c r="A27" s="60" t="s">
        <v>202</v>
      </c>
      <c r="B27" s="64">
        <v>0</v>
      </c>
      <c r="C27" s="64">
        <v>0</v>
      </c>
      <c r="D27" s="64">
        <v>0</v>
      </c>
      <c r="E27" s="64">
        <v>0</v>
      </c>
      <c r="F27" s="64">
        <v>0</v>
      </c>
      <c r="G27" s="64">
        <v>0</v>
      </c>
      <c r="H27" s="64">
        <v>0</v>
      </c>
      <c r="I27" s="64">
        <v>0</v>
      </c>
      <c r="M27" s="60" t="s">
        <v>202</v>
      </c>
      <c r="N27" s="64">
        <v>0</v>
      </c>
      <c r="O27" s="64">
        <v>0</v>
      </c>
      <c r="P27" s="64">
        <v>0</v>
      </c>
      <c r="Q27" s="64">
        <v>0</v>
      </c>
      <c r="R27" s="64">
        <v>0</v>
      </c>
      <c r="S27" s="64">
        <v>0</v>
      </c>
      <c r="T27" s="64">
        <v>0</v>
      </c>
      <c r="U27" s="64">
        <v>0</v>
      </c>
    </row>
    <row r="28" spans="1:23" outlineLevel="1" x14ac:dyDescent="0.25">
      <c r="A28" s="60" t="s">
        <v>203</v>
      </c>
      <c r="B28" s="64">
        <v>0</v>
      </c>
      <c r="C28" s="64">
        <v>0</v>
      </c>
      <c r="D28" s="64">
        <v>0</v>
      </c>
      <c r="E28" s="64">
        <v>0</v>
      </c>
      <c r="F28" s="64">
        <v>0</v>
      </c>
      <c r="G28" s="64">
        <v>0</v>
      </c>
      <c r="H28" s="64">
        <v>0</v>
      </c>
      <c r="I28" s="64">
        <v>0</v>
      </c>
      <c r="M28" s="60" t="s">
        <v>203</v>
      </c>
      <c r="N28" s="64">
        <v>0</v>
      </c>
      <c r="O28" s="64">
        <v>0</v>
      </c>
      <c r="P28" s="64">
        <v>0</v>
      </c>
      <c r="Q28" s="64">
        <v>0</v>
      </c>
      <c r="R28" s="64">
        <v>0</v>
      </c>
      <c r="S28" s="64">
        <v>0</v>
      </c>
      <c r="T28" s="64">
        <v>0</v>
      </c>
      <c r="U28" s="64">
        <v>0</v>
      </c>
    </row>
    <row r="29" spans="1:23" outlineLevel="1" x14ac:dyDescent="0.25">
      <c r="A29" s="60" t="s">
        <v>204</v>
      </c>
      <c r="B29" s="64">
        <v>1</v>
      </c>
      <c r="C29" s="64">
        <v>1</v>
      </c>
      <c r="D29" s="64">
        <v>1</v>
      </c>
      <c r="E29" s="64">
        <v>1</v>
      </c>
      <c r="F29" s="64">
        <v>1</v>
      </c>
      <c r="G29" s="64">
        <v>1</v>
      </c>
      <c r="H29" s="64">
        <v>1</v>
      </c>
      <c r="I29" s="64">
        <v>1</v>
      </c>
      <c r="M29" s="60" t="s">
        <v>204</v>
      </c>
      <c r="N29" s="64">
        <v>1</v>
      </c>
      <c r="O29" s="64">
        <v>1</v>
      </c>
      <c r="P29" s="64">
        <v>1</v>
      </c>
      <c r="Q29" s="64">
        <v>1</v>
      </c>
      <c r="R29" s="64">
        <v>1</v>
      </c>
      <c r="S29" s="64">
        <v>1</v>
      </c>
      <c r="T29" s="64">
        <v>1</v>
      </c>
      <c r="U29" s="64">
        <v>1</v>
      </c>
    </row>
    <row r="30" spans="1:23" outlineLevel="1" x14ac:dyDescent="0.25">
      <c r="A30" s="60" t="s">
        <v>201</v>
      </c>
      <c r="B30" s="64">
        <v>1</v>
      </c>
      <c r="C30" s="64">
        <v>1</v>
      </c>
      <c r="D30" s="64">
        <v>1</v>
      </c>
      <c r="E30" s="64">
        <v>1</v>
      </c>
      <c r="F30" s="64">
        <v>1</v>
      </c>
      <c r="G30" s="64">
        <v>1</v>
      </c>
      <c r="H30" s="64">
        <v>1</v>
      </c>
      <c r="I30" s="64">
        <v>1</v>
      </c>
      <c r="M30" s="60" t="s">
        <v>201</v>
      </c>
      <c r="N30" s="64">
        <v>1</v>
      </c>
      <c r="O30" s="64">
        <v>1</v>
      </c>
      <c r="P30" s="64">
        <v>1</v>
      </c>
      <c r="Q30" s="64">
        <v>1</v>
      </c>
      <c r="R30" s="64">
        <v>1</v>
      </c>
      <c r="S30" s="64">
        <v>1</v>
      </c>
      <c r="T30" s="64">
        <v>1</v>
      </c>
      <c r="U30" s="64">
        <v>1</v>
      </c>
    </row>
    <row r="31" spans="1:23" outlineLevel="1" x14ac:dyDescent="0.25">
      <c r="A31" s="60" t="s">
        <v>202</v>
      </c>
      <c r="B31" s="64">
        <v>0</v>
      </c>
      <c r="C31" s="64">
        <v>0</v>
      </c>
      <c r="D31" s="64">
        <v>0</v>
      </c>
      <c r="E31" s="64">
        <v>0</v>
      </c>
      <c r="F31" s="64">
        <v>0</v>
      </c>
      <c r="G31" s="64">
        <v>0</v>
      </c>
      <c r="H31" s="64">
        <v>0</v>
      </c>
      <c r="I31" s="64">
        <v>0</v>
      </c>
      <c r="M31" s="60" t="s">
        <v>202</v>
      </c>
      <c r="N31" s="64">
        <v>0</v>
      </c>
      <c r="O31" s="64">
        <v>0</v>
      </c>
      <c r="P31" s="64">
        <v>0</v>
      </c>
      <c r="Q31" s="64">
        <v>0</v>
      </c>
      <c r="R31" s="64">
        <v>0</v>
      </c>
      <c r="S31" s="64">
        <v>0</v>
      </c>
      <c r="T31" s="64">
        <v>0</v>
      </c>
      <c r="U31" s="64">
        <v>0</v>
      </c>
    </row>
    <row r="32" spans="1:23" outlineLevel="1" x14ac:dyDescent="0.25">
      <c r="A32" s="60" t="s">
        <v>203</v>
      </c>
      <c r="B32" s="64">
        <v>0</v>
      </c>
      <c r="C32" s="64">
        <v>0</v>
      </c>
      <c r="D32" s="64">
        <v>0</v>
      </c>
      <c r="E32" s="64">
        <v>0</v>
      </c>
      <c r="F32" s="64">
        <v>0</v>
      </c>
      <c r="G32" s="64">
        <v>0</v>
      </c>
      <c r="H32" s="64">
        <v>0</v>
      </c>
      <c r="I32" s="64">
        <v>0</v>
      </c>
      <c r="M32" s="60" t="s">
        <v>203</v>
      </c>
      <c r="N32" s="64">
        <v>0</v>
      </c>
      <c r="O32" s="64">
        <v>0</v>
      </c>
      <c r="P32" s="64">
        <v>0</v>
      </c>
      <c r="Q32" s="64">
        <v>0</v>
      </c>
      <c r="R32" s="64">
        <v>0</v>
      </c>
      <c r="S32" s="64">
        <v>0</v>
      </c>
      <c r="T32" s="64">
        <v>0</v>
      </c>
      <c r="U32" s="64">
        <v>0</v>
      </c>
    </row>
    <row r="34" spans="1:4" s="83" customFormat="1" ht="26.25" x14ac:dyDescent="0.4">
      <c r="A34" s="83" t="s">
        <v>413</v>
      </c>
    </row>
    <row r="35" spans="1:4" s="82" customFormat="1" x14ac:dyDescent="0.25"/>
    <row r="36" spans="1:4" s="57" customFormat="1" x14ac:dyDescent="0.25">
      <c r="A36" s="57" t="s">
        <v>205</v>
      </c>
    </row>
    <row r="37" spans="1:4" outlineLevel="1" x14ac:dyDescent="0.25"/>
    <row r="38" spans="1:4" outlineLevel="1" x14ac:dyDescent="0.25">
      <c r="B38" s="60">
        <f>Base_year</f>
        <v>2010</v>
      </c>
    </row>
    <row r="39" spans="1:4" outlineLevel="1" x14ac:dyDescent="0.25">
      <c r="A39" s="60" t="s">
        <v>206</v>
      </c>
      <c r="B39" s="62">
        <v>1</v>
      </c>
      <c r="D39" s="65" t="s">
        <v>207</v>
      </c>
    </row>
    <row r="40" spans="1:4" outlineLevel="1" x14ac:dyDescent="0.25">
      <c r="A40" s="60" t="s">
        <v>208</v>
      </c>
      <c r="B40" s="62">
        <v>8.5</v>
      </c>
      <c r="D40" s="65" t="s">
        <v>209</v>
      </c>
    </row>
    <row r="41" spans="1:4" outlineLevel="1" x14ac:dyDescent="0.25">
      <c r="A41" s="59" t="s">
        <v>210</v>
      </c>
      <c r="B41" s="62">
        <v>30</v>
      </c>
      <c r="D41" s="65" t="s">
        <v>211</v>
      </c>
    </row>
    <row r="42" spans="1:4" outlineLevel="1" x14ac:dyDescent="0.25">
      <c r="A42" s="59" t="s">
        <v>212</v>
      </c>
      <c r="B42" s="62">
        <v>20</v>
      </c>
      <c r="D42" s="65" t="s">
        <v>213</v>
      </c>
    </row>
    <row r="43" spans="1:4" outlineLevel="1" x14ac:dyDescent="0.25">
      <c r="A43" s="60" t="s">
        <v>214</v>
      </c>
      <c r="B43" s="62"/>
      <c r="D43" s="65" t="s">
        <v>215</v>
      </c>
    </row>
    <row r="44" spans="1:4" outlineLevel="1" x14ac:dyDescent="0.25">
      <c r="A44" s="60" t="s">
        <v>216</v>
      </c>
      <c r="B44" s="62">
        <v>30</v>
      </c>
      <c r="D44" s="65" t="s">
        <v>217</v>
      </c>
    </row>
    <row r="45" spans="1:4" outlineLevel="1" x14ac:dyDescent="0.25">
      <c r="A45" s="60" t="s">
        <v>218</v>
      </c>
      <c r="B45" s="62">
        <v>20</v>
      </c>
      <c r="D45" s="65" t="s">
        <v>219</v>
      </c>
    </row>
    <row r="46" spans="1:4" x14ac:dyDescent="0.25">
      <c r="A46" s="66"/>
    </row>
    <row r="47" spans="1:4" s="57" customFormat="1" x14ac:dyDescent="0.25">
      <c r="A47" s="57" t="s">
        <v>220</v>
      </c>
    </row>
    <row r="48" spans="1:4" outlineLevel="1" x14ac:dyDescent="0.25"/>
    <row r="49" spans="1:4" outlineLevel="1" x14ac:dyDescent="0.25">
      <c r="B49" s="60">
        <f>Base_year</f>
        <v>2010</v>
      </c>
    </row>
    <row r="50" spans="1:4" outlineLevel="1" x14ac:dyDescent="0.25">
      <c r="A50" s="59" t="s">
        <v>221</v>
      </c>
      <c r="B50" s="62"/>
      <c r="D50" s="65" t="s">
        <v>222</v>
      </c>
    </row>
    <row r="51" spans="1:4" outlineLevel="1" x14ac:dyDescent="0.25">
      <c r="A51" s="59" t="s">
        <v>223</v>
      </c>
      <c r="B51" s="62"/>
      <c r="D51" s="65" t="s">
        <v>224</v>
      </c>
    </row>
    <row r="52" spans="1:4" outlineLevel="1" x14ac:dyDescent="0.25">
      <c r="A52" s="59" t="s">
        <v>225</v>
      </c>
      <c r="B52" s="62">
        <v>1</v>
      </c>
      <c r="D52" s="65" t="s">
        <v>226</v>
      </c>
    </row>
    <row r="53" spans="1:4" ht="14.25" customHeight="1" outlineLevel="1" x14ac:dyDescent="0.25">
      <c r="A53" s="59" t="s">
        <v>227</v>
      </c>
      <c r="B53" s="62">
        <v>0.75</v>
      </c>
      <c r="D53" s="65" t="s">
        <v>228</v>
      </c>
    </row>
    <row r="54" spans="1:4" outlineLevel="1" x14ac:dyDescent="0.25">
      <c r="A54" s="59" t="s">
        <v>229</v>
      </c>
      <c r="B54" s="62"/>
      <c r="D54" s="65" t="s">
        <v>230</v>
      </c>
    </row>
    <row r="55" spans="1:4" outlineLevel="1" x14ac:dyDescent="0.25">
      <c r="A55" s="59" t="s">
        <v>231</v>
      </c>
      <c r="B55" s="62"/>
      <c r="D55" s="65" t="s">
        <v>232</v>
      </c>
    </row>
    <row r="56" spans="1:4" outlineLevel="1" x14ac:dyDescent="0.25">
      <c r="A56" s="59" t="s">
        <v>233</v>
      </c>
      <c r="B56" s="62"/>
      <c r="D56" s="65" t="s">
        <v>234</v>
      </c>
    </row>
    <row r="58" spans="1:4" s="57" customFormat="1" x14ac:dyDescent="0.25">
      <c r="A58" s="57" t="s">
        <v>235</v>
      </c>
    </row>
    <row r="59" spans="1:4" outlineLevel="1" x14ac:dyDescent="0.25"/>
    <row r="60" spans="1:4" outlineLevel="1" x14ac:dyDescent="0.25">
      <c r="B60" s="60">
        <f>Base_year</f>
        <v>2010</v>
      </c>
    </row>
    <row r="61" spans="1:4" outlineLevel="1" x14ac:dyDescent="0.25">
      <c r="A61" s="59" t="s">
        <v>236</v>
      </c>
      <c r="B61" s="62"/>
      <c r="D61" s="65" t="s">
        <v>237</v>
      </c>
    </row>
    <row r="62" spans="1:4" outlineLevel="1" x14ac:dyDescent="0.25">
      <c r="A62" s="59" t="s">
        <v>238</v>
      </c>
      <c r="B62" s="62"/>
      <c r="D62" s="65" t="s">
        <v>239</v>
      </c>
    </row>
    <row r="63" spans="1:4" outlineLevel="1" x14ac:dyDescent="0.25">
      <c r="A63" s="59" t="s">
        <v>240</v>
      </c>
      <c r="B63" s="62"/>
      <c r="D63" s="65" t="s">
        <v>241</v>
      </c>
    </row>
    <row r="64" spans="1:4" outlineLevel="1" x14ac:dyDescent="0.25">
      <c r="A64" s="59" t="s">
        <v>242</v>
      </c>
      <c r="B64" s="62"/>
      <c r="D64" s="65" t="s">
        <v>243</v>
      </c>
    </row>
    <row r="65" spans="1:4" outlineLevel="1" x14ac:dyDescent="0.25">
      <c r="A65" s="59" t="s">
        <v>244</v>
      </c>
      <c r="B65" s="62"/>
      <c r="D65" s="65" t="s">
        <v>245</v>
      </c>
    </row>
    <row r="66" spans="1:4" outlineLevel="1" x14ac:dyDescent="0.25">
      <c r="A66" s="59" t="s">
        <v>246</v>
      </c>
      <c r="B66" s="62"/>
      <c r="D66" s="65" t="s">
        <v>247</v>
      </c>
    </row>
    <row r="68" spans="1:4" s="57" customFormat="1" x14ac:dyDescent="0.25">
      <c r="A68" s="57" t="s">
        <v>248</v>
      </c>
    </row>
    <row r="69" spans="1:4" outlineLevel="1" x14ac:dyDescent="0.25"/>
    <row r="70" spans="1:4" outlineLevel="1" x14ac:dyDescent="0.25">
      <c r="B70" s="29" t="s">
        <v>249</v>
      </c>
      <c r="D70" s="65"/>
    </row>
    <row r="71" spans="1:4" outlineLevel="1" x14ac:dyDescent="0.25">
      <c r="A71" s="59" t="s">
        <v>250</v>
      </c>
      <c r="B71" s="62"/>
      <c r="D71" s="65" t="s">
        <v>251</v>
      </c>
    </row>
    <row r="72" spans="1:4" outlineLevel="1" x14ac:dyDescent="0.25">
      <c r="A72" s="59" t="s">
        <v>252</v>
      </c>
      <c r="B72" s="62"/>
      <c r="D72" s="65" t="s">
        <v>253</v>
      </c>
    </row>
    <row r="73" spans="1:4" outlineLevel="1" x14ac:dyDescent="0.25">
      <c r="A73" s="59" t="s">
        <v>254</v>
      </c>
      <c r="B73" s="62"/>
      <c r="D73" s="65" t="s">
        <v>255</v>
      </c>
    </row>
    <row r="74" spans="1:4" outlineLevel="1" x14ac:dyDescent="0.25">
      <c r="A74" s="59" t="s">
        <v>256</v>
      </c>
      <c r="B74" s="62"/>
      <c r="D74" s="65" t="s">
        <v>257</v>
      </c>
    </row>
    <row r="75" spans="1:4" outlineLevel="1" x14ac:dyDescent="0.25">
      <c r="A75" s="66" t="s">
        <v>258</v>
      </c>
      <c r="B75" s="67"/>
      <c r="D75" s="65" t="s">
        <v>259</v>
      </c>
    </row>
    <row r="76" spans="1:4" outlineLevel="1" x14ac:dyDescent="0.25">
      <c r="A76" s="60" t="s">
        <v>260</v>
      </c>
      <c r="B76" s="62"/>
    </row>
    <row r="77" spans="1:4" outlineLevel="1" x14ac:dyDescent="0.25">
      <c r="A77" s="66" t="s">
        <v>261</v>
      </c>
      <c r="B77" s="67"/>
      <c r="D77" s="65" t="s">
        <v>262</v>
      </c>
    </row>
    <row r="78" spans="1:4" outlineLevel="1" x14ac:dyDescent="0.25">
      <c r="A78" s="60" t="s">
        <v>260</v>
      </c>
      <c r="B78" s="62"/>
    </row>
    <row r="79" spans="1:4" outlineLevel="1" x14ac:dyDescent="0.25">
      <c r="A79" s="66" t="s">
        <v>263</v>
      </c>
      <c r="B79" s="67"/>
      <c r="D79" s="65" t="s">
        <v>264</v>
      </c>
    </row>
    <row r="80" spans="1:4" outlineLevel="1" x14ac:dyDescent="0.25">
      <c r="A80" s="60" t="s">
        <v>260</v>
      </c>
      <c r="B80" s="62"/>
    </row>
    <row r="82" spans="1:10" s="57" customFormat="1" x14ac:dyDescent="0.25">
      <c r="A82" s="57" t="s">
        <v>265</v>
      </c>
    </row>
    <row r="84" spans="1:10" s="57" customFormat="1" x14ac:dyDescent="0.25">
      <c r="A84" s="57" t="s">
        <v>266</v>
      </c>
    </row>
    <row r="85" spans="1:10" outlineLevel="1" x14ac:dyDescent="0.25">
      <c r="A85" s="68"/>
    </row>
    <row r="86" spans="1:10" outlineLevel="1" x14ac:dyDescent="0.25">
      <c r="B86" s="29" t="s">
        <v>267</v>
      </c>
    </row>
    <row r="87" spans="1:10" outlineLevel="1" x14ac:dyDescent="0.25">
      <c r="A87" s="59" t="s">
        <v>268</v>
      </c>
      <c r="B87" s="62">
        <v>0.2</v>
      </c>
      <c r="D87" s="65" t="s">
        <v>269</v>
      </c>
    </row>
    <row r="88" spans="1:10" outlineLevel="1" x14ac:dyDescent="0.25">
      <c r="A88" s="59" t="s">
        <v>270</v>
      </c>
      <c r="B88" s="62">
        <v>1</v>
      </c>
      <c r="D88" s="65" t="s">
        <v>271</v>
      </c>
    </row>
    <row r="89" spans="1:10" outlineLevel="1" x14ac:dyDescent="0.25">
      <c r="A89" s="59" t="s">
        <v>272</v>
      </c>
      <c r="B89" s="62">
        <v>0.2</v>
      </c>
      <c r="D89" s="65" t="s">
        <v>273</v>
      </c>
    </row>
    <row r="90" spans="1:10" outlineLevel="1" x14ac:dyDescent="0.25">
      <c r="A90" s="59" t="s">
        <v>274</v>
      </c>
      <c r="B90" s="62">
        <v>1</v>
      </c>
      <c r="D90" s="65" t="s">
        <v>275</v>
      </c>
    </row>
    <row r="92" spans="1:10" s="57" customFormat="1" x14ac:dyDescent="0.25">
      <c r="A92" s="57" t="s">
        <v>276</v>
      </c>
    </row>
    <row r="93" spans="1:10" outlineLevel="1" x14ac:dyDescent="0.25"/>
    <row r="94" spans="1:10" outlineLevel="1" x14ac:dyDescent="0.25">
      <c r="B94" s="29" t="s">
        <v>277</v>
      </c>
      <c r="C94" s="29" t="s">
        <v>278</v>
      </c>
      <c r="D94" s="29" t="s">
        <v>279</v>
      </c>
      <c r="E94" s="29" t="s">
        <v>280</v>
      </c>
      <c r="F94" s="29" t="s">
        <v>281</v>
      </c>
      <c r="G94" s="29" t="s">
        <v>282</v>
      </c>
      <c r="H94" s="29" t="s">
        <v>283</v>
      </c>
    </row>
    <row r="95" spans="1:10" outlineLevel="1" x14ac:dyDescent="0.25">
      <c r="A95" s="66" t="s">
        <v>284</v>
      </c>
      <c r="J95" s="65" t="s">
        <v>285</v>
      </c>
    </row>
    <row r="96" spans="1:10" outlineLevel="1" x14ac:dyDescent="0.25">
      <c r="A96" s="60" t="s">
        <v>249</v>
      </c>
      <c r="B96" s="62"/>
      <c r="C96" s="62"/>
      <c r="D96" s="62"/>
      <c r="E96" s="62"/>
      <c r="F96" s="62"/>
      <c r="G96" s="62"/>
      <c r="H96" s="62"/>
      <c r="J96" s="65"/>
    </row>
    <row r="97" spans="1:12" outlineLevel="1" x14ac:dyDescent="0.25">
      <c r="A97" s="66" t="s">
        <v>286</v>
      </c>
      <c r="J97" s="65" t="s">
        <v>287</v>
      </c>
    </row>
    <row r="98" spans="1:12" outlineLevel="1" x14ac:dyDescent="0.25">
      <c r="A98" s="60" t="s">
        <v>249</v>
      </c>
      <c r="B98" s="62"/>
      <c r="C98" s="62"/>
      <c r="D98" s="62"/>
      <c r="E98" s="62"/>
      <c r="F98" s="62"/>
      <c r="G98" s="62"/>
      <c r="H98" s="62"/>
    </row>
    <row r="99" spans="1:12" outlineLevel="1" x14ac:dyDescent="0.25">
      <c r="A99" s="59" t="s">
        <v>288</v>
      </c>
      <c r="B99" s="62"/>
      <c r="C99" s="62"/>
      <c r="D99" s="62"/>
      <c r="E99" s="62"/>
      <c r="F99" s="62"/>
      <c r="G99" s="62"/>
      <c r="H99" s="62"/>
      <c r="J99" s="65" t="s">
        <v>289</v>
      </c>
    </row>
    <row r="101" spans="1:12" s="57" customFormat="1" x14ac:dyDescent="0.25">
      <c r="A101" s="57" t="s">
        <v>290</v>
      </c>
    </row>
    <row r="102" spans="1:12" outlineLevel="1" x14ac:dyDescent="0.25"/>
    <row r="103" spans="1:12" outlineLevel="1" x14ac:dyDescent="0.25">
      <c r="B103" s="29" t="s">
        <v>174</v>
      </c>
      <c r="C103" s="29" t="s">
        <v>175</v>
      </c>
      <c r="D103" s="29" t="s">
        <v>176</v>
      </c>
      <c r="E103" s="29" t="s">
        <v>177</v>
      </c>
      <c r="F103" s="29" t="s">
        <v>291</v>
      </c>
    </row>
    <row r="104" spans="1:12" outlineLevel="1" x14ac:dyDescent="0.25">
      <c r="A104" s="59" t="s">
        <v>292</v>
      </c>
      <c r="B104" s="62">
        <v>0.35</v>
      </c>
      <c r="C104" s="62">
        <v>0.35</v>
      </c>
      <c r="D104" s="62">
        <v>0.9</v>
      </c>
      <c r="E104" s="62">
        <v>1</v>
      </c>
      <c r="F104" s="62">
        <v>1</v>
      </c>
      <c r="G104" s="29" t="s">
        <v>179</v>
      </c>
      <c r="H104" s="29" t="s">
        <v>180</v>
      </c>
      <c r="I104" s="29" t="s">
        <v>181</v>
      </c>
      <c r="L104" s="65" t="s">
        <v>293</v>
      </c>
    </row>
    <row r="105" spans="1:12" outlineLevel="1" x14ac:dyDescent="0.25">
      <c r="A105" s="69" t="s">
        <v>294</v>
      </c>
      <c r="B105" s="62">
        <v>0.35</v>
      </c>
      <c r="C105" s="62">
        <v>0.35</v>
      </c>
      <c r="D105" s="62">
        <v>0.9</v>
      </c>
      <c r="E105" s="62">
        <v>1</v>
      </c>
      <c r="F105" s="62">
        <v>1</v>
      </c>
      <c r="G105" s="62">
        <v>1</v>
      </c>
      <c r="H105" s="62">
        <v>0.2</v>
      </c>
      <c r="I105" s="62">
        <v>1</v>
      </c>
    </row>
    <row r="106" spans="1:12" outlineLevel="1" x14ac:dyDescent="0.25">
      <c r="A106" s="69" t="s">
        <v>295</v>
      </c>
      <c r="B106" s="70"/>
      <c r="C106" s="70"/>
      <c r="D106" s="70"/>
      <c r="E106" s="70"/>
      <c r="F106" s="70"/>
      <c r="L106" s="65" t="s">
        <v>296</v>
      </c>
    </row>
    <row r="107" spans="1:12" outlineLevel="1" x14ac:dyDescent="0.25">
      <c r="A107" s="71" t="s">
        <v>260</v>
      </c>
      <c r="B107" s="45"/>
      <c r="C107" s="45"/>
      <c r="D107" s="45"/>
      <c r="E107" s="45"/>
      <c r="F107" s="45"/>
    </row>
    <row r="108" spans="1:12" outlineLevel="1" x14ac:dyDescent="0.25">
      <c r="A108" s="60" t="s">
        <v>249</v>
      </c>
      <c r="B108" s="62"/>
      <c r="C108" s="62"/>
      <c r="D108" s="62"/>
      <c r="E108" s="62"/>
      <c r="F108" s="62"/>
    </row>
    <row r="109" spans="1:12" outlineLevel="1" x14ac:dyDescent="0.25">
      <c r="A109" s="72" t="s">
        <v>297</v>
      </c>
      <c r="B109" s="62"/>
      <c r="C109" s="62"/>
      <c r="D109" s="62"/>
      <c r="E109" s="62"/>
      <c r="F109" s="62"/>
      <c r="L109" s="65" t="s">
        <v>298</v>
      </c>
    </row>
    <row r="111" spans="1:12" s="57" customFormat="1" x14ac:dyDescent="0.25">
      <c r="A111" s="57" t="s">
        <v>299</v>
      </c>
    </row>
    <row r="112" spans="1:12" outlineLevel="1" x14ac:dyDescent="0.25"/>
    <row r="113" spans="1:11" outlineLevel="1" x14ac:dyDescent="0.25">
      <c r="B113" s="29" t="s">
        <v>249</v>
      </c>
    </row>
    <row r="114" spans="1:11" outlineLevel="1" x14ac:dyDescent="0.25">
      <c r="A114" s="66" t="s">
        <v>300</v>
      </c>
      <c r="D114" s="65" t="s">
        <v>301</v>
      </c>
    </row>
    <row r="115" spans="1:11" outlineLevel="1" x14ac:dyDescent="0.25">
      <c r="A115" s="60" t="s">
        <v>302</v>
      </c>
      <c r="B115" s="62">
        <v>1</v>
      </c>
    </row>
    <row r="116" spans="1:11" outlineLevel="1" x14ac:dyDescent="0.25">
      <c r="A116" s="59" t="s">
        <v>303</v>
      </c>
      <c r="B116" s="62">
        <v>1</v>
      </c>
      <c r="D116" s="65" t="s">
        <v>304</v>
      </c>
    </row>
    <row r="117" spans="1:11" outlineLevel="1" x14ac:dyDescent="0.25">
      <c r="A117" s="59" t="s">
        <v>305</v>
      </c>
      <c r="B117" s="62"/>
      <c r="D117" s="65" t="s">
        <v>306</v>
      </c>
    </row>
    <row r="119" spans="1:11" s="57" customFormat="1" x14ac:dyDescent="0.25">
      <c r="A119" s="57" t="s">
        <v>307</v>
      </c>
    </row>
    <row r="121" spans="1:11" s="57" customFormat="1" x14ac:dyDescent="0.25">
      <c r="A121" s="57" t="s">
        <v>308</v>
      </c>
    </row>
    <row r="122" spans="1:11" outlineLevel="1" x14ac:dyDescent="0.25"/>
    <row r="123" spans="1:11" outlineLevel="1" x14ac:dyDescent="0.25">
      <c r="B123" s="29" t="s">
        <v>174</v>
      </c>
      <c r="C123" s="29" t="s">
        <v>175</v>
      </c>
      <c r="D123" s="29" t="s">
        <v>176</v>
      </c>
      <c r="E123" s="29" t="s">
        <v>177</v>
      </c>
      <c r="F123" s="29" t="s">
        <v>178</v>
      </c>
      <c r="G123" s="29" t="s">
        <v>179</v>
      </c>
      <c r="H123" s="29" t="s">
        <v>180</v>
      </c>
      <c r="I123" s="29" t="s">
        <v>181</v>
      </c>
    </row>
    <row r="124" spans="1:11" outlineLevel="1" x14ac:dyDescent="0.25">
      <c r="A124" s="59" t="s">
        <v>309</v>
      </c>
      <c r="B124" s="73"/>
      <c r="C124" s="73"/>
      <c r="D124" s="73"/>
      <c r="E124" s="73"/>
      <c r="F124" s="73"/>
      <c r="G124" s="73"/>
      <c r="H124" s="73"/>
      <c r="I124" s="73"/>
      <c r="K124" s="65" t="s">
        <v>310</v>
      </c>
    </row>
    <row r="125" spans="1:11" outlineLevel="1" x14ac:dyDescent="0.25">
      <c r="A125" s="59" t="s">
        <v>311</v>
      </c>
      <c r="B125" s="74">
        <v>0.4</v>
      </c>
      <c r="C125" s="74">
        <v>0.4</v>
      </c>
      <c r="D125" s="74">
        <v>0.6</v>
      </c>
      <c r="E125" s="74">
        <v>0.75</v>
      </c>
      <c r="F125" s="74">
        <v>0.75</v>
      </c>
      <c r="G125" s="74">
        <v>1</v>
      </c>
      <c r="H125" s="74">
        <v>0.3</v>
      </c>
      <c r="I125" s="74">
        <v>0.7</v>
      </c>
      <c r="K125" s="65" t="s">
        <v>312</v>
      </c>
    </row>
    <row r="126" spans="1:11" outlineLevel="1" x14ac:dyDescent="0.25">
      <c r="A126" s="59" t="s">
        <v>313</v>
      </c>
      <c r="B126" s="74">
        <v>0.4</v>
      </c>
      <c r="C126" s="74">
        <v>0.4</v>
      </c>
      <c r="D126" s="74">
        <v>0.6</v>
      </c>
      <c r="E126" s="74">
        <v>0.75</v>
      </c>
      <c r="F126" s="74">
        <v>0.75</v>
      </c>
      <c r="G126" s="74">
        <v>1</v>
      </c>
      <c r="H126" s="74">
        <v>0.3</v>
      </c>
      <c r="I126" s="74">
        <v>0.7</v>
      </c>
      <c r="K126" s="65" t="s">
        <v>314</v>
      </c>
    </row>
    <row r="127" spans="1:11" outlineLevel="1" x14ac:dyDescent="0.25">
      <c r="A127" s="59" t="s">
        <v>315</v>
      </c>
      <c r="B127" s="74">
        <v>2.5</v>
      </c>
      <c r="C127" s="74">
        <v>2.5</v>
      </c>
      <c r="D127" s="74">
        <v>2.5</v>
      </c>
      <c r="E127" s="74">
        <v>2.5</v>
      </c>
      <c r="F127" s="74">
        <v>2.5</v>
      </c>
      <c r="G127" s="74">
        <v>2.5</v>
      </c>
      <c r="H127" s="74">
        <v>2.5</v>
      </c>
      <c r="I127" s="74">
        <v>2.5</v>
      </c>
      <c r="K127" s="65" t="s">
        <v>316</v>
      </c>
    </row>
    <row r="128" spans="1:11" outlineLevel="1" x14ac:dyDescent="0.25">
      <c r="A128" s="59" t="s">
        <v>294</v>
      </c>
      <c r="B128" s="75">
        <v>0.35</v>
      </c>
      <c r="C128" s="75">
        <v>0.35</v>
      </c>
      <c r="D128" s="75">
        <v>0.9</v>
      </c>
      <c r="E128" s="75">
        <v>1</v>
      </c>
      <c r="F128" s="75">
        <v>1</v>
      </c>
      <c r="G128" s="75">
        <v>1</v>
      </c>
      <c r="H128" s="75">
        <v>0.2</v>
      </c>
      <c r="I128" s="75">
        <v>1</v>
      </c>
      <c r="K128" s="65" t="s">
        <v>317</v>
      </c>
    </row>
    <row r="130" spans="1:9" s="57" customFormat="1" x14ac:dyDescent="0.25">
      <c r="A130" s="57" t="s">
        <v>318</v>
      </c>
    </row>
    <row r="131" spans="1:9" outlineLevel="1" x14ac:dyDescent="0.25"/>
    <row r="132" spans="1:9" outlineLevel="1" x14ac:dyDescent="0.25">
      <c r="B132" s="29">
        <f>Base_year</f>
        <v>2010</v>
      </c>
      <c r="C132" s="29">
        <f>Year_1</f>
        <v>2014</v>
      </c>
      <c r="D132" s="29">
        <f>Year_2</f>
        <v>2020</v>
      </c>
      <c r="E132" s="29">
        <f>Year_3</f>
        <v>2025</v>
      </c>
      <c r="F132" s="29">
        <f>Year_4</f>
        <v>2030</v>
      </c>
      <c r="G132" s="29">
        <f>Year_5</f>
        <v>2035</v>
      </c>
    </row>
    <row r="133" spans="1:9" outlineLevel="1" x14ac:dyDescent="0.25">
      <c r="A133" s="59" t="s">
        <v>319</v>
      </c>
      <c r="I133" s="65" t="s">
        <v>320</v>
      </c>
    </row>
    <row r="134" spans="1:9" outlineLevel="1" x14ac:dyDescent="0.25">
      <c r="A134" s="59" t="s">
        <v>260</v>
      </c>
      <c r="B134" s="62"/>
      <c r="C134" s="62"/>
      <c r="D134" s="62"/>
      <c r="E134" s="62"/>
      <c r="F134" s="62"/>
      <c r="G134" s="62"/>
    </row>
    <row r="135" spans="1:9" outlineLevel="1" x14ac:dyDescent="0.25">
      <c r="A135" s="59" t="s">
        <v>321</v>
      </c>
      <c r="B135" s="62"/>
      <c r="C135" s="62"/>
      <c r="D135" s="62"/>
      <c r="E135" s="62"/>
      <c r="F135" s="62"/>
      <c r="G135" s="62"/>
      <c r="I135" s="65" t="s">
        <v>322</v>
      </c>
    </row>
    <row r="136" spans="1:9" outlineLevel="1" x14ac:dyDescent="0.25">
      <c r="A136" s="59" t="s">
        <v>249</v>
      </c>
      <c r="B136" s="62"/>
      <c r="C136" s="62"/>
      <c r="D136" s="62"/>
      <c r="E136" s="62"/>
      <c r="F136" s="62"/>
      <c r="G136" s="62"/>
      <c r="I136" s="65"/>
    </row>
    <row r="138" spans="1:9" s="57" customFormat="1" x14ac:dyDescent="0.25">
      <c r="A138" s="57" t="s">
        <v>323</v>
      </c>
    </row>
    <row r="139" spans="1:9" outlineLevel="1" x14ac:dyDescent="0.25"/>
    <row r="140" spans="1:9" outlineLevel="1" x14ac:dyDescent="0.25">
      <c r="A140" s="76"/>
      <c r="B140" s="29">
        <f>Base_year</f>
        <v>2010</v>
      </c>
      <c r="C140" s="29">
        <f>Year_1</f>
        <v>2014</v>
      </c>
      <c r="D140" s="29">
        <f>Year_2</f>
        <v>2020</v>
      </c>
      <c r="E140" s="29">
        <f>Year_3</f>
        <v>2025</v>
      </c>
      <c r="F140" s="29">
        <f>Year_4</f>
        <v>2030</v>
      </c>
      <c r="G140" s="29">
        <f>Year_5</f>
        <v>2035</v>
      </c>
    </row>
    <row r="141" spans="1:9" outlineLevel="1" x14ac:dyDescent="0.25">
      <c r="A141" s="77" t="s">
        <v>324</v>
      </c>
      <c r="B141" s="76"/>
      <c r="C141" s="76"/>
      <c r="D141" s="76"/>
      <c r="E141" s="76"/>
      <c r="F141" s="76"/>
      <c r="G141" s="76"/>
      <c r="I141" s="65" t="s">
        <v>325</v>
      </c>
    </row>
    <row r="142" spans="1:9" outlineLevel="1" x14ac:dyDescent="0.25">
      <c r="A142" s="74" t="s">
        <v>260</v>
      </c>
      <c r="B142" s="74">
        <v>1</v>
      </c>
      <c r="C142" s="74">
        <v>1</v>
      </c>
      <c r="D142" s="74">
        <v>1</v>
      </c>
      <c r="E142" s="74">
        <v>1</v>
      </c>
      <c r="F142" s="74">
        <v>1</v>
      </c>
      <c r="G142" s="74">
        <v>1</v>
      </c>
      <c r="I142" s="65"/>
    </row>
    <row r="144" spans="1:9" s="57" customFormat="1" x14ac:dyDescent="0.25">
      <c r="A144" s="57" t="s">
        <v>326</v>
      </c>
      <c r="C144" s="57" t="s">
        <v>327</v>
      </c>
    </row>
    <row r="146" spans="1:9" s="57" customFormat="1" x14ac:dyDescent="0.25">
      <c r="A146" s="57" t="s">
        <v>328</v>
      </c>
    </row>
    <row r="147" spans="1:9" outlineLevel="1" x14ac:dyDescent="0.25"/>
    <row r="148" spans="1:9" outlineLevel="1" x14ac:dyDescent="0.25">
      <c r="B148" s="29">
        <f>Base_year</f>
        <v>2010</v>
      </c>
      <c r="C148" s="29">
        <f>Year_1</f>
        <v>2014</v>
      </c>
      <c r="D148" s="29">
        <f>Year_2</f>
        <v>2020</v>
      </c>
      <c r="E148" s="29">
        <f>Year_3</f>
        <v>2025</v>
      </c>
      <c r="F148" s="29">
        <f>Year_4</f>
        <v>2030</v>
      </c>
      <c r="G148" s="29">
        <f>Year_5</f>
        <v>2035</v>
      </c>
    </row>
    <row r="149" spans="1:9" outlineLevel="1" x14ac:dyDescent="0.25">
      <c r="A149" s="59" t="s">
        <v>329</v>
      </c>
      <c r="B149" s="62"/>
      <c r="C149" s="62"/>
      <c r="D149" s="62"/>
      <c r="E149" s="62"/>
      <c r="F149" s="62"/>
      <c r="G149" s="62"/>
      <c r="I149" s="65" t="s">
        <v>330</v>
      </c>
    </row>
    <row r="151" spans="1:9" s="57" customFormat="1" x14ac:dyDescent="0.25">
      <c r="A151" s="57" t="s">
        <v>331</v>
      </c>
    </row>
    <row r="152" spans="1:9" outlineLevel="1" x14ac:dyDescent="0.25"/>
    <row r="153" spans="1:9" outlineLevel="1" x14ac:dyDescent="0.25">
      <c r="B153" s="29">
        <f>Base_year</f>
        <v>2010</v>
      </c>
      <c r="C153" s="29">
        <f>Year_1</f>
        <v>2014</v>
      </c>
      <c r="D153" s="29">
        <f>Year_2</f>
        <v>2020</v>
      </c>
      <c r="E153" s="29">
        <f>Year_3</f>
        <v>2025</v>
      </c>
      <c r="F153" s="29">
        <f>Year_4</f>
        <v>2030</v>
      </c>
      <c r="G153" s="29">
        <f>Year_5</f>
        <v>2035</v>
      </c>
    </row>
    <row r="154" spans="1:9" outlineLevel="1" x14ac:dyDescent="0.25">
      <c r="A154" s="78" t="s">
        <v>332</v>
      </c>
      <c r="B154" s="79"/>
      <c r="C154" s="79"/>
      <c r="D154" s="79"/>
      <c r="E154" s="79"/>
      <c r="F154" s="79"/>
      <c r="G154" s="79"/>
      <c r="I154" s="65" t="s">
        <v>333</v>
      </c>
    </row>
    <row r="155" spans="1:9" outlineLevel="1" x14ac:dyDescent="0.25">
      <c r="A155" s="60" t="s">
        <v>260</v>
      </c>
      <c r="B155" s="62"/>
      <c r="C155" s="62"/>
      <c r="D155" s="62"/>
      <c r="E155" s="62"/>
      <c r="F155" s="62"/>
      <c r="G155" s="62"/>
      <c r="I155" s="65"/>
    </row>
    <row r="156" spans="1:9" outlineLevel="1" x14ac:dyDescent="0.25">
      <c r="A156" s="66" t="s">
        <v>334</v>
      </c>
      <c r="I156" s="65" t="s">
        <v>335</v>
      </c>
    </row>
    <row r="157" spans="1:9" outlineLevel="1" x14ac:dyDescent="0.25">
      <c r="A157" s="60" t="s">
        <v>260</v>
      </c>
      <c r="B157" s="62"/>
      <c r="C157" s="62"/>
      <c r="D157" s="62"/>
      <c r="E157" s="62"/>
      <c r="F157" s="62"/>
      <c r="G157" s="62"/>
    </row>
    <row r="158" spans="1:9" outlineLevel="1" x14ac:dyDescent="0.25">
      <c r="A158" s="78" t="s">
        <v>336</v>
      </c>
      <c r="B158" s="79"/>
      <c r="C158" s="80"/>
      <c r="D158" s="79"/>
      <c r="E158" s="79"/>
      <c r="F158" s="79"/>
      <c r="G158" s="79"/>
      <c r="I158" s="65" t="s">
        <v>337</v>
      </c>
    </row>
    <row r="159" spans="1:9" outlineLevel="1" x14ac:dyDescent="0.25">
      <c r="A159" s="29" t="s">
        <v>260</v>
      </c>
      <c r="B159" s="79"/>
      <c r="C159" s="80"/>
      <c r="D159" s="79"/>
      <c r="E159" s="79"/>
      <c r="F159" s="79"/>
      <c r="G159" s="79"/>
    </row>
    <row r="160" spans="1:9" outlineLevel="1" x14ac:dyDescent="0.25">
      <c r="A160" s="60" t="s">
        <v>249</v>
      </c>
      <c r="B160" s="62"/>
      <c r="C160" s="62"/>
      <c r="D160" s="62"/>
      <c r="E160" s="62"/>
      <c r="F160" s="62"/>
      <c r="G160" s="62"/>
    </row>
    <row r="161" spans="1:9" outlineLevel="1" x14ac:dyDescent="0.25">
      <c r="A161" s="66" t="s">
        <v>338</v>
      </c>
      <c r="I161" s="65" t="s">
        <v>339</v>
      </c>
    </row>
    <row r="162" spans="1:9" outlineLevel="1" x14ac:dyDescent="0.25">
      <c r="A162" s="66" t="s">
        <v>177</v>
      </c>
    </row>
    <row r="163" spans="1:9" outlineLevel="1" x14ac:dyDescent="0.25">
      <c r="A163" s="29" t="s">
        <v>249</v>
      </c>
    </row>
    <row r="164" spans="1:9" outlineLevel="1" x14ac:dyDescent="0.25">
      <c r="A164" s="60" t="s">
        <v>260</v>
      </c>
      <c r="B164" s="62"/>
      <c r="C164" s="62"/>
      <c r="D164" s="62"/>
      <c r="E164" s="62"/>
      <c r="F164" s="62"/>
      <c r="G164" s="62"/>
    </row>
    <row r="166" spans="1:9" s="57" customFormat="1" x14ac:dyDescent="0.25">
      <c r="A166" s="57" t="s">
        <v>340</v>
      </c>
    </row>
    <row r="168" spans="1:9" s="57" customFormat="1" x14ac:dyDescent="0.25">
      <c r="A168" s="57" t="s">
        <v>341</v>
      </c>
    </row>
    <row r="169" spans="1:9" outlineLevel="1" x14ac:dyDescent="0.25"/>
    <row r="170" spans="1:9" outlineLevel="1" x14ac:dyDescent="0.25">
      <c r="B170" s="29">
        <f>Base_year</f>
        <v>2010</v>
      </c>
      <c r="C170" s="29">
        <f>Year_1</f>
        <v>2014</v>
      </c>
      <c r="D170" s="29">
        <f>Year_2</f>
        <v>2020</v>
      </c>
      <c r="E170" s="29">
        <f>Year_3</f>
        <v>2025</v>
      </c>
      <c r="F170" s="29">
        <f>Year_4</f>
        <v>2030</v>
      </c>
      <c r="G170" s="29">
        <f>Year_5</f>
        <v>2035</v>
      </c>
    </row>
    <row r="171" spans="1:9" outlineLevel="1" x14ac:dyDescent="0.25">
      <c r="A171" s="59" t="s">
        <v>342</v>
      </c>
      <c r="B171" s="62"/>
      <c r="C171" s="62"/>
      <c r="D171" s="62"/>
      <c r="E171" s="62"/>
      <c r="F171" s="62"/>
      <c r="G171" s="62"/>
      <c r="I171" s="65" t="s">
        <v>343</v>
      </c>
    </row>
    <row r="172" spans="1:9" x14ac:dyDescent="0.25">
      <c r="A172" s="66"/>
    </row>
    <row r="173" spans="1:9" s="57" customFormat="1" x14ac:dyDescent="0.25">
      <c r="A173" s="57" t="s">
        <v>344</v>
      </c>
    </row>
    <row r="174" spans="1:9" outlineLevel="1" x14ac:dyDescent="0.25"/>
    <row r="175" spans="1:9" outlineLevel="1" x14ac:dyDescent="0.25">
      <c r="B175" s="29">
        <f>Base_year</f>
        <v>2010</v>
      </c>
      <c r="C175" s="29">
        <f>Year_1</f>
        <v>2014</v>
      </c>
      <c r="D175" s="29">
        <f>Year_2</f>
        <v>2020</v>
      </c>
      <c r="E175" s="29">
        <f>Year_3</f>
        <v>2025</v>
      </c>
      <c r="F175" s="29">
        <f>Year_4</f>
        <v>2030</v>
      </c>
      <c r="G175" s="29">
        <f>Year_5</f>
        <v>2035</v>
      </c>
    </row>
    <row r="176" spans="1:9" outlineLevel="1" x14ac:dyDescent="0.25">
      <c r="A176" s="66" t="s">
        <v>345</v>
      </c>
      <c r="I176" s="65" t="s">
        <v>346</v>
      </c>
    </row>
    <row r="177" spans="1:9" outlineLevel="1" x14ac:dyDescent="0.25">
      <c r="A177" s="60" t="s">
        <v>249</v>
      </c>
      <c r="B177" s="62"/>
      <c r="C177" s="62"/>
      <c r="D177" s="62"/>
      <c r="E177" s="62"/>
      <c r="F177" s="62"/>
      <c r="G177" s="62"/>
    </row>
    <row r="179" spans="1:9" s="57" customFormat="1" x14ac:dyDescent="0.25">
      <c r="A179" s="57" t="s">
        <v>347</v>
      </c>
    </row>
    <row r="180" spans="1:9" outlineLevel="1" x14ac:dyDescent="0.25"/>
    <row r="181" spans="1:9" outlineLevel="1" x14ac:dyDescent="0.25">
      <c r="B181" s="29">
        <f>Base_year</f>
        <v>2010</v>
      </c>
      <c r="C181" s="29">
        <f>Year_1</f>
        <v>2014</v>
      </c>
      <c r="D181" s="29">
        <f>Year_2</f>
        <v>2020</v>
      </c>
      <c r="E181" s="29">
        <f>Year_3</f>
        <v>2025</v>
      </c>
      <c r="F181" s="29">
        <f>Year_4</f>
        <v>2030</v>
      </c>
      <c r="G181" s="29">
        <f>Year_5</f>
        <v>2035</v>
      </c>
    </row>
    <row r="182" spans="1:9" outlineLevel="1" x14ac:dyDescent="0.25">
      <c r="A182" s="66" t="s">
        <v>348</v>
      </c>
      <c r="I182" s="65" t="s">
        <v>349</v>
      </c>
    </row>
    <row r="183" spans="1:9" outlineLevel="1" x14ac:dyDescent="0.25">
      <c r="A183" s="60" t="s">
        <v>174</v>
      </c>
      <c r="B183" s="62"/>
      <c r="C183" s="62"/>
      <c r="D183" s="62"/>
      <c r="E183" s="62"/>
      <c r="F183" s="62"/>
      <c r="G183" s="62"/>
    </row>
    <row r="184" spans="1:9" outlineLevel="1" x14ac:dyDescent="0.25">
      <c r="A184" s="60" t="s">
        <v>175</v>
      </c>
      <c r="B184" s="62"/>
      <c r="C184" s="62"/>
      <c r="D184" s="62"/>
      <c r="E184" s="62"/>
      <c r="F184" s="62"/>
      <c r="G184" s="62"/>
    </row>
    <row r="185" spans="1:9" outlineLevel="1" x14ac:dyDescent="0.25">
      <c r="A185" s="60" t="s">
        <v>176</v>
      </c>
      <c r="B185" s="62"/>
      <c r="C185" s="62"/>
      <c r="D185" s="62"/>
      <c r="E185" s="62"/>
      <c r="F185" s="62"/>
      <c r="G185" s="62"/>
    </row>
    <row r="186" spans="1:9" outlineLevel="1" x14ac:dyDescent="0.25">
      <c r="A186" s="60" t="s">
        <v>177</v>
      </c>
      <c r="B186" s="62"/>
      <c r="C186" s="62"/>
      <c r="D186" s="62"/>
      <c r="E186" s="62"/>
      <c r="F186" s="62"/>
      <c r="G186" s="62"/>
    </row>
    <row r="187" spans="1:9" outlineLevel="1" x14ac:dyDescent="0.25">
      <c r="A187" s="60" t="s">
        <v>291</v>
      </c>
      <c r="B187" s="62"/>
      <c r="C187" s="62"/>
      <c r="D187" s="62"/>
      <c r="E187" s="62"/>
      <c r="F187" s="62"/>
      <c r="G187" s="62"/>
    </row>
    <row r="188" spans="1:9" outlineLevel="1" x14ac:dyDescent="0.25">
      <c r="A188" s="59" t="s">
        <v>350</v>
      </c>
      <c r="B188" s="62"/>
      <c r="C188" s="62"/>
      <c r="D188" s="62"/>
      <c r="E188" s="62"/>
      <c r="F188" s="62"/>
      <c r="G188" s="62"/>
      <c r="I188" s="65" t="s">
        <v>351</v>
      </c>
    </row>
    <row r="189" spans="1:9" outlineLevel="1" x14ac:dyDescent="0.25">
      <c r="A189" s="59" t="s">
        <v>352</v>
      </c>
      <c r="B189" s="62"/>
      <c r="C189" s="62"/>
      <c r="D189" s="62"/>
      <c r="E189" s="62"/>
      <c r="F189" s="62"/>
      <c r="G189" s="62"/>
      <c r="H189" s="81"/>
      <c r="I189" s="65" t="s">
        <v>353</v>
      </c>
    </row>
    <row r="190" spans="1:9" outlineLevel="1" x14ac:dyDescent="0.25">
      <c r="A190" s="59" t="s">
        <v>354</v>
      </c>
      <c r="B190" s="62"/>
      <c r="C190" s="62"/>
      <c r="D190" s="62"/>
      <c r="E190" s="62"/>
      <c r="F190" s="62"/>
      <c r="G190" s="62"/>
      <c r="I190" s="65" t="s">
        <v>355</v>
      </c>
    </row>
    <row r="192" spans="1:9" s="57" customFormat="1" x14ac:dyDescent="0.25">
      <c r="A192" s="57" t="s">
        <v>356</v>
      </c>
    </row>
    <row r="193" spans="1:9" outlineLevel="1" x14ac:dyDescent="0.25"/>
    <row r="194" spans="1:9" outlineLevel="1" x14ac:dyDescent="0.25">
      <c r="B194" s="29">
        <f>Base_year</f>
        <v>2010</v>
      </c>
      <c r="C194" s="29">
        <f>Year_1</f>
        <v>2014</v>
      </c>
      <c r="D194" s="29">
        <f>Year_2</f>
        <v>2020</v>
      </c>
      <c r="E194" s="29">
        <f>Year_3</f>
        <v>2025</v>
      </c>
      <c r="F194" s="29">
        <f>Year_4</f>
        <v>2030</v>
      </c>
      <c r="G194" s="29">
        <f>Year_5</f>
        <v>2035</v>
      </c>
    </row>
    <row r="195" spans="1:9" outlineLevel="1" x14ac:dyDescent="0.25">
      <c r="A195" s="59" t="s">
        <v>357</v>
      </c>
      <c r="B195" s="62"/>
      <c r="C195" s="62"/>
      <c r="D195" s="62"/>
      <c r="E195" s="62"/>
      <c r="F195" s="62"/>
      <c r="G195" s="62"/>
      <c r="I195" s="65" t="s">
        <v>358</v>
      </c>
    </row>
    <row r="196" spans="1:9" outlineLevel="1" x14ac:dyDescent="0.25">
      <c r="A196" s="59" t="s">
        <v>359</v>
      </c>
      <c r="B196" s="62"/>
      <c r="C196" s="62"/>
      <c r="D196" s="62"/>
      <c r="E196" s="62"/>
      <c r="F196" s="62"/>
      <c r="G196" s="62"/>
      <c r="I196" s="65" t="s">
        <v>360</v>
      </c>
    </row>
    <row r="197" spans="1:9" outlineLevel="1" x14ac:dyDescent="0.25">
      <c r="A197" s="59" t="s">
        <v>361</v>
      </c>
      <c r="B197" s="62"/>
      <c r="C197" s="62"/>
      <c r="D197" s="62"/>
      <c r="E197" s="62"/>
      <c r="F197" s="62"/>
      <c r="G197" s="62"/>
      <c r="I197" s="65" t="s">
        <v>362</v>
      </c>
    </row>
    <row r="198" spans="1:9" outlineLevel="1" x14ac:dyDescent="0.25">
      <c r="A198" s="59" t="s">
        <v>363</v>
      </c>
      <c r="B198" s="62"/>
      <c r="C198" s="62"/>
      <c r="D198" s="62"/>
      <c r="E198" s="62"/>
      <c r="F198" s="62"/>
      <c r="G198" s="62"/>
      <c r="I198" s="65" t="s">
        <v>364</v>
      </c>
    </row>
    <row r="199" spans="1:9" outlineLevel="1" x14ac:dyDescent="0.25">
      <c r="A199" s="59" t="s">
        <v>365</v>
      </c>
      <c r="B199" s="62"/>
      <c r="C199" s="62"/>
      <c r="D199" s="62"/>
      <c r="E199" s="62"/>
      <c r="F199" s="62"/>
      <c r="G199" s="62"/>
      <c r="I199" s="65" t="s">
        <v>366</v>
      </c>
    </row>
    <row r="200" spans="1:9" outlineLevel="1" x14ac:dyDescent="0.25">
      <c r="A200" s="59" t="s">
        <v>367</v>
      </c>
      <c r="B200" s="62"/>
      <c r="C200" s="62"/>
      <c r="D200" s="62"/>
      <c r="E200" s="62"/>
      <c r="F200" s="62"/>
      <c r="G200" s="62"/>
      <c r="I200" s="65" t="s">
        <v>368</v>
      </c>
    </row>
    <row r="201" spans="1:9" outlineLevel="1" x14ac:dyDescent="0.25">
      <c r="A201" s="59" t="s">
        <v>369</v>
      </c>
      <c r="B201" s="62"/>
      <c r="C201" s="62"/>
      <c r="D201" s="62"/>
      <c r="E201" s="62"/>
      <c r="F201" s="62"/>
      <c r="G201" s="62"/>
      <c r="I201" s="65" t="s">
        <v>370</v>
      </c>
    </row>
    <row r="202" spans="1:9" outlineLevel="1" x14ac:dyDescent="0.25">
      <c r="A202" s="59" t="s">
        <v>371</v>
      </c>
      <c r="B202" s="62"/>
      <c r="C202" s="62"/>
      <c r="D202" s="62"/>
      <c r="E202" s="62"/>
      <c r="F202" s="62"/>
      <c r="G202" s="62"/>
      <c r="I202" s="65" t="s">
        <v>372</v>
      </c>
    </row>
    <row r="203" spans="1:9" outlineLevel="1" x14ac:dyDescent="0.25">
      <c r="A203" s="59" t="s">
        <v>373</v>
      </c>
      <c r="B203" s="62"/>
      <c r="C203" s="62"/>
      <c r="D203" s="62"/>
      <c r="E203" s="62"/>
      <c r="F203" s="62"/>
      <c r="G203" s="62"/>
      <c r="I203" s="65" t="s">
        <v>374</v>
      </c>
    </row>
    <row r="204" spans="1:9" outlineLevel="1" x14ac:dyDescent="0.25">
      <c r="A204" s="66" t="s">
        <v>375</v>
      </c>
      <c r="I204" s="65" t="s">
        <v>376</v>
      </c>
    </row>
    <row r="205" spans="1:9" outlineLevel="1" x14ac:dyDescent="0.25">
      <c r="A205" s="29" t="s">
        <v>260</v>
      </c>
    </row>
    <row r="206" spans="1:9" outlineLevel="1" x14ac:dyDescent="0.25">
      <c r="A206" s="60" t="s">
        <v>249</v>
      </c>
      <c r="B206" s="62"/>
      <c r="C206" s="62"/>
      <c r="D206" s="62"/>
      <c r="E206" s="62"/>
      <c r="F206" s="62"/>
      <c r="G206" s="62"/>
    </row>
    <row r="207" spans="1:9" outlineLevel="1" x14ac:dyDescent="0.25">
      <c r="A207" s="66" t="s">
        <v>377</v>
      </c>
      <c r="I207" s="65" t="s">
        <v>378</v>
      </c>
    </row>
    <row r="208" spans="1:9" outlineLevel="1" x14ac:dyDescent="0.25">
      <c r="A208" s="60" t="s">
        <v>174</v>
      </c>
      <c r="B208" s="62"/>
      <c r="C208" s="62"/>
      <c r="D208" s="62"/>
      <c r="E208" s="62"/>
      <c r="F208" s="62"/>
      <c r="G208" s="62"/>
    </row>
    <row r="209" spans="1:9" outlineLevel="1" x14ac:dyDescent="0.25">
      <c r="A209" s="60" t="s">
        <v>175</v>
      </c>
      <c r="B209" s="62"/>
      <c r="C209" s="62"/>
      <c r="D209" s="62"/>
      <c r="E209" s="62"/>
      <c r="F209" s="62"/>
      <c r="G209" s="62"/>
    </row>
    <row r="210" spans="1:9" outlineLevel="1" x14ac:dyDescent="0.25">
      <c r="A210" s="60" t="s">
        <v>176</v>
      </c>
      <c r="B210" s="62"/>
      <c r="C210" s="62"/>
      <c r="D210" s="62"/>
      <c r="E210" s="62"/>
      <c r="F210" s="62"/>
      <c r="G210" s="62"/>
    </row>
    <row r="211" spans="1:9" outlineLevel="1" x14ac:dyDescent="0.25">
      <c r="A211" s="60" t="s">
        <v>177</v>
      </c>
      <c r="B211" s="62"/>
      <c r="C211" s="62"/>
      <c r="D211" s="62"/>
      <c r="E211" s="62"/>
      <c r="F211" s="62"/>
      <c r="G211" s="62"/>
    </row>
    <row r="212" spans="1:9" outlineLevel="1" x14ac:dyDescent="0.25">
      <c r="A212" s="60" t="s">
        <v>178</v>
      </c>
      <c r="B212" s="62"/>
      <c r="C212" s="62"/>
      <c r="D212" s="62"/>
      <c r="E212" s="62"/>
      <c r="F212" s="62"/>
      <c r="G212" s="62"/>
    </row>
    <row r="213" spans="1:9" outlineLevel="1" x14ac:dyDescent="0.25">
      <c r="A213" s="60" t="s">
        <v>179</v>
      </c>
      <c r="B213" s="62"/>
      <c r="C213" s="62"/>
      <c r="D213" s="62"/>
      <c r="E213" s="62"/>
      <c r="F213" s="62"/>
      <c r="G213" s="62"/>
    </row>
    <row r="214" spans="1:9" outlineLevel="1" x14ac:dyDescent="0.25">
      <c r="A214" s="60" t="s">
        <v>180</v>
      </c>
      <c r="B214" s="62"/>
      <c r="C214" s="62"/>
      <c r="D214" s="62"/>
      <c r="E214" s="62"/>
      <c r="F214" s="62"/>
      <c r="G214" s="62"/>
    </row>
    <row r="215" spans="1:9" outlineLevel="1" x14ac:dyDescent="0.25">
      <c r="A215" s="60" t="s">
        <v>181</v>
      </c>
      <c r="B215" s="62"/>
      <c r="C215" s="62"/>
      <c r="D215" s="62"/>
      <c r="E215" s="62"/>
      <c r="F215" s="62"/>
      <c r="G215" s="62"/>
    </row>
    <row r="217" spans="1:9" s="57" customFormat="1" x14ac:dyDescent="0.25">
      <c r="A217" s="57" t="s">
        <v>379</v>
      </c>
    </row>
    <row r="218" spans="1:9" outlineLevel="1" x14ac:dyDescent="0.25"/>
    <row r="219" spans="1:9" outlineLevel="1" x14ac:dyDescent="0.25">
      <c r="B219" s="29">
        <f>Base_year</f>
        <v>2010</v>
      </c>
      <c r="C219" s="29">
        <f>Year_1</f>
        <v>2014</v>
      </c>
      <c r="D219" s="29">
        <f>Year_2</f>
        <v>2020</v>
      </c>
      <c r="E219" s="29">
        <f>Year_3</f>
        <v>2025</v>
      </c>
      <c r="F219" s="29">
        <f>Year_4</f>
        <v>2030</v>
      </c>
      <c r="G219" s="29">
        <f>Year_5</f>
        <v>2035</v>
      </c>
    </row>
    <row r="220" spans="1:9" outlineLevel="1" x14ac:dyDescent="0.25">
      <c r="A220" s="66" t="s">
        <v>380</v>
      </c>
      <c r="I220" s="65" t="s">
        <v>381</v>
      </c>
    </row>
    <row r="221" spans="1:9" outlineLevel="1" x14ac:dyDescent="0.25">
      <c r="A221" s="60" t="s">
        <v>249</v>
      </c>
      <c r="B221" s="62"/>
      <c r="C221" s="62"/>
      <c r="D221" s="62"/>
      <c r="E221" s="62"/>
      <c r="F221" s="62"/>
      <c r="G221" s="62"/>
    </row>
    <row r="222" spans="1:9" outlineLevel="1" x14ac:dyDescent="0.25">
      <c r="A222" s="59" t="s">
        <v>382</v>
      </c>
      <c r="B222" s="62"/>
      <c r="C222" s="62"/>
      <c r="D222" s="62"/>
      <c r="E222" s="62"/>
      <c r="F222" s="62"/>
      <c r="G222" s="62"/>
      <c r="I222" s="65" t="s">
        <v>383</v>
      </c>
    </row>
    <row r="223" spans="1:9" outlineLevel="1" x14ac:dyDescent="0.25">
      <c r="A223" s="59" t="s">
        <v>384</v>
      </c>
      <c r="B223" s="62"/>
      <c r="C223" s="62"/>
      <c r="D223" s="62"/>
      <c r="E223" s="62"/>
      <c r="F223" s="62"/>
      <c r="G223" s="62"/>
      <c r="I223" s="65" t="s">
        <v>385</v>
      </c>
    </row>
    <row r="224" spans="1:9" outlineLevel="1" x14ac:dyDescent="0.25">
      <c r="A224" s="59" t="s">
        <v>386</v>
      </c>
      <c r="B224" s="62"/>
      <c r="C224" s="62"/>
      <c r="D224" s="62"/>
      <c r="E224" s="62"/>
      <c r="F224" s="62"/>
      <c r="G224" s="62"/>
      <c r="I224" s="65" t="s">
        <v>387</v>
      </c>
    </row>
    <row r="225" spans="1:9" outlineLevel="1" x14ac:dyDescent="0.25">
      <c r="A225" s="59" t="s">
        <v>388</v>
      </c>
      <c r="B225" s="62"/>
      <c r="C225" s="62"/>
      <c r="D225" s="62"/>
      <c r="E225" s="62"/>
      <c r="F225" s="62"/>
      <c r="G225" s="62"/>
      <c r="I225" s="65" t="s">
        <v>389</v>
      </c>
    </row>
    <row r="226" spans="1:9" outlineLevel="1" x14ac:dyDescent="0.25">
      <c r="A226" s="59" t="s">
        <v>390</v>
      </c>
      <c r="B226" s="62"/>
      <c r="C226" s="62"/>
      <c r="D226" s="62"/>
      <c r="E226" s="62"/>
      <c r="F226" s="62"/>
      <c r="G226" s="62"/>
      <c r="I226" s="65" t="s">
        <v>391</v>
      </c>
    </row>
    <row r="227" spans="1:9" outlineLevel="1" x14ac:dyDescent="0.25">
      <c r="A227" s="59" t="s">
        <v>392</v>
      </c>
      <c r="B227" s="62"/>
      <c r="C227" s="62"/>
      <c r="D227" s="62"/>
      <c r="E227" s="62"/>
      <c r="F227" s="62"/>
      <c r="G227" s="62"/>
      <c r="I227" s="65" t="s">
        <v>393</v>
      </c>
    </row>
    <row r="229" spans="1:9" s="57" customFormat="1" x14ac:dyDescent="0.25">
      <c r="A229" s="57" t="s">
        <v>394</v>
      </c>
    </row>
    <row r="230" spans="1:9" outlineLevel="1" x14ac:dyDescent="0.25"/>
    <row r="231" spans="1:9" outlineLevel="1" x14ac:dyDescent="0.25">
      <c r="B231" s="29">
        <f>Base_year</f>
        <v>2010</v>
      </c>
      <c r="C231" s="29">
        <f>Year_1</f>
        <v>2014</v>
      </c>
      <c r="D231" s="29">
        <f>Year_2</f>
        <v>2020</v>
      </c>
      <c r="E231" s="29">
        <f>Year_3</f>
        <v>2025</v>
      </c>
      <c r="F231" s="29">
        <f>Year_4</f>
        <v>2030</v>
      </c>
      <c r="G231" s="29">
        <f>Year_5</f>
        <v>2035</v>
      </c>
    </row>
    <row r="232" spans="1:9" outlineLevel="1" x14ac:dyDescent="0.25">
      <c r="A232" s="66" t="s">
        <v>395</v>
      </c>
      <c r="I232" s="65" t="s">
        <v>396</v>
      </c>
    </row>
    <row r="233" spans="1:9" outlineLevel="1" x14ac:dyDescent="0.25">
      <c r="A233" s="60" t="s">
        <v>277</v>
      </c>
      <c r="B233" s="62"/>
      <c r="C233" s="62"/>
      <c r="D233" s="62"/>
      <c r="E233" s="62"/>
      <c r="F233" s="62"/>
      <c r="G233" s="62"/>
    </row>
    <row r="234" spans="1:9" outlineLevel="1" x14ac:dyDescent="0.25">
      <c r="A234" s="60" t="s">
        <v>278</v>
      </c>
      <c r="B234" s="62"/>
      <c r="C234" s="62"/>
      <c r="D234" s="62"/>
      <c r="E234" s="62"/>
      <c r="F234" s="62"/>
      <c r="G234" s="62"/>
    </row>
    <row r="235" spans="1:9" outlineLevel="1" x14ac:dyDescent="0.25">
      <c r="A235" s="60" t="s">
        <v>279</v>
      </c>
      <c r="B235" s="62"/>
      <c r="C235" s="62"/>
      <c r="D235" s="62"/>
      <c r="E235" s="62"/>
      <c r="F235" s="62"/>
      <c r="G235" s="62"/>
    </row>
    <row r="236" spans="1:9" outlineLevel="1" x14ac:dyDescent="0.25">
      <c r="A236" s="60" t="s">
        <v>280</v>
      </c>
      <c r="B236" s="62"/>
      <c r="C236" s="62"/>
      <c r="D236" s="62"/>
      <c r="E236" s="62"/>
      <c r="F236" s="62"/>
      <c r="G236" s="62"/>
    </row>
    <row r="237" spans="1:9" outlineLevel="1" x14ac:dyDescent="0.25">
      <c r="A237" s="60" t="s">
        <v>281</v>
      </c>
      <c r="B237" s="62"/>
      <c r="C237" s="62"/>
      <c r="D237" s="62"/>
      <c r="E237" s="62"/>
      <c r="F237" s="62"/>
      <c r="G237" s="62"/>
    </row>
    <row r="238" spans="1:9" outlineLevel="1" x14ac:dyDescent="0.25">
      <c r="A238" s="60" t="s">
        <v>282</v>
      </c>
      <c r="B238" s="62"/>
      <c r="C238" s="62"/>
      <c r="D238" s="62"/>
      <c r="E238" s="62"/>
      <c r="F238" s="62"/>
      <c r="G238" s="62"/>
    </row>
    <row r="239" spans="1:9" outlineLevel="1" x14ac:dyDescent="0.25">
      <c r="A239" s="60" t="s">
        <v>283</v>
      </c>
      <c r="B239" s="62"/>
      <c r="C239" s="62"/>
      <c r="D239" s="62"/>
      <c r="E239" s="62"/>
      <c r="F239" s="62"/>
      <c r="G239" s="62"/>
    </row>
    <row r="240" spans="1:9" outlineLevel="1" x14ac:dyDescent="0.25">
      <c r="A240" s="66" t="s">
        <v>397</v>
      </c>
      <c r="I240" s="65" t="s">
        <v>398</v>
      </c>
    </row>
    <row r="241" spans="1:9" outlineLevel="1" x14ac:dyDescent="0.25">
      <c r="A241" s="60" t="s">
        <v>277</v>
      </c>
      <c r="B241" s="62"/>
      <c r="C241" s="62"/>
      <c r="D241" s="62"/>
      <c r="E241" s="62"/>
      <c r="F241" s="62"/>
      <c r="G241" s="62"/>
    </row>
    <row r="242" spans="1:9" outlineLevel="1" x14ac:dyDescent="0.25">
      <c r="A242" s="60" t="s">
        <v>278</v>
      </c>
      <c r="B242" s="62"/>
      <c r="C242" s="62"/>
      <c r="D242" s="62"/>
      <c r="E242" s="62"/>
      <c r="F242" s="62"/>
      <c r="G242" s="62"/>
    </row>
    <row r="243" spans="1:9" outlineLevel="1" x14ac:dyDescent="0.25">
      <c r="A243" s="60" t="s">
        <v>279</v>
      </c>
      <c r="B243" s="62"/>
      <c r="C243" s="62"/>
      <c r="D243" s="62"/>
      <c r="E243" s="62"/>
      <c r="F243" s="62"/>
      <c r="G243" s="62"/>
    </row>
    <row r="244" spans="1:9" outlineLevel="1" x14ac:dyDescent="0.25">
      <c r="A244" s="60" t="s">
        <v>280</v>
      </c>
      <c r="B244" s="62"/>
      <c r="C244" s="62"/>
      <c r="D244" s="62"/>
      <c r="E244" s="62"/>
      <c r="F244" s="62"/>
      <c r="G244" s="62"/>
    </row>
    <row r="245" spans="1:9" outlineLevel="1" x14ac:dyDescent="0.25">
      <c r="A245" s="60" t="s">
        <v>281</v>
      </c>
      <c r="B245" s="62"/>
      <c r="C245" s="62"/>
      <c r="D245" s="62"/>
      <c r="E245" s="62"/>
      <c r="F245" s="62"/>
      <c r="G245" s="62"/>
    </row>
    <row r="246" spans="1:9" outlineLevel="1" x14ac:dyDescent="0.25">
      <c r="A246" s="60" t="s">
        <v>282</v>
      </c>
      <c r="B246" s="62"/>
      <c r="C246" s="62"/>
      <c r="D246" s="62"/>
      <c r="E246" s="62"/>
      <c r="F246" s="62"/>
      <c r="G246" s="62"/>
    </row>
    <row r="247" spans="1:9" outlineLevel="1" x14ac:dyDescent="0.25">
      <c r="A247" s="60" t="s">
        <v>283</v>
      </c>
      <c r="B247" s="62"/>
      <c r="C247" s="62"/>
      <c r="D247" s="62"/>
      <c r="E247" s="62"/>
      <c r="F247" s="62"/>
      <c r="G247" s="62"/>
    </row>
    <row r="248" spans="1:9" outlineLevel="1" x14ac:dyDescent="0.25">
      <c r="A248" s="66" t="s">
        <v>399</v>
      </c>
      <c r="I248" s="65" t="s">
        <v>400</v>
      </c>
    </row>
    <row r="249" spans="1:9" outlineLevel="1" x14ac:dyDescent="0.25">
      <c r="A249" s="60" t="s">
        <v>277</v>
      </c>
      <c r="B249" s="62"/>
      <c r="C249" s="62"/>
      <c r="D249" s="62"/>
      <c r="E249" s="62"/>
      <c r="F249" s="62"/>
      <c r="G249" s="62"/>
    </row>
    <row r="250" spans="1:9" outlineLevel="1" x14ac:dyDescent="0.25">
      <c r="A250" s="60" t="s">
        <v>278</v>
      </c>
      <c r="B250" s="62"/>
      <c r="C250" s="62"/>
      <c r="D250" s="62"/>
      <c r="E250" s="62"/>
      <c r="F250" s="62"/>
      <c r="G250" s="62"/>
    </row>
    <row r="251" spans="1:9" outlineLevel="1" x14ac:dyDescent="0.25">
      <c r="A251" s="60" t="s">
        <v>279</v>
      </c>
      <c r="B251" s="62"/>
      <c r="C251" s="62"/>
      <c r="D251" s="62"/>
      <c r="E251" s="62"/>
      <c r="F251" s="62"/>
      <c r="G251" s="62"/>
    </row>
    <row r="252" spans="1:9" outlineLevel="1" x14ac:dyDescent="0.25">
      <c r="A252" s="60" t="s">
        <v>280</v>
      </c>
      <c r="B252" s="62"/>
      <c r="C252" s="62"/>
      <c r="D252" s="62"/>
      <c r="E252" s="62"/>
      <c r="F252" s="62"/>
      <c r="G252" s="62"/>
    </row>
    <row r="253" spans="1:9" outlineLevel="1" x14ac:dyDescent="0.25">
      <c r="A253" s="60" t="s">
        <v>281</v>
      </c>
      <c r="B253" s="62"/>
      <c r="C253" s="62"/>
      <c r="D253" s="62"/>
      <c r="E253" s="62"/>
      <c r="F253" s="62"/>
      <c r="G253" s="62"/>
    </row>
    <row r="254" spans="1:9" outlineLevel="1" x14ac:dyDescent="0.25">
      <c r="A254" s="60" t="s">
        <v>282</v>
      </c>
      <c r="B254" s="62"/>
      <c r="C254" s="62"/>
      <c r="D254" s="62"/>
      <c r="E254" s="62"/>
      <c r="F254" s="62"/>
      <c r="G254" s="62"/>
    </row>
    <row r="255" spans="1:9" outlineLevel="1" x14ac:dyDescent="0.25">
      <c r="A255" s="60" t="s">
        <v>283</v>
      </c>
      <c r="B255" s="62"/>
      <c r="C255" s="62"/>
      <c r="D255" s="62"/>
      <c r="E255" s="62"/>
      <c r="F255" s="62"/>
      <c r="G255" s="62"/>
    </row>
    <row r="257" spans="1:9" s="57" customFormat="1" x14ac:dyDescent="0.25">
      <c r="A257" s="57" t="s">
        <v>401</v>
      </c>
    </row>
    <row r="258" spans="1:9" outlineLevel="1" x14ac:dyDescent="0.25"/>
    <row r="259" spans="1:9" outlineLevel="1" x14ac:dyDescent="0.25">
      <c r="B259" s="29">
        <f>Base_year</f>
        <v>2010</v>
      </c>
      <c r="C259" s="29">
        <f>Year_1</f>
        <v>2014</v>
      </c>
      <c r="D259" s="29">
        <f>Year_2</f>
        <v>2020</v>
      </c>
      <c r="E259" s="29">
        <f>Year_3</f>
        <v>2025</v>
      </c>
      <c r="F259" s="29">
        <f>Year_4</f>
        <v>2030</v>
      </c>
      <c r="G259" s="29">
        <f>Year_5</f>
        <v>2035</v>
      </c>
    </row>
    <row r="260" spans="1:9" outlineLevel="1" x14ac:dyDescent="0.25">
      <c r="A260" s="66" t="s">
        <v>402</v>
      </c>
      <c r="I260" s="65" t="s">
        <v>403</v>
      </c>
    </row>
    <row r="261" spans="1:9" outlineLevel="1" x14ac:dyDescent="0.25">
      <c r="A261" s="60" t="s">
        <v>260</v>
      </c>
      <c r="B261" s="62"/>
      <c r="C261" s="62"/>
      <c r="D261" s="62"/>
      <c r="E261" s="62"/>
      <c r="F261" s="62"/>
      <c r="G261" s="62"/>
    </row>
    <row r="262" spans="1:9" outlineLevel="1" x14ac:dyDescent="0.25">
      <c r="A262" s="59" t="s">
        <v>404</v>
      </c>
      <c r="B262" s="62"/>
      <c r="C262" s="62"/>
      <c r="D262" s="62"/>
      <c r="E262" s="62"/>
      <c r="F262" s="62"/>
      <c r="G262" s="62"/>
      <c r="I262" s="65" t="s">
        <v>405</v>
      </c>
    </row>
    <row r="263" spans="1:9" outlineLevel="1" x14ac:dyDescent="0.25">
      <c r="A263" s="59" t="s">
        <v>406</v>
      </c>
      <c r="B263" s="62"/>
      <c r="C263" s="62"/>
      <c r="D263" s="62"/>
      <c r="E263" s="62"/>
      <c r="F263" s="62"/>
      <c r="G263" s="62"/>
      <c r="I263" s="65" t="s">
        <v>407</v>
      </c>
    </row>
    <row r="264" spans="1:9" outlineLevel="1" x14ac:dyDescent="0.25">
      <c r="A264" s="66" t="s">
        <v>408</v>
      </c>
      <c r="I264" s="65" t="s">
        <v>409</v>
      </c>
    </row>
    <row r="265" spans="1:9" outlineLevel="1" x14ac:dyDescent="0.25">
      <c r="A265" s="29" t="s">
        <v>260</v>
      </c>
    </row>
    <row r="266" spans="1:9" outlineLevel="1" x14ac:dyDescent="0.25">
      <c r="A266" s="60" t="s">
        <v>249</v>
      </c>
      <c r="B266" s="62"/>
      <c r="C266" s="62"/>
      <c r="D266" s="62"/>
      <c r="E266" s="62"/>
      <c r="F266" s="62"/>
      <c r="G266" s="62"/>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'C:\Users\nauleauml\Documents\documents\transversal\scenarios prospectifs 2016 2018 DGEC\AME AMS 2017 2018\COPIL\20170529 réunion\[Exemple Template MedPro.xlsx]Definition'!#REF!</xm:f>
          </x14:formula1>
          <xm:sqref>G4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baseColWidth="10" defaultRowHeight="15" x14ac:dyDescent="0.25"/>
  <cols>
    <col min="1" max="1" width="31.85546875" bestFit="1" customWidth="1"/>
  </cols>
  <sheetData>
    <row r="1" spans="1:1" x14ac:dyDescent="0.25">
      <c r="A1" s="52" t="s">
        <v>414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cols>
    <col min="1" max="1" width="103.42578125" customWidth="1"/>
  </cols>
  <sheetData>
    <row r="1" spans="1:1" ht="60" x14ac:dyDescent="0.25">
      <c r="A1" s="44" t="s">
        <v>161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L6" sqref="L6"/>
    </sheetView>
  </sheetViews>
  <sheetFormatPr baseColWidth="10" defaultRowHeight="15" x14ac:dyDescent="0.25"/>
  <sheetData>
    <row r="1" spans="1:9" x14ac:dyDescent="0.25">
      <c r="A1" s="52" t="s">
        <v>415</v>
      </c>
      <c r="B1" s="52"/>
      <c r="C1" s="52"/>
      <c r="D1" s="52"/>
      <c r="E1" s="52"/>
      <c r="F1" s="52"/>
      <c r="G1" s="52"/>
      <c r="H1" s="52"/>
      <c r="I1" s="5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10</vt:i4>
      </vt:variant>
    </vt:vector>
  </HeadingPairs>
  <TitlesOfParts>
    <vt:vector size="19" baseType="lpstr">
      <vt:lpstr> Sommaire</vt:lpstr>
      <vt:lpstr>Documentation</vt:lpstr>
      <vt:lpstr>Cadrage Macro</vt:lpstr>
      <vt:lpstr>Menfis input</vt:lpstr>
      <vt:lpstr>Menfis output</vt:lpstr>
      <vt:lpstr>Med-Pro input _ résidentiel</vt:lpstr>
      <vt:lpstr>Med-Pro output_ résidentiel</vt:lpstr>
      <vt:lpstr>Indicateurs _ résidentiel</vt:lpstr>
      <vt:lpstr>Bilan SOeS</vt:lpstr>
      <vt:lpstr>HW_bio</vt:lpstr>
      <vt:lpstr>HW_coa</vt:lpstr>
      <vt:lpstr>HW_gas</vt:lpstr>
      <vt:lpstr>HW_hea</vt:lpstr>
      <vt:lpstr>HW_oil</vt:lpstr>
      <vt:lpstr>SH_bio</vt:lpstr>
      <vt:lpstr>SH_coa</vt:lpstr>
      <vt:lpstr>SH_gas</vt:lpstr>
      <vt:lpstr>SH_hea</vt:lpstr>
      <vt:lpstr>SH_oil</vt:lpstr>
    </vt:vector>
  </TitlesOfParts>
  <Company>ADEME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NAULEAU Marie-Laure</dc:creator>
  <cp:lastModifiedBy>NAULEAU Marie-Laure</cp:lastModifiedBy>
  <dcterms:created xsi:type="dcterms:W3CDTF">2017-05-23T12:27:54Z</dcterms:created>
  <dcterms:modified xsi:type="dcterms:W3CDTF">2017-06-07T19:47:00Z</dcterms:modified>
</cp:coreProperties>
</file>