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iretn\Documents\Projets\ADEME - MedPro\2017\"/>
    </mc:Choice>
  </mc:AlternateContent>
  <bookViews>
    <workbookView xWindow="8505" yWindow="-15" windowWidth="2130" windowHeight="6195" tabRatio="792" activeTab="1"/>
  </bookViews>
  <sheets>
    <sheet name="Definition" sheetId="7" r:id="rId1"/>
    <sheet name="Macro" sheetId="1" r:id="rId2"/>
    <sheet name="Industry" sheetId="2" r:id="rId3"/>
    <sheet name="Residential" sheetId="3" r:id="rId4"/>
    <sheet name="Tertiary" sheetId="4" r:id="rId5"/>
    <sheet name="Transport" sheetId="5" r:id="rId6"/>
    <sheet name="EnerBrown" sheetId="18" state="hidden" r:id="rId7"/>
    <sheet name="EnerBlue" sheetId="19" state="hidden" r:id="rId8"/>
    <sheet name="EnerGreen" sheetId="20" state="hidden" r:id="rId9"/>
  </sheets>
  <definedNames>
    <definedName name="Base_year">Definition!$B$9</definedName>
    <definedName name="CORRESPOND">#REF!</definedName>
    <definedName name="HW_bio">Residential!$H$122</definedName>
    <definedName name="HW_coa">Residential!$B$122</definedName>
    <definedName name="HW_gas">Residential!$E$122</definedName>
    <definedName name="HW_hea">Residential!$I$122</definedName>
    <definedName name="HW_oil">Residential!$D$122</definedName>
    <definedName name="IND_bio">Industry!$I$63</definedName>
    <definedName name="IND_coa">Industry!$B$63</definedName>
    <definedName name="IND_gas">Industry!$H$63</definedName>
    <definedName name="IND_hea">Industry!$F$63</definedName>
    <definedName name="IND_oil">Industry!$E$63</definedName>
    <definedName name="SH_bio">Residential!$H$121</definedName>
    <definedName name="SH_coa">Residential!$B$121</definedName>
    <definedName name="SH_gas">Residential!$E$121</definedName>
    <definedName name="SH_hea">Residential!$I$121</definedName>
    <definedName name="SH_oil">Residential!$D$121</definedName>
    <definedName name="Title">#REF!</definedName>
    <definedName name="TRAD">#REF!</definedName>
    <definedName name="VAR">#REF!</definedName>
    <definedName name="Year_1">Definition!$C$9</definedName>
    <definedName name="Year_2">Definition!$D$9</definedName>
    <definedName name="Year_3">Definition!$E$9</definedName>
    <definedName name="Year_4">Definition!$F$9</definedName>
    <definedName name="Year_5">Definition!$G$9</definedName>
  </definedNames>
  <calcPr calcId="171027"/>
</workbook>
</file>

<file path=xl/calcChain.xml><?xml version="1.0" encoding="utf-8"?>
<calcChain xmlns="http://schemas.openxmlformats.org/spreadsheetml/2006/main">
  <c r="L4" i="5" l="1"/>
  <c r="A4" i="5"/>
  <c r="O4" i="4"/>
  <c r="A4" i="4"/>
  <c r="A4" i="3"/>
  <c r="M4" i="3"/>
  <c r="G136" i="3"/>
  <c r="F136" i="3"/>
  <c r="E136" i="3"/>
  <c r="D136" i="3"/>
  <c r="C136" i="3"/>
  <c r="B136" i="3"/>
  <c r="A4" i="2" l="1"/>
  <c r="N4" i="2"/>
  <c r="A15" i="1"/>
  <c r="Q23" i="1"/>
  <c r="Q22" i="1"/>
  <c r="Q21" i="1"/>
  <c r="Q20" i="1"/>
  <c r="Q19" i="1"/>
  <c r="Q18" i="1"/>
  <c r="Q17" i="1"/>
  <c r="A4" i="1"/>
  <c r="Y21" i="2" l="1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AA16" i="4"/>
  <c r="AA15" i="4"/>
  <c r="AA14" i="4"/>
  <c r="AA13" i="4"/>
  <c r="AA12" i="4"/>
  <c r="AA11" i="4"/>
  <c r="AA10" i="4"/>
  <c r="AA9" i="4"/>
  <c r="AA8" i="4"/>
  <c r="AA7" i="4"/>
  <c r="AA6" i="4"/>
  <c r="U16" i="5"/>
  <c r="U15" i="5"/>
  <c r="U14" i="5"/>
  <c r="U13" i="5"/>
  <c r="U12" i="5"/>
  <c r="U11" i="5"/>
  <c r="U10" i="5"/>
  <c r="U9" i="5"/>
  <c r="U8" i="5"/>
  <c r="U7" i="5"/>
  <c r="U6" i="5"/>
  <c r="B189" i="5" l="1"/>
  <c r="B158" i="5"/>
  <c r="B20" i="4"/>
  <c r="B56" i="3"/>
  <c r="B45" i="3"/>
  <c r="B34" i="3"/>
  <c r="A118" i="2"/>
  <c r="A111" i="2"/>
  <c r="M8" i="4"/>
  <c r="M9" i="4"/>
  <c r="M10" i="4"/>
  <c r="M11" i="4"/>
  <c r="M12" i="4"/>
  <c r="M13" i="4"/>
  <c r="K22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6" i="3"/>
  <c r="B36" i="2"/>
  <c r="B26" i="2"/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6" i="2"/>
  <c r="Q7" i="1"/>
  <c r="Q8" i="1"/>
  <c r="Q9" i="1"/>
  <c r="Q10" i="1"/>
  <c r="Q11" i="1"/>
  <c r="Q12" i="1"/>
  <c r="Q6" i="1"/>
  <c r="B29" i="1"/>
  <c r="G229" i="5" l="1"/>
  <c r="F229" i="5"/>
  <c r="E229" i="5"/>
  <c r="D229" i="5"/>
  <c r="C229" i="5"/>
  <c r="B229" i="5"/>
  <c r="G147" i="5"/>
  <c r="F147" i="5"/>
  <c r="E147" i="5"/>
  <c r="D147" i="5"/>
  <c r="C147" i="5"/>
  <c r="B147" i="5"/>
  <c r="G109" i="5"/>
  <c r="F109" i="5"/>
  <c r="E109" i="5"/>
  <c r="D109" i="5"/>
  <c r="C109" i="5"/>
  <c r="B109" i="5"/>
  <c r="G107" i="4"/>
  <c r="F107" i="4"/>
  <c r="E107" i="4"/>
  <c r="D107" i="4"/>
  <c r="C107" i="4"/>
  <c r="B107" i="4"/>
  <c r="G102" i="4"/>
  <c r="F102" i="4"/>
  <c r="E102" i="4"/>
  <c r="D102" i="4"/>
  <c r="C102" i="4"/>
  <c r="B102" i="4"/>
  <c r="G90" i="4"/>
  <c r="F90" i="4"/>
  <c r="E90" i="4"/>
  <c r="D90" i="4"/>
  <c r="C90" i="4"/>
  <c r="B90" i="4"/>
  <c r="G67" i="4"/>
  <c r="F67" i="4"/>
  <c r="E67" i="4"/>
  <c r="D67" i="4"/>
  <c r="C67" i="4"/>
  <c r="B67" i="4"/>
  <c r="G55" i="4"/>
  <c r="F55" i="4"/>
  <c r="E55" i="4"/>
  <c r="D55" i="4"/>
  <c r="C55" i="4"/>
  <c r="B55" i="4"/>
  <c r="G255" i="3"/>
  <c r="F255" i="3"/>
  <c r="E255" i="3"/>
  <c r="D255" i="3"/>
  <c r="C255" i="3"/>
  <c r="B255" i="3"/>
  <c r="G227" i="3"/>
  <c r="F227" i="3"/>
  <c r="E227" i="3"/>
  <c r="D227" i="3"/>
  <c r="C227" i="3"/>
  <c r="B227" i="3"/>
  <c r="G215" i="3"/>
  <c r="F215" i="3"/>
  <c r="E215" i="3"/>
  <c r="D215" i="3"/>
  <c r="C215" i="3"/>
  <c r="B215" i="3"/>
  <c r="G190" i="3"/>
  <c r="F190" i="3"/>
  <c r="E190" i="3"/>
  <c r="D190" i="3"/>
  <c r="C190" i="3"/>
  <c r="B190" i="3"/>
  <c r="G171" i="3"/>
  <c r="F171" i="3"/>
  <c r="E171" i="3"/>
  <c r="D171" i="3"/>
  <c r="C171" i="3"/>
  <c r="B171" i="3"/>
  <c r="G177" i="3"/>
  <c r="F177" i="3"/>
  <c r="E177" i="3"/>
  <c r="D177" i="3"/>
  <c r="C177" i="3"/>
  <c r="B177" i="3"/>
  <c r="G166" i="3"/>
  <c r="F166" i="3"/>
  <c r="E166" i="3"/>
  <c r="D166" i="3"/>
  <c r="C166" i="3"/>
  <c r="B166" i="3"/>
  <c r="G149" i="3"/>
  <c r="F149" i="3"/>
  <c r="E149" i="3"/>
  <c r="D149" i="3"/>
  <c r="C149" i="3"/>
  <c r="B149" i="3"/>
  <c r="G144" i="3"/>
  <c r="F144" i="3"/>
  <c r="E144" i="3"/>
  <c r="D144" i="3"/>
  <c r="C144" i="3"/>
  <c r="B144" i="3"/>
  <c r="G128" i="3"/>
  <c r="F128" i="3"/>
  <c r="E128" i="3"/>
  <c r="D128" i="3"/>
  <c r="C128" i="3"/>
  <c r="B128" i="3"/>
  <c r="G37" i="1"/>
  <c r="F37" i="1"/>
  <c r="E37" i="1"/>
  <c r="D37" i="1"/>
  <c r="C37" i="1"/>
  <c r="B37" i="1"/>
  <c r="G305" i="2"/>
  <c r="F305" i="2"/>
  <c r="E305" i="2"/>
  <c r="D305" i="2"/>
  <c r="C305" i="2"/>
  <c r="B305" i="2"/>
  <c r="G284" i="2"/>
  <c r="F284" i="2"/>
  <c r="E284" i="2"/>
  <c r="D284" i="2"/>
  <c r="C284" i="2"/>
  <c r="B284" i="2"/>
  <c r="G261" i="2"/>
  <c r="F261" i="2"/>
  <c r="E261" i="2"/>
  <c r="D261" i="2"/>
  <c r="C261" i="2"/>
  <c r="B261" i="2"/>
  <c r="G204" i="2"/>
  <c r="F204" i="2"/>
  <c r="E204" i="2"/>
  <c r="D204" i="2"/>
  <c r="C204" i="2"/>
  <c r="B204" i="2"/>
  <c r="G198" i="2"/>
  <c r="F198" i="2"/>
  <c r="E198" i="2"/>
  <c r="D198" i="2"/>
  <c r="C198" i="2"/>
  <c r="B198" i="2"/>
  <c r="G179" i="2"/>
  <c r="F179" i="2"/>
  <c r="E179" i="2"/>
  <c r="D179" i="2"/>
  <c r="C179" i="2"/>
  <c r="B179" i="2"/>
  <c r="B130" i="2"/>
  <c r="C130" i="2"/>
  <c r="G130" i="2" l="1"/>
  <c r="F130" i="2"/>
  <c r="E130" i="2"/>
  <c r="D130" i="2"/>
  <c r="C189" i="5" l="1"/>
  <c r="D189" i="5"/>
  <c r="E189" i="5"/>
  <c r="F189" i="5"/>
  <c r="G189" i="5"/>
  <c r="C158" i="5"/>
  <c r="D158" i="5"/>
  <c r="E158" i="5"/>
  <c r="F158" i="5"/>
  <c r="G158" i="5"/>
  <c r="J10" i="5" l="1"/>
  <c r="J11" i="5" l="1"/>
  <c r="J7" i="5"/>
  <c r="J13" i="5" l="1"/>
  <c r="M7" i="4"/>
  <c r="J15" i="5" l="1"/>
  <c r="M16" i="4" l="1"/>
  <c r="J12" i="5" l="1"/>
  <c r="J16" i="5"/>
  <c r="M6" i="4"/>
  <c r="M14" i="4" l="1"/>
  <c r="J14" i="5" l="1"/>
  <c r="J9" i="5" l="1"/>
  <c r="J8" i="5"/>
  <c r="M15" i="4"/>
  <c r="J6" i="5"/>
</calcChain>
</file>

<file path=xl/sharedStrings.xml><?xml version="1.0" encoding="utf-8"?>
<sst xmlns="http://schemas.openxmlformats.org/spreadsheetml/2006/main" count="1926" uniqueCount="908">
  <si>
    <t>Coal</t>
  </si>
  <si>
    <t>Charcoal</t>
  </si>
  <si>
    <t>Gasoline</t>
  </si>
  <si>
    <t>Diesel</t>
  </si>
  <si>
    <t>Heat_oil</t>
  </si>
  <si>
    <t>Jet_fuel</t>
  </si>
  <si>
    <t>Kerozene</t>
  </si>
  <si>
    <t>Fuel_oil</t>
  </si>
  <si>
    <t>OtherMF</t>
  </si>
  <si>
    <t>Gas</t>
  </si>
  <si>
    <t>Electricity</t>
  </si>
  <si>
    <t>Biomass</t>
  </si>
  <si>
    <t>Heat</t>
  </si>
  <si>
    <t>TCPOP</t>
  </si>
  <si>
    <t>TURBA</t>
  </si>
  <si>
    <t>CAPHU</t>
  </si>
  <si>
    <t>CAPHR</t>
  </si>
  <si>
    <t>TCY</t>
  </si>
  <si>
    <t>PYAGRI</t>
  </si>
  <si>
    <t>PYBUIL</t>
  </si>
  <si>
    <t>PYIND</t>
  </si>
  <si>
    <t>PYSERV</t>
  </si>
  <si>
    <t>PC</t>
  </si>
  <si>
    <t>PIB</t>
  </si>
  <si>
    <t>TOTAL_I</t>
  </si>
  <si>
    <t>CONSTRUCTION_I</t>
  </si>
  <si>
    <t>MANUFACTUR_I</t>
  </si>
  <si>
    <t>UNIT_COEF_I</t>
  </si>
  <si>
    <t>PRINEL</t>
  </si>
  <si>
    <t>EISTEE</t>
  </si>
  <si>
    <t>GHF</t>
  </si>
  <si>
    <t>EIROLL</t>
  </si>
  <si>
    <t>ELIRON</t>
  </si>
  <si>
    <t>ELROLL</t>
  </si>
  <si>
    <t>EFSTBY</t>
  </si>
  <si>
    <t>PGZROL</t>
  </si>
  <si>
    <t>PFUROL</t>
  </si>
  <si>
    <t>PCHROL</t>
  </si>
  <si>
    <t>PGZBOF</t>
  </si>
  <si>
    <t>PFUBOF</t>
  </si>
  <si>
    <t>PCHBOF</t>
  </si>
  <si>
    <t>ESTEEL1</t>
  </si>
  <si>
    <t>ESTEEL2</t>
  </si>
  <si>
    <t>ESTEEL3</t>
  </si>
  <si>
    <t>YSUBSBY</t>
  </si>
  <si>
    <t>PGCINDBY</t>
  </si>
  <si>
    <t>EFCBBY</t>
  </si>
  <si>
    <t>PRIND</t>
  </si>
  <si>
    <t>CSELBY</t>
  </si>
  <si>
    <t>CSFEED</t>
  </si>
  <si>
    <t>CSFFBY</t>
  </si>
  <si>
    <t>PDIGCEBY</t>
  </si>
  <si>
    <t>CBYRGC</t>
  </si>
  <si>
    <t>PCGGCBY</t>
  </si>
  <si>
    <t>FEEDIGCE</t>
  </si>
  <si>
    <t>PYSUBS</t>
  </si>
  <si>
    <t>PDIGCE</t>
  </si>
  <si>
    <t>PRO1GC</t>
  </si>
  <si>
    <t>IDEPIGCE</t>
  </si>
  <si>
    <t>PRODST</t>
  </si>
  <si>
    <t>PST2</t>
  </si>
  <si>
    <t>PST3</t>
  </si>
  <si>
    <t>EICOK</t>
  </si>
  <si>
    <t>IRONST</t>
  </si>
  <si>
    <t>EIRED</t>
  </si>
  <si>
    <t>INJRAT</t>
  </si>
  <si>
    <t>PELROL</t>
  </si>
  <si>
    <t>EISTEECY</t>
  </si>
  <si>
    <t>EIROLLCY</t>
  </si>
  <si>
    <t>ESTEEL1CY</t>
  </si>
  <si>
    <t>ESTEEL2CY</t>
  </si>
  <si>
    <t>ESTEEL3CY</t>
  </si>
  <si>
    <t>ELROLLCY</t>
  </si>
  <si>
    <t>ELIRONCY</t>
  </si>
  <si>
    <t>ELBUCY</t>
  </si>
  <si>
    <t>MFBUCY</t>
  </si>
  <si>
    <t>ELCYIN</t>
  </si>
  <si>
    <t>THCYIN</t>
  </si>
  <si>
    <t>CSFFCY</t>
  </si>
  <si>
    <t>CSELCY</t>
  </si>
  <si>
    <t>EFCBCY</t>
  </si>
  <si>
    <t>MFCYIN</t>
  </si>
  <si>
    <t>PCBGC</t>
  </si>
  <si>
    <t>PCBCY</t>
  </si>
  <si>
    <t>PCGGC</t>
  </si>
  <si>
    <t>HELRAT</t>
  </si>
  <si>
    <t>PCGIND</t>
  </si>
  <si>
    <t>EFFCOG</t>
  </si>
  <si>
    <t>PELICY</t>
  </si>
  <si>
    <t>PRINCY</t>
  </si>
  <si>
    <t>Oil</t>
  </si>
  <si>
    <t>LPG</t>
  </si>
  <si>
    <t>TOTAL_H</t>
  </si>
  <si>
    <t>URBAN_H</t>
  </si>
  <si>
    <t>THERMAL_UH</t>
  </si>
  <si>
    <t>OTHERS_UH</t>
  </si>
  <si>
    <t>RURAL_H</t>
  </si>
  <si>
    <t>THERMAL_RH</t>
  </si>
  <si>
    <t>COOKING_RH</t>
  </si>
  <si>
    <t>HEATING_RH</t>
  </si>
  <si>
    <t>OTHERS_RH</t>
  </si>
  <si>
    <t>LIGHTING_RH</t>
  </si>
  <si>
    <t>APPLIANCE_R</t>
  </si>
  <si>
    <t>ALLOCATION_URBAN</t>
  </si>
  <si>
    <t>ALLOCATION_RURAL</t>
  </si>
  <si>
    <t>CSKURB</t>
  </si>
  <si>
    <t>CSKRUR</t>
  </si>
  <si>
    <t>DWHWBY</t>
  </si>
  <si>
    <t>HWCAPST</t>
  </si>
  <si>
    <t>HWELBY</t>
  </si>
  <si>
    <t>HWGZBY</t>
  </si>
  <si>
    <t>PELHWBY</t>
  </si>
  <si>
    <t>PSSHWBY</t>
  </si>
  <si>
    <t>PGPLHWBY</t>
  </si>
  <si>
    <t>TRENDWAP</t>
  </si>
  <si>
    <t>TPENGAZBY</t>
  </si>
  <si>
    <t>TPENCUBY</t>
  </si>
  <si>
    <t>PRHHEL</t>
  </si>
  <si>
    <t>CKURBY</t>
  </si>
  <si>
    <t>CBYELU</t>
  </si>
  <si>
    <t>HWCAPBY</t>
  </si>
  <si>
    <t>SHDWUBY</t>
  </si>
  <si>
    <t>na</t>
  </si>
  <si>
    <t>HHELUBY</t>
  </si>
  <si>
    <t>ELACURBY</t>
  </si>
  <si>
    <t>ELBYUR</t>
  </si>
  <si>
    <t>DWAUBY</t>
  </si>
  <si>
    <t>TSATDWAP</t>
  </si>
  <si>
    <t>CCCKBY</t>
  </si>
  <si>
    <t>PRHH</t>
  </si>
  <si>
    <t>PMUETCBY</t>
  </si>
  <si>
    <t>BIOMAS</t>
  </si>
  <si>
    <t>PPOPURBBY</t>
  </si>
  <si>
    <t>SHCC</t>
  </si>
  <si>
    <t>HWCC</t>
  </si>
  <si>
    <t>COPHP</t>
  </si>
  <si>
    <t>TPENGAZ</t>
  </si>
  <si>
    <t>PELCKURG</t>
  </si>
  <si>
    <t>PUCKCY</t>
  </si>
  <si>
    <t>CCYEL</t>
  </si>
  <si>
    <t>EREVUR</t>
  </si>
  <si>
    <t>PRHHCY</t>
  </si>
  <si>
    <t>PELHCY</t>
  </si>
  <si>
    <t>CCETCY</t>
  </si>
  <si>
    <t>PSHETU</t>
  </si>
  <si>
    <t>SHGOCY</t>
  </si>
  <si>
    <t>SHBOCY</t>
  </si>
  <si>
    <t>SHCUCY</t>
  </si>
  <si>
    <t>SHDWUCY</t>
  </si>
  <si>
    <t>TPENHPSH</t>
  </si>
  <si>
    <t>DWHWU</t>
  </si>
  <si>
    <t>HWCPCY</t>
  </si>
  <si>
    <t>PSSHW</t>
  </si>
  <si>
    <t>PELHW</t>
  </si>
  <si>
    <t>PGAZHW</t>
  </si>
  <si>
    <t>HWELCY</t>
  </si>
  <si>
    <t>HWGZCY</t>
  </si>
  <si>
    <t>ELASEQ</t>
  </si>
  <si>
    <t>ELAELD</t>
  </si>
  <si>
    <t>ELDWAPCY</t>
  </si>
  <si>
    <t>DWA</t>
  </si>
  <si>
    <t>EFFAC</t>
  </si>
  <si>
    <t>ELACCY</t>
  </si>
  <si>
    <t>ELACURCY</t>
  </si>
  <si>
    <t>Heat_Oil</t>
  </si>
  <si>
    <t>Fuel_Oil</t>
  </si>
  <si>
    <t>TOTAL_S</t>
  </si>
  <si>
    <t>SERVICES_S</t>
  </si>
  <si>
    <t>PUB_LIGHT_S</t>
  </si>
  <si>
    <t>TDEPSV</t>
  </si>
  <si>
    <t>EFETBY</t>
  </si>
  <si>
    <t>PRELSE</t>
  </si>
  <si>
    <t>EFCVBY</t>
  </si>
  <si>
    <t>PRSER</t>
  </si>
  <si>
    <t>LTSERBY</t>
  </si>
  <si>
    <t>PSVELBY</t>
  </si>
  <si>
    <t>YSERBY</t>
  </si>
  <si>
    <t>ACAREABY</t>
  </si>
  <si>
    <t>TACT</t>
  </si>
  <si>
    <t>PRLSERP</t>
  </si>
  <si>
    <t>PRLTCY</t>
  </si>
  <si>
    <t>PLTP</t>
  </si>
  <si>
    <t>AREAL</t>
  </si>
  <si>
    <t>CSTHLTCY</t>
  </si>
  <si>
    <t>PCBTCY</t>
  </si>
  <si>
    <t>PSVSOL</t>
  </si>
  <si>
    <t>PSVEL</t>
  </si>
  <si>
    <t>PSVET</t>
  </si>
  <si>
    <t>PRSECY</t>
  </si>
  <si>
    <t>CSSHLTCYN</t>
  </si>
  <si>
    <t>CSSHLTCYA</t>
  </si>
  <si>
    <t>ACAREA</t>
  </si>
  <si>
    <t>PAREA</t>
  </si>
  <si>
    <t>CSELLTCY</t>
  </si>
  <si>
    <t>ELASPL</t>
  </si>
  <si>
    <t>PELSCY</t>
  </si>
  <si>
    <t>CSELACY</t>
  </si>
  <si>
    <t>CSELPUCY</t>
  </si>
  <si>
    <t>LPG_CNG</t>
  </si>
  <si>
    <t>TOTAL_T</t>
  </si>
  <si>
    <t>AIR_T</t>
  </si>
  <si>
    <t>RAIL_T</t>
  </si>
  <si>
    <t>WATER_T</t>
  </si>
  <si>
    <t>BUNKER_T</t>
  </si>
  <si>
    <t>ROAD_T</t>
  </si>
  <si>
    <t>ELASCOBY</t>
  </si>
  <si>
    <t>TDEPCAR</t>
  </si>
  <si>
    <t>TCTDEPCAR</t>
  </si>
  <si>
    <t>LIMCO</t>
  </si>
  <si>
    <t>LIMKM</t>
  </si>
  <si>
    <t>TKBABY</t>
  </si>
  <si>
    <t>DBTBY</t>
  </si>
  <si>
    <t>TMARBY</t>
  </si>
  <si>
    <t>TDEPPT</t>
  </si>
  <si>
    <t>TDEPRV</t>
  </si>
  <si>
    <t>PINTBY</t>
  </si>
  <si>
    <t>ELAPLABY</t>
  </si>
  <si>
    <t>TPKTBY</t>
  </si>
  <si>
    <t>KMTRBY</t>
  </si>
  <si>
    <t>TKTRBY</t>
  </si>
  <si>
    <t>GTPKM</t>
  </si>
  <si>
    <t>GTTKM</t>
  </si>
  <si>
    <t>TRAELBY</t>
  </si>
  <si>
    <t>ELASTKBY</t>
  </si>
  <si>
    <t>PRELTR</t>
  </si>
  <si>
    <t>RATIOELEHYB</t>
  </si>
  <si>
    <t>NVPTBY</t>
  </si>
  <si>
    <t>KVPTBY</t>
  </si>
  <si>
    <t>LFVKBY</t>
  </si>
  <si>
    <t>MFPTBY</t>
  </si>
  <si>
    <t>MFPTNBY</t>
  </si>
  <si>
    <t>GASOLINE</t>
  </si>
  <si>
    <t>DIESEL</t>
  </si>
  <si>
    <t>FC-H²</t>
  </si>
  <si>
    <t>ELECTRICITY</t>
  </si>
  <si>
    <t>MFREL</t>
  </si>
  <si>
    <t>COEF</t>
  </si>
  <si>
    <t>PRTRAN</t>
  </si>
  <si>
    <t>KMCBY_MF</t>
  </si>
  <si>
    <t>PCABY</t>
  </si>
  <si>
    <t>PCANBY</t>
  </si>
  <si>
    <t>PMFRVBY</t>
  </si>
  <si>
    <t>PMFVPTBY</t>
  </si>
  <si>
    <t>MFCBY</t>
  </si>
  <si>
    <t>MFNCBY</t>
  </si>
  <si>
    <t>CARBY</t>
  </si>
  <si>
    <t>PCARNBY</t>
  </si>
  <si>
    <t>NRVBY</t>
  </si>
  <si>
    <t>CPRVBY</t>
  </si>
  <si>
    <t>LFRVBY</t>
  </si>
  <si>
    <t>KMRVBY</t>
  </si>
  <si>
    <t>MFRVBY</t>
  </si>
  <si>
    <t>MFRVNBY</t>
  </si>
  <si>
    <t>ELASCO</t>
  </si>
  <si>
    <t>PCAN</t>
  </si>
  <si>
    <t>PCARN</t>
  </si>
  <si>
    <t>XMFCNCY_MF</t>
  </si>
  <si>
    <t>LFC</t>
  </si>
  <si>
    <t>TXHYBCAR</t>
  </si>
  <si>
    <t>PCELEHYBCAR</t>
  </si>
  <si>
    <t>TWO</t>
  </si>
  <si>
    <t>TRAEL</t>
  </si>
  <si>
    <t>IEITR</t>
  </si>
  <si>
    <t>TRAST</t>
  </si>
  <si>
    <t>ILFTR</t>
  </si>
  <si>
    <t>KMTRCY</t>
  </si>
  <si>
    <t>MFPTCY</t>
  </si>
  <si>
    <t>PMFVPT</t>
  </si>
  <si>
    <t>KVPTCY</t>
  </si>
  <si>
    <t>LFVKCY</t>
  </si>
  <si>
    <t>PCELEHYBPT</t>
  </si>
  <si>
    <t>MFRVCY</t>
  </si>
  <si>
    <t>PMFRV</t>
  </si>
  <si>
    <t>PRV</t>
  </si>
  <si>
    <t>LFRVCY</t>
  </si>
  <si>
    <t>CPRVCY</t>
  </si>
  <si>
    <t>KMRVCY</t>
  </si>
  <si>
    <t>TXHYBVP</t>
  </si>
  <si>
    <t>PCELEHYBRV</t>
  </si>
  <si>
    <t>ELASTK</t>
  </si>
  <si>
    <t>DBACY</t>
  </si>
  <si>
    <t>TCTKB</t>
  </si>
  <si>
    <t>PINTCY</t>
  </si>
  <si>
    <t>ELASM</t>
  </si>
  <si>
    <t>BUNK</t>
  </si>
  <si>
    <t>PRTRCY</t>
  </si>
  <si>
    <t>PELTCY</t>
  </si>
  <si>
    <t>DPLACY</t>
  </si>
  <si>
    <t>L,P,G</t>
  </si>
  <si>
    <t>L,P,G,</t>
  </si>
  <si>
    <t>N,Gas</t>
  </si>
  <si>
    <t>Proc,1</t>
  </si>
  <si>
    <t>Proc,2</t>
  </si>
  <si>
    <t>YMANBY</t>
  </si>
  <si>
    <t xml:space="preserve"> dont COOKING_UH</t>
  </si>
  <si>
    <t xml:space="preserve"> dont HOT_WATER_U</t>
  </si>
  <si>
    <t xml:space="preserve"> dont HEATING_UH</t>
  </si>
  <si>
    <t xml:space="preserve"> dont LIGHTING_UH</t>
  </si>
  <si>
    <t xml:space="preserve"> dont AIR_COND_UH</t>
  </si>
  <si>
    <t xml:space="preserve"> dont APPLIANCE_U</t>
  </si>
  <si>
    <t xml:space="preserve">  dont SP_HEATING_1</t>
  </si>
  <si>
    <t xml:space="preserve">  dont SP_HEATING_2</t>
  </si>
  <si>
    <t xml:space="preserve">  dont SP_HEATING_3</t>
  </si>
  <si>
    <t xml:space="preserve">  dont SP_HEATING_4</t>
  </si>
  <si>
    <t>Commerces</t>
  </si>
  <si>
    <t>Autres</t>
  </si>
  <si>
    <t xml:space="preserve">  dont CARS_T</t>
  </si>
  <si>
    <t xml:space="preserve">  dont 2WHEELS_T</t>
  </si>
  <si>
    <t xml:space="preserve">  dont MISC_T</t>
  </si>
  <si>
    <t xml:space="preserve">  dont FREIGHT_T</t>
  </si>
  <si>
    <t xml:space="preserve">  dont PUBLIC_T</t>
  </si>
  <si>
    <t>Base year</t>
  </si>
  <si>
    <t>POBY</t>
  </si>
  <si>
    <t>TURBABY</t>
  </si>
  <si>
    <t>Population (10^6)</t>
  </si>
  <si>
    <t>BASE / Configuration</t>
  </si>
  <si>
    <t>BASE / Macro / Economy</t>
  </si>
  <si>
    <t>PRLIND</t>
  </si>
  <si>
    <t>Sectoral account</t>
  </si>
  <si>
    <t>Constants Manufacturing</t>
  </si>
  <si>
    <t>FEEDBY</t>
  </si>
  <si>
    <t>MFBUBY</t>
  </si>
  <si>
    <t>ELBUBY</t>
  </si>
  <si>
    <t>Constants Steel</t>
  </si>
  <si>
    <t>Constants by subsector</t>
  </si>
  <si>
    <t>Constants by fossil fuel</t>
  </si>
  <si>
    <t>PCBBY2</t>
  </si>
  <si>
    <t>PCBYGC</t>
  </si>
  <si>
    <t>Constants by process in EIP</t>
  </si>
  <si>
    <t>Constants by EIP</t>
  </si>
  <si>
    <t>Constants by non energy uses</t>
  </si>
  <si>
    <t>Scenario Subsector</t>
  </si>
  <si>
    <t>Scenario Steel</t>
  </si>
  <si>
    <t>Scenario Construction</t>
  </si>
  <si>
    <t>Scenario Efficiency</t>
  </si>
  <si>
    <t>Scenario Fuel</t>
  </si>
  <si>
    <t>Scenario Cogen</t>
  </si>
  <si>
    <t>Scenario Price</t>
  </si>
  <si>
    <t>CCELBY</t>
  </si>
  <si>
    <t>CTEKER</t>
  </si>
  <si>
    <t>CKHHST</t>
  </si>
  <si>
    <t>CSKURBST</t>
  </si>
  <si>
    <t>CSKRURST</t>
  </si>
  <si>
    <t>Constants Cook, light</t>
  </si>
  <si>
    <t>Constants Hot water</t>
  </si>
  <si>
    <t>Constants Others</t>
  </si>
  <si>
    <t>Constants by urban class</t>
  </si>
  <si>
    <t>Constants by rural class</t>
  </si>
  <si>
    <t>Constants by biomass type</t>
  </si>
  <si>
    <t>Constants by elec appli</t>
  </si>
  <si>
    <t>Constants by conv fuel</t>
  </si>
  <si>
    <t>PUCKBY</t>
  </si>
  <si>
    <t>Constants by urban zone</t>
  </si>
  <si>
    <t>ELACUBY</t>
  </si>
  <si>
    <t>Constants by rural zone</t>
  </si>
  <si>
    <t>Constants by energy</t>
  </si>
  <si>
    <t>PENSH</t>
  </si>
  <si>
    <t>Scenario 1 Population</t>
  </si>
  <si>
    <t>Scenario 1 Elec 1</t>
  </si>
  <si>
    <t>Scenario 1 Elec 2</t>
  </si>
  <si>
    <t>Scenario 1 gas</t>
  </si>
  <si>
    <t>Scenario 1 Cook urb</t>
  </si>
  <si>
    <t>PETCKURG</t>
  </si>
  <si>
    <t>Scenario 1 Cook rur</t>
  </si>
  <si>
    <t>Scenario 1 Light</t>
  </si>
  <si>
    <t>Scenario 1 Price</t>
  </si>
  <si>
    <t>Scenario 1 Income</t>
  </si>
  <si>
    <t>Scenario 2 Heating</t>
  </si>
  <si>
    <t>Scenario 2 Hot water</t>
  </si>
  <si>
    <t>Scenario 2 Appliance</t>
  </si>
  <si>
    <t>Scenario 2 Air cond</t>
  </si>
  <si>
    <t>Constants</t>
  </si>
  <si>
    <t>CSPLBY</t>
  </si>
  <si>
    <t>ELSVILTBY</t>
  </si>
  <si>
    <t>THSVILTBY</t>
  </si>
  <si>
    <t>PETSIBY</t>
  </si>
  <si>
    <t>PCBSIBY</t>
  </si>
  <si>
    <t>PCBTBY</t>
  </si>
  <si>
    <t>Constants by sub sector</t>
  </si>
  <si>
    <t>CSELLTBY</t>
  </si>
  <si>
    <t>CSTHLTBY</t>
  </si>
  <si>
    <t>Scenario 1 Employment</t>
  </si>
  <si>
    <t>Scenario 1 Thermal</t>
  </si>
  <si>
    <t>Scenario 1 Electricity</t>
  </si>
  <si>
    <t>Scenario 2 Thermal</t>
  </si>
  <si>
    <t>Scenario 2 Electricity</t>
  </si>
  <si>
    <t>Constant Cars</t>
  </si>
  <si>
    <t>Constants Waterways</t>
  </si>
  <si>
    <t>Constants Two wheels</t>
  </si>
  <si>
    <t>Constants Road</t>
  </si>
  <si>
    <t>Constants Air</t>
  </si>
  <si>
    <t>Constants Rail</t>
  </si>
  <si>
    <t>Constants by public transport</t>
  </si>
  <si>
    <t>Constants by motor fuel</t>
  </si>
  <si>
    <t>Constants by car type</t>
  </si>
  <si>
    <t>Constants by truck type</t>
  </si>
  <si>
    <t>Constants by city</t>
  </si>
  <si>
    <t>Constants by urban bus type</t>
  </si>
  <si>
    <t>Transport</t>
  </si>
  <si>
    <t>Scenario Rail</t>
  </si>
  <si>
    <t>Scenario Bus</t>
  </si>
  <si>
    <t>Scenario Truck</t>
  </si>
  <si>
    <t>Scenario Others</t>
  </si>
  <si>
    <t>Residential</t>
  </si>
  <si>
    <t>Road transport</t>
  </si>
  <si>
    <t>Total</t>
  </si>
  <si>
    <t>Year1</t>
  </si>
  <si>
    <t>CCETU</t>
  </si>
  <si>
    <t>PMUET</t>
  </si>
  <si>
    <t>CCETR</t>
  </si>
  <si>
    <t>PMRET</t>
  </si>
  <si>
    <t>BIOMASS</t>
  </si>
  <si>
    <t>INDUSTRY</t>
  </si>
  <si>
    <t>TRANSPORT</t>
  </si>
  <si>
    <t>HOUSEHOLD</t>
  </si>
  <si>
    <t>TOTAL</t>
  </si>
  <si>
    <t>biomass</t>
  </si>
  <si>
    <t>PETCKU</t>
  </si>
  <si>
    <t xml:space="preserve"> GDP (G$05 ppp)</t>
  </si>
  <si>
    <t xml:space="preserve"> Population (Millions)</t>
  </si>
  <si>
    <t xml:space="preserve"> Total industry value added  (G$05 ppp)</t>
  </si>
  <si>
    <t xml:space="preserve">   Chemicals, value added (G$05 ppp)</t>
  </si>
  <si>
    <t xml:space="preserve">   NMM, value added (G$05 ppp)</t>
  </si>
  <si>
    <t xml:space="preserve">   Other industry, value added (G$05 ppp)</t>
  </si>
  <si>
    <t xml:space="preserve"> Manuf. indus. value added  (G$05 ppp)</t>
  </si>
  <si>
    <t>Year2</t>
  </si>
  <si>
    <t>Year3</t>
  </si>
  <si>
    <t>Year4</t>
  </si>
  <si>
    <t>Year5</t>
  </si>
  <si>
    <t>TPENCU</t>
  </si>
  <si>
    <t>coal</t>
  </si>
  <si>
    <t>Industry</t>
  </si>
  <si>
    <t>Base year and forecasting years definition</t>
  </si>
  <si>
    <t>STELCY</t>
  </si>
  <si>
    <t>STTHCY</t>
  </si>
  <si>
    <t>Non-energy uses</t>
  </si>
  <si>
    <t>POLES forecasts: Germany</t>
  </si>
  <si>
    <t>KEY INDICATORS</t>
  </si>
  <si>
    <t xml:space="preserve"> GDP (G$05 MER)</t>
  </si>
  <si>
    <t>ACTIVITY</t>
  </si>
  <si>
    <t xml:space="preserve">   Steel, value added (G$05 ppp)</t>
  </si>
  <si>
    <t xml:space="preserve">      Steel production, blast furnace (Mt)</t>
  </si>
  <si>
    <t xml:space="preserve">      Steel production, electric arc furnace (Mt)</t>
  </si>
  <si>
    <t>Services - Agriculture</t>
  </si>
  <si>
    <t xml:space="preserve"> Services value added (G$05 ppp)</t>
  </si>
  <si>
    <t xml:space="preserve"> Agriculture value added (G$05 ppp)</t>
  </si>
  <si>
    <t xml:space="preserve"> Number of dwellings (million)</t>
  </si>
  <si>
    <t>Transport - Passengers</t>
  </si>
  <si>
    <t xml:space="preserve"> Traffic Air transport (G*pkm)</t>
  </si>
  <si>
    <t xml:space="preserve"> Traffic Rail transport (G*pkm)</t>
  </si>
  <si>
    <t xml:space="preserve"> Traffic Road transport (G*pkm), of which</t>
  </si>
  <si>
    <t xml:space="preserve">   Private transport (G*pkm)</t>
  </si>
  <si>
    <t>   Bus transport (G*pkm)</t>
  </si>
  <si>
    <t xml:space="preserve"> Total vehicle stock (million)</t>
  </si>
  <si>
    <t xml:space="preserve"> Total mobility of cars (G*veh*km)</t>
  </si>
  <si>
    <t>Transport - Goods</t>
  </si>
  <si>
    <t xml:space="preserve"> Traffic Rail transport (G*tkm)</t>
  </si>
  <si>
    <t xml:space="preserve"> Traffic Road transport (G*tkm), of which</t>
  </si>
  <si>
    <t xml:space="preserve">   Heavy trucks (G*tkm)</t>
  </si>
  <si>
    <t xml:space="preserve">   Light trucks (G*tkm)</t>
  </si>
  <si>
    <t>DOMESTIC PRICES ($05/toe) (average)</t>
  </si>
  <si>
    <t xml:space="preserve"> Oil</t>
  </si>
  <si>
    <t xml:space="preserve"> Gas</t>
  </si>
  <si>
    <t xml:space="preserve"> Coal</t>
  </si>
  <si>
    <t xml:space="preserve"> Biomass</t>
  </si>
  <si>
    <t xml:space="preserve"> Electricity</t>
  </si>
  <si>
    <t>Residential - Services</t>
  </si>
  <si>
    <t>Biofuels: Biodiesel</t>
  </si>
  <si>
    <t>Biofuels: Bioethanol</t>
  </si>
  <si>
    <t>Carbon Price ($05/tCO2) (average)</t>
  </si>
  <si>
    <t xml:space="preserve"> Industry - Energy</t>
  </si>
  <si>
    <t xml:space="preserve"> Residential - Services - Transport</t>
  </si>
  <si>
    <t>ENERGY</t>
  </si>
  <si>
    <t>Primary Production (Mtoe)</t>
  </si>
  <si>
    <t xml:space="preserve"> Oil (incl. LNG)</t>
  </si>
  <si>
    <t xml:space="preserve"> Nuclear</t>
  </si>
  <si>
    <t xml:space="preserve"> Biomass &amp; waste</t>
  </si>
  <si>
    <t xml:space="preserve"> Other renewables</t>
  </si>
  <si>
    <t>Electricity Production  (TWh)</t>
  </si>
  <si>
    <t xml:space="preserve"> Thermal, of which :</t>
  </si>
  <si>
    <t xml:space="preserve">  Coal, lignite</t>
  </si>
  <si>
    <t xml:space="preserve">  Gas</t>
  </si>
  <si>
    <t xml:space="preserve">  Oil</t>
  </si>
  <si>
    <t xml:space="preserve">  Biomass &amp; waste</t>
  </si>
  <si>
    <t xml:space="preserve"> Geothermal</t>
  </si>
  <si>
    <t xml:space="preserve"> Other (Hydro, Wind, Solar, Fuel cells)</t>
  </si>
  <si>
    <t>Electricity Exchanges</t>
  </si>
  <si>
    <t xml:space="preserve"> Net imports-exports (TWh)</t>
  </si>
  <si>
    <t>District Heat</t>
  </si>
  <si>
    <t xml:space="preserve"> Final consumption (Mtoe)</t>
  </si>
  <si>
    <t>Refining Sector</t>
  </si>
  <si>
    <t xml:space="preserve"> Oil primary inputs in refineries (Mtoe)</t>
  </si>
  <si>
    <t>Detailed final consumption</t>
  </si>
  <si>
    <t>Energy uses</t>
  </si>
  <si>
    <t>oil</t>
  </si>
  <si>
    <t>gas</t>
  </si>
  <si>
    <t>electricity</t>
  </si>
  <si>
    <t>heat</t>
  </si>
  <si>
    <t xml:space="preserve">   of which, Steel</t>
  </si>
  <si>
    <t xml:space="preserve">   oil</t>
  </si>
  <si>
    <t xml:space="preserve">   gas</t>
  </si>
  <si>
    <t xml:space="preserve">   coal</t>
  </si>
  <si>
    <t xml:space="preserve">   electricity</t>
  </si>
  <si>
    <t xml:space="preserve">   biomass</t>
  </si>
  <si>
    <t xml:space="preserve">   heat</t>
  </si>
  <si>
    <t xml:space="preserve">    of which, NMM</t>
  </si>
  <si>
    <t xml:space="preserve">    of which, Chemicals</t>
  </si>
  <si>
    <t xml:space="preserve">    of which, Other industry</t>
  </si>
  <si>
    <t>Residential - Services - Agriculture</t>
  </si>
  <si>
    <t xml:space="preserve">    of which, Residential</t>
  </si>
  <si>
    <t xml:space="preserve">    oil</t>
  </si>
  <si>
    <t xml:space="preserve">    gas</t>
  </si>
  <si>
    <t xml:space="preserve">    coal</t>
  </si>
  <si>
    <t xml:space="preserve">    electricity</t>
  </si>
  <si>
    <t xml:space="preserve">        of which, captive</t>
  </si>
  <si>
    <t xml:space="preserve">    biomass</t>
  </si>
  <si>
    <t xml:space="preserve">        of which, traditional</t>
  </si>
  <si>
    <t xml:space="preserve">    heat</t>
  </si>
  <si>
    <t xml:space="preserve">    of which, Services</t>
  </si>
  <si>
    <t xml:space="preserve">    of which, Agriculture</t>
  </si>
  <si>
    <t>biofuels</t>
  </si>
  <si>
    <t xml:space="preserve">   of which, Road Transport</t>
  </si>
  <si>
    <t xml:space="preserve">   biofuels</t>
  </si>
  <si>
    <t xml:space="preserve">   of which, Private Vehicles</t>
  </si>
  <si>
    <t>TCPKB</t>
  </si>
  <si>
    <t>Transport - Vehicles</t>
  </si>
  <si>
    <t xml:space="preserve"> Nb. of light trucks (Mveh)</t>
  </si>
  <si>
    <t xml:space="preserve">   of which, Public transport (Bus)</t>
  </si>
  <si>
    <t xml:space="preserve">   h2</t>
  </si>
  <si>
    <t xml:space="preserve">   of which, Trucks</t>
  </si>
  <si>
    <t xml:space="preserve">   of which, Light truck</t>
  </si>
  <si>
    <t xml:space="preserve">   of which, Rail Transport</t>
  </si>
  <si>
    <t xml:space="preserve">   of which, Air transport</t>
  </si>
  <si>
    <t>Back to index</t>
  </si>
  <si>
    <t>Scenario Car</t>
  </si>
  <si>
    <t>Coef</t>
  </si>
  <si>
    <t>SERVICE</t>
  </si>
  <si>
    <t>AGRICULT</t>
  </si>
  <si>
    <t>CBGCARREF</t>
  </si>
  <si>
    <t>SENSPRXCAR</t>
  </si>
  <si>
    <t>INVP</t>
  </si>
  <si>
    <t>TCTKT</t>
  </si>
  <si>
    <t>TCPKT</t>
  </si>
  <si>
    <t>AMPLICAR</t>
  </si>
  <si>
    <t>Admin</t>
  </si>
  <si>
    <t>Hotellerie</t>
  </si>
  <si>
    <t>ELASELEPRL</t>
  </si>
  <si>
    <t>AMPLIRES</t>
  </si>
  <si>
    <t>CCCKST</t>
  </si>
  <si>
    <t>CBRESREF</t>
  </si>
  <si>
    <t>SENSPRXRES</t>
  </si>
  <si>
    <t>CBGINDREF</t>
  </si>
  <si>
    <t>IPRXIND</t>
  </si>
  <si>
    <t>IPRXSID</t>
  </si>
  <si>
    <t>SENSPRXIND</t>
  </si>
  <si>
    <t>PSHEL</t>
  </si>
  <si>
    <t>PSHGPL</t>
  </si>
  <si>
    <t>PSHOIL</t>
  </si>
  <si>
    <t>PMELUR</t>
  </si>
  <si>
    <t>PCPOPURB</t>
  </si>
  <si>
    <t>PCPOPURBCL</t>
  </si>
  <si>
    <t>PCPOPURBCLBY</t>
  </si>
  <si>
    <t>TXHYBPT</t>
  </si>
  <si>
    <t>AMPLIIND</t>
  </si>
  <si>
    <t>CBYRST</t>
  </si>
  <si>
    <t>SHBY</t>
  </si>
  <si>
    <t>GDP</t>
  </si>
  <si>
    <t xml:space="preserve">Relative efficiencies of fossil fuels in industry (electricity=1)               </t>
  </si>
  <si>
    <t xml:space="preserve">Unit feedstocks consumption per ton, per EIP (Mcal/ton)               </t>
  </si>
  <si>
    <t xml:space="preserve">Unit fuel consumption per ton,per EIP (Mcal/ton)                </t>
  </si>
  <si>
    <t xml:space="preserve">Price of fuels in industry ($/mcal)                 </t>
  </si>
  <si>
    <t xml:space="preserve">Annual gas consumption for cooking per capita (urban;Mcal/cap/y)               </t>
  </si>
  <si>
    <t xml:space="preserve">Annual electricity consumption for lighting per capita (urban;kWh/cap/y)               </t>
  </si>
  <si>
    <t xml:space="preserve">Annual electricity consumption per urban dwelling equipped, by electrical appliance category (kWh/y)           </t>
  </si>
  <si>
    <t xml:space="preserve">Price of fuels for domectic customers,including taxes ($/Mcal)               </t>
  </si>
  <si>
    <t xml:space="preserve">conversion coefficients of conventional fuels in the thermal end-uses of energy in services (1=reference energy)        </t>
  </si>
  <si>
    <t xml:space="preserve">Price of fossil fuels in the services sector ($/Mcal)              </t>
  </si>
  <si>
    <t xml:space="preserve">Annual distance travelled by public transport vehicles (km/bus/y)               </t>
  </si>
  <si>
    <t xml:space="preserve">Load factor of public transport vehicles (pas-km/veh-km)                </t>
  </si>
  <si>
    <t xml:space="preserve">Specific diesel consumption of public transport vehicles (l/100km)               </t>
  </si>
  <si>
    <t xml:space="preserve">Specific diesel consumption of new public transport vehicles (l/100km)              </t>
  </si>
  <si>
    <t xml:space="preserve">Unit consumption (l/100km) ratio of each motor fuel to diesel (1=diesel)            </t>
  </si>
  <si>
    <t xml:space="preserve">Calorific value of each motor fuel (Mcal/liter)                </t>
  </si>
  <si>
    <t xml:space="preserve">Specific consumption of diesel cars (l/100km)                 </t>
  </si>
  <si>
    <t xml:space="preserve">Specific consumption of new diesel cars (l/100km)                </t>
  </si>
  <si>
    <t xml:space="preserve">Loading capacity of trucks (ton/truck)                  </t>
  </si>
  <si>
    <t xml:space="preserve">Annual distance travelled by trucks (km/truck/y)                 </t>
  </si>
  <si>
    <t xml:space="preserve">Specific diesel consumption of trucks (l/100km)                 </t>
  </si>
  <si>
    <t xml:space="preserve">Specific diesel consumption of new trucks (l/100km)                </t>
  </si>
  <si>
    <t xml:space="preserve">Price of motor fuels,tax included ($/Mcal)                 </t>
  </si>
  <si>
    <t xml:space="preserve">Efficiency of self-generation of electricity (kWh electricity/Mcal fuel input)              </t>
  </si>
  <si>
    <t xml:space="preserve">Ratio heat / electricity in cogeneration (Mcal heat / kWh electricity)            </t>
  </si>
  <si>
    <t xml:space="preserve">Coke consumption per ton of pig iron in blast furnaces (kg/ton)            </t>
  </si>
  <si>
    <t xml:space="preserve">Fuel consumption for injection in blast furnaces,per ton of pig iron (Mcal/ton)           </t>
  </si>
  <si>
    <t xml:space="preserve">Gas consumption per ton of crude steel in direct reduction process (Mcal/ton)           </t>
  </si>
  <si>
    <t xml:space="preserve">Ratio pig iron per ton of crude steel in blast furnaces (ton/ton)           </t>
  </si>
  <si>
    <t xml:space="preserve">floor area per employee (m2)                  </t>
  </si>
  <si>
    <t xml:space="preserve">Load factor evolution index for railways (1=base year)               </t>
  </si>
  <si>
    <t xml:space="preserve">Index of evolution of the distance per passenger in rail (1=base year)           </t>
  </si>
  <si>
    <t xml:space="preserve">Index of evolution of the annual distance travelled by public transp. vehicles (1=base year)         </t>
  </si>
  <si>
    <t xml:space="preserve">Load factor of cars (pass-km/veh-km))                  </t>
  </si>
  <si>
    <t xml:space="preserve">Index of loading capacity evolution (1=base year)                </t>
  </si>
  <si>
    <t xml:space="preserve">Index of evolution of the annual distance travelled by trucks (1=base year)           </t>
  </si>
  <si>
    <t xml:space="preserve">Energy efficiency index in waterways (1=base year)                </t>
  </si>
  <si>
    <t xml:space="preserve">Specific energy consumption for freight transportation by sea (Mcal/ton)              </t>
  </si>
  <si>
    <t xml:space="preserve">Rate of urbanization                    </t>
  </si>
  <si>
    <t xml:space="preserve">Share of agriculture in the total Gross Domestic Product (GDP)             </t>
  </si>
  <si>
    <t xml:space="preserve">Share of the construction and mines sector in the total GDP            </t>
  </si>
  <si>
    <t xml:space="preserve">Coal efficiency index in thermal end-uses(1=base year)                </t>
  </si>
  <si>
    <t xml:space="preserve">Energy efficiency index in electric end-uses, per sub-sector, outside EIPs (1=base year)           </t>
  </si>
  <si>
    <t xml:space="preserve">Energy efficiency index in thermal end-uses, per sub-sector, outside EIPs (1=base year)           </t>
  </si>
  <si>
    <t xml:space="preserve">index capturing the impact of structural changes on electricity intensities, per industrial sub-sector outside LECI's (1= base year)     </t>
  </si>
  <si>
    <t xml:space="preserve">index capturing the impact of structural changes on useful energy intensities related to thermal uses, per industrial sub-sector outside LECI's (1=  </t>
  </si>
  <si>
    <t xml:space="preserve">Oil and gas efficiency index in thermal end-uses(1=base year)              </t>
  </si>
  <si>
    <t xml:space="preserve">Steel production by electric furnaces (Million tons)                </t>
  </si>
  <si>
    <t xml:space="preserve">Steel production by direct reduction or other process (Million tons)             </t>
  </si>
  <si>
    <t xml:space="preserve">Steel production (Million tons)                   </t>
  </si>
  <si>
    <t xml:space="preserve">Production of energy intensive products (Million tons)                </t>
  </si>
  <si>
    <t xml:space="preserve">Energy efficiency index for thermal end-uses, by EIP and process (1=base year)           </t>
  </si>
  <si>
    <t xml:space="preserve">Fuel price evolution index in industry (base year = 1)             </t>
  </si>
  <si>
    <t xml:space="preserve">Electricity price evolution index in industry (base year = 1)             </t>
  </si>
  <si>
    <t xml:space="preserve">Index of biomass cooking stove efficiency evolution (1=base year)              </t>
  </si>
  <si>
    <t xml:space="preserve">Index of electric water heaters efficiency evolution (1=base year)              </t>
  </si>
  <si>
    <t xml:space="preserve">Index of gas/LPG water heaters efficiency evolution (1=base year)              </t>
  </si>
  <si>
    <t xml:space="preserve">Index of evolution of per capita hot water consumption (1=base year)            </t>
  </si>
  <si>
    <t xml:space="preserve">Index of efficiency evolution of oil equipment for space heating (1=base year)           </t>
  </si>
  <si>
    <t xml:space="preserve">Index of efficiency evolution of district heating equipment for space heating (1=base year)          </t>
  </si>
  <si>
    <t xml:space="preserve">Index of efficiency evolution of solid fuels equipment for space heating (1=base year)          </t>
  </si>
  <si>
    <t xml:space="preserve">Evolution index of the specific energy requirement for air cond' per dwelling (1=base year)         </t>
  </si>
  <si>
    <t xml:space="preserve">Efficiency index for air cond' for households (1=base year)              </t>
  </si>
  <si>
    <t xml:space="preserve">Elasticity of annual sales (Option 2) or equipment rate (Option 1) to GDP          </t>
  </si>
  <si>
    <t xml:space="preserve">Index of fuel prices evolution for households (1=base year)              </t>
  </si>
  <si>
    <t xml:space="preserve">Index of electricity price evolution (1=base year)                </t>
  </si>
  <si>
    <t xml:space="preserve">Electricity requirement per employee for air cooling in equipped services buildings(kWh/year/emp)            </t>
  </si>
  <si>
    <t xml:space="preserve">Evolution index of the prices of fossil fuels in the services sector (1=base year)         </t>
  </si>
  <si>
    <t xml:space="preserve">Evolution index of the price of electricity in the services sector (1=base year)          </t>
  </si>
  <si>
    <t xml:space="preserve">Evolution index of the specific energy consumption per passenger in air transport (1=base year)         </t>
  </si>
  <si>
    <t xml:space="preserve">Energy efficiency index for rail (1=base year)                </t>
  </si>
  <si>
    <t xml:space="preserve">Index of evolution of the load factor of public transp. vehicles (1=base year)          </t>
  </si>
  <si>
    <t xml:space="preserve">Energy efficiency index for public transp. vehicles (1=base year)              </t>
  </si>
  <si>
    <t xml:space="preserve">Index of evolution of the load factor of trucks (1=base year)            </t>
  </si>
  <si>
    <t xml:space="preserve">Energy efficiency index of new trucks (1=base year)               </t>
  </si>
  <si>
    <t xml:space="preserve">Index of evolution of the air passenger traffic (1=base year)             </t>
  </si>
  <si>
    <t xml:space="preserve">Evolution index of motor-fuel prices in transport (1=base year)              </t>
  </si>
  <si>
    <t xml:space="preserve">Evolution index of electricty price in transport(1=base year)               </t>
  </si>
  <si>
    <t xml:space="preserve">Index reflecting change in MFBUBY (base year = 1)              </t>
  </si>
  <si>
    <t xml:space="preserve">Index reflecting change in ELBUBY (base year = 1)              </t>
  </si>
  <si>
    <t xml:space="preserve">Unit electricity consumption per ton (kWh/ton)                 </t>
  </si>
  <si>
    <t xml:space="preserve">Energy efficiency index in electric end-uses, by EIP and process (1=base year)           </t>
  </si>
  <si>
    <t xml:space="preserve">Share of the private consumption of households in the total GDP            </t>
  </si>
  <si>
    <t xml:space="preserve">Index of public transport vehicles stock (1=base year)               </t>
  </si>
  <si>
    <t xml:space="preserve">Unit consumption of useful energy per year and per capita for hot water, in equipped urban dwellings (Mcal/y/cap)     </t>
  </si>
  <si>
    <t xml:space="preserve">Unit consumption of useful energy per year and per dwelling for space heating in urban dwellings, base year (Mcal/y/dw)    </t>
  </si>
  <si>
    <t xml:space="preserve">Index of useful energy efficiency for space heating in urban dwellings (1= base year)         </t>
  </si>
  <si>
    <t xml:space="preserve">number of electrified dwellings per urban zones/dwelling vintage and per socio-economic class at base year (millions)       </t>
  </si>
  <si>
    <t xml:space="preserve">Electricity efficiency index of lighting (1= base year)               </t>
  </si>
  <si>
    <t xml:space="preserve">electricity consumption per employee,specific end-uses (kWh/emp/y)                 </t>
  </si>
  <si>
    <t xml:space="preserve">Index of evolution of the electricity consumption per employee (1= base year)           </t>
  </si>
  <si>
    <t xml:space="preserve">useful energy requirement per employee,thermal end-uses (Mcal/emp/y)                </t>
  </si>
  <si>
    <t xml:space="preserve">Index of evolution of the useful energy requirement per employee,thermal end-uses (1= base year)         </t>
  </si>
  <si>
    <t xml:space="preserve">Share of employees in each private service sub-sector(1)               </t>
  </si>
  <si>
    <t xml:space="preserve">Productivity of labour in industry (1000$/employee)                 </t>
  </si>
  <si>
    <t xml:space="preserve">Annual rate of growth of the Gross Domestic Product (GDP)             </t>
  </si>
  <si>
    <t xml:space="preserve">Value added of industrial sub-sectors at base year (billions $)             </t>
  </si>
  <si>
    <t xml:space="preserve">Production of energy intensive products, base year (Million tons)              </t>
  </si>
  <si>
    <t xml:space="preserve">Share of base year production dismantled since base year (1; 0= base year)          </t>
  </si>
  <si>
    <t xml:space="preserve">conversion coefficients among energy forms for hot water at base year (1=reference energy)          </t>
  </si>
  <si>
    <t xml:space="preserve">conversion coefficients among energy forms for space heating at base year (1=reference energy)          </t>
  </si>
  <si>
    <t xml:space="preserve">number of private cars, per car type, at base year (million)            </t>
  </si>
  <si>
    <t xml:space="preserve">share of each motor fuel in the new of private cars at base year(1)         </t>
  </si>
  <si>
    <t xml:space="preserve">share of each motor fuel in the stock of vehicles for road transportation of freight, per vehicle type, at base year  </t>
  </si>
  <si>
    <t xml:space="preserve">Number of employees in administration and commercial services, per sub-sector, base year (million)          </t>
  </si>
  <si>
    <t xml:space="preserve">Consumption of energy for non energy uses, per fuel and per IEP, at base year (UEE)       </t>
  </si>
  <si>
    <t xml:space="preserve">Value added of administration and commercial services, per sub-sector, at base year (billions $)         </t>
  </si>
  <si>
    <t xml:space="preserve">Annual electricity requirement per employee of administration and commercial services for air cooling at base year (kWh/year/emp)      </t>
  </si>
  <si>
    <t xml:space="preserve">energy efficiency index of air coolers in administration and commercial services (base year = 1)        </t>
  </si>
  <si>
    <t xml:space="preserve">energy efficiency index for street lighting and water distribution (base year = 1)          </t>
  </si>
  <si>
    <t xml:space="preserve">Average distance travelled per year by car, according to motorfuel, base year (km/year)          </t>
  </si>
  <si>
    <t xml:space="preserve">Energy efficiency index for new cars according to motor-fuels (1=base year)            </t>
  </si>
  <si>
    <t xml:space="preserve">Specific energy consumption index, space heating, new services buildings (1= buildings at base year)         </t>
  </si>
  <si>
    <t xml:space="preserve">Specific energy consumption index, space heating, old services buildings (1= base year)           </t>
  </si>
  <si>
    <t xml:space="preserve">thermal energy consumption per ton of crude steel in steel works (Mcal/t)           </t>
  </si>
  <si>
    <t xml:space="preserve">thermal energy consumption per ton of crude steel for rolling at base year (Mcal/t)         </t>
  </si>
  <si>
    <t xml:space="preserve">	Average energy price index for steel industry (1= base year)              </t>
  </si>
  <si>
    <t xml:space="preserve">	Average energy price index for energy intensive industries (1= base year)             </t>
  </si>
  <si>
    <t xml:space="preserve">	unit consumption of electricity for cooling, per air-conditionned dwelling (kWh/y/dw)        </t>
  </si>
  <si>
    <t xml:space="preserve">	unit consumption of electricity for cooling, per air-conditionned dwelling at base year (kWh/y/dw)     </t>
  </si>
  <si>
    <t xml:space="preserve">	Evolution index of the average air cooling requirement per air-cooled dwelling, per dwelling type and vintage (1=base year)</t>
  </si>
  <si>
    <t>Urbanization rate</t>
  </si>
  <si>
    <t xml:space="preserve">Share of each fossil fuels in the energy consumption of the light industries (1)         </t>
  </si>
  <si>
    <t xml:space="preserve">Share of each fossil fuels in the energy consumption of the LECI's (1)          </t>
  </si>
  <si>
    <t xml:space="preserve">Historical elasticity of the EIP production to the selected socio-economic determinant (1)           </t>
  </si>
  <si>
    <t xml:space="preserve">Conversion coefficient to gaz/LPG for cooking (1)                </t>
  </si>
  <si>
    <t xml:space="preserve">Share of each fossil fuels in the the cooking useful energy, per urban module (1)        </t>
  </si>
  <si>
    <t xml:space="preserve">Conversion coefficient of biomass to gas/LPG,urban zones (1)               </t>
  </si>
  <si>
    <t xml:space="preserve">Share of each product in total biomass,urban zones (1)              </t>
  </si>
  <si>
    <t xml:space="preserve">Conversion coefficient of biomass to gas/LPG,rural zones (1)               </t>
  </si>
  <si>
    <t xml:space="preserve">Share of each product in total biomass,rural zones (1)              </t>
  </si>
  <si>
    <t xml:space="preserve">Share of urban dwellings equipped, by electrical appliance category (1)             </t>
  </si>
  <si>
    <t xml:space="preserve">share of conventional fuels in thermal end-uses,formal sector (1)              </t>
  </si>
  <si>
    <t xml:space="preserve">Number of public transport vehicles (1)000                 </t>
  </si>
  <si>
    <t xml:space="preserve">Number of trucks (1)000                   </t>
  </si>
  <si>
    <t xml:space="preserve">Share of the loading capacity of trucks actually used (1)             </t>
  </si>
  <si>
    <t xml:space="preserve">Elasticity of electricity consumption for street lighting (per cap) to GDP (1)           </t>
  </si>
  <si>
    <t xml:space="preserve">Number of person per household in urban zones (1)              </t>
  </si>
  <si>
    <t xml:space="preserve">Number of person per household in rural zones (1)              </t>
  </si>
  <si>
    <t xml:space="preserve">Share of industry in the total GDP (1)               </t>
  </si>
  <si>
    <t xml:space="preserve">Share of each subsector in the value added of the manufacturing industry (1)          </t>
  </si>
  <si>
    <t xml:space="preserve">Share of the service sector in the total GDP (1)             </t>
  </si>
  <si>
    <t xml:space="preserve">Share of electricity consumption cogenerated, per sub-sector, outside EIPs (1)             </t>
  </si>
  <si>
    <t xml:space="preserve">Share of strategic fuels, by sub-sector (1)                </t>
  </si>
  <si>
    <t xml:space="preserve">Share of electricity in thermal end-uses, in steel rolling (1)             </t>
  </si>
  <si>
    <t xml:space="preserve">Share of process n°1 in EIP production (1)               </t>
  </si>
  <si>
    <t xml:space="preserve">Share of strategic fuels in thermal end uses, by EIP (1)            </t>
  </si>
  <si>
    <t xml:space="preserve">Share of biomass in total energy for cooking,urban zones (1)             </t>
  </si>
  <si>
    <t xml:space="preserve">Share of each strategic fuel in conventional fuels for cooking,urban zones (1)           </t>
  </si>
  <si>
    <t xml:space="preserve">Share of solar appliances in water heaters (1)               </t>
  </si>
  <si>
    <t xml:space="preserve">Share of electric appliances in water heaters (1)               </t>
  </si>
  <si>
    <t xml:space="preserve">share of gas in the requirement of relative useful energy for hot water (1)         </t>
  </si>
  <si>
    <t xml:space="preserve">Share of urban dwellings with hot water appliance (1)              </t>
  </si>
  <si>
    <t xml:space="preserve">Share of urban dwellings with electric space heating (1)              </t>
  </si>
  <si>
    <t xml:space="preserve">Share of urban dwellings with LPG space heating (1)              </t>
  </si>
  <si>
    <t xml:space="preserve">Share of urban dwellings with oil space heating (1)              </t>
  </si>
  <si>
    <t xml:space="preserve">Elasticity of specific consumption to GDP for electrical appliances (1)             </t>
  </si>
  <si>
    <t xml:space="preserve">labour productivity annual increase rate in all services (1)              </t>
  </si>
  <si>
    <t xml:space="preserve">Energy efficiency index for electrical appliances (1)                </t>
  </si>
  <si>
    <t xml:space="preserve">Share of solar energy in thermal energy requirements (1)              </t>
  </si>
  <si>
    <t xml:space="preserve">Share of electricity in thermal energy requirements (1)               </t>
  </si>
  <si>
    <t xml:space="preserve">Share of biomass in thermal energy requirements (1)               </t>
  </si>
  <si>
    <t xml:space="preserve">share of strategic fuels in thermal energy requirements (1)              </t>
  </si>
  <si>
    <t xml:space="preserve">Share of employees working in air cond' buildings (1)              </t>
  </si>
  <si>
    <t xml:space="preserve">share of the railways traffic done by electric trains (1)             </t>
  </si>
  <si>
    <t xml:space="preserve">share of the railways traffic done by coal/steam trains (1)             </t>
  </si>
  <si>
    <t xml:space="preserve">Share of each motor fuel in the stock of public transp. vehicles (1)          </t>
  </si>
  <si>
    <t xml:space="preserve">Share of each size in the new cars (1)              </t>
  </si>
  <si>
    <t xml:space="preserve">Elasticity of annual sales of cars / car ownership to the private consumption (1)         </t>
  </si>
  <si>
    <t xml:space="preserve">Share of each motor fuel in the annual sales of new cars (1)          </t>
  </si>
  <si>
    <t xml:space="preserve">Share of each motor fuel in the stock of trucks (1)            </t>
  </si>
  <si>
    <t xml:space="preserve">Elasticity of the freight transport to the GDP (1)              </t>
  </si>
  <si>
    <t xml:space="preserve">Share of each size in the stock of trucks (1)             </t>
  </si>
  <si>
    <t xml:space="preserve">Elasticity of the freight traffic by sea to the GDP (1)            </t>
  </si>
  <si>
    <t xml:space="preserve">Share of electricity consumption self generated, by EIP (1)              </t>
  </si>
  <si>
    <t xml:space="preserve">share of urban dwellings of class 1 with air cond' (1)            </t>
  </si>
  <si>
    <t xml:space="preserve">Share of each type of biomass in total biomass used for cooking,urban zones (1)         </t>
  </si>
  <si>
    <t xml:space="preserve">Share of urban dwellings electrified (1)                 </t>
  </si>
  <si>
    <t xml:space="preserve">Share of urban dwellings connected to the gas grid (1)             </t>
  </si>
  <si>
    <t xml:space="preserve">Share of each zone/dwelling vintage in the urban population (1)             </t>
  </si>
  <si>
    <t xml:space="preserve">Share of the urban population per zone or dwelling vintage (1)            </t>
  </si>
  <si>
    <t xml:space="preserve">Share of each socio-economic class/dwelling category in the urban population (1)            </t>
  </si>
  <si>
    <t xml:space="preserve">Share of biomass in energy used for cooking in urban zones (1)           </t>
  </si>
  <si>
    <t xml:space="preserve">Share of electricity in energy used for cooking in urban zones (1)           </t>
  </si>
  <si>
    <t xml:space="preserve">share of conventional fuels in the informal sector (1)              </t>
  </si>
  <si>
    <t xml:space="preserve">Share of total population able to work (active) (1)              </t>
  </si>
  <si>
    <t xml:space="preserve">Annual rate of growth of total population (1)               </t>
  </si>
  <si>
    <t xml:space="preserve">labour productivity annual increase rate in private services (1)              </t>
  </si>
  <si>
    <t xml:space="preserve">Share of electricity consumption self generated at base year per sub-sector, outside EIPs considered separately (1)       </t>
  </si>
  <si>
    <t xml:space="preserve">Share of electricity consumption self-generated per IEP at base year (1)            </t>
  </si>
  <si>
    <t xml:space="preserve">standard conversion coefficients of energies to gaz/LPG for cooking (1)             </t>
  </si>
  <si>
    <t xml:space="preserve">Market shares of energies in useful energy for space heating in urban zones, base year (1)       </t>
  </si>
  <si>
    <t xml:space="preserve">share of each type in the new private cars registered at base year (1)         </t>
  </si>
  <si>
    <t xml:space="preserve">Share of each motor fuel in the stock of public transp. vehicles, per vehicle category, at base year (1)    </t>
  </si>
  <si>
    <t xml:space="preserve">annual rate of growth of the freight traffic by waterways (1)            </t>
  </si>
  <si>
    <t xml:space="preserve">share of electricity in total useful energy requirement for thermal end-uses in administration and commercial services (1)      </t>
  </si>
  <si>
    <t xml:space="preserve">share of urban dwellings connected to the the district heating network at current years (1)        </t>
  </si>
  <si>
    <t xml:space="preserve">share of urban dwellings using biomass as main energy form for space heating (1)         </t>
  </si>
  <si>
    <t xml:space="preserve">maximum share of dwellings which can be equipped with each appliance category (saturation level) (1)        </t>
  </si>
  <si>
    <t xml:space="preserve">TCTKT		Annual rate of growth of freight transport by train (1)              </t>
  </si>
  <si>
    <t xml:space="preserve">TCPKT		Annual rate of growth of passengers transport by train (1)              </t>
  </si>
  <si>
    <t xml:space="preserve">TCPKB		Annual rate of growth of passengers transport by waterways (1)              </t>
  </si>
  <si>
    <t xml:space="preserve">PCABY		Share of each motor-fuel in car stock at base year (1)             </t>
  </si>
  <si>
    <t xml:space="preserve">	Share of each socio-economic class in the urban population, base year (1)            </t>
  </si>
  <si>
    <t xml:space="preserve">	Share of plug-in hybrids in the sales of new public road transport vehicles, by vehicle type, on the period t(1)/t (1)   </t>
  </si>
  <si>
    <t xml:space="preserve">	Share of electric mode in the use of plug-in hybrids public transport vehicles, per vehicle type (1)       </t>
  </si>
  <si>
    <t xml:space="preserve">	Share of plug-in hybrid cars in the car stock, by motor fuel (1)           </t>
  </si>
  <si>
    <t xml:space="preserve">	Share of electric mode in the use of plug-in hybrids cars (1)            </t>
  </si>
  <si>
    <t xml:space="preserve">	Share of plug-in hybrids in the sales of new road freight transport vehicles, by vehicle type, on the period t(1)/t -</t>
  </si>
  <si>
    <t xml:space="preserve">	Share of electric mode in the use of plug-in hybrids freight road transportation vehicles (1)         </t>
  </si>
  <si>
    <t xml:space="preserve">	Elasticity of income per household to GDP per household, urban areas, per socio-economic class (1)   </t>
  </si>
  <si>
    <t xml:space="preserve">	Elasticity of specific electricity per employee to labor productivity, per sub-sector (1)      </t>
  </si>
  <si>
    <t xml:space="preserve">Relative variation of energy prices for households, tax included (1)        </t>
  </si>
  <si>
    <t xml:space="preserve">Reference budget coefficient of cars at year t (1)         </t>
  </si>
  <si>
    <t xml:space="preserve">Relative variation of motor fuel prices for cars, tax included (1)       </t>
  </si>
  <si>
    <t xml:space="preserve">Reference budget coefficient of industry at year t (1)              </t>
  </si>
  <si>
    <t xml:space="preserve">Relative variation of energy prices for industry, tax included (1)             </t>
  </si>
  <si>
    <t>BASE / Energy balance - Final energy consumption</t>
  </si>
  <si>
    <t xml:space="preserve">Evolution index electricity consumption per ton of crude steel in direct /other reduction process (1=base year)       </t>
  </si>
  <si>
    <t xml:space="preserve">Evolution index of electricity consumption per ton of crude steel in rolling (1=base year)         </t>
  </si>
  <si>
    <t xml:space="preserve">Evolution index of electricity consumption per ton of pig iron in blast furnaces (1=base year)        </t>
  </si>
  <si>
    <t xml:space="preserve">Evolution index of electricity consumption per ton of crude steel in electric furnaces (1=base year)        </t>
  </si>
  <si>
    <t xml:space="preserve">Evolution index of electricity consumption per ton of crude steel in oxygen steelworks (1=base year)        </t>
  </si>
  <si>
    <t xml:space="preserve">Electricity consumption per ton of crude steel in direct /other reduction process (kWh/t)          </t>
  </si>
  <si>
    <t xml:space="preserve">Electricity consumption per ton of pig iron in blast furnaces (kWh/t)            </t>
  </si>
  <si>
    <t xml:space="preserve">Electricity consumption per ton of crude steel in rolling (kWh/t)             </t>
  </si>
  <si>
    <t xml:space="preserve">Electricity consumption per ton of crude steel in oxygen steelworks (kWh/t)            </t>
  </si>
  <si>
    <t xml:space="preserve">Electricity consumption per ton of crude steel in electric furnaces (kWh/t)            </t>
  </si>
  <si>
    <t xml:space="preserve">Evolution index of thermal energy consumption per ton of crude steel in oxygen steel works (1=base year)      </t>
  </si>
  <si>
    <t xml:space="preserve">Evolution index of thermal energy consumption per ton of crude steel for rolling (1=base year)        </t>
  </si>
  <si>
    <t xml:space="preserve">		Performance coefficient of heat pump related to energy i (1)              </t>
  </si>
  <si>
    <t xml:space="preserve">	Penetration of heat pumps as complementary devices to main space heating system, per energy form, in urban zones (1)     </t>
  </si>
  <si>
    <t xml:space="preserve">Net production of blast furnace gas per ton of pig iron at base year (Mcal/ton)      </t>
  </si>
  <si>
    <t xml:space="preserve">Average efficiency of fossil fuels for steel rolling, relative to electricity, at base year (1=electricity)      </t>
  </si>
  <si>
    <t xml:space="preserve">Caloric value of kerosene, default value (Mcal/liter)              </t>
  </si>
  <si>
    <t xml:space="preserve">annual kerosene consumption per capita for lighting in non electrified urban households (liters/y/cap)        </t>
  </si>
  <si>
    <t xml:space="preserve">annual kerosene consumption per capita for lighting in non electrified rural households (liters/y/cap)        </t>
  </si>
  <si>
    <t xml:space="preserve">default standard value for annual gas/LPG consumption per capita for cooking (Mcal/year)         </t>
  </si>
  <si>
    <t xml:space="preserve">annual kerosene consumption per capita for lighting in non electrified urban households, default standard value (liters/y/cap)     </t>
  </si>
  <si>
    <t xml:space="preserve">annual kerosene consumption per capita for lighting in non electrified rural households, default standard value (liters/y/cap)     </t>
  </si>
  <si>
    <t xml:space="preserve">Useful energy need per capita for hot water, default standard value (Mcal/cap/y)         </t>
  </si>
  <si>
    <t xml:space="preserve">Reference useful energy requirement per dwelling for space heating, assisted mode only (Mcal/dw/y)        </t>
  </si>
  <si>
    <t xml:space="preserve">Price of electricity for households, tax included, at base year ($/kWh)          </t>
  </si>
  <si>
    <t xml:space="preserve">Electricity consumption per urban capita for public lighting and water distribution, at base year (kwh/cap/y)      </t>
  </si>
  <si>
    <t xml:space="preserve">Price of electricity for services, tax included, at base year ($/KWh)          </t>
  </si>
  <si>
    <t xml:space="preserve">Electricity consumption per cap. in unformal sector at base year (kwh/cap/y)          </t>
  </si>
  <si>
    <t xml:space="preserve">Fossil fuel consumption per cap. in unformal sector at base year (Mcal/cap/y)         </t>
  </si>
  <si>
    <t xml:space="preserve">saturation level for car ownership (pers/car)               </t>
  </si>
  <si>
    <t xml:space="preserve">saturation level for the average distance travelled per car per year (km/year/car)         </t>
  </si>
  <si>
    <t xml:space="preserve">Traffic of goods on waterways at base year (billions ton-km)           </t>
  </si>
  <si>
    <t xml:space="preserve">International sea traffic of goods at base year (10^6 tons)           </t>
  </si>
  <si>
    <t xml:space="preserve">specific diesel consumption of waterways per pass-km at base year (Mcal/pass-km)          </t>
  </si>
  <si>
    <t xml:space="preserve">air traffic of passengers at base year (Million passengers)            </t>
  </si>
  <si>
    <t xml:space="preserve">Passenger traffic by rail at base year (billions pass-km)            </t>
  </si>
  <si>
    <t xml:space="preserve">average distance travelled by passenger and by year in railways at base year (km/cap/year)       </t>
  </si>
  <si>
    <t xml:space="preserve">traffic of freight by railways at base year (Billion ton-km)           </t>
  </si>
  <si>
    <t xml:space="preserve">Electricity price in transport, tax included, at base year ($/KWh)           </t>
  </si>
  <si>
    <t xml:space="preserve">Consumption ratio electricity/motor fuel in plug-in hybrid vehicles (Mcal/Mcal)            </t>
  </si>
  <si>
    <t xml:space="preserve">Share of gas in the consumption of fuels for thermal uses for steel rolling at base year (1)   </t>
  </si>
  <si>
    <t xml:space="preserve">Share of oil products in the consumption of fuels for thermal uses for steel rolling at base year (1)  </t>
  </si>
  <si>
    <t xml:space="preserve">Share of coal in the consumption of fuels for thermal uses for steel rolling at base year (1)   </t>
  </si>
  <si>
    <t xml:space="preserve">Share of gas in total fossil fuels used as injection fuels in the blast furnaces at base year (1)  </t>
  </si>
  <si>
    <t xml:space="preserve">Share of fuel oil in total fossil fuels used as injection fuels in the blast furnaces at base year (1) </t>
  </si>
  <si>
    <t xml:space="preserve">Share of coal in total fossil fuels used as injection fuels in the blast furnaces at base year (1)  </t>
  </si>
  <si>
    <t xml:space="preserve">adjusted conversion coefficient of electricity to gaz/LPG for cooking (1)           </t>
  </si>
  <si>
    <t xml:space="preserve">Share of urban dwellings with hot water at base year (1)          </t>
  </si>
  <si>
    <t xml:space="preserve">conversion coefficient of electricity to reference energy for hot water production, base year (1)       </t>
  </si>
  <si>
    <t xml:space="preserve">conversion coefficient of gas to reference energy for hot water production, base year (1)       </t>
  </si>
  <si>
    <t>share of urban dwellings with hot water using electricity energy as main energy form for hot water at base year (1)</t>
  </si>
  <si>
    <t>share of urban dwellings with hot water using solar energy as main energy form for hot water at base year (1)</t>
  </si>
  <si>
    <t xml:space="preserve">share of urban dwellings with hot water using LPG as main energy form for hot water at base year (1) </t>
  </si>
  <si>
    <t xml:space="preserve">proportion of the stock of appliances which is retired every year (1)         </t>
  </si>
  <si>
    <t xml:space="preserve">Share of urban dwellings connected to the gas network at base year (1)        </t>
  </si>
  <si>
    <t xml:space="preserve">Share of urban dwellings connected to district heating nertwork at base year (1)        </t>
  </si>
  <si>
    <t xml:space="preserve">Upper limit of variation of the budget coefficient of households beyond which price elasticity = (1) (1)    </t>
  </si>
  <si>
    <t xml:space="preserve">yearly depletion rate of the stock of services buildings floor area (1)         </t>
  </si>
  <si>
    <t>conversion factor of biomass to reference energy in the thermal end-uses of energy in the services sector, at base year (1)</t>
  </si>
  <si>
    <t xml:space="preserve">Share of biomass in fuels in unformal sector at base year (1)         </t>
  </si>
  <si>
    <t xml:space="preserve">Historical elasticity of cars sales / car ownership to private consumption of households (1)       </t>
  </si>
  <si>
    <t xml:space="preserve">yearly depletion rate of the stock of cars at base year (1)         </t>
  </si>
  <si>
    <t xml:space="preserve">Annual rate of change of the annual depletion rate of the car stock in the period t(1)/t (1)   </t>
  </si>
  <si>
    <t xml:space="preserve">yearly depletion rate of the stock of vehicles used for the public transport of passengers, per year (1)   </t>
  </si>
  <si>
    <t xml:space="preserve">yearly depletion rate of the stock of vehicles used for the road transport of freight, per year (1)   </t>
  </si>
  <si>
    <t xml:space="preserve">historical elasticity of air traffic to GDP (1)             </t>
  </si>
  <si>
    <t xml:space="preserve">Ratio of gross ton-km hauled/passenger-km in railways (1)             </t>
  </si>
  <si>
    <t xml:space="preserve">Ratio of gross ton-km hauled/ton-km in railways (1)             </t>
  </si>
  <si>
    <t xml:space="preserve">share of the railways traffic done by electric trains at base year (1)        </t>
  </si>
  <si>
    <t xml:space="preserve">historical elasticity of the total freight traffic to the GDP (1)          </t>
  </si>
  <si>
    <t xml:space="preserve">Upper limit of variation of the budget coefficient for cars beyond which price elasticity = (1) (1)    </t>
  </si>
  <si>
    <t>Consumption of energy for non-energy purposes of manufacturing industry, excluding EIP, per unit of VA</t>
  </si>
  <si>
    <t>Value added of the manufacturing industries, base year (Billion $)</t>
  </si>
  <si>
    <t>Consumption of motor fuel per unit of v.a. of construction and mines, base year (Mcal/$)</t>
  </si>
  <si>
    <t>Electricity consumption per unit of v.a. of construction and mines, base year (Mcal/$)</t>
  </si>
  <si>
    <t>Price of electricity in industry, base year ($/kWh)</t>
  </si>
  <si>
    <t>Upper limit of variation of the budget coefficient of industry beyond which price elasticity (1)</t>
  </si>
  <si>
    <t>Reference budget coefficient of households at year t (1)</t>
  </si>
  <si>
    <t>Ownership ratio in motorcycles (1000 pers/moto)</t>
  </si>
  <si>
    <t>NON ENERGETIC</t>
  </si>
  <si>
    <t>Mtoe</t>
  </si>
  <si>
    <t>PRIMARY-METALS</t>
  </si>
  <si>
    <t>NMM</t>
  </si>
  <si>
    <t>CHEMICALS</t>
  </si>
  <si>
    <t xml:space="preserve">   PAPER</t>
  </si>
  <si>
    <t>EQUIPMENT</t>
  </si>
  <si>
    <t>FOOD</t>
  </si>
  <si>
    <t>Crude steel consumption per unit of macroeocnomic driver at base year (Mt/unit)</t>
  </si>
  <si>
    <t>OTHER</t>
  </si>
  <si>
    <t xml:space="preserve">   ALUMINIUM</t>
  </si>
  <si>
    <t xml:space="preserve">   CEMENT</t>
  </si>
  <si>
    <t xml:space="preserve">   GLASS</t>
  </si>
  <si>
    <t xml:space="preserve">   AMMONIAC</t>
  </si>
  <si>
    <t xml:space="preserve">   CHLORINE</t>
  </si>
  <si>
    <t xml:space="preserve">   ETHYLEN</t>
  </si>
  <si>
    <t>CEMENT</t>
  </si>
  <si>
    <t>ALUMINIUM</t>
  </si>
  <si>
    <t>GLASS</t>
  </si>
  <si>
    <t>AMMONIAC</t>
  </si>
  <si>
    <t>CHLORINE</t>
  </si>
  <si>
    <t>ETHYLEN</t>
  </si>
  <si>
    <t>PAPER</t>
  </si>
  <si>
    <t>Proc. 1</t>
  </si>
  <si>
    <t>Proc. 2</t>
  </si>
  <si>
    <t>SHARE_Zone1</t>
  </si>
  <si>
    <t>SHARE_Zone2</t>
  </si>
  <si>
    <t>SHARE_Zone3</t>
  </si>
  <si>
    <t>CLASS1</t>
  </si>
  <si>
    <t>Zone1</t>
  </si>
  <si>
    <t>Refrigerators &amp; freezers</t>
  </si>
  <si>
    <t>Washing machine</t>
  </si>
  <si>
    <t>Clothes dryer</t>
  </si>
  <si>
    <t>Dishwasher</t>
  </si>
  <si>
    <t>TV &amp; multimedia</t>
  </si>
  <si>
    <t>ICT equipment</t>
  </si>
  <si>
    <t>Other appliances</t>
  </si>
  <si>
    <t>Service 1</t>
  </si>
  <si>
    <t>Urban buses</t>
  </si>
  <si>
    <t>Non urban buses</t>
  </si>
  <si>
    <t>Trucks</t>
  </si>
  <si>
    <t>Light vehicles</t>
  </si>
  <si>
    <t>Clean vehicles</t>
  </si>
  <si>
    <t>Private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</si>
</sst>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€_-;\-* #,##0.00\ _€_-;_-* &quot;-&quot;??\ _€_-;_-@_-"/>
    <numFmt numFmtId="164" formatCode="0.000"/>
    <numFmt numFmtId="165" formatCode="0.0000"/>
    <numFmt numFmtId="166" formatCode="0.0"/>
    <numFmt numFmtId="167" formatCode="_-* #,##0.00\ _F_-;\-* #,##0.00\ _F_-;_-* &quot;-&quot;??\ _F_-;_-@_-"/>
    <numFmt numFmtId="168" formatCode="#,##0.00&quot;    &quot;;#,##0.00&quot;    &quot;;&quot;-&quot;#&quot;    &quot;;@&quot; &quot;"/>
    <numFmt numFmtId="169" formatCode="#,##0.00&quot;    &quot;;#,##0.00&quot;    &quot;;\-#&quot;    &quot;;\ @\ "/>
    <numFmt numFmtId="170" formatCode="#,##0.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Geneva"/>
      <family val="2"/>
    </font>
    <font>
      <sz val="10"/>
      <name val="Arial"/>
      <family val="2"/>
    </font>
    <font>
      <sz val="12"/>
      <name val="Arial"/>
      <family val="2"/>
    </font>
    <font>
      <i/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name val="Times New Roman"/>
      <family val="1"/>
    </font>
    <font>
      <b/>
      <sz val="9"/>
      <name val="Verdana"/>
      <family val="2"/>
    </font>
    <font>
      <sz val="9"/>
      <name val="Verdana"/>
      <family val="2"/>
    </font>
    <font>
      <b/>
      <sz val="11"/>
      <color theme="9" tint="-0.249977111117893"/>
      <name val="Calibri"/>
      <family val="2"/>
      <scheme val="minor"/>
    </font>
    <font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  <fill>
      <patternFill patternType="mediumGray">
        <fgColor indexed="9"/>
        <bgColor indexed="29"/>
      </patternFill>
    </fill>
    <fill>
      <patternFill patternType="mediumGray">
        <fgColor indexed="9"/>
        <bgColor indexed="44"/>
      </patternFill>
    </fill>
    <fill>
      <patternFill patternType="mediumGray">
        <fgColor indexed="9"/>
        <bgColor indexed="31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4"/>
      </bottom>
      <diagonal/>
    </border>
    <border>
      <left style="medium">
        <color theme="0"/>
      </left>
      <right/>
      <top style="medium">
        <color theme="0"/>
      </top>
      <bottom style="thin">
        <color theme="4"/>
      </bottom>
      <diagonal/>
    </border>
    <border>
      <left/>
      <right/>
      <top style="medium">
        <color theme="0"/>
      </top>
      <bottom style="thin">
        <color theme="4"/>
      </bottom>
      <diagonal/>
    </border>
    <border>
      <left style="medium">
        <color theme="0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32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8" fillId="0" borderId="0"/>
    <xf numFmtId="167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14" fillId="0" borderId="0"/>
    <xf numFmtId="0" fontId="8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8" fillId="0" borderId="0" applyFill="0"/>
    <xf numFmtId="43" fontId="6" fillId="0" borderId="0" applyFont="0" applyFill="0" applyBorder="0" applyAlignment="0" applyProtection="0"/>
    <xf numFmtId="168" fontId="25" fillId="0" borderId="0" applyFont="0" applyBorder="0" applyProtection="0"/>
    <xf numFmtId="0" fontId="26" fillId="0" borderId="0"/>
    <xf numFmtId="169" fontId="26" fillId="0" borderId="0" applyBorder="0" applyProtection="0"/>
    <xf numFmtId="9" fontId="26" fillId="0" borderId="0" applyBorder="0" applyProtection="0"/>
    <xf numFmtId="0" fontId="6" fillId="0" borderId="0"/>
    <xf numFmtId="0" fontId="27" fillId="0" borderId="0"/>
    <xf numFmtId="9" fontId="27" fillId="0" borderId="0" applyFont="0" applyFill="0" applyBorder="0" applyAlignment="0" applyProtection="0"/>
    <xf numFmtId="0" fontId="6" fillId="0" borderId="0"/>
    <xf numFmtId="0" fontId="8" fillId="0" borderId="0"/>
    <xf numFmtId="49" fontId="8" fillId="7" borderId="1">
      <alignment vertical="center" wrapText="1"/>
    </xf>
    <xf numFmtId="170" fontId="28" fillId="8" borderId="19">
      <alignment vertical="center"/>
    </xf>
    <xf numFmtId="170" fontId="29" fillId="9" borderId="19">
      <alignment vertical="center"/>
    </xf>
    <xf numFmtId="0" fontId="8" fillId="0" borderId="0"/>
    <xf numFmtId="43" fontId="6" fillId="0" borderId="0" applyFont="0" applyFill="0" applyBorder="0" applyAlignment="0" applyProtection="0"/>
    <xf numFmtId="0" fontId="31" fillId="0" borderId="0"/>
  </cellStyleXfs>
  <cellXfs count="96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 shrinkToFit="1"/>
    </xf>
    <xf numFmtId="0" fontId="3" fillId="2" borderId="0" xfId="0" applyFont="1" applyFill="1"/>
    <xf numFmtId="0" fontId="0" fillId="0" borderId="1" xfId="0" applyFont="1" applyBorder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4" fillId="2" borderId="0" xfId="0" applyFont="1" applyFill="1"/>
    <xf numFmtId="0" fontId="0" fillId="2" borderId="1" xfId="0" applyFill="1" applyBorder="1"/>
    <xf numFmtId="0" fontId="1" fillId="2" borderId="1" xfId="0" applyFont="1" applyFill="1" applyBorder="1"/>
    <xf numFmtId="0" fontId="5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/>
    </xf>
    <xf numFmtId="0" fontId="0" fillId="2" borderId="1" xfId="0" applyFont="1" applyFill="1" applyBorder="1"/>
    <xf numFmtId="0" fontId="0" fillId="2" borderId="0" xfId="0" quotePrefix="1" applyFill="1"/>
    <xf numFmtId="0" fontId="0" fillId="0" borderId="0" xfId="0" applyFill="1"/>
    <xf numFmtId="0" fontId="0" fillId="2" borderId="0" xfId="0" applyFill="1" applyAlignment="1">
      <alignment horizontal="right"/>
    </xf>
    <xf numFmtId="0" fontId="0" fillId="2" borderId="0" xfId="0" applyFill="1" applyBorder="1"/>
    <xf numFmtId="165" fontId="0" fillId="2" borderId="0" xfId="0" applyNumberFormat="1" applyFill="1"/>
    <xf numFmtId="164" fontId="0" fillId="2" borderId="0" xfId="0" applyNumberFormat="1" applyFill="1"/>
    <xf numFmtId="0" fontId="10" fillId="2" borderId="0" xfId="0" applyFont="1" applyFill="1"/>
    <xf numFmtId="1" fontId="10" fillId="2" borderId="0" xfId="0" applyNumberFormat="1" applyFont="1" applyFill="1"/>
    <xf numFmtId="2" fontId="10" fillId="2" borderId="0" xfId="0" applyNumberFormat="1" applyFont="1" applyFill="1"/>
    <xf numFmtId="165" fontId="0" fillId="2" borderId="0" xfId="0" applyNumberFormat="1" applyFill="1" applyBorder="1"/>
    <xf numFmtId="0" fontId="1" fillId="2" borderId="4" xfId="0" applyFont="1" applyFill="1" applyBorder="1"/>
    <xf numFmtId="0" fontId="0" fillId="2" borderId="4" xfId="0" applyFill="1" applyBorder="1"/>
    <xf numFmtId="166" fontId="0" fillId="2" borderId="0" xfId="1" applyNumberFormat="1" applyFont="1" applyFill="1"/>
    <xf numFmtId="165" fontId="0" fillId="2" borderId="1" xfId="0" applyNumberFormat="1" applyFont="1" applyFill="1" applyBorder="1"/>
    <xf numFmtId="165" fontId="0" fillId="2" borderId="4" xfId="0" applyNumberFormat="1" applyFill="1" applyBorder="1"/>
    <xf numFmtId="0" fontId="1" fillId="0" borderId="3" xfId="0" applyFont="1" applyBorder="1"/>
    <xf numFmtId="0" fontId="0" fillId="2" borderId="5" xfId="0" applyFill="1" applyBorder="1"/>
    <xf numFmtId="165" fontId="0" fillId="0" borderId="1" xfId="0" applyNumberFormat="1" applyBorder="1"/>
    <xf numFmtId="0" fontId="0" fillId="2" borderId="2" xfId="0" applyFill="1" applyBorder="1"/>
    <xf numFmtId="0" fontId="1" fillId="2" borderId="7" xfId="0" applyFont="1" applyFill="1" applyBorder="1"/>
    <xf numFmtId="0" fontId="1" fillId="2" borderId="6" xfId="0" applyFont="1" applyFill="1" applyBorder="1"/>
    <xf numFmtId="0" fontId="1" fillId="2" borderId="0" xfId="0" applyFont="1" applyFill="1" applyBorder="1"/>
    <xf numFmtId="0" fontId="12" fillId="2" borderId="0" xfId="0" applyFont="1" applyFill="1"/>
    <xf numFmtId="1" fontId="0" fillId="2" borderId="0" xfId="0" applyNumberFormat="1" applyFont="1" applyFill="1" applyBorder="1"/>
    <xf numFmtId="165" fontId="0" fillId="2" borderId="0" xfId="0" applyNumberFormat="1" applyFont="1" applyFill="1" applyBorder="1"/>
    <xf numFmtId="1" fontId="11" fillId="2" borderId="0" xfId="0" applyNumberFormat="1" applyFont="1" applyFill="1" applyBorder="1"/>
    <xf numFmtId="0" fontId="15" fillId="0" borderId="0" xfId="0" applyFont="1"/>
    <xf numFmtId="0" fontId="17" fillId="3" borderId="0" xfId="0" applyFont="1" applyFill="1"/>
    <xf numFmtId="0" fontId="15" fillId="0" borderId="0" xfId="0" applyFont="1" applyFill="1"/>
    <xf numFmtId="0" fontId="17" fillId="0" borderId="0" xfId="0" applyFont="1" applyFill="1"/>
    <xf numFmtId="0" fontId="18" fillId="4" borderId="8" xfId="0" applyFont="1" applyFill="1" applyBorder="1"/>
    <xf numFmtId="0" fontId="19" fillId="4" borderId="0" xfId="0" applyFont="1" applyFill="1" applyBorder="1"/>
    <xf numFmtId="0" fontId="20" fillId="4" borderId="0" xfId="0" applyFont="1" applyFill="1" applyBorder="1" applyAlignment="1">
      <alignment horizontal="right"/>
    </xf>
    <xf numFmtId="0" fontId="20" fillId="5" borderId="9" xfId="0" applyFont="1" applyFill="1" applyBorder="1"/>
    <xf numFmtId="1" fontId="19" fillId="5" borderId="10" xfId="0" applyNumberFormat="1" applyFont="1" applyFill="1" applyBorder="1"/>
    <xf numFmtId="1" fontId="19" fillId="5" borderId="11" xfId="0" applyNumberFormat="1" applyFont="1" applyFill="1" applyBorder="1"/>
    <xf numFmtId="0" fontId="19" fillId="0" borderId="0" xfId="0" applyFont="1"/>
    <xf numFmtId="0" fontId="21" fillId="6" borderId="12" xfId="9" applyFont="1" applyFill="1" applyBorder="1" applyAlignment="1">
      <alignment wrapText="1" shrinkToFit="1"/>
    </xf>
    <xf numFmtId="1" fontId="21" fillId="6" borderId="13" xfId="9" applyNumberFormat="1" applyFont="1" applyFill="1" applyBorder="1"/>
    <xf numFmtId="1" fontId="21" fillId="6" borderId="14" xfId="9" applyNumberFormat="1" applyFont="1" applyFill="1" applyBorder="1"/>
    <xf numFmtId="0" fontId="21" fillId="0" borderId="8" xfId="0" applyFont="1" applyFill="1" applyBorder="1"/>
    <xf numFmtId="1" fontId="21" fillId="0" borderId="0" xfId="0" applyNumberFormat="1" applyFont="1" applyFill="1" applyBorder="1"/>
    <xf numFmtId="0" fontId="21" fillId="6" borderId="15" xfId="9" applyFont="1" applyFill="1" applyBorder="1" applyAlignment="1">
      <alignment wrapText="1" shrinkToFit="1"/>
    </xf>
    <xf numFmtId="1" fontId="21" fillId="6" borderId="16" xfId="9" applyNumberFormat="1" applyFont="1" applyFill="1" applyBorder="1"/>
    <xf numFmtId="1" fontId="21" fillId="6" borderId="17" xfId="9" applyNumberFormat="1" applyFont="1" applyFill="1" applyBorder="1"/>
    <xf numFmtId="0" fontId="20" fillId="5" borderId="8" xfId="0" applyFont="1" applyFill="1" applyBorder="1"/>
    <xf numFmtId="1" fontId="19" fillId="5" borderId="18" xfId="0" applyNumberFormat="1" applyFont="1" applyFill="1" applyBorder="1"/>
    <xf numFmtId="1" fontId="19" fillId="5" borderId="0" xfId="0" applyNumberFormat="1" applyFont="1" applyFill="1" applyBorder="1"/>
    <xf numFmtId="0" fontId="21" fillId="0" borderId="15" xfId="0" applyFont="1" applyFill="1" applyBorder="1"/>
    <xf numFmtId="1" fontId="21" fillId="0" borderId="17" xfId="0" applyNumberFormat="1" applyFont="1" applyFill="1" applyBorder="1"/>
    <xf numFmtId="0" fontId="21" fillId="0" borderId="0" xfId="0" applyFont="1" applyFill="1" applyBorder="1"/>
    <xf numFmtId="0" fontId="15" fillId="0" borderId="0" xfId="0" applyFont="1" applyAlignment="1">
      <alignment wrapText="1"/>
    </xf>
    <xf numFmtId="0" fontId="15" fillId="0" borderId="0" xfId="0" applyFont="1" applyFill="1" applyAlignment="1">
      <alignment wrapText="1"/>
    </xf>
    <xf numFmtId="0" fontId="7" fillId="0" borderId="0" xfId="2" applyAlignment="1" applyProtection="1"/>
    <xf numFmtId="0" fontId="12" fillId="0" borderId="0" xfId="0" applyFont="1" applyFill="1"/>
    <xf numFmtId="0" fontId="22" fillId="2" borderId="0" xfId="0" applyFont="1" applyFill="1" applyAlignment="1">
      <alignment horizontal="center"/>
    </xf>
    <xf numFmtId="0" fontId="0" fillId="2" borderId="0" xfId="0" applyFill="1"/>
    <xf numFmtId="0" fontId="0" fillId="2" borderId="1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2" borderId="0" xfId="0" applyFont="1" applyFill="1" applyBorder="1"/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0" borderId="1" xfId="0" applyBorder="1"/>
    <xf numFmtId="0" fontId="23" fillId="10" borderId="0" xfId="0" applyFont="1" applyFill="1"/>
    <xf numFmtId="0" fontId="23" fillId="10" borderId="1" xfId="0" applyFont="1" applyFill="1" applyBorder="1" applyAlignment="1">
      <alignment horizontal="center"/>
    </xf>
    <xf numFmtId="164" fontId="0" fillId="2" borderId="1" xfId="0" applyNumberFormat="1" applyFont="1" applyFill="1" applyBorder="1"/>
    <xf numFmtId="164" fontId="0" fillId="2" borderId="0" xfId="0" applyNumberFormat="1" applyFont="1" applyFill="1" applyBorder="1"/>
    <xf numFmtId="0" fontId="30" fillId="2" borderId="0" xfId="0" applyFont="1" applyFill="1" applyAlignment="1">
      <alignment horizontal="left"/>
    </xf>
    <xf numFmtId="165" fontId="0" fillId="11" borderId="1" xfId="0" applyNumberFormat="1" applyFill="1" applyBorder="1"/>
    <xf numFmtId="1" fontId="0" fillId="0" borderId="1" xfId="0" applyNumberFormat="1" applyBorder="1"/>
    <xf numFmtId="0" fontId="31" fillId="2" borderId="0" xfId="31" applyFill="1"/>
    <xf numFmtId="0" fontId="24" fillId="2" borderId="1" xfId="31" applyFont="1" applyFill="1" applyBorder="1"/>
    <xf numFmtId="0" fontId="31" fillId="2" borderId="1" xfId="31" applyFill="1" applyBorder="1"/>
    <xf numFmtId="165" fontId="0" fillId="2" borderId="1" xfId="0" applyNumberFormat="1" applyFill="1" applyBorder="1"/>
    <xf numFmtId="2" fontId="0" fillId="2" borderId="1" xfId="0" applyNumberFormat="1" applyFill="1" applyBorder="1"/>
    <xf numFmtId="166" fontId="0" fillId="0" borderId="1" xfId="0" applyNumberFormat="1" applyBorder="1"/>
    <xf numFmtId="164" fontId="0" fillId="0" borderId="1" xfId="0" applyNumberFormat="1" applyBorder="1"/>
    <xf numFmtId="0" fontId="16" fillId="3" borderId="0" xfId="0" applyFont="1" applyFill="1" applyAlignment="1">
      <alignment horizontal="center" vertical="center"/>
    </xf>
  </cellXfs>
  <cellStyles count="32">
    <cellStyle name="Excel Built-in Comma" xfId="17"/>
    <cellStyle name="Lien hypertexte" xfId="2" builtinId="8"/>
    <cellStyle name="Milliers 2" xfId="5"/>
    <cellStyle name="Milliers 2 2" xfId="19"/>
    <cellStyle name="Milliers 3" xfId="16"/>
    <cellStyle name="Milliers 4" xfId="30"/>
    <cellStyle name="Normal" xfId="0" builtinId="0"/>
    <cellStyle name="Normal 10" xfId="24"/>
    <cellStyle name="Normal 10 2 2 4" xfId="9"/>
    <cellStyle name="Normal 2" xfId="6"/>
    <cellStyle name="Normal 2 2" xfId="10"/>
    <cellStyle name="Normal 2 2 2" xfId="29"/>
    <cellStyle name="Normal 2 2 3" xfId="22"/>
    <cellStyle name="Normal 3" xfId="4"/>
    <cellStyle name="Normal 3 2" xfId="11"/>
    <cellStyle name="Normal 3 3" xfId="18"/>
    <cellStyle name="Normal 4" xfId="8"/>
    <cellStyle name="Normal 4 2" xfId="14"/>
    <cellStyle name="Normal 4 3" xfId="12"/>
    <cellStyle name="Normal 5" xfId="13"/>
    <cellStyle name="Normal 6" xfId="15"/>
    <cellStyle name="Normal 6 2" xfId="25"/>
    <cellStyle name="Normal 7" xfId="21"/>
    <cellStyle name="Normal_Modele ANME rapport intermédiaire 1 annexe2" xfId="31"/>
    <cellStyle name="Pourcentage" xfId="1" builtinId="5"/>
    <cellStyle name="Pourcentage 2" xfId="7"/>
    <cellStyle name="Pourcentage 2 2" xfId="23"/>
    <cellStyle name="Pourcentage 2 3" xfId="20"/>
    <cellStyle name="Standard_ENR_REF" xfId="3"/>
    <cellStyle name="tableau | cellule | normal | decimal 1" xfId="28"/>
    <cellStyle name="tableau | cellule | total | decimal 1" xfId="27"/>
    <cellStyle name="tableau | entete-colonne | series" xfId="26"/>
  </cellStyles>
  <dxfs count="21"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1061269</xdr:colOff>
      <xdr:row>6</xdr:row>
      <xdr:rowOff>30975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62865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1061269</xdr:colOff>
      <xdr:row>48</xdr:row>
      <xdr:rowOff>116700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781050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1061269</xdr:colOff>
      <xdr:row>77</xdr:row>
      <xdr:rowOff>116700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276350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1061269</xdr:colOff>
      <xdr:row>110</xdr:row>
      <xdr:rowOff>126225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8373725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1061269</xdr:colOff>
      <xdr:row>6</xdr:row>
      <xdr:rowOff>30975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62865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1061269</xdr:colOff>
      <xdr:row>48</xdr:row>
      <xdr:rowOff>30975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7810500"/>
          <a:ext cx="1061269" cy="5262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1061269</xdr:colOff>
      <xdr:row>77</xdr:row>
      <xdr:rowOff>30975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2763500"/>
          <a:ext cx="1061269" cy="5262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1061269</xdr:colOff>
      <xdr:row>110</xdr:row>
      <xdr:rowOff>30975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8383250"/>
          <a:ext cx="1061269" cy="51675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1061269</xdr:colOff>
      <xdr:row>6</xdr:row>
      <xdr:rowOff>30975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62865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1061269</xdr:colOff>
      <xdr:row>47</xdr:row>
      <xdr:rowOff>135750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7810500"/>
          <a:ext cx="1061269" cy="46912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1061269</xdr:colOff>
      <xdr:row>76</xdr:row>
      <xdr:rowOff>135750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2763500"/>
          <a:ext cx="1061269" cy="46912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1061269</xdr:colOff>
      <xdr:row>109</xdr:row>
      <xdr:rowOff>126225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8383250"/>
          <a:ext cx="1061269" cy="4500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1061269</xdr:colOff>
      <xdr:row>6</xdr:row>
      <xdr:rowOff>30975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62865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1061269</xdr:colOff>
      <xdr:row>52</xdr:row>
      <xdr:rowOff>11925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8305800"/>
          <a:ext cx="1061269" cy="764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1061269</xdr:colOff>
      <xdr:row>81</xdr:row>
      <xdr:rowOff>11925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3258800"/>
          <a:ext cx="1061269" cy="764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1061269</xdr:colOff>
      <xdr:row>114</xdr:row>
      <xdr:rowOff>40500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8869025"/>
          <a:ext cx="1061269" cy="7929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1061269</xdr:colOff>
      <xdr:row>6</xdr:row>
      <xdr:rowOff>30975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62865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1061269</xdr:colOff>
      <xdr:row>48</xdr:row>
      <xdr:rowOff>30975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7810500"/>
          <a:ext cx="1061269" cy="5262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1061269</xdr:colOff>
      <xdr:row>77</xdr:row>
      <xdr:rowOff>30975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2763500"/>
          <a:ext cx="1061269" cy="5262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1061269</xdr:colOff>
      <xdr:row>110</xdr:row>
      <xdr:rowOff>30975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8383250"/>
          <a:ext cx="1061269" cy="51675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1061269</xdr:colOff>
      <xdr:row>6</xdr:row>
      <xdr:rowOff>30975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62865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1061269</xdr:colOff>
      <xdr:row>51</xdr:row>
      <xdr:rowOff>107175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8305800"/>
          <a:ext cx="1061269" cy="6882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1061269</xdr:colOff>
      <xdr:row>80</xdr:row>
      <xdr:rowOff>107175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3258800"/>
          <a:ext cx="1061269" cy="6882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1061269</xdr:colOff>
      <xdr:row>113</xdr:row>
      <xdr:rowOff>116700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8869025"/>
          <a:ext cx="1061269" cy="69772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1061269</xdr:colOff>
      <xdr:row>6</xdr:row>
      <xdr:rowOff>30975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62865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1061269</xdr:colOff>
      <xdr:row>51</xdr:row>
      <xdr:rowOff>30975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830580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1061269</xdr:colOff>
      <xdr:row>80</xdr:row>
      <xdr:rowOff>30975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325880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1061269</xdr:colOff>
      <xdr:row>113</xdr:row>
      <xdr:rowOff>30975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8869025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1061269</xdr:colOff>
      <xdr:row>6</xdr:row>
      <xdr:rowOff>30975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62865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1061269</xdr:colOff>
      <xdr:row>48</xdr:row>
      <xdr:rowOff>116700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781050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1061269</xdr:colOff>
      <xdr:row>77</xdr:row>
      <xdr:rowOff>116700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276350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1061269</xdr:colOff>
      <xdr:row>110</xdr:row>
      <xdr:rowOff>126225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8373725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1061269</xdr:colOff>
      <xdr:row>6</xdr:row>
      <xdr:rowOff>30975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62865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1061269</xdr:colOff>
      <xdr:row>48</xdr:row>
      <xdr:rowOff>30975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7810500"/>
          <a:ext cx="1061269" cy="5262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1061269</xdr:colOff>
      <xdr:row>77</xdr:row>
      <xdr:rowOff>30975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2763500"/>
          <a:ext cx="1061269" cy="5262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1061269</xdr:colOff>
      <xdr:row>110</xdr:row>
      <xdr:rowOff>30975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8383250"/>
          <a:ext cx="1061269" cy="51675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1061269</xdr:colOff>
      <xdr:row>6</xdr:row>
      <xdr:rowOff>30975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62865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1061269</xdr:colOff>
      <xdr:row>47</xdr:row>
      <xdr:rowOff>135750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7810500"/>
          <a:ext cx="1061269" cy="46912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1061269</xdr:colOff>
      <xdr:row>76</xdr:row>
      <xdr:rowOff>135750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2763500"/>
          <a:ext cx="1061269" cy="46912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1061269</xdr:colOff>
      <xdr:row>109</xdr:row>
      <xdr:rowOff>126225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8383250"/>
          <a:ext cx="1061269" cy="4500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1061269</xdr:colOff>
      <xdr:row>6</xdr:row>
      <xdr:rowOff>30975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62865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1061269</xdr:colOff>
      <xdr:row>52</xdr:row>
      <xdr:rowOff>11925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8305800"/>
          <a:ext cx="1061269" cy="764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1061269</xdr:colOff>
      <xdr:row>81</xdr:row>
      <xdr:rowOff>11925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3258800"/>
          <a:ext cx="1061269" cy="764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1061269</xdr:colOff>
      <xdr:row>114</xdr:row>
      <xdr:rowOff>40500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8869025"/>
          <a:ext cx="1061269" cy="7929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1061269</xdr:colOff>
      <xdr:row>6</xdr:row>
      <xdr:rowOff>30975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62865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1061269</xdr:colOff>
      <xdr:row>48</xdr:row>
      <xdr:rowOff>30975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7810500"/>
          <a:ext cx="1061269" cy="5262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1061269</xdr:colOff>
      <xdr:row>77</xdr:row>
      <xdr:rowOff>30975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2763500"/>
          <a:ext cx="1061269" cy="5262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1061269</xdr:colOff>
      <xdr:row>110</xdr:row>
      <xdr:rowOff>30975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8383250"/>
          <a:ext cx="1061269" cy="51675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1061269</xdr:colOff>
      <xdr:row>6</xdr:row>
      <xdr:rowOff>30975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62865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1061269</xdr:colOff>
      <xdr:row>51</xdr:row>
      <xdr:rowOff>107175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8305800"/>
          <a:ext cx="1061269" cy="6882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1061269</xdr:colOff>
      <xdr:row>80</xdr:row>
      <xdr:rowOff>107175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3258800"/>
          <a:ext cx="1061269" cy="6882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1061269</xdr:colOff>
      <xdr:row>113</xdr:row>
      <xdr:rowOff>116700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8869025"/>
          <a:ext cx="1061269" cy="69772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1061269</xdr:colOff>
      <xdr:row>6</xdr:row>
      <xdr:rowOff>30975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62865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1061269</xdr:colOff>
      <xdr:row>51</xdr:row>
      <xdr:rowOff>30975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830580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1061269</xdr:colOff>
      <xdr:row>80</xdr:row>
      <xdr:rowOff>30975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325880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1061269</xdr:colOff>
      <xdr:row>113</xdr:row>
      <xdr:rowOff>30975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8869025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1061269</xdr:colOff>
      <xdr:row>6</xdr:row>
      <xdr:rowOff>30975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62865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1061269</xdr:colOff>
      <xdr:row>48</xdr:row>
      <xdr:rowOff>116700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781050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1061269</xdr:colOff>
      <xdr:row>77</xdr:row>
      <xdr:rowOff>116700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276350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1061269</xdr:colOff>
      <xdr:row>110</xdr:row>
      <xdr:rowOff>126225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8373725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1061269</xdr:colOff>
      <xdr:row>6</xdr:row>
      <xdr:rowOff>30975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62865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1061269</xdr:colOff>
      <xdr:row>48</xdr:row>
      <xdr:rowOff>30975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7810500"/>
          <a:ext cx="1061269" cy="5262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1061269</xdr:colOff>
      <xdr:row>77</xdr:row>
      <xdr:rowOff>30975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2763500"/>
          <a:ext cx="1061269" cy="5262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1061269</xdr:colOff>
      <xdr:row>110</xdr:row>
      <xdr:rowOff>30975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8383250"/>
          <a:ext cx="1061269" cy="51675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1061269</xdr:colOff>
      <xdr:row>6</xdr:row>
      <xdr:rowOff>30975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62865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1061269</xdr:colOff>
      <xdr:row>47</xdr:row>
      <xdr:rowOff>135750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7810500"/>
          <a:ext cx="1061269" cy="46912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1061269</xdr:colOff>
      <xdr:row>76</xdr:row>
      <xdr:rowOff>135750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2763500"/>
          <a:ext cx="1061269" cy="46912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1061269</xdr:colOff>
      <xdr:row>109</xdr:row>
      <xdr:rowOff>126225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8383250"/>
          <a:ext cx="1061269" cy="4500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1061269</xdr:colOff>
      <xdr:row>6</xdr:row>
      <xdr:rowOff>30975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62865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1061269</xdr:colOff>
      <xdr:row>52</xdr:row>
      <xdr:rowOff>11925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8305800"/>
          <a:ext cx="1061269" cy="764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1061269</xdr:colOff>
      <xdr:row>81</xdr:row>
      <xdr:rowOff>11925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3258800"/>
          <a:ext cx="1061269" cy="7644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1061269</xdr:colOff>
      <xdr:row>114</xdr:row>
      <xdr:rowOff>40500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8869025"/>
          <a:ext cx="1061269" cy="7929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1061269</xdr:colOff>
      <xdr:row>6</xdr:row>
      <xdr:rowOff>30975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62865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1061269</xdr:colOff>
      <xdr:row>48</xdr:row>
      <xdr:rowOff>30975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7810500"/>
          <a:ext cx="1061269" cy="5262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1061269</xdr:colOff>
      <xdr:row>77</xdr:row>
      <xdr:rowOff>30975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2763500"/>
          <a:ext cx="1061269" cy="5262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1061269</xdr:colOff>
      <xdr:row>110</xdr:row>
      <xdr:rowOff>30975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8383250"/>
          <a:ext cx="1061269" cy="51675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1061269</xdr:colOff>
      <xdr:row>6</xdr:row>
      <xdr:rowOff>30975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62865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1061269</xdr:colOff>
      <xdr:row>51</xdr:row>
      <xdr:rowOff>107175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8305800"/>
          <a:ext cx="1061269" cy="6882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1061269</xdr:colOff>
      <xdr:row>80</xdr:row>
      <xdr:rowOff>107175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3258800"/>
          <a:ext cx="1061269" cy="6882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1061269</xdr:colOff>
      <xdr:row>113</xdr:row>
      <xdr:rowOff>116700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8869025"/>
          <a:ext cx="1061269" cy="69772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1061269</xdr:colOff>
      <xdr:row>6</xdr:row>
      <xdr:rowOff>30975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62865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1061269</xdr:colOff>
      <xdr:row>51</xdr:row>
      <xdr:rowOff>30975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830580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1061269</xdr:colOff>
      <xdr:row>80</xdr:row>
      <xdr:rowOff>30975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3258800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1061269</xdr:colOff>
      <xdr:row>113</xdr:row>
      <xdr:rowOff>30975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18869025"/>
          <a:ext cx="1061269" cy="6120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5:G11"/>
  <sheetViews>
    <sheetView zoomScale="80" zoomScaleNormal="80" workbookViewId="0">
      <selection activeCell="G22" sqref="G22"/>
    </sheetView>
  </sheetViews>
  <sheetFormatPr baseColWidth="10" defaultColWidth="11.42578125" defaultRowHeight="15"/>
  <cols>
    <col min="1" max="2" width="11.42578125" style="1"/>
    <col min="3" max="9" width="12.5703125" style="1" customWidth="1"/>
    <col min="10" max="14" width="11.42578125" style="1"/>
    <col min="15" max="15" width="13" style="1" bestFit="1" customWidth="1"/>
    <col min="16" max="16384" width="11.42578125" style="1"/>
  </cols>
  <sheetData>
    <row r="5" spans="1:7">
      <c r="A5" s="72"/>
      <c r="B5" s="72"/>
      <c r="C5" s="72"/>
      <c r="D5" s="72"/>
      <c r="E5" s="72"/>
    </row>
    <row r="6" spans="1:7" ht="23.25">
      <c r="B6" s="4" t="s">
        <v>432</v>
      </c>
    </row>
    <row r="8" spans="1:7">
      <c r="B8" s="2" t="s">
        <v>311</v>
      </c>
      <c r="C8" s="3" t="s">
        <v>406</v>
      </c>
      <c r="D8" s="2" t="s">
        <v>425</v>
      </c>
      <c r="E8" s="3" t="s">
        <v>426</v>
      </c>
      <c r="F8" s="2" t="s">
        <v>427</v>
      </c>
      <c r="G8" s="3" t="s">
        <v>428</v>
      </c>
    </row>
    <row r="9" spans="1:7">
      <c r="B9" s="82">
        <v>2010</v>
      </c>
      <c r="C9" s="82">
        <v>2014</v>
      </c>
      <c r="D9" s="82">
        <v>2020</v>
      </c>
      <c r="E9" s="82">
        <v>2025</v>
      </c>
      <c r="F9" s="82">
        <v>2030</v>
      </c>
      <c r="G9" s="82">
        <v>2035</v>
      </c>
    </row>
    <row r="11" spans="1:7">
      <c r="A11" s="75"/>
      <c r="B11" s="75"/>
      <c r="C11" s="7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tabColor theme="8" tint="-0.249977111117893"/>
    <outlinePr summaryBelow="0" summaryRight="0"/>
  </sheetPr>
  <dimension ref="A1:Q48"/>
  <sheetViews>
    <sheetView tabSelected="1" zoomScale="70" zoomScaleNormal="70" workbookViewId="0">
      <selection activeCell="L1" sqref="L1"/>
    </sheetView>
  </sheetViews>
  <sheetFormatPr baseColWidth="10" defaultColWidth="11.42578125" defaultRowHeight="15" outlineLevelRow="1"/>
  <cols>
    <col min="1" max="1" width="20.140625" style="1" customWidth="1"/>
    <col min="2" max="8" width="11.42578125" style="1" customWidth="1"/>
    <col min="9" max="9" width="11.42578125" style="1" customWidth="1" collapsed="1"/>
    <col min="10" max="15" width="11.42578125" style="1" customWidth="1"/>
    <col min="16" max="16" width="4.5703125" style="1" customWidth="1"/>
    <col min="17" max="16384" width="11.42578125" style="1"/>
  </cols>
  <sheetData>
    <row r="1" spans="1:17" s="72" customFormat="1"/>
    <row r="2" spans="1:17" s="81" customFormat="1">
      <c r="A2" s="81" t="s">
        <v>784</v>
      </c>
    </row>
    <row r="3" spans="1:17" outlineLevel="1">
      <c r="A3" s="14"/>
      <c r="L3" s="18"/>
    </row>
    <row r="4" spans="1:17" s="75" customFormat="1" outlineLevel="1">
      <c r="A4" s="85">
        <f>Base_year</f>
        <v>2010</v>
      </c>
      <c r="L4" s="18"/>
    </row>
    <row r="5" spans="1:17" s="74" customFormat="1" outlineLevel="1">
      <c r="A5" s="7" t="s">
        <v>865</v>
      </c>
      <c r="B5" s="73" t="s">
        <v>0</v>
      </c>
      <c r="C5" s="73" t="s">
        <v>1</v>
      </c>
      <c r="D5" s="73" t="s">
        <v>288</v>
      </c>
      <c r="E5" s="73" t="s">
        <v>2</v>
      </c>
      <c r="F5" s="73" t="s">
        <v>3</v>
      </c>
      <c r="G5" s="73" t="s">
        <v>4</v>
      </c>
      <c r="H5" s="73" t="s">
        <v>5</v>
      </c>
      <c r="I5" s="73" t="s">
        <v>6</v>
      </c>
      <c r="J5" s="73" t="s">
        <v>7</v>
      </c>
      <c r="K5" s="73" t="s">
        <v>8</v>
      </c>
      <c r="L5" s="73" t="s">
        <v>9</v>
      </c>
      <c r="M5" s="73" t="s">
        <v>10</v>
      </c>
      <c r="N5" s="73" t="s">
        <v>11</v>
      </c>
      <c r="O5" s="73" t="s">
        <v>12</v>
      </c>
      <c r="Q5" s="73" t="s">
        <v>405</v>
      </c>
    </row>
    <row r="6" spans="1:17" outlineLevel="1">
      <c r="A6" s="5" t="s">
        <v>415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Q6" s="29">
        <f>SUM(B6:O6)</f>
        <v>0</v>
      </c>
    </row>
    <row r="7" spans="1:17" outlineLevel="1">
      <c r="A7" s="5" t="s">
        <v>412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Q7" s="29">
        <f t="shared" ref="Q7:Q12" si="0">SUM(B7:O7)</f>
        <v>0</v>
      </c>
    </row>
    <row r="8" spans="1:17" outlineLevel="1">
      <c r="A8" s="5" t="s">
        <v>414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Q8" s="29">
        <f t="shared" si="0"/>
        <v>0</v>
      </c>
    </row>
    <row r="9" spans="1:17" outlineLevel="1">
      <c r="A9" s="5" t="s">
        <v>536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Q9" s="29">
        <f t="shared" si="0"/>
        <v>0</v>
      </c>
    </row>
    <row r="10" spans="1:17" outlineLevel="1">
      <c r="A10" s="5" t="s">
        <v>413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Q10" s="29">
        <f t="shared" si="0"/>
        <v>0</v>
      </c>
    </row>
    <row r="11" spans="1:17" outlineLevel="1">
      <c r="A11" s="5" t="s">
        <v>537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Q11" s="29">
        <f t="shared" si="0"/>
        <v>0</v>
      </c>
    </row>
    <row r="12" spans="1:17" outlineLevel="1">
      <c r="A12" s="5" t="s">
        <v>864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Q12" s="29">
        <f t="shared" si="0"/>
        <v>0</v>
      </c>
    </row>
    <row r="13" spans="1:17" outlineLevel="1">
      <c r="A13" s="15" t="s">
        <v>535</v>
      </c>
      <c r="B13" s="83">
        <v>1</v>
      </c>
      <c r="C13" s="83">
        <v>1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  <c r="I13" s="83">
        <v>1</v>
      </c>
      <c r="J13" s="83">
        <v>1</v>
      </c>
      <c r="K13" s="83">
        <v>1</v>
      </c>
      <c r="L13" s="83">
        <v>1</v>
      </c>
      <c r="M13" s="83">
        <v>1</v>
      </c>
      <c r="N13" s="83">
        <v>1</v>
      </c>
      <c r="O13" s="83">
        <v>1</v>
      </c>
      <c r="Q13" s="72"/>
    </row>
    <row r="14" spans="1:17" s="75" customFormat="1" outlineLevel="1">
      <c r="A14" s="77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</row>
    <row r="15" spans="1:17" s="75" customFormat="1" outlineLevel="1">
      <c r="A15" s="85">
        <f>Year_1</f>
        <v>2014</v>
      </c>
      <c r="L15" s="18"/>
    </row>
    <row r="16" spans="1:17" s="75" customFormat="1" outlineLevel="1">
      <c r="A16" s="7" t="s">
        <v>865</v>
      </c>
      <c r="B16" s="73" t="s">
        <v>0</v>
      </c>
      <c r="C16" s="73" t="s">
        <v>1</v>
      </c>
      <c r="D16" s="73" t="s">
        <v>288</v>
      </c>
      <c r="E16" s="73" t="s">
        <v>2</v>
      </c>
      <c r="F16" s="73" t="s">
        <v>3</v>
      </c>
      <c r="G16" s="73" t="s">
        <v>4</v>
      </c>
      <c r="H16" s="73" t="s">
        <v>5</v>
      </c>
      <c r="I16" s="73" t="s">
        <v>6</v>
      </c>
      <c r="J16" s="73" t="s">
        <v>7</v>
      </c>
      <c r="K16" s="73" t="s">
        <v>8</v>
      </c>
      <c r="L16" s="73" t="s">
        <v>9</v>
      </c>
      <c r="M16" s="73" t="s">
        <v>10</v>
      </c>
      <c r="N16" s="73" t="s">
        <v>11</v>
      </c>
      <c r="O16" s="73" t="s">
        <v>12</v>
      </c>
      <c r="P16" s="79"/>
      <c r="Q16" s="73" t="s">
        <v>405</v>
      </c>
    </row>
    <row r="17" spans="1:17" s="75" customFormat="1" outlineLevel="1">
      <c r="A17" s="5" t="s">
        <v>415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Q17" s="29">
        <f>SUM(B17:O17)</f>
        <v>0</v>
      </c>
    </row>
    <row r="18" spans="1:17" s="75" customFormat="1" outlineLevel="1">
      <c r="A18" s="5" t="s">
        <v>412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Q18" s="29">
        <f t="shared" ref="Q18:Q23" si="1">SUM(B18:O18)</f>
        <v>0</v>
      </c>
    </row>
    <row r="19" spans="1:17" s="75" customFormat="1" outlineLevel="1">
      <c r="A19" s="5" t="s">
        <v>414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Q19" s="29">
        <f t="shared" si="1"/>
        <v>0</v>
      </c>
    </row>
    <row r="20" spans="1:17" s="75" customFormat="1" outlineLevel="1">
      <c r="A20" s="5" t="s">
        <v>536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Q20" s="29">
        <f t="shared" si="1"/>
        <v>0</v>
      </c>
    </row>
    <row r="21" spans="1:17" s="75" customFormat="1" outlineLevel="1">
      <c r="A21" s="5" t="s">
        <v>413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Q21" s="29">
        <f t="shared" si="1"/>
        <v>0</v>
      </c>
    </row>
    <row r="22" spans="1:17" s="75" customFormat="1" outlineLevel="1">
      <c r="A22" s="5" t="s">
        <v>537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Q22" s="29">
        <f t="shared" si="1"/>
        <v>0</v>
      </c>
    </row>
    <row r="23" spans="1:17" s="75" customFormat="1" outlineLevel="1">
      <c r="A23" s="5" t="s">
        <v>864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Q23" s="29">
        <f t="shared" si="1"/>
        <v>0</v>
      </c>
    </row>
    <row r="24" spans="1:17" s="75" customFormat="1" outlineLevel="1">
      <c r="A24" s="15" t="s">
        <v>535</v>
      </c>
      <c r="B24" s="83">
        <v>1</v>
      </c>
      <c r="C24" s="83">
        <v>1</v>
      </c>
      <c r="D24" s="83">
        <v>1</v>
      </c>
      <c r="E24" s="83">
        <v>1</v>
      </c>
      <c r="F24" s="83">
        <v>1</v>
      </c>
      <c r="G24" s="83">
        <v>1</v>
      </c>
      <c r="H24" s="83">
        <v>1</v>
      </c>
      <c r="I24" s="83">
        <v>1</v>
      </c>
      <c r="J24" s="83">
        <v>1</v>
      </c>
      <c r="K24" s="83">
        <v>1</v>
      </c>
      <c r="L24" s="83">
        <v>1</v>
      </c>
      <c r="M24" s="83">
        <v>1</v>
      </c>
      <c r="N24" s="83">
        <v>1</v>
      </c>
      <c r="O24" s="83">
        <v>1</v>
      </c>
    </row>
    <row r="25" spans="1:17" s="75" customFormat="1" outlineLevel="1">
      <c r="A25" s="77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</row>
    <row r="27" spans="1:17" s="81" customFormat="1">
      <c r="A27" s="81" t="s">
        <v>315</v>
      </c>
    </row>
    <row r="28" spans="1:17" outlineLevel="1"/>
    <row r="29" spans="1:17" outlineLevel="1">
      <c r="B29" s="1">
        <f>Base_year</f>
        <v>2010</v>
      </c>
      <c r="H29" s="72"/>
      <c r="I29" s="72"/>
      <c r="J29" s="72"/>
    </row>
    <row r="30" spans="1:17" outlineLevel="1">
      <c r="A30" s="7" t="s">
        <v>23</v>
      </c>
      <c r="B30" s="29"/>
      <c r="D30" s="12" t="s">
        <v>566</v>
      </c>
      <c r="F30" s="72"/>
      <c r="G30" s="72"/>
      <c r="H30" s="72"/>
      <c r="I30" s="72"/>
      <c r="J30" s="72"/>
    </row>
    <row r="31" spans="1:17" outlineLevel="1">
      <c r="A31" s="7" t="s">
        <v>312</v>
      </c>
      <c r="B31" s="29"/>
      <c r="D31" s="12" t="s">
        <v>314</v>
      </c>
      <c r="F31" s="72"/>
      <c r="G31" s="72"/>
      <c r="H31" s="72"/>
      <c r="I31" s="72"/>
      <c r="J31" s="72"/>
    </row>
    <row r="32" spans="1:17" outlineLevel="1">
      <c r="A32" s="7" t="s">
        <v>313</v>
      </c>
      <c r="B32" s="29"/>
      <c r="D32" s="12" t="s">
        <v>688</v>
      </c>
      <c r="F32" s="72"/>
    </row>
    <row r="33" spans="1:15" outlineLevel="1">
      <c r="B33" s="28"/>
      <c r="C33" s="28"/>
      <c r="D33" s="28"/>
      <c r="E33" s="28"/>
      <c r="F33" s="72"/>
      <c r="G33" s="28"/>
      <c r="H33" s="28"/>
      <c r="I33" s="28"/>
      <c r="J33" s="28"/>
      <c r="K33" s="28"/>
      <c r="L33" s="28"/>
      <c r="M33" s="28"/>
      <c r="N33" s="28"/>
      <c r="O33" s="28"/>
    </row>
    <row r="34" spans="1:15">
      <c r="B34" s="39"/>
      <c r="C34" s="39"/>
      <c r="D34" s="40"/>
      <c r="E34" s="41"/>
      <c r="F34" s="41"/>
      <c r="G34" s="39"/>
      <c r="H34" s="41"/>
      <c r="I34" s="41"/>
      <c r="J34" s="39"/>
      <c r="K34" s="41"/>
      <c r="L34" s="39"/>
      <c r="M34" s="39"/>
      <c r="N34" s="39"/>
      <c r="O34" s="39"/>
    </row>
    <row r="35" spans="1:15" s="81" customFormat="1">
      <c r="A35" s="81" t="s">
        <v>316</v>
      </c>
    </row>
    <row r="36" spans="1:15" outlineLevel="1"/>
    <row r="37" spans="1:15" outlineLevel="1">
      <c r="B37" s="1">
        <f>Base_year</f>
        <v>2010</v>
      </c>
      <c r="C37" s="1">
        <f>Year_1</f>
        <v>2014</v>
      </c>
      <c r="D37" s="1">
        <f>Year_2</f>
        <v>2020</v>
      </c>
      <c r="E37" s="1">
        <f>Year_3</f>
        <v>2025</v>
      </c>
      <c r="F37" s="1">
        <f>Year_4</f>
        <v>2030</v>
      </c>
      <c r="G37" s="1">
        <f>Year_5</f>
        <v>2035</v>
      </c>
    </row>
    <row r="38" spans="1:15" outlineLevel="1">
      <c r="A38" s="7" t="s">
        <v>13</v>
      </c>
      <c r="B38" s="29"/>
      <c r="C38" s="29"/>
      <c r="D38" s="29"/>
      <c r="E38" s="29"/>
      <c r="F38" s="29"/>
      <c r="G38" s="29"/>
      <c r="H38" s="72"/>
      <c r="I38" s="12" t="s">
        <v>753</v>
      </c>
    </row>
    <row r="39" spans="1:15" outlineLevel="1">
      <c r="A39" s="11" t="s">
        <v>14</v>
      </c>
      <c r="B39" s="29"/>
      <c r="C39" s="29"/>
      <c r="D39" s="29"/>
      <c r="E39" s="29"/>
      <c r="F39" s="29"/>
      <c r="G39" s="29"/>
      <c r="H39" s="72"/>
      <c r="I39" s="12" t="s">
        <v>605</v>
      </c>
    </row>
    <row r="40" spans="1:15" outlineLevel="1">
      <c r="A40" s="7" t="s">
        <v>15</v>
      </c>
      <c r="B40" s="29"/>
      <c r="C40" s="29"/>
      <c r="D40" s="29"/>
      <c r="E40" s="29"/>
      <c r="F40" s="29"/>
      <c r="G40" s="29"/>
      <c r="H40" s="72"/>
      <c r="I40" s="12" t="s">
        <v>704</v>
      </c>
    </row>
    <row r="41" spans="1:15" outlineLevel="1">
      <c r="A41" s="11" t="s">
        <v>16</v>
      </c>
      <c r="B41" s="29"/>
      <c r="C41" s="29"/>
      <c r="D41" s="29"/>
      <c r="E41" s="29"/>
      <c r="F41" s="29"/>
      <c r="G41" s="29"/>
      <c r="H41" s="72"/>
      <c r="I41" s="12" t="s">
        <v>705</v>
      </c>
    </row>
    <row r="42" spans="1:15" outlineLevel="1">
      <c r="A42" s="7" t="s">
        <v>17</v>
      </c>
      <c r="B42" s="29"/>
      <c r="C42" s="29"/>
      <c r="D42" s="29"/>
      <c r="E42" s="29"/>
      <c r="F42" s="29"/>
      <c r="G42" s="29"/>
      <c r="H42" s="72"/>
      <c r="I42" s="12" t="s">
        <v>662</v>
      </c>
    </row>
    <row r="43" spans="1:15" outlineLevel="1">
      <c r="A43" s="7" t="s">
        <v>18</v>
      </c>
      <c r="B43" s="29"/>
      <c r="C43" s="29"/>
      <c r="D43" s="29"/>
      <c r="E43" s="29"/>
      <c r="F43" s="29"/>
      <c r="G43" s="29"/>
      <c r="H43" s="72"/>
      <c r="I43" s="12" t="s">
        <v>606</v>
      </c>
    </row>
    <row r="44" spans="1:15" outlineLevel="1">
      <c r="A44" s="7" t="s">
        <v>19</v>
      </c>
      <c r="B44" s="29"/>
      <c r="C44" s="29"/>
      <c r="D44" s="29"/>
      <c r="E44" s="29"/>
      <c r="F44" s="29"/>
      <c r="G44" s="29"/>
      <c r="H44" s="72"/>
      <c r="I44" s="12" t="s">
        <v>607</v>
      </c>
    </row>
    <row r="45" spans="1:15" outlineLevel="1">
      <c r="A45" s="7" t="s">
        <v>20</v>
      </c>
      <c r="B45" s="29"/>
      <c r="C45" s="29"/>
      <c r="D45" s="29"/>
      <c r="E45" s="29"/>
      <c r="F45" s="29"/>
      <c r="G45" s="29"/>
      <c r="H45" s="72"/>
      <c r="I45" s="12" t="s">
        <v>706</v>
      </c>
    </row>
    <row r="46" spans="1:15" outlineLevel="1">
      <c r="A46" s="7" t="s">
        <v>21</v>
      </c>
      <c r="B46" s="29"/>
      <c r="C46" s="29"/>
      <c r="D46" s="29"/>
      <c r="E46" s="29"/>
      <c r="F46" s="29"/>
      <c r="G46" s="29"/>
      <c r="H46" s="72"/>
      <c r="I46" s="12" t="s">
        <v>708</v>
      </c>
    </row>
    <row r="47" spans="1:15" outlineLevel="1">
      <c r="A47" s="7" t="s">
        <v>22</v>
      </c>
      <c r="B47" s="29"/>
      <c r="C47" s="29"/>
      <c r="D47" s="29"/>
      <c r="E47" s="29"/>
      <c r="F47" s="29"/>
      <c r="G47" s="29"/>
      <c r="H47" s="72"/>
      <c r="I47" s="12" t="s">
        <v>649</v>
      </c>
    </row>
    <row r="48" spans="1:15" outlineLevel="1">
      <c r="A48" s="11" t="s">
        <v>317</v>
      </c>
      <c r="B48" s="29"/>
      <c r="C48" s="29"/>
      <c r="D48" s="29"/>
      <c r="E48" s="29"/>
      <c r="F48" s="29"/>
      <c r="G48" s="29"/>
      <c r="H48" s="72"/>
      <c r="I48" s="12" t="s">
        <v>661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Definition!#REF!</xm:f>
          </x14:formula1>
          <xm:sqref>M3:M4 M15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tabColor theme="8" tint="-0.249977111117893"/>
    <outlinePr summaryBelow="0" summaryRight="0"/>
  </sheetPr>
  <dimension ref="A2:Y393"/>
  <sheetViews>
    <sheetView zoomScale="70" zoomScaleNormal="70" workbookViewId="0">
      <selection activeCell="B2" sqref="B2"/>
    </sheetView>
  </sheetViews>
  <sheetFormatPr baseColWidth="10" defaultColWidth="11.42578125" defaultRowHeight="15" outlineLevelRow="1"/>
  <cols>
    <col min="1" max="1" width="25.7109375" style="1" customWidth="1"/>
    <col min="2" max="2" width="11.42578125" style="1" customWidth="1"/>
    <col min="3" max="4" width="11.42578125" style="1"/>
    <col min="5" max="5" width="11.42578125" style="1" customWidth="1"/>
    <col min="6" max="7" width="11.42578125" style="1"/>
    <col min="8" max="8" width="11.42578125" style="1" customWidth="1"/>
    <col min="9" max="9" width="11.42578125" style="1" customWidth="1" collapsed="1"/>
    <col min="10" max="10" width="11.42578125" style="1" customWidth="1"/>
    <col min="11" max="11" width="6.5703125" style="1" customWidth="1"/>
    <col min="12" max="12" width="11.42578125" style="1" customWidth="1"/>
    <col min="13" max="13" width="11.42578125" style="1"/>
    <col min="14" max="14" width="28.7109375" style="1" customWidth="1"/>
    <col min="15" max="23" width="11.42578125" style="1"/>
    <col min="24" max="24" width="7" style="1" customWidth="1"/>
    <col min="25" max="16384" width="11.42578125" style="1"/>
  </cols>
  <sheetData>
    <row r="2" spans="1:25" s="81" customFormat="1">
      <c r="A2" s="81" t="s">
        <v>318</v>
      </c>
    </row>
    <row r="3" spans="1:25" outlineLevel="1"/>
    <row r="4" spans="1:25" s="75" customFormat="1" outlineLevel="1">
      <c r="A4" s="85">
        <f>Base_year</f>
        <v>2010</v>
      </c>
      <c r="N4" s="85">
        <f>Year_1</f>
        <v>2014</v>
      </c>
    </row>
    <row r="5" spans="1:25" outlineLevel="1">
      <c r="A5" s="11" t="s">
        <v>865</v>
      </c>
      <c r="B5" s="73" t="s">
        <v>0</v>
      </c>
      <c r="C5" s="73" t="s">
        <v>1</v>
      </c>
      <c r="D5" s="8" t="s">
        <v>4</v>
      </c>
      <c r="E5" s="8" t="s">
        <v>7</v>
      </c>
      <c r="F5" s="8" t="s">
        <v>12</v>
      </c>
      <c r="G5" s="8" t="s">
        <v>288</v>
      </c>
      <c r="H5" s="8" t="s">
        <v>9</v>
      </c>
      <c r="I5" s="8" t="s">
        <v>11</v>
      </c>
      <c r="J5" s="8" t="s">
        <v>10</v>
      </c>
      <c r="L5" s="8" t="s">
        <v>405</v>
      </c>
      <c r="N5" s="11" t="s">
        <v>865</v>
      </c>
      <c r="O5" s="73" t="s">
        <v>0</v>
      </c>
      <c r="P5" s="73" t="s">
        <v>1</v>
      </c>
      <c r="Q5" s="80" t="s">
        <v>4</v>
      </c>
      <c r="R5" s="80" t="s">
        <v>7</v>
      </c>
      <c r="S5" s="80" t="s">
        <v>12</v>
      </c>
      <c r="T5" s="80" t="s">
        <v>288</v>
      </c>
      <c r="U5" s="80" t="s">
        <v>9</v>
      </c>
      <c r="V5" s="80" t="s">
        <v>11</v>
      </c>
      <c r="W5" s="80" t="s">
        <v>10</v>
      </c>
      <c r="X5" s="72"/>
      <c r="Y5" s="8" t="s">
        <v>405</v>
      </c>
    </row>
    <row r="6" spans="1:25" outlineLevel="1">
      <c r="A6" s="5" t="s">
        <v>24</v>
      </c>
      <c r="B6" s="33"/>
      <c r="C6" s="33"/>
      <c r="D6" s="33"/>
      <c r="E6" s="33"/>
      <c r="F6" s="33"/>
      <c r="G6" s="33"/>
      <c r="H6" s="33"/>
      <c r="I6" s="33"/>
      <c r="J6" s="33"/>
      <c r="K6" s="72"/>
      <c r="L6" s="29">
        <f>SUM(B6:J6)</f>
        <v>0</v>
      </c>
      <c r="N6" s="5" t="s">
        <v>24</v>
      </c>
      <c r="O6" s="33"/>
      <c r="P6" s="33"/>
      <c r="Q6" s="33"/>
      <c r="R6" s="33"/>
      <c r="S6" s="33"/>
      <c r="T6" s="33"/>
      <c r="U6" s="33"/>
      <c r="V6" s="33"/>
      <c r="W6" s="33"/>
      <c r="X6" s="72"/>
      <c r="Y6" s="29">
        <f>SUM(O6:W6)</f>
        <v>0</v>
      </c>
    </row>
    <row r="7" spans="1:25" outlineLevel="1">
      <c r="A7" s="5" t="s">
        <v>25</v>
      </c>
      <c r="B7" s="33"/>
      <c r="C7" s="33"/>
      <c r="D7" s="33"/>
      <c r="E7" s="33"/>
      <c r="F7" s="33"/>
      <c r="G7" s="33"/>
      <c r="H7" s="33"/>
      <c r="I7" s="33"/>
      <c r="J7" s="33"/>
      <c r="K7" s="72"/>
      <c r="L7" s="29">
        <f t="shared" ref="L7:L21" si="0">SUM(B7:J7)</f>
        <v>0</v>
      </c>
      <c r="N7" s="5" t="s">
        <v>25</v>
      </c>
      <c r="O7" s="33"/>
      <c r="P7" s="33"/>
      <c r="Q7" s="33"/>
      <c r="R7" s="33"/>
      <c r="S7" s="33"/>
      <c r="T7" s="33"/>
      <c r="U7" s="33"/>
      <c r="V7" s="33"/>
      <c r="W7" s="33"/>
      <c r="X7" s="72"/>
      <c r="Y7" s="29">
        <f t="shared" ref="Y7:Y21" si="1">SUM(O7:W7)</f>
        <v>0</v>
      </c>
    </row>
    <row r="8" spans="1:25" outlineLevel="1">
      <c r="A8" s="5" t="s">
        <v>26</v>
      </c>
      <c r="B8" s="33"/>
      <c r="C8" s="33"/>
      <c r="D8" s="33"/>
      <c r="E8" s="33"/>
      <c r="F8" s="33"/>
      <c r="G8" s="33"/>
      <c r="H8" s="33"/>
      <c r="I8" s="33"/>
      <c r="J8" s="33"/>
      <c r="K8" s="72"/>
      <c r="L8" s="29">
        <f t="shared" si="0"/>
        <v>0</v>
      </c>
      <c r="N8" s="5" t="s">
        <v>26</v>
      </c>
      <c r="O8" s="33"/>
      <c r="P8" s="33"/>
      <c r="Q8" s="33"/>
      <c r="R8" s="33"/>
      <c r="S8" s="33"/>
      <c r="T8" s="33"/>
      <c r="U8" s="33"/>
      <c r="V8" s="33"/>
      <c r="W8" s="33"/>
      <c r="X8" s="72"/>
      <c r="Y8" s="29">
        <f t="shared" si="1"/>
        <v>0</v>
      </c>
    </row>
    <row r="9" spans="1:25" outlineLevel="1">
      <c r="A9" s="5" t="s">
        <v>866</v>
      </c>
      <c r="B9" s="33"/>
      <c r="C9" s="33"/>
      <c r="D9" s="33"/>
      <c r="E9" s="33"/>
      <c r="F9" s="33"/>
      <c r="G9" s="33"/>
      <c r="H9" s="33"/>
      <c r="I9" s="33"/>
      <c r="J9" s="33"/>
      <c r="K9" s="72"/>
      <c r="L9" s="29">
        <f t="shared" si="0"/>
        <v>0</v>
      </c>
      <c r="N9" s="5" t="s">
        <v>866</v>
      </c>
      <c r="O9" s="33"/>
      <c r="P9" s="33"/>
      <c r="Q9" s="33"/>
      <c r="R9" s="33"/>
      <c r="S9" s="33"/>
      <c r="T9" s="33"/>
      <c r="U9" s="33"/>
      <c r="V9" s="33"/>
      <c r="W9" s="33"/>
      <c r="X9" s="72"/>
      <c r="Y9" s="29">
        <f t="shared" si="1"/>
        <v>0</v>
      </c>
    </row>
    <row r="10" spans="1:25" outlineLevel="1">
      <c r="A10" s="5" t="s">
        <v>874</v>
      </c>
      <c r="B10" s="33"/>
      <c r="C10" s="33"/>
      <c r="D10" s="33"/>
      <c r="E10" s="33"/>
      <c r="F10" s="33"/>
      <c r="G10" s="33"/>
      <c r="H10" s="33"/>
      <c r="I10" s="33"/>
      <c r="J10" s="33"/>
      <c r="K10" s="72"/>
      <c r="L10" s="29">
        <f t="shared" si="0"/>
        <v>0</v>
      </c>
      <c r="N10" s="5" t="s">
        <v>874</v>
      </c>
      <c r="O10" s="33"/>
      <c r="P10" s="33"/>
      <c r="Q10" s="33"/>
      <c r="R10" s="33"/>
      <c r="S10" s="33"/>
      <c r="T10" s="33"/>
      <c r="U10" s="33"/>
      <c r="V10" s="33"/>
      <c r="W10" s="33"/>
      <c r="X10" s="72"/>
      <c r="Y10" s="29">
        <f t="shared" si="1"/>
        <v>0</v>
      </c>
    </row>
    <row r="11" spans="1:25" outlineLevel="1">
      <c r="A11" s="5" t="s">
        <v>867</v>
      </c>
      <c r="B11" s="33"/>
      <c r="C11" s="33"/>
      <c r="D11" s="33"/>
      <c r="E11" s="33"/>
      <c r="F11" s="33"/>
      <c r="G11" s="33"/>
      <c r="H11" s="33"/>
      <c r="I11" s="33"/>
      <c r="J11" s="33"/>
      <c r="K11" s="72"/>
      <c r="L11" s="29">
        <f t="shared" si="0"/>
        <v>0</v>
      </c>
      <c r="N11" s="5" t="s">
        <v>867</v>
      </c>
      <c r="O11" s="33"/>
      <c r="P11" s="33"/>
      <c r="Q11" s="33"/>
      <c r="R11" s="33"/>
      <c r="S11" s="33"/>
      <c r="T11" s="33"/>
      <c r="U11" s="33"/>
      <c r="V11" s="33"/>
      <c r="W11" s="33"/>
      <c r="X11" s="72"/>
      <c r="Y11" s="29">
        <f t="shared" si="1"/>
        <v>0</v>
      </c>
    </row>
    <row r="12" spans="1:25" outlineLevel="1">
      <c r="A12" s="5" t="s">
        <v>875</v>
      </c>
      <c r="B12" s="33"/>
      <c r="C12" s="33"/>
      <c r="D12" s="33"/>
      <c r="E12" s="33"/>
      <c r="F12" s="33"/>
      <c r="G12" s="33"/>
      <c r="H12" s="33"/>
      <c r="I12" s="33"/>
      <c r="J12" s="33"/>
      <c r="K12" s="72"/>
      <c r="L12" s="29">
        <f t="shared" si="0"/>
        <v>0</v>
      </c>
      <c r="N12" s="5" t="s">
        <v>875</v>
      </c>
      <c r="O12" s="33"/>
      <c r="P12" s="33"/>
      <c r="Q12" s="33"/>
      <c r="R12" s="33"/>
      <c r="S12" s="33"/>
      <c r="T12" s="33"/>
      <c r="U12" s="33"/>
      <c r="V12" s="33"/>
      <c r="W12" s="33"/>
      <c r="X12" s="72"/>
      <c r="Y12" s="29">
        <f t="shared" si="1"/>
        <v>0</v>
      </c>
    </row>
    <row r="13" spans="1:25" outlineLevel="1">
      <c r="A13" s="5" t="s">
        <v>876</v>
      </c>
      <c r="B13" s="33"/>
      <c r="C13" s="33"/>
      <c r="D13" s="33"/>
      <c r="E13" s="33"/>
      <c r="F13" s="33"/>
      <c r="G13" s="33"/>
      <c r="H13" s="33"/>
      <c r="I13" s="33"/>
      <c r="J13" s="33"/>
      <c r="K13" s="72"/>
      <c r="L13" s="29">
        <f t="shared" si="0"/>
        <v>0</v>
      </c>
      <c r="N13" s="5" t="s">
        <v>876</v>
      </c>
      <c r="O13" s="33"/>
      <c r="P13" s="33"/>
      <c r="Q13" s="33"/>
      <c r="R13" s="33"/>
      <c r="S13" s="33"/>
      <c r="T13" s="33"/>
      <c r="U13" s="33"/>
      <c r="V13" s="33"/>
      <c r="W13" s="33"/>
      <c r="X13" s="72"/>
      <c r="Y13" s="29">
        <f t="shared" si="1"/>
        <v>0</v>
      </c>
    </row>
    <row r="14" spans="1:25" outlineLevel="1">
      <c r="A14" s="5" t="s">
        <v>868</v>
      </c>
      <c r="B14" s="33"/>
      <c r="C14" s="33"/>
      <c r="D14" s="33"/>
      <c r="E14" s="33"/>
      <c r="F14" s="33"/>
      <c r="G14" s="33"/>
      <c r="H14" s="33"/>
      <c r="I14" s="33"/>
      <c r="J14" s="33"/>
      <c r="K14" s="72"/>
      <c r="L14" s="29">
        <f t="shared" si="0"/>
        <v>0</v>
      </c>
      <c r="N14" s="5" t="s">
        <v>868</v>
      </c>
      <c r="O14" s="33"/>
      <c r="P14" s="33"/>
      <c r="Q14" s="33"/>
      <c r="R14" s="33"/>
      <c r="S14" s="33"/>
      <c r="T14" s="33"/>
      <c r="U14" s="33"/>
      <c r="V14" s="33"/>
      <c r="W14" s="33"/>
      <c r="X14" s="72"/>
      <c r="Y14" s="29">
        <f t="shared" si="1"/>
        <v>0</v>
      </c>
    </row>
    <row r="15" spans="1:25" outlineLevel="1">
      <c r="A15" s="5" t="s">
        <v>879</v>
      </c>
      <c r="B15" s="33"/>
      <c r="C15" s="33"/>
      <c r="D15" s="33"/>
      <c r="E15" s="33"/>
      <c r="F15" s="33"/>
      <c r="G15" s="33"/>
      <c r="H15" s="33"/>
      <c r="I15" s="33"/>
      <c r="J15" s="33"/>
      <c r="K15" s="72"/>
      <c r="L15" s="29">
        <f t="shared" si="0"/>
        <v>0</v>
      </c>
      <c r="N15" s="5" t="s">
        <v>879</v>
      </c>
      <c r="O15" s="33"/>
      <c r="P15" s="33"/>
      <c r="Q15" s="33"/>
      <c r="R15" s="33"/>
      <c r="S15" s="33"/>
      <c r="T15" s="33"/>
      <c r="U15" s="33"/>
      <c r="V15" s="33"/>
      <c r="W15" s="33"/>
      <c r="X15" s="72"/>
      <c r="Y15" s="29">
        <f t="shared" si="1"/>
        <v>0</v>
      </c>
    </row>
    <row r="16" spans="1:25" outlineLevel="1">
      <c r="A16" s="5" t="s">
        <v>877</v>
      </c>
      <c r="B16" s="33"/>
      <c r="C16" s="33"/>
      <c r="D16" s="33"/>
      <c r="E16" s="33"/>
      <c r="F16" s="33"/>
      <c r="G16" s="33"/>
      <c r="H16" s="33"/>
      <c r="I16" s="33"/>
      <c r="J16" s="33"/>
      <c r="K16" s="72"/>
      <c r="L16" s="29">
        <f t="shared" si="0"/>
        <v>0</v>
      </c>
      <c r="N16" s="5" t="s">
        <v>877</v>
      </c>
      <c r="O16" s="33"/>
      <c r="P16" s="33"/>
      <c r="Q16" s="33"/>
      <c r="R16" s="33"/>
      <c r="S16" s="33"/>
      <c r="T16" s="33"/>
      <c r="U16" s="33"/>
      <c r="V16" s="33"/>
      <c r="W16" s="33"/>
      <c r="X16" s="72"/>
      <c r="Y16" s="29">
        <f t="shared" si="1"/>
        <v>0</v>
      </c>
    </row>
    <row r="17" spans="1:25" outlineLevel="1">
      <c r="A17" s="5" t="s">
        <v>878</v>
      </c>
      <c r="B17" s="33"/>
      <c r="C17" s="33"/>
      <c r="D17" s="33"/>
      <c r="E17" s="33"/>
      <c r="F17" s="33"/>
      <c r="G17" s="33"/>
      <c r="H17" s="33"/>
      <c r="I17" s="33"/>
      <c r="J17" s="33"/>
      <c r="K17" s="72"/>
      <c r="L17" s="29">
        <f t="shared" si="0"/>
        <v>0</v>
      </c>
      <c r="N17" s="5" t="s">
        <v>878</v>
      </c>
      <c r="O17" s="33"/>
      <c r="P17" s="33"/>
      <c r="Q17" s="33"/>
      <c r="R17" s="33"/>
      <c r="S17" s="33"/>
      <c r="T17" s="33"/>
      <c r="U17" s="33"/>
      <c r="V17" s="33"/>
      <c r="W17" s="33"/>
      <c r="X17" s="72"/>
      <c r="Y17" s="29">
        <f t="shared" si="1"/>
        <v>0</v>
      </c>
    </row>
    <row r="18" spans="1:25" outlineLevel="1">
      <c r="A18" s="5" t="s">
        <v>870</v>
      </c>
      <c r="B18" s="33"/>
      <c r="C18" s="33"/>
      <c r="D18" s="33"/>
      <c r="E18" s="33"/>
      <c r="F18" s="33"/>
      <c r="G18" s="33"/>
      <c r="H18" s="33"/>
      <c r="I18" s="33"/>
      <c r="J18" s="33"/>
      <c r="K18" s="72"/>
      <c r="L18" s="29">
        <f t="shared" si="0"/>
        <v>0</v>
      </c>
      <c r="N18" s="5" t="s">
        <v>870</v>
      </c>
      <c r="O18" s="33"/>
      <c r="P18" s="33"/>
      <c r="Q18" s="33"/>
      <c r="R18" s="33"/>
      <c r="S18" s="33"/>
      <c r="T18" s="33"/>
      <c r="U18" s="33"/>
      <c r="V18" s="33"/>
      <c r="W18" s="33"/>
      <c r="X18" s="72"/>
      <c r="Y18" s="29">
        <f t="shared" si="1"/>
        <v>0</v>
      </c>
    </row>
    <row r="19" spans="1:25" outlineLevel="1">
      <c r="A19" s="5" t="s">
        <v>871</v>
      </c>
      <c r="B19" s="33"/>
      <c r="C19" s="33"/>
      <c r="D19" s="33"/>
      <c r="E19" s="33"/>
      <c r="F19" s="33"/>
      <c r="G19" s="33"/>
      <c r="H19" s="33"/>
      <c r="I19" s="33"/>
      <c r="J19" s="33"/>
      <c r="K19" s="72"/>
      <c r="L19" s="29">
        <f t="shared" si="0"/>
        <v>0</v>
      </c>
      <c r="N19" s="5" t="s">
        <v>871</v>
      </c>
      <c r="O19" s="33"/>
      <c r="P19" s="33"/>
      <c r="Q19" s="33"/>
      <c r="R19" s="33"/>
      <c r="S19" s="33"/>
      <c r="T19" s="33"/>
      <c r="U19" s="33"/>
      <c r="V19" s="33"/>
      <c r="W19" s="33"/>
      <c r="X19" s="72"/>
      <c r="Y19" s="29">
        <f t="shared" si="1"/>
        <v>0</v>
      </c>
    </row>
    <row r="20" spans="1:25" outlineLevel="1">
      <c r="A20" s="5" t="s">
        <v>873</v>
      </c>
      <c r="B20" s="33"/>
      <c r="C20" s="33"/>
      <c r="D20" s="33"/>
      <c r="E20" s="33"/>
      <c r="F20" s="33"/>
      <c r="G20" s="33"/>
      <c r="H20" s="33"/>
      <c r="I20" s="33"/>
      <c r="J20" s="33"/>
      <c r="K20" s="72"/>
      <c r="L20" s="29">
        <f t="shared" si="0"/>
        <v>0</v>
      </c>
      <c r="N20" s="5" t="s">
        <v>873</v>
      </c>
      <c r="O20" s="33"/>
      <c r="P20" s="33"/>
      <c r="Q20" s="33"/>
      <c r="R20" s="33"/>
      <c r="S20" s="33"/>
      <c r="T20" s="33"/>
      <c r="U20" s="33"/>
      <c r="V20" s="33"/>
      <c r="W20" s="33"/>
      <c r="X20" s="72"/>
      <c r="Y20" s="29">
        <f t="shared" si="1"/>
        <v>0</v>
      </c>
    </row>
    <row r="21" spans="1:25" outlineLevel="1">
      <c r="A21" s="5" t="s">
        <v>869</v>
      </c>
      <c r="B21" s="33"/>
      <c r="C21" s="33"/>
      <c r="D21" s="33"/>
      <c r="E21" s="33"/>
      <c r="F21" s="33"/>
      <c r="G21" s="33"/>
      <c r="H21" s="33"/>
      <c r="I21" s="33"/>
      <c r="J21" s="33"/>
      <c r="K21" s="72"/>
      <c r="L21" s="29">
        <f t="shared" si="0"/>
        <v>0</v>
      </c>
      <c r="N21" s="5" t="s">
        <v>869</v>
      </c>
      <c r="O21" s="33"/>
      <c r="P21" s="33"/>
      <c r="Q21" s="33"/>
      <c r="R21" s="33"/>
      <c r="S21" s="33"/>
      <c r="T21" s="33"/>
      <c r="U21" s="33"/>
      <c r="V21" s="33"/>
      <c r="W21" s="33"/>
      <c r="X21" s="72"/>
      <c r="Y21" s="29">
        <f t="shared" si="1"/>
        <v>0</v>
      </c>
    </row>
    <row r="22" spans="1:25" outlineLevel="1">
      <c r="A22" s="5" t="s">
        <v>27</v>
      </c>
      <c r="B22" s="94">
        <v>1</v>
      </c>
      <c r="C22" s="94">
        <v>1</v>
      </c>
      <c r="D22" s="94">
        <v>1</v>
      </c>
      <c r="E22" s="94">
        <v>1</v>
      </c>
      <c r="F22" s="94">
        <v>1</v>
      </c>
      <c r="G22" s="94">
        <v>1</v>
      </c>
      <c r="H22" s="94">
        <v>1</v>
      </c>
      <c r="I22" s="94">
        <v>1</v>
      </c>
      <c r="J22" s="94">
        <v>1</v>
      </c>
      <c r="L22" s="72"/>
      <c r="N22" s="5" t="s">
        <v>27</v>
      </c>
      <c r="O22" s="94">
        <v>1</v>
      </c>
      <c r="P22" s="94">
        <v>1</v>
      </c>
      <c r="Q22" s="94">
        <v>1</v>
      </c>
      <c r="R22" s="94">
        <v>1</v>
      </c>
      <c r="S22" s="94">
        <v>1</v>
      </c>
      <c r="T22" s="94">
        <v>1</v>
      </c>
      <c r="U22" s="94">
        <v>1</v>
      </c>
      <c r="V22" s="94">
        <v>1</v>
      </c>
      <c r="W22" s="94">
        <v>1</v>
      </c>
      <c r="X22" s="72"/>
      <c r="Y22" s="72"/>
    </row>
    <row r="23" spans="1:25">
      <c r="A23" s="22"/>
      <c r="B23" s="23"/>
      <c r="C23" s="23"/>
      <c r="D23" s="23"/>
      <c r="E23" s="23"/>
      <c r="F23" s="23"/>
      <c r="G23" s="23"/>
      <c r="H23" s="23"/>
      <c r="I23" s="24"/>
      <c r="J23" s="23"/>
    </row>
    <row r="24" spans="1:25" s="81" customFormat="1">
      <c r="A24" s="81" t="s">
        <v>319</v>
      </c>
    </row>
    <row r="25" spans="1:25" outlineLevel="1">
      <c r="I25" s="21"/>
      <c r="J25" s="21"/>
    </row>
    <row r="26" spans="1:25" outlineLevel="1">
      <c r="B26" s="10">
        <f>Base_year</f>
        <v>2010</v>
      </c>
      <c r="K26" s="18"/>
    </row>
    <row r="27" spans="1:25" outlineLevel="1">
      <c r="A27" s="7" t="s">
        <v>320</v>
      </c>
      <c r="B27" s="33"/>
      <c r="D27" s="12" t="s">
        <v>856</v>
      </c>
    </row>
    <row r="28" spans="1:25" outlineLevel="1">
      <c r="A28" s="7" t="s">
        <v>293</v>
      </c>
      <c r="B28" s="33"/>
      <c r="C28" s="72"/>
      <c r="D28" s="12" t="s">
        <v>857</v>
      </c>
      <c r="G28" s="72"/>
      <c r="H28" s="72"/>
      <c r="I28" s="72"/>
      <c r="J28" s="72"/>
      <c r="K28" s="18"/>
      <c r="L28" s="72"/>
      <c r="M28" s="72"/>
    </row>
    <row r="29" spans="1:25" outlineLevel="1">
      <c r="A29" s="7" t="s">
        <v>321</v>
      </c>
      <c r="B29" s="33"/>
      <c r="C29" s="72"/>
      <c r="D29" s="12" t="s">
        <v>858</v>
      </c>
      <c r="G29" s="72"/>
      <c r="H29" s="72"/>
      <c r="I29" s="72"/>
      <c r="J29" s="72"/>
      <c r="K29" s="72"/>
      <c r="L29" s="72"/>
      <c r="M29" s="72"/>
    </row>
    <row r="30" spans="1:25" outlineLevel="1">
      <c r="A30" s="7" t="s">
        <v>322</v>
      </c>
      <c r="B30" s="33"/>
      <c r="C30" s="72"/>
      <c r="D30" s="12" t="s">
        <v>859</v>
      </c>
      <c r="G30" s="72"/>
      <c r="H30" s="72"/>
      <c r="I30" s="72"/>
      <c r="J30" s="72"/>
      <c r="K30" s="18"/>
      <c r="L30" s="72"/>
      <c r="M30" s="72"/>
    </row>
    <row r="31" spans="1:25" outlineLevel="1">
      <c r="A31" s="7" t="s">
        <v>28</v>
      </c>
      <c r="B31" s="33"/>
      <c r="C31" s="72"/>
      <c r="D31" s="12" t="s">
        <v>860</v>
      </c>
      <c r="G31" s="72"/>
      <c r="H31" s="72"/>
      <c r="I31" s="72"/>
      <c r="J31" s="72"/>
      <c r="K31" s="72"/>
      <c r="L31" s="72"/>
      <c r="M31" s="72"/>
    </row>
    <row r="32" spans="1:25" s="72" customFormat="1" outlineLevel="1">
      <c r="A32" s="7" t="s">
        <v>563</v>
      </c>
      <c r="B32" s="33"/>
      <c r="D32" s="12" t="s">
        <v>861</v>
      </c>
    </row>
    <row r="34" spans="1:15" s="81" customFormat="1">
      <c r="A34" s="81" t="s">
        <v>323</v>
      </c>
    </row>
    <row r="35" spans="1:15" outlineLevel="1">
      <c r="J35" s="72"/>
      <c r="K35" s="72"/>
      <c r="M35" s="72"/>
      <c r="N35" s="72"/>
      <c r="O35" s="72"/>
    </row>
    <row r="36" spans="1:15" outlineLevel="1">
      <c r="B36" s="10">
        <f>Base_year</f>
        <v>2010</v>
      </c>
      <c r="D36" s="12"/>
      <c r="J36" s="72"/>
      <c r="K36" s="72"/>
      <c r="L36" s="75"/>
      <c r="M36" s="72"/>
      <c r="N36" s="72"/>
      <c r="O36" s="72"/>
    </row>
    <row r="37" spans="1:15" s="75" customFormat="1" outlineLevel="1">
      <c r="A37" s="7" t="s">
        <v>564</v>
      </c>
      <c r="B37" s="78"/>
      <c r="D37" s="12" t="s">
        <v>872</v>
      </c>
      <c r="L37" s="72"/>
    </row>
    <row r="38" spans="1:15" outlineLevel="1">
      <c r="A38" s="7" t="s">
        <v>29</v>
      </c>
      <c r="B38" s="78"/>
      <c r="C38" s="72"/>
      <c r="D38" s="12" t="s">
        <v>681</v>
      </c>
      <c r="J38" s="72"/>
      <c r="K38" s="72"/>
      <c r="L38" s="72"/>
      <c r="M38" s="72"/>
      <c r="N38" s="72"/>
      <c r="O38" s="72"/>
    </row>
    <row r="39" spans="1:15" outlineLevel="1">
      <c r="A39" s="11" t="s">
        <v>30</v>
      </c>
      <c r="B39" s="78"/>
      <c r="C39" s="72"/>
      <c r="D39" s="12" t="s">
        <v>799</v>
      </c>
      <c r="J39" s="72"/>
      <c r="K39" s="72"/>
      <c r="L39" s="72"/>
      <c r="M39" s="72"/>
      <c r="N39" s="72"/>
      <c r="O39" s="72"/>
    </row>
    <row r="40" spans="1:15" outlineLevel="1">
      <c r="A40" s="7" t="s">
        <v>31</v>
      </c>
      <c r="B40" s="78"/>
      <c r="C40" s="72"/>
      <c r="D40" s="12" t="s">
        <v>682</v>
      </c>
      <c r="J40" s="72"/>
      <c r="K40" s="72"/>
      <c r="L40" s="72"/>
      <c r="M40" s="72"/>
      <c r="N40" s="72"/>
      <c r="O40" s="72"/>
    </row>
    <row r="41" spans="1:15" outlineLevel="1">
      <c r="A41" s="7" t="s">
        <v>32</v>
      </c>
      <c r="B41" s="78"/>
      <c r="C41" s="72"/>
      <c r="D41" s="12" t="s">
        <v>791</v>
      </c>
      <c r="J41" s="72"/>
      <c r="K41" s="72"/>
      <c r="L41" s="72"/>
      <c r="M41" s="72"/>
      <c r="N41" s="72"/>
      <c r="O41" s="72"/>
    </row>
    <row r="42" spans="1:15" outlineLevel="1">
      <c r="A42" s="7" t="s">
        <v>33</v>
      </c>
      <c r="B42" s="78"/>
      <c r="C42" s="72"/>
      <c r="D42" s="12" t="s">
        <v>792</v>
      </c>
      <c r="J42" s="72"/>
      <c r="K42" s="72"/>
      <c r="L42" s="72"/>
      <c r="M42" s="72"/>
      <c r="N42" s="72"/>
      <c r="O42" s="72"/>
    </row>
    <row r="43" spans="1:15" outlineLevel="1">
      <c r="A43" s="7" t="s">
        <v>34</v>
      </c>
      <c r="B43" s="78"/>
      <c r="C43" s="72"/>
      <c r="D43" s="12" t="s">
        <v>800</v>
      </c>
      <c r="J43" s="72"/>
      <c r="K43" s="72"/>
      <c r="L43" s="72"/>
      <c r="M43" s="72"/>
      <c r="N43" s="72"/>
      <c r="O43" s="72"/>
    </row>
    <row r="44" spans="1:15" outlineLevel="1">
      <c r="A44" s="7" t="s">
        <v>35</v>
      </c>
      <c r="B44" s="78"/>
      <c r="C44" s="72"/>
      <c r="D44" s="12" t="s">
        <v>825</v>
      </c>
      <c r="J44" s="72"/>
      <c r="K44" s="72"/>
      <c r="L44" s="72"/>
      <c r="M44" s="72"/>
      <c r="N44" s="72"/>
      <c r="O44" s="72"/>
    </row>
    <row r="45" spans="1:15" outlineLevel="1">
      <c r="A45" s="7" t="s">
        <v>36</v>
      </c>
      <c r="B45" s="78"/>
      <c r="C45" s="72"/>
      <c r="D45" s="12" t="s">
        <v>826</v>
      </c>
      <c r="J45" s="72"/>
      <c r="K45" s="72"/>
      <c r="L45" s="72"/>
      <c r="M45" s="72"/>
      <c r="N45" s="72"/>
      <c r="O45" s="72"/>
    </row>
    <row r="46" spans="1:15" outlineLevel="1">
      <c r="A46" s="7" t="s">
        <v>37</v>
      </c>
      <c r="B46" s="78"/>
      <c r="C46" s="72"/>
      <c r="D46" s="12" t="s">
        <v>827</v>
      </c>
      <c r="J46" s="72"/>
      <c r="K46" s="72"/>
      <c r="L46" s="72"/>
      <c r="M46" s="72"/>
      <c r="N46" s="72"/>
      <c r="O46" s="72"/>
    </row>
    <row r="47" spans="1:15" outlineLevel="1">
      <c r="A47" s="7" t="s">
        <v>38</v>
      </c>
      <c r="B47" s="78"/>
      <c r="C47" s="72"/>
      <c r="D47" s="12" t="s">
        <v>828</v>
      </c>
      <c r="J47" s="72"/>
      <c r="K47" s="72"/>
      <c r="L47" s="72"/>
      <c r="M47" s="72"/>
      <c r="N47" s="72"/>
      <c r="O47" s="72"/>
    </row>
    <row r="48" spans="1:15" outlineLevel="1">
      <c r="A48" s="7" t="s">
        <v>39</v>
      </c>
      <c r="B48" s="78"/>
      <c r="C48" s="72"/>
      <c r="D48" s="12" t="s">
        <v>829</v>
      </c>
      <c r="J48" s="72"/>
      <c r="K48" s="72"/>
      <c r="L48" s="72"/>
      <c r="M48" s="72"/>
      <c r="N48" s="72"/>
      <c r="O48" s="72"/>
    </row>
    <row r="49" spans="1:15" outlineLevel="1">
      <c r="A49" s="7" t="s">
        <v>40</v>
      </c>
      <c r="B49" s="78"/>
      <c r="C49" s="72"/>
      <c r="D49" s="12" t="s">
        <v>830</v>
      </c>
      <c r="J49" s="72"/>
      <c r="K49" s="72"/>
      <c r="L49" s="72"/>
      <c r="M49" s="72"/>
      <c r="N49" s="72"/>
      <c r="O49" s="72"/>
    </row>
    <row r="50" spans="1:15" outlineLevel="1">
      <c r="A50" s="7" t="s">
        <v>41</v>
      </c>
      <c r="B50" s="78"/>
      <c r="C50" s="72"/>
      <c r="D50" s="12" t="s">
        <v>793</v>
      </c>
      <c r="J50" s="72"/>
      <c r="K50" s="72"/>
      <c r="L50" s="72"/>
      <c r="M50" s="72"/>
      <c r="N50" s="72"/>
      <c r="O50" s="72"/>
    </row>
    <row r="51" spans="1:15" outlineLevel="1">
      <c r="A51" s="7" t="s">
        <v>42</v>
      </c>
      <c r="B51" s="78"/>
      <c r="C51" s="72"/>
      <c r="D51" s="12" t="s">
        <v>794</v>
      </c>
      <c r="J51" s="72"/>
      <c r="K51" s="72"/>
      <c r="L51" s="72"/>
      <c r="M51" s="72"/>
      <c r="N51" s="72"/>
      <c r="O51" s="72"/>
    </row>
    <row r="52" spans="1:15" outlineLevel="1">
      <c r="A52" s="11" t="s">
        <v>43</v>
      </c>
      <c r="B52" s="78"/>
      <c r="D52" s="12" t="s">
        <v>790</v>
      </c>
      <c r="J52" s="72"/>
      <c r="K52" s="72"/>
      <c r="L52" s="72"/>
      <c r="M52" s="72"/>
      <c r="N52" s="72"/>
      <c r="O52" s="72"/>
    </row>
    <row r="53" spans="1:15">
      <c r="J53" s="72"/>
      <c r="K53" s="72"/>
      <c r="M53" s="72"/>
      <c r="N53" s="72"/>
      <c r="O53" s="72"/>
    </row>
    <row r="54" spans="1:15" s="81" customFormat="1">
      <c r="A54" s="81" t="s">
        <v>324</v>
      </c>
    </row>
    <row r="55" spans="1:15" outlineLevel="1"/>
    <row r="56" spans="1:15" outlineLevel="1">
      <c r="B56" s="10" t="s">
        <v>866</v>
      </c>
      <c r="C56" s="10" t="s">
        <v>867</v>
      </c>
      <c r="D56" s="10" t="s">
        <v>868</v>
      </c>
      <c r="E56" s="10" t="s">
        <v>870</v>
      </c>
      <c r="F56" s="10" t="s">
        <v>871</v>
      </c>
      <c r="G56" s="10" t="s">
        <v>873</v>
      </c>
    </row>
    <row r="57" spans="1:15" outlineLevel="1">
      <c r="A57" s="7" t="s">
        <v>44</v>
      </c>
      <c r="B57" s="33"/>
      <c r="C57" s="33"/>
      <c r="D57" s="33"/>
      <c r="E57" s="33"/>
      <c r="F57" s="33"/>
      <c r="G57" s="33"/>
      <c r="I57" s="12" t="s">
        <v>663</v>
      </c>
    </row>
    <row r="58" spans="1:15" outlineLevel="1">
      <c r="A58" s="11" t="s">
        <v>45</v>
      </c>
      <c r="B58" s="33"/>
      <c r="C58" s="33"/>
      <c r="D58" s="33"/>
      <c r="E58" s="33"/>
      <c r="F58" s="33"/>
      <c r="G58" s="33"/>
      <c r="I58" s="12" t="s">
        <v>755</v>
      </c>
    </row>
    <row r="60" spans="1:15" s="81" customFormat="1">
      <c r="A60" s="81" t="s">
        <v>325</v>
      </c>
    </row>
    <row r="61" spans="1:15" outlineLevel="1"/>
    <row r="62" spans="1:15" outlineLevel="1">
      <c r="B62" s="10" t="s">
        <v>0</v>
      </c>
      <c r="C62" s="78" t="s">
        <v>1</v>
      </c>
      <c r="D62" s="10" t="s">
        <v>4</v>
      </c>
      <c r="E62" s="10" t="s">
        <v>7</v>
      </c>
      <c r="F62" s="10" t="s">
        <v>12</v>
      </c>
      <c r="G62" s="10" t="s">
        <v>288</v>
      </c>
      <c r="H62" s="10" t="s">
        <v>9</v>
      </c>
      <c r="I62" s="10" t="s">
        <v>11</v>
      </c>
    </row>
    <row r="63" spans="1:15" outlineLevel="1">
      <c r="A63" s="11" t="s">
        <v>46</v>
      </c>
      <c r="B63" s="93">
        <v>0.6</v>
      </c>
      <c r="C63" s="93">
        <v>0.7</v>
      </c>
      <c r="D63" s="93">
        <v>0.7</v>
      </c>
      <c r="E63" s="93">
        <v>0.7</v>
      </c>
      <c r="F63" s="93">
        <v>0.7</v>
      </c>
      <c r="G63" s="93">
        <v>0.75</v>
      </c>
      <c r="H63" s="93">
        <v>0.75</v>
      </c>
      <c r="I63" s="93">
        <v>0.5</v>
      </c>
      <c r="K63" s="12" t="s">
        <v>567</v>
      </c>
    </row>
    <row r="64" spans="1:15" outlineLevel="1">
      <c r="A64" s="7" t="s">
        <v>47</v>
      </c>
      <c r="B64" s="33"/>
      <c r="C64" s="78"/>
      <c r="D64" s="33"/>
      <c r="E64" s="33"/>
      <c r="F64" s="33"/>
      <c r="G64" s="33"/>
      <c r="H64" s="33"/>
      <c r="I64" s="33"/>
      <c r="K64" s="12" t="s">
        <v>570</v>
      </c>
    </row>
    <row r="65" spans="1:18" outlineLevel="1">
      <c r="A65" s="7" t="s">
        <v>326</v>
      </c>
      <c r="B65" s="72"/>
      <c r="D65" s="72"/>
      <c r="E65" s="72"/>
      <c r="F65" s="72"/>
      <c r="G65" s="72"/>
      <c r="H65" s="72"/>
      <c r="I65" s="72"/>
      <c r="K65" s="12" t="s">
        <v>689</v>
      </c>
      <c r="Q65" s="75"/>
      <c r="R65" s="75"/>
    </row>
    <row r="66" spans="1:18" outlineLevel="1">
      <c r="A66" s="78" t="s">
        <v>866</v>
      </c>
      <c r="B66" s="33"/>
      <c r="C66" s="78"/>
      <c r="D66" s="33"/>
      <c r="E66" s="33"/>
      <c r="F66" s="33"/>
      <c r="G66" s="33"/>
      <c r="H66" s="33"/>
      <c r="I66" s="33"/>
      <c r="K66" s="12"/>
      <c r="Q66" s="75"/>
    </row>
    <row r="67" spans="1:18" outlineLevel="1">
      <c r="A67" s="78" t="s">
        <v>867</v>
      </c>
      <c r="B67" s="33"/>
      <c r="C67" s="78"/>
      <c r="D67" s="33"/>
      <c r="E67" s="33"/>
      <c r="F67" s="33"/>
      <c r="G67" s="33"/>
      <c r="H67" s="33"/>
      <c r="I67" s="33"/>
      <c r="K67" s="12"/>
      <c r="Q67" s="75"/>
    </row>
    <row r="68" spans="1:18" outlineLevel="1">
      <c r="A68" s="78" t="s">
        <v>868</v>
      </c>
      <c r="B68" s="33"/>
      <c r="C68" s="78"/>
      <c r="D68" s="33"/>
      <c r="E68" s="33"/>
      <c r="F68" s="33"/>
      <c r="G68" s="33"/>
      <c r="H68" s="33"/>
      <c r="I68" s="33"/>
      <c r="K68" s="12"/>
      <c r="P68" s="75"/>
      <c r="Q68" s="75"/>
    </row>
    <row r="69" spans="1:18" outlineLevel="1">
      <c r="A69" s="78" t="s">
        <v>870</v>
      </c>
      <c r="B69" s="33"/>
      <c r="C69" s="78"/>
      <c r="D69" s="33"/>
      <c r="E69" s="33"/>
      <c r="F69" s="33"/>
      <c r="G69" s="33"/>
      <c r="H69" s="33"/>
      <c r="I69" s="33"/>
      <c r="K69" s="12"/>
      <c r="Q69" s="75"/>
    </row>
    <row r="70" spans="1:18" outlineLevel="1">
      <c r="A70" s="78" t="s">
        <v>871</v>
      </c>
      <c r="B70" s="33"/>
      <c r="C70" s="78"/>
      <c r="D70" s="33"/>
      <c r="E70" s="33"/>
      <c r="F70" s="33"/>
      <c r="G70" s="33"/>
      <c r="H70" s="33"/>
      <c r="I70" s="33"/>
      <c r="K70" s="12"/>
      <c r="Q70" s="75"/>
    </row>
    <row r="71" spans="1:18" outlineLevel="1">
      <c r="A71" s="78" t="s">
        <v>873</v>
      </c>
      <c r="B71" s="33"/>
      <c r="C71" s="78"/>
      <c r="D71" s="33"/>
      <c r="E71" s="33"/>
      <c r="F71" s="33"/>
      <c r="G71" s="33"/>
      <c r="H71" s="33"/>
      <c r="I71" s="33"/>
      <c r="K71" s="12"/>
      <c r="Q71" s="75"/>
    </row>
    <row r="72" spans="1:18" outlineLevel="1">
      <c r="A72" s="31" t="s">
        <v>327</v>
      </c>
      <c r="B72" s="27"/>
      <c r="D72" s="27"/>
      <c r="E72" s="27"/>
      <c r="F72" s="27"/>
      <c r="G72" s="27"/>
      <c r="H72" s="27"/>
      <c r="I72" s="27"/>
      <c r="K72" s="12" t="s">
        <v>690</v>
      </c>
      <c r="O72" s="75"/>
      <c r="P72" s="75"/>
      <c r="Q72" s="75"/>
    </row>
    <row r="73" spans="1:18" outlineLevel="1">
      <c r="A73" s="5" t="s">
        <v>881</v>
      </c>
      <c r="B73" s="33"/>
      <c r="C73" s="78"/>
      <c r="D73" s="33"/>
      <c r="E73" s="33"/>
      <c r="F73" s="33"/>
      <c r="G73" s="33"/>
      <c r="H73" s="33"/>
      <c r="I73" s="33"/>
      <c r="K73" s="12"/>
      <c r="O73" s="75"/>
      <c r="P73" s="75"/>
      <c r="Q73" s="75"/>
    </row>
    <row r="74" spans="1:18" outlineLevel="1">
      <c r="A74" s="5" t="s">
        <v>880</v>
      </c>
      <c r="B74" s="33"/>
      <c r="C74" s="78"/>
      <c r="D74" s="33"/>
      <c r="E74" s="33"/>
      <c r="F74" s="33"/>
      <c r="G74" s="33"/>
      <c r="H74" s="33"/>
      <c r="I74" s="33"/>
      <c r="K74" s="12"/>
      <c r="O74" s="75"/>
      <c r="P74" s="75"/>
      <c r="Q74" s="75"/>
    </row>
    <row r="75" spans="1:18" outlineLevel="1">
      <c r="A75" s="5" t="s">
        <v>882</v>
      </c>
      <c r="B75" s="33"/>
      <c r="C75" s="78"/>
      <c r="D75" s="33"/>
      <c r="E75" s="33"/>
      <c r="F75" s="33"/>
      <c r="G75" s="33"/>
      <c r="H75" s="33"/>
      <c r="I75" s="33"/>
      <c r="K75" s="12"/>
    </row>
    <row r="76" spans="1:18" outlineLevel="1">
      <c r="A76" s="5" t="s">
        <v>885</v>
      </c>
      <c r="B76" s="33"/>
      <c r="C76" s="78"/>
      <c r="D76" s="33"/>
      <c r="E76" s="33"/>
      <c r="F76" s="33"/>
      <c r="G76" s="33"/>
      <c r="H76" s="33"/>
      <c r="I76" s="33"/>
      <c r="K76" s="12"/>
    </row>
    <row r="77" spans="1:18" outlineLevel="1">
      <c r="A77" s="5" t="s">
        <v>883</v>
      </c>
      <c r="B77" s="33"/>
      <c r="C77" s="78"/>
      <c r="D77" s="33"/>
      <c r="E77" s="33"/>
      <c r="F77" s="33"/>
      <c r="G77" s="33"/>
      <c r="H77" s="33"/>
      <c r="I77" s="33"/>
      <c r="K77" s="12"/>
    </row>
    <row r="78" spans="1:18" outlineLevel="1">
      <c r="A78" s="5" t="s">
        <v>884</v>
      </c>
      <c r="B78" s="33"/>
      <c r="C78" s="78"/>
      <c r="D78" s="33"/>
      <c r="E78" s="33"/>
      <c r="F78" s="33"/>
      <c r="G78" s="33"/>
      <c r="H78" s="33"/>
      <c r="I78" s="33"/>
      <c r="K78" s="12"/>
    </row>
    <row r="79" spans="1:18" outlineLevel="1">
      <c r="A79" s="5" t="s">
        <v>886</v>
      </c>
      <c r="B79" s="33"/>
      <c r="C79" s="78"/>
      <c r="D79" s="33"/>
      <c r="E79" s="33"/>
      <c r="F79" s="33"/>
      <c r="G79" s="33"/>
      <c r="H79" s="33"/>
      <c r="I79" s="33"/>
    </row>
    <row r="80" spans="1:18">
      <c r="E80" s="72"/>
      <c r="F80" s="72"/>
      <c r="G80" s="72"/>
      <c r="H80" s="72"/>
      <c r="I80" s="72"/>
      <c r="J80" s="72"/>
      <c r="K80" s="72"/>
      <c r="L80" s="72"/>
      <c r="M80" s="72"/>
      <c r="N80" s="72"/>
    </row>
    <row r="81" spans="1:13" s="81" customFormat="1">
      <c r="A81" s="81" t="s">
        <v>328</v>
      </c>
    </row>
    <row r="82" spans="1:13" outlineLevel="1"/>
    <row r="83" spans="1:13" outlineLevel="1">
      <c r="B83" s="10" t="s">
        <v>291</v>
      </c>
      <c r="C83" s="10" t="s">
        <v>292</v>
      </c>
      <c r="D83" s="72"/>
      <c r="E83" s="72"/>
      <c r="J83" s="72"/>
      <c r="K83" s="72"/>
      <c r="L83" s="72"/>
      <c r="M83" s="72"/>
    </row>
    <row r="84" spans="1:13" outlineLevel="1">
      <c r="A84" s="11" t="s">
        <v>48</v>
      </c>
      <c r="B84" s="33"/>
      <c r="C84" s="33"/>
      <c r="D84" s="72"/>
      <c r="E84" s="12" t="s">
        <v>647</v>
      </c>
      <c r="J84" s="72"/>
      <c r="K84" s="72"/>
      <c r="L84" s="72"/>
      <c r="M84" s="72"/>
    </row>
    <row r="85" spans="1:13" outlineLevel="1">
      <c r="A85" s="5" t="s">
        <v>881</v>
      </c>
      <c r="B85" s="33"/>
      <c r="C85" s="33"/>
      <c r="D85" s="72"/>
      <c r="J85" s="72"/>
      <c r="K85" s="72"/>
      <c r="L85" s="72"/>
      <c r="M85" s="72"/>
    </row>
    <row r="86" spans="1:13" outlineLevel="1">
      <c r="A86" s="5" t="s">
        <v>880</v>
      </c>
      <c r="B86" s="33"/>
      <c r="C86" s="33"/>
      <c r="D86" s="72"/>
      <c r="E86" s="72"/>
      <c r="G86" s="72"/>
      <c r="H86" s="72"/>
      <c r="I86" s="72"/>
      <c r="J86" s="72"/>
      <c r="K86" s="72"/>
      <c r="L86" s="72"/>
      <c r="M86" s="72"/>
    </row>
    <row r="87" spans="1:13" outlineLevel="1">
      <c r="A87" s="5" t="s">
        <v>882</v>
      </c>
      <c r="B87" s="33"/>
      <c r="C87" s="33"/>
      <c r="D87" s="72"/>
      <c r="J87" s="72"/>
      <c r="K87" s="72"/>
      <c r="L87" s="72"/>
      <c r="M87" s="72"/>
    </row>
    <row r="88" spans="1:13" outlineLevel="1">
      <c r="A88" s="5" t="s">
        <v>885</v>
      </c>
      <c r="B88" s="33"/>
      <c r="C88" s="33"/>
      <c r="D88" s="72"/>
      <c r="J88" s="72"/>
      <c r="K88" s="72"/>
      <c r="L88" s="72"/>
      <c r="M88" s="72"/>
    </row>
    <row r="89" spans="1:13" outlineLevel="1">
      <c r="A89" s="5" t="s">
        <v>883</v>
      </c>
      <c r="B89" s="33"/>
      <c r="C89" s="33"/>
      <c r="D89" s="72"/>
      <c r="J89" s="72"/>
      <c r="K89" s="72"/>
      <c r="L89" s="72"/>
      <c r="M89" s="72"/>
    </row>
    <row r="90" spans="1:13" outlineLevel="1">
      <c r="A90" s="5" t="s">
        <v>884</v>
      </c>
      <c r="B90" s="33"/>
      <c r="C90" s="33"/>
      <c r="D90" s="72"/>
      <c r="J90" s="72"/>
      <c r="K90" s="72"/>
      <c r="L90" s="72"/>
      <c r="M90" s="72"/>
    </row>
    <row r="91" spans="1:13" outlineLevel="1">
      <c r="A91" s="5" t="s">
        <v>886</v>
      </c>
      <c r="B91" s="33"/>
      <c r="C91" s="33"/>
      <c r="D91" s="72"/>
      <c r="J91" s="72"/>
      <c r="K91" s="72"/>
      <c r="L91" s="72"/>
      <c r="M91" s="72"/>
    </row>
    <row r="92" spans="1:13" outlineLevel="1">
      <c r="A92" s="11" t="s">
        <v>49</v>
      </c>
      <c r="B92" s="21"/>
      <c r="C92" s="21"/>
      <c r="D92" s="72"/>
      <c r="E92" s="12" t="s">
        <v>568</v>
      </c>
      <c r="J92" s="72"/>
      <c r="K92" s="72"/>
      <c r="L92" s="72"/>
      <c r="M92" s="72"/>
    </row>
    <row r="93" spans="1:13" outlineLevel="1">
      <c r="A93" s="5" t="s">
        <v>881</v>
      </c>
      <c r="B93" s="33"/>
      <c r="C93" s="33"/>
      <c r="D93" s="72"/>
      <c r="J93" s="72"/>
      <c r="K93" s="72"/>
      <c r="L93" s="72"/>
      <c r="M93" s="72"/>
    </row>
    <row r="94" spans="1:13" outlineLevel="1">
      <c r="A94" s="5" t="s">
        <v>880</v>
      </c>
      <c r="B94" s="33"/>
      <c r="C94" s="33"/>
      <c r="D94" s="72"/>
      <c r="J94" s="72"/>
      <c r="K94" s="72"/>
      <c r="L94" s="72"/>
      <c r="M94" s="72"/>
    </row>
    <row r="95" spans="1:13" outlineLevel="1">
      <c r="A95" s="5" t="s">
        <v>882</v>
      </c>
      <c r="B95" s="33"/>
      <c r="C95" s="33"/>
      <c r="D95" s="72"/>
      <c r="J95" s="72"/>
      <c r="K95" s="72"/>
      <c r="L95" s="72"/>
      <c r="M95" s="72"/>
    </row>
    <row r="96" spans="1:13" outlineLevel="1">
      <c r="A96" s="5" t="s">
        <v>885</v>
      </c>
      <c r="B96" s="33"/>
      <c r="C96" s="33"/>
      <c r="D96" s="72"/>
      <c r="J96" s="72"/>
      <c r="K96" s="72"/>
      <c r="L96" s="72"/>
      <c r="M96" s="72"/>
    </row>
    <row r="97" spans="1:13" outlineLevel="1">
      <c r="A97" s="5" t="s">
        <v>883</v>
      </c>
      <c r="B97" s="33"/>
      <c r="C97" s="33"/>
      <c r="D97" s="72"/>
      <c r="J97" s="72"/>
      <c r="K97" s="72"/>
      <c r="L97" s="72"/>
      <c r="M97" s="72"/>
    </row>
    <row r="98" spans="1:13" outlineLevel="1">
      <c r="A98" s="5" t="s">
        <v>884</v>
      </c>
      <c r="B98" s="33"/>
      <c r="C98" s="33"/>
      <c r="D98" s="72"/>
      <c r="J98" s="72"/>
      <c r="K98" s="72"/>
      <c r="L98" s="72"/>
      <c r="M98" s="72"/>
    </row>
    <row r="99" spans="1:13" outlineLevel="1">
      <c r="A99" s="5" t="s">
        <v>886</v>
      </c>
      <c r="B99" s="33"/>
      <c r="C99" s="33"/>
      <c r="D99" s="72"/>
      <c r="J99" s="72"/>
      <c r="K99" s="72"/>
      <c r="L99" s="72"/>
      <c r="M99" s="72"/>
    </row>
    <row r="100" spans="1:13" outlineLevel="1">
      <c r="A100" s="11" t="s">
        <v>50</v>
      </c>
      <c r="B100" s="21"/>
      <c r="C100" s="21"/>
      <c r="D100" s="72"/>
      <c r="E100" s="12" t="s">
        <v>569</v>
      </c>
      <c r="J100" s="72"/>
      <c r="L100" s="72"/>
      <c r="M100" s="72"/>
    </row>
    <row r="101" spans="1:13" outlineLevel="1">
      <c r="A101" s="5" t="s">
        <v>881</v>
      </c>
      <c r="B101" s="33"/>
      <c r="C101" s="33"/>
      <c r="D101" s="72"/>
      <c r="E101" s="72"/>
      <c r="J101" s="72"/>
      <c r="L101" s="72"/>
      <c r="M101" s="72"/>
    </row>
    <row r="102" spans="1:13" outlineLevel="1">
      <c r="A102" s="5" t="s">
        <v>880</v>
      </c>
      <c r="B102" s="33"/>
      <c r="C102" s="33"/>
      <c r="D102" s="72"/>
      <c r="E102" s="72"/>
      <c r="F102" s="72"/>
      <c r="G102" s="72"/>
      <c r="H102" s="72"/>
      <c r="I102" s="72"/>
    </row>
    <row r="103" spans="1:13" outlineLevel="1">
      <c r="A103" s="5" t="s">
        <v>882</v>
      </c>
      <c r="B103" s="33"/>
      <c r="C103" s="33"/>
      <c r="D103" s="72"/>
      <c r="E103" s="72"/>
      <c r="J103" s="72"/>
      <c r="L103" s="72"/>
    </row>
    <row r="104" spans="1:13" outlineLevel="1">
      <c r="A104" s="5" t="s">
        <v>885</v>
      </c>
      <c r="B104" s="33"/>
      <c r="C104" s="33"/>
      <c r="D104" s="72"/>
      <c r="E104" s="72"/>
      <c r="J104" s="72"/>
      <c r="L104" s="72"/>
    </row>
    <row r="105" spans="1:13" outlineLevel="1">
      <c r="A105" s="5" t="s">
        <v>883</v>
      </c>
      <c r="B105" s="33"/>
      <c r="C105" s="33"/>
      <c r="D105" s="72"/>
      <c r="E105" s="72"/>
      <c r="J105" s="72"/>
      <c r="L105" s="72"/>
      <c r="M105" s="72"/>
    </row>
    <row r="106" spans="1:13" outlineLevel="1">
      <c r="A106" s="5" t="s">
        <v>884</v>
      </c>
      <c r="B106" s="33"/>
      <c r="C106" s="33"/>
      <c r="D106" s="72"/>
      <c r="E106" s="72"/>
      <c r="J106" s="72"/>
      <c r="L106" s="72"/>
      <c r="M106" s="72"/>
    </row>
    <row r="107" spans="1:13" outlineLevel="1">
      <c r="A107" s="5" t="s">
        <v>886</v>
      </c>
      <c r="B107" s="33"/>
      <c r="C107" s="33"/>
      <c r="D107" s="72"/>
      <c r="E107" s="72"/>
      <c r="J107" s="72"/>
      <c r="K107" s="72"/>
      <c r="L107" s="72"/>
      <c r="M107" s="72"/>
    </row>
    <row r="109" spans="1:13" s="81" customFormat="1">
      <c r="A109" s="81" t="s">
        <v>329</v>
      </c>
    </row>
    <row r="110" spans="1:13" outlineLevel="1"/>
    <row r="111" spans="1:13" outlineLevel="1">
      <c r="A111" s="10">
        <f>Base_year</f>
        <v>2010</v>
      </c>
      <c r="B111" s="5" t="s">
        <v>881</v>
      </c>
      <c r="C111" s="5" t="s">
        <v>880</v>
      </c>
      <c r="D111" s="5" t="s">
        <v>882</v>
      </c>
      <c r="E111" s="5" t="s">
        <v>883</v>
      </c>
      <c r="F111" s="5" t="s">
        <v>884</v>
      </c>
      <c r="G111" s="5" t="s">
        <v>885</v>
      </c>
      <c r="H111" s="5" t="s">
        <v>886</v>
      </c>
      <c r="I111" s="75"/>
    </row>
    <row r="112" spans="1:13" outlineLevel="1">
      <c r="A112" s="7" t="s">
        <v>51</v>
      </c>
      <c r="B112" s="33"/>
      <c r="C112" s="33"/>
      <c r="D112" s="33"/>
      <c r="E112" s="33"/>
      <c r="F112" s="33"/>
      <c r="G112" s="33"/>
      <c r="H112" s="33"/>
      <c r="I112" s="75"/>
      <c r="J112" s="12" t="s">
        <v>664</v>
      </c>
    </row>
    <row r="113" spans="1:12" outlineLevel="1">
      <c r="A113" s="7" t="s">
        <v>52</v>
      </c>
      <c r="B113" s="86">
        <v>0</v>
      </c>
      <c r="C113" s="86">
        <v>0</v>
      </c>
      <c r="D113" s="86">
        <v>0</v>
      </c>
      <c r="E113" s="86">
        <v>0</v>
      </c>
      <c r="F113" s="86">
        <v>0</v>
      </c>
      <c r="G113" s="86">
        <v>0</v>
      </c>
      <c r="H113" s="86">
        <v>0</v>
      </c>
      <c r="I113" s="75"/>
      <c r="J113" s="12" t="s">
        <v>691</v>
      </c>
    </row>
    <row r="114" spans="1:12" outlineLevel="1">
      <c r="A114" s="7" t="s">
        <v>53</v>
      </c>
      <c r="B114" s="86">
        <v>0</v>
      </c>
      <c r="C114" s="86">
        <v>0</v>
      </c>
      <c r="D114" s="86">
        <v>0</v>
      </c>
      <c r="E114" s="86">
        <v>0</v>
      </c>
      <c r="F114" s="86">
        <v>0</v>
      </c>
      <c r="G114" s="86">
        <v>0</v>
      </c>
      <c r="H114" s="86">
        <v>0</v>
      </c>
      <c r="I114" s="75"/>
      <c r="J114" s="12" t="s">
        <v>756</v>
      </c>
    </row>
    <row r="116" spans="1:12" s="81" customFormat="1">
      <c r="A116" s="81" t="s">
        <v>330</v>
      </c>
    </row>
    <row r="117" spans="1:12" outlineLevel="1"/>
    <row r="118" spans="1:12" outlineLevel="1">
      <c r="A118" s="10">
        <f>Base_year</f>
        <v>2010</v>
      </c>
      <c r="B118" s="10" t="s">
        <v>0</v>
      </c>
      <c r="C118" s="10" t="s">
        <v>1</v>
      </c>
      <c r="D118" s="10" t="s">
        <v>4</v>
      </c>
      <c r="E118" s="10" t="s">
        <v>7</v>
      </c>
      <c r="F118" s="10" t="s">
        <v>12</v>
      </c>
      <c r="G118" s="10" t="s">
        <v>288</v>
      </c>
      <c r="H118" s="10" t="s">
        <v>9</v>
      </c>
      <c r="I118" s="10" t="s">
        <v>11</v>
      </c>
      <c r="J118" s="10" t="s">
        <v>10</v>
      </c>
    </row>
    <row r="119" spans="1:12" outlineLevel="1">
      <c r="A119" s="11" t="s">
        <v>54</v>
      </c>
      <c r="L119" s="12" t="s">
        <v>672</v>
      </c>
    </row>
    <row r="120" spans="1:12" outlineLevel="1">
      <c r="A120" s="5" t="s">
        <v>881</v>
      </c>
      <c r="B120" s="33"/>
      <c r="C120" s="33"/>
      <c r="D120" s="33"/>
      <c r="E120" s="33"/>
      <c r="F120" s="33"/>
      <c r="G120" s="33"/>
      <c r="H120" s="33"/>
      <c r="I120" s="33"/>
      <c r="J120" s="33"/>
    </row>
    <row r="121" spans="1:12" outlineLevel="1">
      <c r="A121" s="5" t="s">
        <v>880</v>
      </c>
      <c r="B121" s="33"/>
      <c r="C121" s="33"/>
      <c r="D121" s="33"/>
      <c r="E121" s="33"/>
      <c r="F121" s="33"/>
      <c r="G121" s="33"/>
      <c r="H121" s="33"/>
      <c r="I121" s="33"/>
      <c r="J121" s="33"/>
    </row>
    <row r="122" spans="1:12" outlineLevel="1">
      <c r="A122" s="5" t="s">
        <v>882</v>
      </c>
      <c r="B122" s="33"/>
      <c r="C122" s="33"/>
      <c r="D122" s="33"/>
      <c r="E122" s="33"/>
      <c r="F122" s="33"/>
      <c r="G122" s="33"/>
      <c r="H122" s="33"/>
      <c r="I122" s="33"/>
      <c r="J122" s="33"/>
    </row>
    <row r="123" spans="1:12" outlineLevel="1">
      <c r="A123" s="5" t="s">
        <v>885</v>
      </c>
      <c r="B123" s="33"/>
      <c r="C123" s="33"/>
      <c r="D123" s="33"/>
      <c r="E123" s="33"/>
      <c r="F123" s="33"/>
      <c r="G123" s="33"/>
      <c r="H123" s="33"/>
      <c r="I123" s="33"/>
      <c r="J123" s="33"/>
    </row>
    <row r="124" spans="1:12" outlineLevel="1">
      <c r="A124" s="5" t="s">
        <v>883</v>
      </c>
      <c r="B124" s="33"/>
      <c r="C124" s="33"/>
      <c r="D124" s="33"/>
      <c r="E124" s="33"/>
      <c r="F124" s="33"/>
      <c r="G124" s="33"/>
      <c r="H124" s="33"/>
      <c r="I124" s="33"/>
      <c r="J124" s="33"/>
    </row>
    <row r="125" spans="1:12" outlineLevel="1">
      <c r="A125" s="5" t="s">
        <v>884</v>
      </c>
      <c r="B125" s="33"/>
      <c r="C125" s="33"/>
      <c r="D125" s="33"/>
      <c r="E125" s="33"/>
      <c r="F125" s="33"/>
      <c r="G125" s="33"/>
      <c r="H125" s="33"/>
      <c r="I125" s="33"/>
      <c r="J125" s="33"/>
    </row>
    <row r="126" spans="1:12" outlineLevel="1">
      <c r="A126" s="5" t="s">
        <v>886</v>
      </c>
      <c r="B126" s="33"/>
      <c r="C126" s="33"/>
      <c r="D126" s="33"/>
      <c r="E126" s="33"/>
      <c r="F126" s="33"/>
      <c r="G126" s="33"/>
      <c r="H126" s="33"/>
      <c r="I126" s="33"/>
      <c r="J126" s="33"/>
    </row>
    <row r="128" spans="1:12" s="81" customFormat="1">
      <c r="A128" s="81" t="s">
        <v>331</v>
      </c>
    </row>
    <row r="129" spans="1:9" outlineLevel="1"/>
    <row r="130" spans="1:9" outlineLevel="1">
      <c r="B130" s="1">
        <f>Base_year</f>
        <v>2010</v>
      </c>
      <c r="C130" s="1">
        <f>Year_1</f>
        <v>2014</v>
      </c>
      <c r="D130" s="1">
        <f>Year_2</f>
        <v>2020</v>
      </c>
      <c r="E130" s="1">
        <f>Year_3</f>
        <v>2025</v>
      </c>
      <c r="F130" s="1">
        <f>Year_4</f>
        <v>2030</v>
      </c>
      <c r="G130" s="1">
        <f>Year_5</f>
        <v>2035</v>
      </c>
    </row>
    <row r="131" spans="1:9" outlineLevel="1">
      <c r="A131" s="6" t="s">
        <v>55</v>
      </c>
      <c r="I131" s="12" t="s">
        <v>707</v>
      </c>
    </row>
    <row r="132" spans="1:9" outlineLevel="1">
      <c r="A132" s="78" t="s">
        <v>866</v>
      </c>
      <c r="B132" s="33"/>
      <c r="C132" s="33"/>
      <c r="D132" s="33"/>
      <c r="E132" s="33"/>
      <c r="F132" s="33"/>
      <c r="G132" s="33"/>
      <c r="H132" s="72"/>
    </row>
    <row r="133" spans="1:9" outlineLevel="1">
      <c r="A133" s="78" t="s">
        <v>867</v>
      </c>
      <c r="B133" s="33"/>
      <c r="C133" s="33"/>
      <c r="D133" s="33"/>
      <c r="E133" s="33"/>
      <c r="F133" s="33"/>
      <c r="G133" s="33"/>
      <c r="H133" s="72"/>
    </row>
    <row r="134" spans="1:9" outlineLevel="1">
      <c r="A134" s="78" t="s">
        <v>868</v>
      </c>
      <c r="B134" s="33"/>
      <c r="C134" s="33"/>
      <c r="D134" s="33"/>
      <c r="E134" s="33"/>
      <c r="F134" s="33"/>
      <c r="G134" s="33"/>
      <c r="H134" s="72"/>
    </row>
    <row r="135" spans="1:9" outlineLevel="1">
      <c r="A135" s="78" t="s">
        <v>870</v>
      </c>
      <c r="B135" s="33"/>
      <c r="C135" s="33"/>
      <c r="D135" s="33"/>
      <c r="E135" s="33"/>
      <c r="F135" s="33"/>
      <c r="G135" s="33"/>
      <c r="H135" s="72"/>
    </row>
    <row r="136" spans="1:9" outlineLevel="1">
      <c r="A136" s="78" t="s">
        <v>871</v>
      </c>
      <c r="B136" s="33"/>
      <c r="C136" s="33"/>
      <c r="D136" s="33"/>
      <c r="E136" s="33"/>
      <c r="F136" s="33"/>
      <c r="G136" s="33"/>
      <c r="H136" s="72"/>
    </row>
    <row r="137" spans="1:9" outlineLevel="1">
      <c r="A137" s="78" t="s">
        <v>873</v>
      </c>
      <c r="B137" s="33"/>
      <c r="C137" s="33"/>
      <c r="D137" s="33"/>
      <c r="E137" s="33"/>
      <c r="F137" s="33"/>
      <c r="G137" s="33"/>
      <c r="H137" s="72"/>
    </row>
    <row r="138" spans="1:9" outlineLevel="1">
      <c r="A138" s="6" t="s">
        <v>56</v>
      </c>
      <c r="H138" s="72"/>
      <c r="I138" s="12" t="s">
        <v>617</v>
      </c>
    </row>
    <row r="139" spans="1:9" outlineLevel="1">
      <c r="A139" s="5" t="s">
        <v>881</v>
      </c>
      <c r="B139" s="33"/>
      <c r="C139" s="33"/>
      <c r="D139" s="33"/>
      <c r="E139" s="33"/>
      <c r="F139" s="33"/>
      <c r="G139" s="33"/>
      <c r="H139" s="72"/>
    </row>
    <row r="140" spans="1:9" outlineLevel="1">
      <c r="A140" s="5" t="s">
        <v>880</v>
      </c>
      <c r="B140" s="33"/>
      <c r="C140" s="33"/>
      <c r="D140" s="33"/>
      <c r="E140" s="33"/>
      <c r="F140" s="33"/>
      <c r="G140" s="33"/>
      <c r="H140" s="72"/>
    </row>
    <row r="141" spans="1:9" outlineLevel="1">
      <c r="A141" s="5" t="s">
        <v>882</v>
      </c>
      <c r="B141" s="33"/>
      <c r="C141" s="33"/>
      <c r="D141" s="33"/>
      <c r="E141" s="33"/>
      <c r="F141" s="33"/>
      <c r="G141" s="33"/>
      <c r="H141" s="72"/>
    </row>
    <row r="142" spans="1:9" outlineLevel="1">
      <c r="A142" s="5" t="s">
        <v>885</v>
      </c>
      <c r="B142" s="33"/>
      <c r="C142" s="33"/>
      <c r="D142" s="33"/>
      <c r="E142" s="33"/>
      <c r="F142" s="33"/>
      <c r="G142" s="33"/>
      <c r="H142" s="72"/>
    </row>
    <row r="143" spans="1:9" outlineLevel="1">
      <c r="A143" s="5" t="s">
        <v>883</v>
      </c>
      <c r="B143" s="33"/>
      <c r="C143" s="33"/>
      <c r="D143" s="33"/>
      <c r="E143" s="33"/>
      <c r="F143" s="33"/>
      <c r="G143" s="33"/>
      <c r="H143" s="72"/>
    </row>
    <row r="144" spans="1:9" outlineLevel="1">
      <c r="A144" s="5" t="s">
        <v>884</v>
      </c>
      <c r="B144" s="33"/>
      <c r="C144" s="33"/>
      <c r="D144" s="33"/>
      <c r="E144" s="33"/>
      <c r="F144" s="33"/>
      <c r="G144" s="33"/>
      <c r="H144" s="72"/>
    </row>
    <row r="145" spans="1:9" outlineLevel="1">
      <c r="A145" s="5" t="s">
        <v>886</v>
      </c>
      <c r="B145" s="33"/>
      <c r="C145" s="33"/>
      <c r="D145" s="33"/>
      <c r="E145" s="33"/>
      <c r="F145" s="33"/>
      <c r="G145" s="33"/>
      <c r="H145" s="72"/>
    </row>
    <row r="146" spans="1:9" outlineLevel="1">
      <c r="A146" s="6" t="s">
        <v>57</v>
      </c>
      <c r="H146" s="72"/>
      <c r="I146" s="12" t="s">
        <v>712</v>
      </c>
    </row>
    <row r="147" spans="1:9" outlineLevel="1">
      <c r="A147" s="5" t="s">
        <v>881</v>
      </c>
      <c r="B147" s="33"/>
      <c r="C147" s="33"/>
      <c r="D147" s="33"/>
      <c r="E147" s="33"/>
      <c r="F147" s="33"/>
      <c r="G147" s="33"/>
      <c r="H147" s="72"/>
    </row>
    <row r="148" spans="1:9" outlineLevel="1">
      <c r="A148" s="5" t="s">
        <v>880</v>
      </c>
      <c r="B148" s="33"/>
      <c r="C148" s="33"/>
      <c r="D148" s="33"/>
      <c r="E148" s="33"/>
      <c r="F148" s="33"/>
      <c r="G148" s="33"/>
      <c r="H148" s="72"/>
    </row>
    <row r="149" spans="1:9" outlineLevel="1">
      <c r="A149" s="5" t="s">
        <v>882</v>
      </c>
      <c r="B149" s="33"/>
      <c r="C149" s="33"/>
      <c r="D149" s="33"/>
      <c r="E149" s="33"/>
      <c r="F149" s="33"/>
      <c r="G149" s="33"/>
      <c r="H149" s="72"/>
    </row>
    <row r="150" spans="1:9" outlineLevel="1">
      <c r="A150" s="5" t="s">
        <v>885</v>
      </c>
      <c r="B150" s="33"/>
      <c r="C150" s="33"/>
      <c r="D150" s="33"/>
      <c r="E150" s="33"/>
      <c r="F150" s="33"/>
      <c r="G150" s="33"/>
      <c r="H150" s="72"/>
    </row>
    <row r="151" spans="1:9" outlineLevel="1">
      <c r="A151" s="5" t="s">
        <v>883</v>
      </c>
      <c r="B151" s="33"/>
      <c r="C151" s="33"/>
      <c r="D151" s="33"/>
      <c r="E151" s="33"/>
      <c r="F151" s="33"/>
      <c r="G151" s="33"/>
      <c r="H151" s="72"/>
    </row>
    <row r="152" spans="1:9" outlineLevel="1">
      <c r="A152" s="5" t="s">
        <v>884</v>
      </c>
      <c r="B152" s="33"/>
      <c r="C152" s="33"/>
      <c r="D152" s="33"/>
      <c r="E152" s="33"/>
      <c r="F152" s="33"/>
      <c r="G152" s="33"/>
      <c r="H152" s="72"/>
    </row>
    <row r="153" spans="1:9" outlineLevel="1">
      <c r="A153" s="5" t="s">
        <v>886</v>
      </c>
      <c r="B153" s="33"/>
      <c r="C153" s="33"/>
      <c r="D153" s="33"/>
      <c r="E153" s="33"/>
      <c r="F153" s="33"/>
      <c r="G153" s="33"/>
      <c r="H153" s="72"/>
    </row>
    <row r="154" spans="1:9" outlineLevel="1">
      <c r="A154" s="6" t="s">
        <v>433</v>
      </c>
      <c r="B154" s="25"/>
      <c r="C154" s="25"/>
      <c r="D154" s="25"/>
      <c r="E154" s="25"/>
      <c r="F154" s="25"/>
      <c r="G154" s="25"/>
      <c r="H154" s="72"/>
      <c r="I154" s="12" t="s">
        <v>611</v>
      </c>
    </row>
    <row r="155" spans="1:9" outlineLevel="1">
      <c r="A155" s="78" t="s">
        <v>866</v>
      </c>
      <c r="B155" s="33"/>
      <c r="C155" s="33"/>
      <c r="D155" s="33"/>
      <c r="E155" s="33"/>
      <c r="F155" s="33"/>
      <c r="G155" s="33"/>
      <c r="H155" s="72"/>
    </row>
    <row r="156" spans="1:9" outlineLevel="1">
      <c r="A156" s="78" t="s">
        <v>867</v>
      </c>
      <c r="B156" s="33"/>
      <c r="C156" s="33"/>
      <c r="D156" s="33"/>
      <c r="E156" s="33"/>
      <c r="F156" s="33"/>
      <c r="G156" s="33"/>
      <c r="H156" s="72"/>
    </row>
    <row r="157" spans="1:9" outlineLevel="1">
      <c r="A157" s="78" t="s">
        <v>868</v>
      </c>
      <c r="B157" s="33"/>
      <c r="C157" s="33"/>
      <c r="D157" s="33"/>
      <c r="E157" s="33"/>
      <c r="F157" s="33"/>
      <c r="G157" s="33"/>
      <c r="H157" s="72"/>
    </row>
    <row r="158" spans="1:9" outlineLevel="1">
      <c r="A158" s="78" t="s">
        <v>870</v>
      </c>
      <c r="B158" s="33"/>
      <c r="C158" s="33"/>
      <c r="D158" s="33"/>
      <c r="E158" s="33"/>
      <c r="F158" s="33"/>
      <c r="G158" s="33"/>
      <c r="H158" s="72"/>
    </row>
    <row r="159" spans="1:9" outlineLevel="1">
      <c r="A159" s="78" t="s">
        <v>871</v>
      </c>
      <c r="B159" s="33"/>
      <c r="C159" s="33"/>
      <c r="D159" s="33"/>
      <c r="E159" s="33"/>
      <c r="F159" s="33"/>
      <c r="G159" s="33"/>
      <c r="H159" s="72"/>
    </row>
    <row r="160" spans="1:9" outlineLevel="1">
      <c r="A160" s="78" t="s">
        <v>873</v>
      </c>
      <c r="B160" s="33"/>
      <c r="C160" s="33"/>
      <c r="D160" s="33"/>
      <c r="E160" s="33"/>
      <c r="F160" s="33"/>
      <c r="G160" s="33"/>
      <c r="H160" s="72"/>
    </row>
    <row r="161" spans="1:9" outlineLevel="1">
      <c r="A161" s="6" t="s">
        <v>434</v>
      </c>
      <c r="B161" s="25"/>
      <c r="C161" s="17"/>
      <c r="D161" s="70"/>
      <c r="E161" s="70"/>
      <c r="F161" s="70"/>
      <c r="G161" s="70"/>
      <c r="H161" s="72"/>
      <c r="I161" s="12" t="s">
        <v>612</v>
      </c>
    </row>
    <row r="162" spans="1:9" outlineLevel="1">
      <c r="A162" s="78" t="s">
        <v>866</v>
      </c>
      <c r="B162" s="33"/>
      <c r="C162" s="33"/>
      <c r="D162" s="33"/>
      <c r="E162" s="33"/>
      <c r="F162" s="33"/>
      <c r="G162" s="33"/>
      <c r="H162" s="72"/>
    </row>
    <row r="163" spans="1:9" outlineLevel="1">
      <c r="A163" s="78" t="s">
        <v>867</v>
      </c>
      <c r="B163" s="33"/>
      <c r="C163" s="33"/>
      <c r="D163" s="33"/>
      <c r="E163" s="33"/>
      <c r="F163" s="33"/>
      <c r="G163" s="33"/>
      <c r="H163" s="72"/>
    </row>
    <row r="164" spans="1:9" outlineLevel="1">
      <c r="A164" s="78" t="s">
        <v>868</v>
      </c>
      <c r="B164" s="33"/>
      <c r="C164" s="33"/>
      <c r="D164" s="33"/>
      <c r="E164" s="33"/>
      <c r="F164" s="33"/>
      <c r="G164" s="33"/>
      <c r="H164" s="72"/>
    </row>
    <row r="165" spans="1:9" outlineLevel="1">
      <c r="A165" s="78" t="s">
        <v>870</v>
      </c>
      <c r="B165" s="33"/>
      <c r="C165" s="33"/>
      <c r="D165" s="33"/>
      <c r="E165" s="33"/>
      <c r="F165" s="33"/>
      <c r="G165" s="33"/>
      <c r="H165" s="72"/>
    </row>
    <row r="166" spans="1:9" outlineLevel="1">
      <c r="A166" s="78" t="s">
        <v>871</v>
      </c>
      <c r="B166" s="33"/>
      <c r="C166" s="33"/>
      <c r="D166" s="33"/>
      <c r="E166" s="33"/>
      <c r="F166" s="33"/>
      <c r="G166" s="33"/>
      <c r="H166" s="72"/>
    </row>
    <row r="167" spans="1:9" outlineLevel="1">
      <c r="A167" s="78" t="s">
        <v>873</v>
      </c>
      <c r="B167" s="33"/>
      <c r="C167" s="33"/>
      <c r="D167" s="33"/>
      <c r="E167" s="33"/>
      <c r="F167" s="33"/>
      <c r="G167" s="33"/>
      <c r="H167" s="72"/>
    </row>
    <row r="168" spans="1:9" outlineLevel="1">
      <c r="A168" s="6" t="s">
        <v>58</v>
      </c>
      <c r="H168" s="72"/>
      <c r="I168" s="12" t="s">
        <v>665</v>
      </c>
    </row>
    <row r="169" spans="1:9" outlineLevel="1">
      <c r="A169" s="5" t="s">
        <v>881</v>
      </c>
      <c r="B169" s="33"/>
      <c r="C169" s="33"/>
      <c r="D169" s="33"/>
      <c r="E169" s="33"/>
      <c r="F169" s="33"/>
      <c r="G169" s="33"/>
      <c r="H169" s="72"/>
    </row>
    <row r="170" spans="1:9" outlineLevel="1">
      <c r="A170" s="5" t="s">
        <v>880</v>
      </c>
      <c r="B170" s="33"/>
      <c r="C170" s="33"/>
      <c r="D170" s="33"/>
      <c r="E170" s="33"/>
      <c r="F170" s="33"/>
      <c r="G170" s="33"/>
      <c r="H170" s="72"/>
    </row>
    <row r="171" spans="1:9" outlineLevel="1">
      <c r="A171" s="5" t="s">
        <v>882</v>
      </c>
      <c r="B171" s="33"/>
      <c r="C171" s="33"/>
      <c r="D171" s="33"/>
      <c r="E171" s="33"/>
      <c r="F171" s="33"/>
      <c r="G171" s="33"/>
      <c r="H171" s="72"/>
    </row>
    <row r="172" spans="1:9" outlineLevel="1">
      <c r="A172" s="5" t="s">
        <v>885</v>
      </c>
      <c r="B172" s="33"/>
      <c r="C172" s="33"/>
      <c r="D172" s="33"/>
      <c r="E172" s="33"/>
      <c r="F172" s="33"/>
      <c r="G172" s="33"/>
      <c r="H172" s="72"/>
    </row>
    <row r="173" spans="1:9" outlineLevel="1">
      <c r="A173" s="5" t="s">
        <v>883</v>
      </c>
      <c r="B173" s="33"/>
      <c r="C173" s="33"/>
      <c r="D173" s="33"/>
      <c r="E173" s="33"/>
      <c r="F173" s="33"/>
      <c r="G173" s="33"/>
      <c r="H173" s="72"/>
    </row>
    <row r="174" spans="1:9" outlineLevel="1">
      <c r="A174" s="5" t="s">
        <v>884</v>
      </c>
      <c r="B174" s="33"/>
      <c r="C174" s="33"/>
      <c r="D174" s="33"/>
      <c r="E174" s="33"/>
      <c r="F174" s="33"/>
      <c r="G174" s="33"/>
      <c r="H174" s="72"/>
    </row>
    <row r="175" spans="1:9" outlineLevel="1">
      <c r="A175" s="5" t="s">
        <v>886</v>
      </c>
      <c r="B175" s="33"/>
      <c r="C175" s="33"/>
      <c r="D175" s="33"/>
      <c r="E175" s="33"/>
      <c r="F175" s="33"/>
      <c r="G175" s="33"/>
      <c r="H175" s="72"/>
    </row>
    <row r="177" spans="1:23" s="81" customFormat="1">
      <c r="A177" s="81" t="s">
        <v>332</v>
      </c>
    </row>
    <row r="178" spans="1:23" outlineLevel="1"/>
    <row r="179" spans="1:23" outlineLevel="1">
      <c r="B179" s="1">
        <f>Base_year</f>
        <v>2010</v>
      </c>
      <c r="C179" s="1">
        <f>Year_1</f>
        <v>2014</v>
      </c>
      <c r="D179" s="1">
        <f>Year_2</f>
        <v>2020</v>
      </c>
      <c r="E179" s="1">
        <f>Year_3</f>
        <v>2025</v>
      </c>
      <c r="F179" s="1">
        <f>Year_4</f>
        <v>2030</v>
      </c>
      <c r="G179" s="1">
        <f>Year_5</f>
        <v>2035</v>
      </c>
    </row>
    <row r="180" spans="1:23" s="75" customFormat="1" outlineLevel="1">
      <c r="A180" s="11" t="s">
        <v>59</v>
      </c>
      <c r="B180" s="11"/>
      <c r="C180" s="11"/>
      <c r="D180" s="11"/>
      <c r="E180" s="11"/>
      <c r="F180" s="11"/>
      <c r="G180" s="11"/>
      <c r="I180" s="75" t="s">
        <v>616</v>
      </c>
    </row>
    <row r="181" spans="1:23" s="75" customFormat="1" outlineLevel="1">
      <c r="A181" s="11" t="s">
        <v>60</v>
      </c>
      <c r="B181" s="11"/>
      <c r="C181" s="11"/>
      <c r="D181" s="11"/>
      <c r="E181" s="11"/>
      <c r="F181" s="11"/>
      <c r="G181" s="11"/>
      <c r="I181" s="75" t="s">
        <v>614</v>
      </c>
    </row>
    <row r="182" spans="1:23" s="75" customFormat="1" outlineLevel="1">
      <c r="A182" s="11" t="s">
        <v>61</v>
      </c>
      <c r="B182" s="11"/>
      <c r="C182" s="11"/>
      <c r="D182" s="11"/>
      <c r="E182" s="11"/>
      <c r="F182" s="11"/>
      <c r="G182" s="11"/>
      <c r="I182" s="75" t="s">
        <v>615</v>
      </c>
    </row>
    <row r="183" spans="1:23" s="75" customFormat="1" outlineLevel="1">
      <c r="A183" s="11" t="s">
        <v>62</v>
      </c>
      <c r="B183" s="11"/>
      <c r="C183" s="11"/>
      <c r="D183" s="11"/>
      <c r="E183" s="11"/>
      <c r="F183" s="11"/>
      <c r="G183" s="11"/>
      <c r="I183" s="75" t="s">
        <v>592</v>
      </c>
    </row>
    <row r="184" spans="1:23" s="75" customFormat="1" outlineLevel="1">
      <c r="A184" s="11" t="s">
        <v>63</v>
      </c>
      <c r="B184" s="11"/>
      <c r="C184" s="11"/>
      <c r="D184" s="11"/>
      <c r="E184" s="11"/>
      <c r="F184" s="11"/>
      <c r="G184" s="11"/>
      <c r="I184" s="75" t="s">
        <v>595</v>
      </c>
    </row>
    <row r="185" spans="1:23" s="75" customFormat="1" outlineLevel="1">
      <c r="A185" s="11" t="s">
        <v>64</v>
      </c>
      <c r="B185" s="11"/>
      <c r="C185" s="11"/>
      <c r="D185" s="11"/>
      <c r="E185" s="11"/>
      <c r="F185" s="11"/>
      <c r="G185" s="11"/>
      <c r="I185" s="75" t="s">
        <v>594</v>
      </c>
    </row>
    <row r="186" spans="1:23" s="75" customFormat="1" outlineLevel="1">
      <c r="A186" s="11" t="s">
        <v>65</v>
      </c>
      <c r="B186" s="11"/>
      <c r="C186" s="11"/>
      <c r="D186" s="11"/>
      <c r="E186" s="11"/>
      <c r="F186" s="11"/>
      <c r="G186" s="11"/>
      <c r="I186" s="75" t="s">
        <v>593</v>
      </c>
    </row>
    <row r="187" spans="1:23" s="75" customFormat="1" outlineLevel="1">
      <c r="A187" s="11" t="s">
        <v>66</v>
      </c>
      <c r="B187" s="11"/>
      <c r="C187" s="11"/>
      <c r="D187" s="11"/>
      <c r="E187" s="11"/>
      <c r="F187" s="11"/>
      <c r="G187" s="11"/>
      <c r="I187" s="75" t="s">
        <v>711</v>
      </c>
    </row>
    <row r="188" spans="1:23" outlineLevel="1">
      <c r="A188" s="11" t="s">
        <v>67</v>
      </c>
      <c r="B188" s="33"/>
      <c r="C188" s="33"/>
      <c r="D188" s="33"/>
      <c r="E188" s="33"/>
      <c r="F188" s="33"/>
      <c r="G188" s="33"/>
      <c r="H188" s="72"/>
      <c r="I188" s="12" t="s">
        <v>795</v>
      </c>
      <c r="L188" s="75"/>
      <c r="Q188" s="72"/>
      <c r="R188" s="72"/>
      <c r="S188" s="72"/>
      <c r="T188" s="72"/>
      <c r="U188" s="72"/>
      <c r="V188" s="72"/>
      <c r="W188" s="72"/>
    </row>
    <row r="189" spans="1:23" outlineLevel="1">
      <c r="A189" s="11" t="s">
        <v>68</v>
      </c>
      <c r="B189" s="33"/>
      <c r="C189" s="33"/>
      <c r="D189" s="33"/>
      <c r="E189" s="33"/>
      <c r="F189" s="33"/>
      <c r="G189" s="33"/>
      <c r="H189" s="72"/>
      <c r="I189" s="12" t="s">
        <v>796</v>
      </c>
      <c r="L189" s="75"/>
      <c r="Q189" s="72"/>
    </row>
    <row r="190" spans="1:23" outlineLevel="1">
      <c r="A190" s="11" t="s">
        <v>69</v>
      </c>
      <c r="B190" s="33"/>
      <c r="C190" s="33"/>
      <c r="D190" s="33"/>
      <c r="E190" s="33"/>
      <c r="F190" s="33"/>
      <c r="G190" s="33"/>
      <c r="H190" s="72"/>
      <c r="I190" s="12" t="s">
        <v>789</v>
      </c>
      <c r="L190" s="75"/>
      <c r="Q190" s="72"/>
    </row>
    <row r="191" spans="1:23" outlineLevel="1">
      <c r="A191" s="11" t="s">
        <v>70</v>
      </c>
      <c r="B191" s="33"/>
      <c r="C191" s="33"/>
      <c r="D191" s="33"/>
      <c r="E191" s="33"/>
      <c r="F191" s="33"/>
      <c r="G191" s="33"/>
      <c r="H191" s="72"/>
      <c r="I191" s="12" t="s">
        <v>788</v>
      </c>
      <c r="L191" s="75"/>
      <c r="Q191" s="72"/>
    </row>
    <row r="192" spans="1:23" outlineLevel="1">
      <c r="A192" s="11" t="s">
        <v>71</v>
      </c>
      <c r="B192" s="33"/>
      <c r="C192" s="33"/>
      <c r="D192" s="33"/>
      <c r="E192" s="33"/>
      <c r="F192" s="33"/>
      <c r="G192" s="33"/>
      <c r="H192" s="72"/>
      <c r="I192" s="12" t="s">
        <v>785</v>
      </c>
      <c r="L192" s="75"/>
      <c r="Q192" s="72"/>
    </row>
    <row r="193" spans="1:17" outlineLevel="1">
      <c r="A193" s="11" t="s">
        <v>72</v>
      </c>
      <c r="B193" s="33"/>
      <c r="C193" s="33"/>
      <c r="D193" s="33"/>
      <c r="E193" s="33"/>
      <c r="F193" s="33"/>
      <c r="G193" s="33"/>
      <c r="H193" s="72"/>
      <c r="I193" s="12" t="s">
        <v>786</v>
      </c>
      <c r="L193" s="75"/>
      <c r="Q193" s="72"/>
    </row>
    <row r="194" spans="1:17" outlineLevel="1">
      <c r="A194" s="11" t="s">
        <v>73</v>
      </c>
      <c r="B194" s="33"/>
      <c r="C194" s="33"/>
      <c r="D194" s="33"/>
      <c r="E194" s="33"/>
      <c r="F194" s="33"/>
      <c r="G194" s="33"/>
      <c r="H194" s="72"/>
      <c r="I194" s="12" t="s">
        <v>787</v>
      </c>
      <c r="L194" s="75"/>
      <c r="Q194" s="72"/>
    </row>
    <row r="195" spans="1:17">
      <c r="L195" s="75"/>
      <c r="Q195" s="72"/>
    </row>
    <row r="196" spans="1:17" s="81" customFormat="1">
      <c r="A196" s="81" t="s">
        <v>333</v>
      </c>
    </row>
    <row r="197" spans="1:17" outlineLevel="1"/>
    <row r="198" spans="1:17" outlineLevel="1">
      <c r="B198" s="1">
        <f>Base_year</f>
        <v>2010</v>
      </c>
      <c r="C198" s="1">
        <f>Year_1</f>
        <v>2014</v>
      </c>
      <c r="D198" s="1">
        <f>Year_2</f>
        <v>2020</v>
      </c>
      <c r="E198" s="1">
        <f>Year_3</f>
        <v>2025</v>
      </c>
      <c r="F198" s="1">
        <f>Year_4</f>
        <v>2030</v>
      </c>
      <c r="G198" s="1">
        <f>Year_5</f>
        <v>2035</v>
      </c>
    </row>
    <row r="199" spans="1:17" outlineLevel="1">
      <c r="A199" s="7" t="s">
        <v>74</v>
      </c>
      <c r="B199" s="33"/>
      <c r="C199" s="33"/>
      <c r="D199" s="33"/>
      <c r="E199" s="33"/>
      <c r="F199" s="33"/>
      <c r="G199" s="33"/>
      <c r="H199" s="72"/>
      <c r="I199" s="12" t="s">
        <v>646</v>
      </c>
    </row>
    <row r="200" spans="1:17" outlineLevel="1">
      <c r="A200" s="7" t="s">
        <v>75</v>
      </c>
      <c r="B200" s="33"/>
      <c r="C200" s="33"/>
      <c r="D200" s="33"/>
      <c r="E200" s="33"/>
      <c r="F200" s="33"/>
      <c r="G200" s="33"/>
      <c r="H200" s="72"/>
      <c r="I200" s="12" t="s">
        <v>645</v>
      </c>
    </row>
    <row r="202" spans="1:17" s="81" customFormat="1">
      <c r="A202" s="81" t="s">
        <v>334</v>
      </c>
    </row>
    <row r="203" spans="1:17" outlineLevel="1"/>
    <row r="204" spans="1:17" outlineLevel="1">
      <c r="B204" s="1">
        <f>Base_year</f>
        <v>2010</v>
      </c>
      <c r="C204" s="1">
        <f>Year_1</f>
        <v>2014</v>
      </c>
      <c r="D204" s="1">
        <f>Year_2</f>
        <v>2020</v>
      </c>
      <c r="E204" s="1">
        <f>Year_3</f>
        <v>2025</v>
      </c>
      <c r="F204" s="1">
        <f>Year_4</f>
        <v>2030</v>
      </c>
      <c r="G204" s="1">
        <f>Year_5</f>
        <v>2035</v>
      </c>
    </row>
    <row r="205" spans="1:17" outlineLevel="1">
      <c r="A205" s="6" t="s">
        <v>76</v>
      </c>
      <c r="I205" s="12" t="s">
        <v>609</v>
      </c>
    </row>
    <row r="206" spans="1:17" outlineLevel="1">
      <c r="A206" s="78" t="s">
        <v>866</v>
      </c>
      <c r="B206" s="33"/>
      <c r="C206" s="33"/>
      <c r="D206" s="33"/>
      <c r="E206" s="33"/>
      <c r="F206" s="33"/>
      <c r="G206" s="33"/>
      <c r="H206" s="72"/>
      <c r="I206" s="72"/>
      <c r="J206" s="72"/>
      <c r="K206" s="72"/>
      <c r="L206" s="72"/>
      <c r="M206" s="72"/>
      <c r="N206" s="72"/>
    </row>
    <row r="207" spans="1:17" outlineLevel="1">
      <c r="A207" s="78" t="s">
        <v>867</v>
      </c>
      <c r="B207" s="33"/>
      <c r="C207" s="33"/>
      <c r="D207" s="33"/>
      <c r="E207" s="33"/>
      <c r="F207" s="33"/>
      <c r="G207" s="33"/>
      <c r="H207" s="72"/>
      <c r="I207" s="72"/>
      <c r="J207" s="72"/>
      <c r="K207" s="72"/>
      <c r="L207" s="72"/>
      <c r="M207" s="72"/>
      <c r="N207" s="72"/>
    </row>
    <row r="208" spans="1:17" outlineLevel="1">
      <c r="A208" s="78" t="s">
        <v>868</v>
      </c>
      <c r="B208" s="33"/>
      <c r="C208" s="33"/>
      <c r="D208" s="33"/>
      <c r="E208" s="33"/>
      <c r="F208" s="33"/>
      <c r="G208" s="33"/>
      <c r="H208" s="72"/>
      <c r="I208" s="72"/>
      <c r="J208" s="72"/>
      <c r="K208" s="72"/>
      <c r="L208" s="72"/>
      <c r="M208" s="72"/>
      <c r="N208" s="72"/>
    </row>
    <row r="209" spans="1:14" outlineLevel="1">
      <c r="A209" s="78" t="s">
        <v>870</v>
      </c>
      <c r="B209" s="33"/>
      <c r="C209" s="33"/>
      <c r="D209" s="33"/>
      <c r="E209" s="33"/>
      <c r="F209" s="33"/>
      <c r="G209" s="33"/>
      <c r="H209" s="72"/>
      <c r="I209" s="72"/>
      <c r="J209" s="72"/>
      <c r="K209" s="72"/>
      <c r="L209" s="72"/>
      <c r="M209" s="72"/>
      <c r="N209" s="72"/>
    </row>
    <row r="210" spans="1:14" outlineLevel="1">
      <c r="A210" s="78" t="s">
        <v>871</v>
      </c>
      <c r="B210" s="33"/>
      <c r="C210" s="33"/>
      <c r="D210" s="33"/>
      <c r="E210" s="33"/>
      <c r="F210" s="33"/>
      <c r="G210" s="33"/>
      <c r="H210" s="72"/>
      <c r="I210" s="72"/>
      <c r="J210" s="72"/>
      <c r="K210" s="72"/>
      <c r="L210" s="72"/>
      <c r="M210" s="72"/>
      <c r="N210" s="72"/>
    </row>
    <row r="211" spans="1:14" outlineLevel="1">
      <c r="A211" s="78" t="s">
        <v>873</v>
      </c>
      <c r="B211" s="33"/>
      <c r="C211" s="33"/>
      <c r="D211" s="33"/>
      <c r="E211" s="33"/>
      <c r="F211" s="33"/>
      <c r="G211" s="33"/>
      <c r="H211" s="72"/>
      <c r="I211" s="72"/>
      <c r="J211" s="72"/>
      <c r="K211" s="72"/>
      <c r="L211" s="72"/>
      <c r="M211" s="72"/>
      <c r="N211" s="72"/>
    </row>
    <row r="212" spans="1:14" outlineLevel="1">
      <c r="A212" s="6" t="s">
        <v>77</v>
      </c>
      <c r="H212" s="72"/>
      <c r="I212" s="12" t="s">
        <v>610</v>
      </c>
    </row>
    <row r="213" spans="1:14" outlineLevel="1">
      <c r="A213" s="78" t="s">
        <v>866</v>
      </c>
      <c r="B213" s="33"/>
      <c r="C213" s="33"/>
      <c r="D213" s="33"/>
      <c r="E213" s="33"/>
      <c r="F213" s="33"/>
      <c r="G213" s="33"/>
      <c r="H213" s="72"/>
      <c r="I213" s="72"/>
      <c r="J213" s="72"/>
      <c r="K213" s="72"/>
      <c r="L213" s="72"/>
      <c r="M213" s="72"/>
      <c r="N213" s="72"/>
    </row>
    <row r="214" spans="1:14" outlineLevel="1">
      <c r="A214" s="78" t="s">
        <v>867</v>
      </c>
      <c r="B214" s="33"/>
      <c r="C214" s="33"/>
      <c r="D214" s="33"/>
      <c r="E214" s="33"/>
      <c r="F214" s="33"/>
      <c r="G214" s="33"/>
      <c r="H214" s="72"/>
      <c r="I214" s="72"/>
      <c r="J214" s="72"/>
      <c r="K214" s="72"/>
      <c r="L214" s="72"/>
      <c r="M214" s="72"/>
      <c r="N214" s="72"/>
    </row>
    <row r="215" spans="1:14" outlineLevel="1">
      <c r="A215" s="78" t="s">
        <v>868</v>
      </c>
      <c r="B215" s="33"/>
      <c r="C215" s="33"/>
      <c r="D215" s="33"/>
      <c r="E215" s="33"/>
      <c r="F215" s="33"/>
      <c r="G215" s="33"/>
      <c r="H215" s="72"/>
      <c r="I215" s="72"/>
      <c r="J215" s="72"/>
      <c r="K215" s="72"/>
      <c r="L215" s="72"/>
      <c r="M215" s="72"/>
      <c r="N215" s="72"/>
    </row>
    <row r="216" spans="1:14" outlineLevel="1">
      <c r="A216" s="78" t="s">
        <v>870</v>
      </c>
      <c r="B216" s="33"/>
      <c r="C216" s="33"/>
      <c r="D216" s="33"/>
      <c r="E216" s="33"/>
      <c r="F216" s="33"/>
      <c r="G216" s="33"/>
      <c r="H216" s="72"/>
      <c r="I216" s="72"/>
      <c r="J216" s="72"/>
      <c r="K216" s="72"/>
      <c r="L216" s="72"/>
      <c r="M216" s="72"/>
      <c r="N216" s="72"/>
    </row>
    <row r="217" spans="1:14" outlineLevel="1">
      <c r="A217" s="78" t="s">
        <v>871</v>
      </c>
      <c r="B217" s="33"/>
      <c r="C217" s="33"/>
      <c r="D217" s="33"/>
      <c r="E217" s="33"/>
      <c r="F217" s="33"/>
      <c r="G217" s="33"/>
      <c r="H217" s="72"/>
      <c r="I217" s="72"/>
      <c r="J217" s="72"/>
      <c r="K217" s="72"/>
      <c r="L217" s="72"/>
      <c r="M217" s="72"/>
      <c r="N217" s="72"/>
    </row>
    <row r="218" spans="1:14" outlineLevel="1">
      <c r="A218" s="78" t="s">
        <v>873</v>
      </c>
      <c r="B218" s="33"/>
      <c r="C218" s="33"/>
      <c r="D218" s="33"/>
      <c r="E218" s="33"/>
      <c r="F218" s="33"/>
      <c r="G218" s="33"/>
      <c r="H218" s="72"/>
      <c r="I218" s="72"/>
      <c r="J218" s="72"/>
      <c r="K218" s="72"/>
      <c r="L218" s="72"/>
      <c r="M218" s="72"/>
      <c r="N218" s="72"/>
    </row>
    <row r="219" spans="1:14" outlineLevel="1">
      <c r="A219" s="6" t="s">
        <v>78</v>
      </c>
      <c r="H219" s="72"/>
      <c r="I219" s="12" t="s">
        <v>618</v>
      </c>
    </row>
    <row r="220" spans="1:14" s="75" customFormat="1" outlineLevel="1">
      <c r="A220" s="76" t="s">
        <v>887</v>
      </c>
      <c r="I220" s="12"/>
    </row>
    <row r="221" spans="1:14" outlineLevel="1">
      <c r="A221" s="5" t="s">
        <v>881</v>
      </c>
      <c r="B221" s="33"/>
      <c r="C221" s="33"/>
      <c r="D221" s="33"/>
      <c r="E221" s="33"/>
      <c r="F221" s="33"/>
      <c r="G221" s="33"/>
      <c r="H221" s="72"/>
    </row>
    <row r="222" spans="1:14" outlineLevel="1">
      <c r="A222" s="5" t="s">
        <v>880</v>
      </c>
      <c r="B222" s="33"/>
      <c r="C222" s="33"/>
      <c r="D222" s="33"/>
      <c r="E222" s="33"/>
      <c r="F222" s="33"/>
      <c r="G222" s="33"/>
      <c r="H222" s="72"/>
    </row>
    <row r="223" spans="1:14" outlineLevel="1">
      <c r="A223" s="5" t="s">
        <v>882</v>
      </c>
      <c r="B223" s="33"/>
      <c r="C223" s="33"/>
      <c r="D223" s="33"/>
      <c r="E223" s="33"/>
      <c r="F223" s="33"/>
      <c r="G223" s="33"/>
      <c r="H223" s="72"/>
    </row>
    <row r="224" spans="1:14" outlineLevel="1">
      <c r="A224" s="5" t="s">
        <v>885</v>
      </c>
      <c r="B224" s="33"/>
      <c r="C224" s="33"/>
      <c r="D224" s="33"/>
      <c r="E224" s="33"/>
      <c r="F224" s="33"/>
      <c r="G224" s="33"/>
      <c r="H224" s="72"/>
    </row>
    <row r="225" spans="1:9" outlineLevel="1">
      <c r="A225" s="5" t="s">
        <v>883</v>
      </c>
      <c r="B225" s="33"/>
      <c r="C225" s="33"/>
      <c r="D225" s="33"/>
      <c r="E225" s="33"/>
      <c r="F225" s="33"/>
      <c r="G225" s="33"/>
      <c r="H225" s="72"/>
    </row>
    <row r="226" spans="1:9" outlineLevel="1">
      <c r="A226" s="5" t="s">
        <v>884</v>
      </c>
      <c r="B226" s="33"/>
      <c r="C226" s="33"/>
      <c r="D226" s="33"/>
      <c r="E226" s="33"/>
      <c r="F226" s="33"/>
      <c r="G226" s="33"/>
      <c r="H226" s="72"/>
    </row>
    <row r="227" spans="1:9" outlineLevel="1">
      <c r="A227" s="5" t="s">
        <v>886</v>
      </c>
      <c r="B227" s="33"/>
      <c r="C227" s="33"/>
      <c r="D227" s="33"/>
      <c r="E227" s="33"/>
      <c r="F227" s="33"/>
      <c r="G227" s="33"/>
      <c r="H227" s="72"/>
    </row>
    <row r="228" spans="1:9" s="75" customFormat="1" outlineLevel="1">
      <c r="A228" s="76" t="s">
        <v>888</v>
      </c>
    </row>
    <row r="229" spans="1:9" s="75" customFormat="1" outlineLevel="1">
      <c r="A229" s="5" t="s">
        <v>881</v>
      </c>
      <c r="B229" s="33"/>
      <c r="C229" s="33"/>
      <c r="D229" s="33"/>
      <c r="E229" s="33"/>
      <c r="F229" s="33"/>
      <c r="G229" s="33"/>
    </row>
    <row r="230" spans="1:9" s="75" customFormat="1" outlineLevel="1">
      <c r="A230" s="5" t="s">
        <v>880</v>
      </c>
      <c r="B230" s="33"/>
      <c r="C230" s="33"/>
      <c r="D230" s="33"/>
      <c r="E230" s="33"/>
      <c r="F230" s="33"/>
      <c r="G230" s="33"/>
    </row>
    <row r="231" spans="1:9" s="75" customFormat="1" outlineLevel="1">
      <c r="A231" s="5" t="s">
        <v>882</v>
      </c>
      <c r="B231" s="33"/>
      <c r="C231" s="33"/>
      <c r="D231" s="33"/>
      <c r="E231" s="33"/>
      <c r="F231" s="33"/>
      <c r="G231" s="33"/>
    </row>
    <row r="232" spans="1:9" s="75" customFormat="1" outlineLevel="1">
      <c r="A232" s="5" t="s">
        <v>885</v>
      </c>
      <c r="B232" s="33"/>
      <c r="C232" s="33"/>
      <c r="D232" s="33"/>
      <c r="E232" s="33"/>
      <c r="F232" s="33"/>
      <c r="G232" s="33"/>
    </row>
    <row r="233" spans="1:9" s="75" customFormat="1" outlineLevel="1">
      <c r="A233" s="5" t="s">
        <v>883</v>
      </c>
      <c r="B233" s="33"/>
      <c r="C233" s="33"/>
      <c r="D233" s="33"/>
      <c r="E233" s="33"/>
      <c r="F233" s="33"/>
      <c r="G233" s="33"/>
    </row>
    <row r="234" spans="1:9" s="75" customFormat="1" outlineLevel="1">
      <c r="A234" s="5" t="s">
        <v>884</v>
      </c>
      <c r="B234" s="33"/>
      <c r="C234" s="33"/>
      <c r="D234" s="33"/>
      <c r="E234" s="33"/>
      <c r="F234" s="33"/>
      <c r="G234" s="33"/>
    </row>
    <row r="235" spans="1:9" s="75" customFormat="1" outlineLevel="1">
      <c r="A235" s="5" t="s">
        <v>886</v>
      </c>
      <c r="B235" s="33"/>
      <c r="C235" s="33"/>
      <c r="D235" s="33"/>
      <c r="E235" s="33"/>
      <c r="F235" s="33"/>
      <c r="G235" s="33"/>
    </row>
    <row r="236" spans="1:9" outlineLevel="1">
      <c r="A236" s="6" t="s">
        <v>79</v>
      </c>
      <c r="H236" s="72"/>
      <c r="I236" s="12" t="s">
        <v>648</v>
      </c>
    </row>
    <row r="237" spans="1:9" outlineLevel="1">
      <c r="A237" s="76" t="s">
        <v>881</v>
      </c>
      <c r="B237" s="75"/>
      <c r="C237" s="75"/>
      <c r="D237" s="75"/>
      <c r="E237" s="75"/>
      <c r="F237" s="75"/>
      <c r="G237" s="75"/>
      <c r="H237" s="72"/>
    </row>
    <row r="238" spans="1:9" s="75" customFormat="1" outlineLevel="1">
      <c r="A238" s="5" t="s">
        <v>887</v>
      </c>
      <c r="B238" s="33"/>
      <c r="C238" s="33"/>
      <c r="D238" s="33"/>
      <c r="E238" s="33"/>
      <c r="F238" s="33"/>
      <c r="G238" s="33"/>
    </row>
    <row r="239" spans="1:9" s="75" customFormat="1" outlineLevel="1">
      <c r="A239" s="5" t="s">
        <v>888</v>
      </c>
      <c r="B239" s="33"/>
      <c r="C239" s="33"/>
      <c r="D239" s="33"/>
      <c r="E239" s="33"/>
      <c r="F239" s="33"/>
      <c r="G239" s="33"/>
    </row>
    <row r="240" spans="1:9" outlineLevel="1">
      <c r="A240" s="76" t="s">
        <v>880</v>
      </c>
      <c r="B240" s="75"/>
      <c r="C240" s="75"/>
      <c r="D240" s="75"/>
      <c r="E240" s="75"/>
      <c r="F240" s="75"/>
      <c r="G240" s="75"/>
      <c r="H240" s="72"/>
    </row>
    <row r="241" spans="1:8" s="75" customFormat="1" outlineLevel="1">
      <c r="A241" s="5" t="s">
        <v>887</v>
      </c>
      <c r="B241" s="33"/>
      <c r="C241" s="33"/>
      <c r="D241" s="33"/>
      <c r="E241" s="33"/>
      <c r="F241" s="33"/>
      <c r="G241" s="33"/>
    </row>
    <row r="242" spans="1:8" s="75" customFormat="1" outlineLevel="1">
      <c r="A242" s="5" t="s">
        <v>888</v>
      </c>
      <c r="B242" s="33"/>
      <c r="C242" s="33"/>
      <c r="D242" s="33"/>
      <c r="E242" s="33"/>
      <c r="F242" s="33"/>
      <c r="G242" s="33"/>
    </row>
    <row r="243" spans="1:8" outlineLevel="1">
      <c r="A243" s="76" t="s">
        <v>882</v>
      </c>
      <c r="B243" s="75"/>
      <c r="C243" s="75"/>
      <c r="D243" s="75"/>
      <c r="E243" s="75"/>
      <c r="F243" s="75"/>
      <c r="G243" s="75"/>
      <c r="H243" s="72"/>
    </row>
    <row r="244" spans="1:8" s="75" customFormat="1" outlineLevel="1">
      <c r="A244" s="5" t="s">
        <v>887</v>
      </c>
      <c r="B244" s="33"/>
      <c r="C244" s="33"/>
      <c r="D244" s="33"/>
      <c r="E244" s="33"/>
      <c r="F244" s="33"/>
      <c r="G244" s="33"/>
    </row>
    <row r="245" spans="1:8" s="75" customFormat="1" outlineLevel="1">
      <c r="A245" s="5" t="s">
        <v>888</v>
      </c>
      <c r="B245" s="33"/>
      <c r="C245" s="33"/>
      <c r="D245" s="33"/>
      <c r="E245" s="33"/>
      <c r="F245" s="33"/>
      <c r="G245" s="33"/>
    </row>
    <row r="246" spans="1:8" outlineLevel="1">
      <c r="A246" s="76" t="s">
        <v>885</v>
      </c>
      <c r="B246" s="75"/>
      <c r="C246" s="75"/>
      <c r="D246" s="75"/>
      <c r="E246" s="75"/>
      <c r="F246" s="75"/>
      <c r="G246" s="75"/>
      <c r="H246" s="72"/>
    </row>
    <row r="247" spans="1:8" s="75" customFormat="1" outlineLevel="1">
      <c r="A247" s="5" t="s">
        <v>887</v>
      </c>
      <c r="B247" s="33"/>
      <c r="C247" s="33"/>
      <c r="D247" s="33"/>
      <c r="E247" s="33"/>
      <c r="F247" s="33"/>
      <c r="G247" s="33"/>
    </row>
    <row r="248" spans="1:8" s="75" customFormat="1" outlineLevel="1">
      <c r="A248" s="5" t="s">
        <v>888</v>
      </c>
      <c r="B248" s="33"/>
      <c r="C248" s="33"/>
      <c r="D248" s="33"/>
      <c r="E248" s="33"/>
      <c r="F248" s="33"/>
      <c r="G248" s="33"/>
    </row>
    <row r="249" spans="1:8" outlineLevel="1">
      <c r="A249" s="76" t="s">
        <v>883</v>
      </c>
      <c r="B249" s="75"/>
      <c r="C249" s="75"/>
      <c r="D249" s="75"/>
      <c r="E249" s="75"/>
      <c r="F249" s="75"/>
      <c r="G249" s="75"/>
      <c r="H249" s="72"/>
    </row>
    <row r="250" spans="1:8" s="75" customFormat="1" outlineLevel="1">
      <c r="A250" s="5" t="s">
        <v>887</v>
      </c>
      <c r="B250" s="33"/>
      <c r="C250" s="33"/>
      <c r="D250" s="33"/>
      <c r="E250" s="33"/>
      <c r="F250" s="33"/>
      <c r="G250" s="33"/>
    </row>
    <row r="251" spans="1:8" s="75" customFormat="1" outlineLevel="1">
      <c r="A251" s="5" t="s">
        <v>888</v>
      </c>
      <c r="B251" s="33"/>
      <c r="C251" s="33"/>
      <c r="D251" s="33"/>
      <c r="E251" s="33"/>
      <c r="F251" s="33"/>
      <c r="G251" s="33"/>
    </row>
    <row r="252" spans="1:8" outlineLevel="1">
      <c r="A252" s="76" t="s">
        <v>884</v>
      </c>
      <c r="B252" s="75"/>
      <c r="C252" s="75"/>
      <c r="D252" s="75"/>
      <c r="E252" s="75"/>
      <c r="F252" s="75"/>
      <c r="G252" s="75"/>
      <c r="H252" s="72"/>
    </row>
    <row r="253" spans="1:8" s="75" customFormat="1" outlineLevel="1">
      <c r="A253" s="5" t="s">
        <v>887</v>
      </c>
      <c r="B253" s="33"/>
      <c r="C253" s="33"/>
      <c r="D253" s="33"/>
      <c r="E253" s="33"/>
      <c r="F253" s="33"/>
      <c r="G253" s="33"/>
    </row>
    <row r="254" spans="1:8" s="75" customFormat="1" outlineLevel="1">
      <c r="A254" s="5" t="s">
        <v>888</v>
      </c>
      <c r="B254" s="33"/>
      <c r="C254" s="33"/>
      <c r="D254" s="33"/>
      <c r="E254" s="33"/>
      <c r="F254" s="33"/>
      <c r="G254" s="33"/>
    </row>
    <row r="255" spans="1:8" outlineLevel="1">
      <c r="A255" s="76" t="s">
        <v>886</v>
      </c>
      <c r="B255" s="75"/>
      <c r="C255" s="75"/>
      <c r="D255" s="75"/>
      <c r="E255" s="75"/>
      <c r="F255" s="75"/>
      <c r="G255" s="75"/>
      <c r="H255" s="72"/>
    </row>
    <row r="256" spans="1:8" s="75" customFormat="1" outlineLevel="1">
      <c r="A256" s="5" t="s">
        <v>887</v>
      </c>
      <c r="B256" s="33"/>
      <c r="C256" s="33"/>
      <c r="D256" s="33"/>
      <c r="E256" s="33"/>
      <c r="F256" s="33"/>
      <c r="G256" s="33"/>
    </row>
    <row r="257" spans="1:9" s="75" customFormat="1" outlineLevel="1">
      <c r="A257" s="5" t="s">
        <v>888</v>
      </c>
      <c r="B257" s="33"/>
      <c r="C257" s="33"/>
      <c r="D257" s="33"/>
      <c r="E257" s="33"/>
      <c r="F257" s="33"/>
      <c r="G257" s="33"/>
    </row>
    <row r="259" spans="1:9" s="81" customFormat="1">
      <c r="A259" s="81" t="s">
        <v>335</v>
      </c>
    </row>
    <row r="260" spans="1:9" outlineLevel="1"/>
    <row r="261" spans="1:9" outlineLevel="1">
      <c r="B261" s="1">
        <f>Base_year</f>
        <v>2010</v>
      </c>
      <c r="C261" s="1">
        <f>Year_1</f>
        <v>2014</v>
      </c>
      <c r="D261" s="1">
        <f>Year_2</f>
        <v>2020</v>
      </c>
      <c r="E261" s="1">
        <f>Year_3</f>
        <v>2025</v>
      </c>
      <c r="F261" s="1">
        <f>Year_4</f>
        <v>2030</v>
      </c>
      <c r="G261" s="1">
        <f>Year_5</f>
        <v>2035</v>
      </c>
    </row>
    <row r="262" spans="1:9" s="75" customFormat="1" outlineLevel="1">
      <c r="A262" s="5" t="s">
        <v>80</v>
      </c>
      <c r="B262" s="33"/>
      <c r="C262" s="33"/>
      <c r="D262" s="33"/>
      <c r="E262" s="33"/>
      <c r="F262" s="33"/>
      <c r="G262" s="33"/>
      <c r="I262" s="75" t="s">
        <v>613</v>
      </c>
    </row>
    <row r="263" spans="1:9" s="75" customFormat="1" outlineLevel="1">
      <c r="A263" s="5" t="s">
        <v>81</v>
      </c>
      <c r="B263" s="33"/>
      <c r="C263" s="33"/>
      <c r="D263" s="33"/>
      <c r="E263" s="33"/>
      <c r="F263" s="33"/>
      <c r="G263" s="33"/>
      <c r="I263" s="75" t="s">
        <v>608</v>
      </c>
    </row>
    <row r="264" spans="1:9" outlineLevel="1">
      <c r="A264" s="6" t="s">
        <v>82</v>
      </c>
      <c r="H264" s="72"/>
      <c r="I264" s="12" t="s">
        <v>713</v>
      </c>
    </row>
    <row r="265" spans="1:9" outlineLevel="1">
      <c r="A265" s="6" t="s">
        <v>9</v>
      </c>
      <c r="H265" s="72"/>
    </row>
    <row r="266" spans="1:9" outlineLevel="1">
      <c r="A266" s="5" t="s">
        <v>881</v>
      </c>
      <c r="B266" s="33"/>
      <c r="C266" s="33"/>
      <c r="D266" s="33"/>
      <c r="E266" s="33"/>
      <c r="F266" s="33"/>
      <c r="G266" s="33"/>
      <c r="H266" s="72"/>
    </row>
    <row r="267" spans="1:9" outlineLevel="1">
      <c r="A267" s="5" t="s">
        <v>880</v>
      </c>
      <c r="B267" s="33"/>
      <c r="C267" s="33"/>
      <c r="D267" s="33"/>
      <c r="E267" s="33"/>
      <c r="F267" s="33"/>
      <c r="G267" s="33"/>
      <c r="H267" s="72"/>
    </row>
    <row r="268" spans="1:9" outlineLevel="1">
      <c r="A268" s="5" t="s">
        <v>882</v>
      </c>
      <c r="B268" s="33"/>
      <c r="C268" s="33"/>
      <c r="D268" s="33"/>
      <c r="E268" s="33"/>
      <c r="F268" s="33"/>
      <c r="G268" s="33"/>
      <c r="H268" s="72"/>
    </row>
    <row r="269" spans="1:9" outlineLevel="1">
      <c r="A269" s="5" t="s">
        <v>885</v>
      </c>
      <c r="B269" s="33"/>
      <c r="C269" s="33"/>
      <c r="D269" s="33"/>
      <c r="E269" s="33"/>
      <c r="F269" s="33"/>
      <c r="G269" s="33"/>
      <c r="H269" s="72"/>
    </row>
    <row r="270" spans="1:9" outlineLevel="1">
      <c r="A270" s="5" t="s">
        <v>883</v>
      </c>
      <c r="B270" s="33"/>
      <c r="C270" s="33"/>
      <c r="D270" s="33"/>
      <c r="E270" s="33"/>
      <c r="F270" s="33"/>
      <c r="G270" s="33"/>
      <c r="H270" s="72"/>
    </row>
    <row r="271" spans="1:9" outlineLevel="1">
      <c r="A271" s="5" t="s">
        <v>884</v>
      </c>
      <c r="B271" s="33"/>
      <c r="C271" s="33"/>
      <c r="D271" s="33"/>
      <c r="E271" s="33"/>
      <c r="F271" s="33"/>
      <c r="G271" s="33"/>
      <c r="H271" s="72"/>
    </row>
    <row r="272" spans="1:9" outlineLevel="1">
      <c r="A272" s="5" t="s">
        <v>886</v>
      </c>
      <c r="B272" s="33"/>
      <c r="C272" s="33"/>
      <c r="D272" s="33"/>
      <c r="E272" s="33"/>
      <c r="F272" s="33"/>
      <c r="G272" s="33"/>
      <c r="H272" s="72"/>
    </row>
    <row r="273" spans="1:9" outlineLevel="1">
      <c r="A273" s="6" t="s">
        <v>83</v>
      </c>
      <c r="H273" s="72"/>
      <c r="I273" s="12" t="s">
        <v>710</v>
      </c>
    </row>
    <row r="274" spans="1:9" outlineLevel="1">
      <c r="A274" s="6" t="s">
        <v>9</v>
      </c>
      <c r="H274" s="72"/>
    </row>
    <row r="275" spans="1:9" outlineLevel="1">
      <c r="A275" s="78" t="s">
        <v>866</v>
      </c>
      <c r="B275" s="33"/>
      <c r="C275" s="33"/>
      <c r="D275" s="33"/>
      <c r="E275" s="33"/>
      <c r="F275" s="33"/>
      <c r="G275" s="33"/>
      <c r="H275" s="72"/>
    </row>
    <row r="276" spans="1:9" outlineLevel="1">
      <c r="A276" s="78" t="s">
        <v>867</v>
      </c>
      <c r="B276" s="33"/>
      <c r="C276" s="33"/>
      <c r="D276" s="33"/>
      <c r="E276" s="33"/>
      <c r="F276" s="33"/>
      <c r="G276" s="33"/>
      <c r="H276" s="72"/>
    </row>
    <row r="277" spans="1:9" outlineLevel="1">
      <c r="A277" s="78" t="s">
        <v>868</v>
      </c>
      <c r="B277" s="33"/>
      <c r="C277" s="33"/>
      <c r="D277" s="33"/>
      <c r="E277" s="33"/>
      <c r="F277" s="33"/>
      <c r="G277" s="33"/>
      <c r="H277" s="72"/>
    </row>
    <row r="278" spans="1:9" outlineLevel="1">
      <c r="A278" s="78" t="s">
        <v>870</v>
      </c>
      <c r="B278" s="33"/>
      <c r="C278" s="33"/>
      <c r="D278" s="33"/>
      <c r="E278" s="33"/>
      <c r="F278" s="33"/>
      <c r="G278" s="33"/>
      <c r="H278" s="72"/>
    </row>
    <row r="279" spans="1:9" outlineLevel="1">
      <c r="A279" s="78" t="s">
        <v>871</v>
      </c>
      <c r="B279" s="33"/>
      <c r="C279" s="33"/>
      <c r="D279" s="33"/>
      <c r="E279" s="33"/>
      <c r="F279" s="33"/>
      <c r="G279" s="33"/>
      <c r="H279" s="72"/>
    </row>
    <row r="280" spans="1:9" outlineLevel="1">
      <c r="A280" s="78" t="s">
        <v>873</v>
      </c>
      <c r="B280" s="33"/>
      <c r="C280" s="33"/>
      <c r="D280" s="33"/>
      <c r="E280" s="33"/>
      <c r="F280" s="33"/>
      <c r="G280" s="33"/>
      <c r="H280" s="72"/>
    </row>
    <row r="282" spans="1:9" s="81" customFormat="1">
      <c r="A282" s="81" t="s">
        <v>336</v>
      </c>
    </row>
    <row r="283" spans="1:9" outlineLevel="1"/>
    <row r="284" spans="1:9" outlineLevel="1">
      <c r="B284" s="1">
        <f>Base_year</f>
        <v>2010</v>
      </c>
      <c r="C284" s="1">
        <f>Year_1</f>
        <v>2014</v>
      </c>
      <c r="D284" s="1">
        <f>Year_2</f>
        <v>2020</v>
      </c>
      <c r="E284" s="1">
        <f>Year_3</f>
        <v>2025</v>
      </c>
      <c r="F284" s="1">
        <f>Year_4</f>
        <v>2030</v>
      </c>
      <c r="G284" s="1">
        <f>Year_5</f>
        <v>2035</v>
      </c>
    </row>
    <row r="285" spans="1:9" outlineLevel="1">
      <c r="A285" s="6" t="s">
        <v>84</v>
      </c>
      <c r="I285" s="12" t="s">
        <v>741</v>
      </c>
    </row>
    <row r="286" spans="1:9" outlineLevel="1">
      <c r="A286" s="5" t="s">
        <v>881</v>
      </c>
      <c r="B286" s="33"/>
      <c r="C286" s="33"/>
      <c r="D286" s="33"/>
      <c r="E286" s="33"/>
      <c r="F286" s="33"/>
      <c r="G286" s="33"/>
      <c r="H286" s="72"/>
    </row>
    <row r="287" spans="1:9" outlineLevel="1">
      <c r="A287" s="5" t="s">
        <v>880</v>
      </c>
      <c r="B287" s="33"/>
      <c r="C287" s="33"/>
      <c r="D287" s="33"/>
      <c r="E287" s="33"/>
      <c r="F287" s="33"/>
      <c r="G287" s="33"/>
      <c r="H287" s="72"/>
    </row>
    <row r="288" spans="1:9" outlineLevel="1">
      <c r="A288" s="5" t="s">
        <v>882</v>
      </c>
      <c r="B288" s="33"/>
      <c r="C288" s="33"/>
      <c r="D288" s="33"/>
      <c r="E288" s="33"/>
      <c r="F288" s="33"/>
      <c r="G288" s="33"/>
      <c r="H288" s="72"/>
    </row>
    <row r="289" spans="1:9" outlineLevel="1">
      <c r="A289" s="5" t="s">
        <v>885</v>
      </c>
      <c r="B289" s="33"/>
      <c r="C289" s="33"/>
      <c r="D289" s="33"/>
      <c r="E289" s="33"/>
      <c r="F289" s="33"/>
      <c r="G289" s="33"/>
      <c r="H289" s="72"/>
    </row>
    <row r="290" spans="1:9" outlineLevel="1">
      <c r="A290" s="5" t="s">
        <v>883</v>
      </c>
      <c r="B290" s="33"/>
      <c r="C290" s="33"/>
      <c r="D290" s="33"/>
      <c r="E290" s="33"/>
      <c r="F290" s="33"/>
      <c r="G290" s="33"/>
      <c r="H290" s="72"/>
    </row>
    <row r="291" spans="1:9" outlineLevel="1">
      <c r="A291" s="5" t="s">
        <v>884</v>
      </c>
      <c r="B291" s="33"/>
      <c r="C291" s="33"/>
      <c r="D291" s="33"/>
      <c r="E291" s="33"/>
      <c r="F291" s="33"/>
      <c r="G291" s="33"/>
      <c r="H291" s="72"/>
    </row>
    <row r="292" spans="1:9" outlineLevel="1">
      <c r="A292" s="5" t="s">
        <v>886</v>
      </c>
      <c r="B292" s="33"/>
      <c r="C292" s="33"/>
      <c r="D292" s="33"/>
      <c r="E292" s="33"/>
      <c r="F292" s="33"/>
      <c r="G292" s="33"/>
      <c r="H292" s="72"/>
    </row>
    <row r="293" spans="1:9" outlineLevel="1">
      <c r="A293" s="11" t="s">
        <v>85</v>
      </c>
      <c r="B293" s="33"/>
      <c r="C293" s="33"/>
      <c r="D293" s="33"/>
      <c r="E293" s="33"/>
      <c r="F293" s="33"/>
      <c r="G293" s="33"/>
      <c r="H293" s="72"/>
      <c r="I293" s="12" t="s">
        <v>591</v>
      </c>
    </row>
    <row r="294" spans="1:9" outlineLevel="1">
      <c r="A294" s="6" t="s">
        <v>86</v>
      </c>
      <c r="H294" s="72"/>
      <c r="I294" s="12" t="s">
        <v>709</v>
      </c>
    </row>
    <row r="295" spans="1:9" outlineLevel="1">
      <c r="A295" s="78" t="s">
        <v>866</v>
      </c>
      <c r="B295" s="33"/>
      <c r="C295" s="33"/>
      <c r="D295" s="33"/>
      <c r="E295" s="33"/>
      <c r="F295" s="33"/>
      <c r="G295" s="33"/>
      <c r="H295" s="72"/>
    </row>
    <row r="296" spans="1:9" outlineLevel="1">
      <c r="A296" s="78" t="s">
        <v>867</v>
      </c>
      <c r="B296" s="33"/>
      <c r="C296" s="33"/>
      <c r="D296" s="33"/>
      <c r="E296" s="33"/>
      <c r="F296" s="33"/>
      <c r="G296" s="33"/>
      <c r="H296" s="72"/>
    </row>
    <row r="297" spans="1:9" outlineLevel="1">
      <c r="A297" s="78" t="s">
        <v>868</v>
      </c>
      <c r="B297" s="33"/>
      <c r="C297" s="33"/>
      <c r="D297" s="33"/>
      <c r="E297" s="33"/>
      <c r="F297" s="33"/>
      <c r="G297" s="33"/>
      <c r="H297" s="72"/>
    </row>
    <row r="298" spans="1:9" outlineLevel="1">
      <c r="A298" s="78" t="s">
        <v>870</v>
      </c>
      <c r="B298" s="33"/>
      <c r="C298" s="33"/>
      <c r="D298" s="33"/>
      <c r="E298" s="33"/>
      <c r="F298" s="33"/>
      <c r="G298" s="33"/>
      <c r="H298" s="72"/>
    </row>
    <row r="299" spans="1:9" outlineLevel="1">
      <c r="A299" s="78" t="s">
        <v>871</v>
      </c>
      <c r="B299" s="33"/>
      <c r="C299" s="33"/>
      <c r="D299" s="33"/>
      <c r="E299" s="33"/>
      <c r="F299" s="33"/>
      <c r="G299" s="33"/>
      <c r="H299" s="72"/>
    </row>
    <row r="300" spans="1:9" outlineLevel="1">
      <c r="A300" s="78" t="s">
        <v>873</v>
      </c>
      <c r="B300" s="33"/>
      <c r="C300" s="33"/>
      <c r="D300" s="33"/>
      <c r="E300" s="33"/>
      <c r="F300" s="33"/>
      <c r="G300" s="33"/>
      <c r="H300" s="72"/>
    </row>
    <row r="301" spans="1:9" outlineLevel="1">
      <c r="A301" s="11" t="s">
        <v>87</v>
      </c>
      <c r="B301" s="33"/>
      <c r="C301" s="33"/>
      <c r="D301" s="33"/>
      <c r="E301" s="33"/>
      <c r="F301" s="33"/>
      <c r="G301" s="33"/>
      <c r="H301" s="72"/>
      <c r="I301" s="12" t="s">
        <v>590</v>
      </c>
    </row>
    <row r="303" spans="1:9" s="81" customFormat="1">
      <c r="A303" s="81" t="s">
        <v>337</v>
      </c>
    </row>
    <row r="304" spans="1:9" outlineLevel="1"/>
    <row r="305" spans="1:10" outlineLevel="1">
      <c r="B305" s="1">
        <f>Base_year</f>
        <v>2010</v>
      </c>
      <c r="C305" s="1">
        <f>Year_1</f>
        <v>2014</v>
      </c>
      <c r="D305" s="1">
        <f>Year_2</f>
        <v>2020</v>
      </c>
      <c r="E305" s="1">
        <f>Year_3</f>
        <v>2025</v>
      </c>
      <c r="F305" s="1">
        <f>Year_4</f>
        <v>2030</v>
      </c>
      <c r="G305" s="1">
        <f>Year_5</f>
        <v>2035</v>
      </c>
    </row>
    <row r="306" spans="1:10" outlineLevel="1">
      <c r="A306" s="7" t="s">
        <v>88</v>
      </c>
      <c r="B306" s="33"/>
      <c r="C306" s="33"/>
      <c r="D306" s="33"/>
      <c r="E306" s="33"/>
      <c r="F306" s="33"/>
      <c r="G306" s="33"/>
      <c r="H306" s="72"/>
      <c r="I306" s="12" t="s">
        <v>620</v>
      </c>
    </row>
    <row r="307" spans="1:10" outlineLevel="1">
      <c r="A307" s="6" t="s">
        <v>89</v>
      </c>
      <c r="H307" s="72"/>
      <c r="I307" s="12" t="s">
        <v>619</v>
      </c>
    </row>
    <row r="308" spans="1:10" outlineLevel="1">
      <c r="A308" s="8" t="s">
        <v>0</v>
      </c>
      <c r="B308" s="33"/>
      <c r="C308" s="33"/>
      <c r="D308" s="33"/>
      <c r="E308" s="33"/>
      <c r="F308" s="33"/>
      <c r="G308" s="33"/>
      <c r="H308" s="72"/>
    </row>
    <row r="309" spans="1:10" outlineLevel="1">
      <c r="A309" s="8" t="s">
        <v>4</v>
      </c>
      <c r="B309" s="33"/>
      <c r="C309" s="33"/>
      <c r="D309" s="33"/>
      <c r="E309" s="33"/>
      <c r="F309" s="33"/>
      <c r="G309" s="33"/>
      <c r="H309" s="72"/>
    </row>
    <row r="310" spans="1:10" outlineLevel="1">
      <c r="A310" s="8" t="s">
        <v>7</v>
      </c>
      <c r="B310" s="33"/>
      <c r="C310" s="33"/>
      <c r="D310" s="33"/>
      <c r="E310" s="33"/>
      <c r="F310" s="33"/>
      <c r="G310" s="33"/>
      <c r="H310" s="72"/>
    </row>
    <row r="311" spans="1:10" outlineLevel="1">
      <c r="A311" s="8" t="s">
        <v>12</v>
      </c>
      <c r="B311" s="33"/>
      <c r="C311" s="33"/>
      <c r="D311" s="33"/>
      <c r="E311" s="33"/>
      <c r="F311" s="33"/>
      <c r="G311" s="33"/>
      <c r="H311" s="72"/>
    </row>
    <row r="312" spans="1:10" outlineLevel="1">
      <c r="A312" s="8" t="s">
        <v>288</v>
      </c>
      <c r="B312" s="33"/>
      <c r="C312" s="33"/>
      <c r="D312" s="33"/>
      <c r="E312" s="33"/>
      <c r="F312" s="33"/>
      <c r="G312" s="33"/>
      <c r="H312" s="72"/>
    </row>
    <row r="313" spans="1:10" outlineLevel="1">
      <c r="A313" s="8" t="s">
        <v>9</v>
      </c>
      <c r="B313" s="33"/>
      <c r="C313" s="33"/>
      <c r="D313" s="33"/>
      <c r="E313" s="33"/>
      <c r="F313" s="33"/>
      <c r="G313" s="33"/>
      <c r="H313" s="72"/>
    </row>
    <row r="314" spans="1:10" outlineLevel="1">
      <c r="A314" s="8" t="s">
        <v>11</v>
      </c>
      <c r="B314" s="33"/>
      <c r="C314" s="33"/>
      <c r="D314" s="33"/>
      <c r="E314" s="33"/>
      <c r="F314" s="33"/>
      <c r="G314" s="33"/>
      <c r="H314" s="72"/>
    </row>
    <row r="315" spans="1:10" outlineLevel="1">
      <c r="A315" s="7" t="s">
        <v>551</v>
      </c>
      <c r="B315" s="33"/>
      <c r="C315" s="33"/>
      <c r="D315" s="33"/>
      <c r="E315" s="33"/>
      <c r="F315" s="33"/>
      <c r="G315" s="33"/>
      <c r="H315" s="72"/>
      <c r="I315" s="12" t="s">
        <v>782</v>
      </c>
    </row>
    <row r="316" spans="1:10" outlineLevel="1">
      <c r="A316" s="6" t="s">
        <v>552</v>
      </c>
      <c r="B316" s="72"/>
      <c r="C316" s="72"/>
      <c r="D316" s="72"/>
      <c r="E316" s="72"/>
      <c r="F316" s="72"/>
      <c r="G316" s="72"/>
      <c r="H316" s="72"/>
      <c r="I316" s="12" t="s">
        <v>684</v>
      </c>
    </row>
    <row r="317" spans="1:10" outlineLevel="1">
      <c r="A317" s="5" t="s">
        <v>881</v>
      </c>
      <c r="B317" s="33"/>
      <c r="C317" s="33"/>
      <c r="D317" s="33"/>
      <c r="E317" s="33"/>
      <c r="F317" s="33"/>
      <c r="G317" s="33"/>
      <c r="H317" s="72"/>
      <c r="I317" s="72"/>
      <c r="J317" s="72"/>
    </row>
    <row r="318" spans="1:10" outlineLevel="1">
      <c r="A318" s="5" t="s">
        <v>880</v>
      </c>
      <c r="B318" s="33"/>
      <c r="C318" s="33"/>
      <c r="D318" s="33"/>
      <c r="E318" s="33"/>
      <c r="F318" s="33"/>
      <c r="G318" s="33"/>
      <c r="H318" s="72"/>
      <c r="I318" s="72"/>
      <c r="J318" s="72"/>
    </row>
    <row r="319" spans="1:10" outlineLevel="1">
      <c r="A319" s="5" t="s">
        <v>882</v>
      </c>
      <c r="B319" s="33"/>
      <c r="C319" s="33"/>
      <c r="D319" s="33"/>
      <c r="E319" s="33"/>
      <c r="F319" s="33"/>
      <c r="G319" s="33"/>
      <c r="H319" s="72"/>
      <c r="I319" s="72"/>
      <c r="J319" s="72"/>
    </row>
    <row r="320" spans="1:10" outlineLevel="1">
      <c r="A320" s="5" t="s">
        <v>885</v>
      </c>
      <c r="B320" s="33"/>
      <c r="C320" s="33"/>
      <c r="D320" s="33"/>
      <c r="E320" s="33"/>
      <c r="F320" s="33"/>
      <c r="G320" s="33"/>
      <c r="H320" s="72"/>
      <c r="I320" s="72"/>
      <c r="J320" s="72"/>
    </row>
    <row r="321" spans="1:10" outlineLevel="1">
      <c r="A321" s="5" t="s">
        <v>883</v>
      </c>
      <c r="B321" s="33"/>
      <c r="C321" s="33"/>
      <c r="D321" s="33"/>
      <c r="E321" s="33"/>
      <c r="F321" s="33"/>
      <c r="G321" s="33"/>
      <c r="H321" s="72"/>
      <c r="I321" s="72"/>
      <c r="J321" s="72"/>
    </row>
    <row r="322" spans="1:10" outlineLevel="1">
      <c r="A322" s="5" t="s">
        <v>884</v>
      </c>
      <c r="B322" s="33"/>
      <c r="C322" s="33"/>
      <c r="D322" s="33"/>
      <c r="E322" s="33"/>
      <c r="F322" s="33"/>
      <c r="G322" s="33"/>
      <c r="H322" s="72"/>
      <c r="I322" s="72"/>
      <c r="J322" s="72"/>
    </row>
    <row r="323" spans="1:10" outlineLevel="1">
      <c r="A323" s="5" t="s">
        <v>886</v>
      </c>
      <c r="B323" s="33"/>
      <c r="C323" s="33"/>
      <c r="D323" s="33"/>
      <c r="E323" s="33"/>
      <c r="F323" s="33"/>
      <c r="G323" s="33"/>
      <c r="H323" s="72"/>
      <c r="I323" s="72"/>
      <c r="J323" s="72"/>
    </row>
    <row r="324" spans="1:10" outlineLevel="1">
      <c r="A324" s="7" t="s">
        <v>553</v>
      </c>
      <c r="B324" s="33"/>
      <c r="C324" s="33"/>
      <c r="D324" s="33"/>
      <c r="E324" s="33"/>
      <c r="F324" s="33"/>
      <c r="G324" s="33"/>
      <c r="H324" s="72"/>
      <c r="I324" s="12" t="s">
        <v>683</v>
      </c>
      <c r="J324" s="72"/>
    </row>
    <row r="325" spans="1:10" outlineLevel="1">
      <c r="A325" s="7" t="s">
        <v>554</v>
      </c>
      <c r="B325" s="33"/>
      <c r="C325" s="33"/>
      <c r="D325" s="33"/>
      <c r="E325" s="33"/>
      <c r="F325" s="33"/>
      <c r="G325" s="33"/>
      <c r="H325" s="72"/>
      <c r="I325" s="12" t="s">
        <v>783</v>
      </c>
      <c r="J325" s="72"/>
    </row>
    <row r="326" spans="1:10">
      <c r="A326" s="72"/>
      <c r="B326" s="72"/>
      <c r="C326" s="72"/>
      <c r="D326" s="72"/>
      <c r="E326" s="72"/>
      <c r="F326" s="72"/>
      <c r="G326" s="72"/>
      <c r="H326" s="72"/>
      <c r="I326" s="72"/>
      <c r="J326" s="72"/>
    </row>
    <row r="327" spans="1:10">
      <c r="A327" s="72"/>
      <c r="B327" s="72"/>
      <c r="C327" s="72"/>
      <c r="D327" s="72"/>
      <c r="E327" s="72"/>
      <c r="F327" s="72"/>
      <c r="G327" s="72"/>
      <c r="H327" s="72"/>
      <c r="I327" s="72"/>
      <c r="J327" s="72"/>
    </row>
    <row r="328" spans="1:10">
      <c r="A328" s="72"/>
      <c r="B328" s="72"/>
      <c r="C328" s="72"/>
      <c r="D328" s="72"/>
      <c r="E328" s="72"/>
      <c r="F328" s="72"/>
      <c r="G328" s="72"/>
      <c r="H328" s="72"/>
      <c r="I328" s="72"/>
      <c r="J328" s="72"/>
    </row>
    <row r="329" spans="1:10">
      <c r="A329" s="72"/>
      <c r="B329" s="72"/>
      <c r="C329" s="72"/>
      <c r="D329" s="72"/>
      <c r="E329" s="72"/>
      <c r="F329" s="72"/>
      <c r="G329" s="72"/>
      <c r="H329" s="72"/>
      <c r="I329" s="72"/>
      <c r="J329" s="72"/>
    </row>
    <row r="330" spans="1:10">
      <c r="A330" s="72"/>
      <c r="B330" s="72"/>
      <c r="C330" s="72"/>
      <c r="D330" s="72"/>
      <c r="E330" s="72"/>
      <c r="F330" s="72"/>
      <c r="G330" s="72"/>
      <c r="H330" s="72"/>
      <c r="I330" s="72"/>
      <c r="J330" s="72"/>
    </row>
    <row r="331" spans="1:10">
      <c r="A331" s="72"/>
      <c r="B331" s="72"/>
      <c r="C331" s="72"/>
      <c r="D331" s="72"/>
      <c r="E331" s="72"/>
      <c r="F331" s="72"/>
      <c r="G331" s="72"/>
      <c r="H331" s="72"/>
      <c r="I331" s="72"/>
      <c r="J331" s="72"/>
    </row>
    <row r="332" spans="1:10">
      <c r="A332" s="72"/>
      <c r="B332" s="72"/>
      <c r="C332" s="72"/>
      <c r="D332" s="72"/>
      <c r="E332" s="72"/>
      <c r="F332" s="72"/>
      <c r="G332" s="72"/>
      <c r="H332" s="72"/>
      <c r="I332" s="72"/>
      <c r="J332" s="72"/>
    </row>
    <row r="333" spans="1:10">
      <c r="A333" s="72"/>
      <c r="B333" s="72"/>
      <c r="C333" s="72"/>
      <c r="D333" s="72"/>
      <c r="E333" s="72"/>
      <c r="F333" s="72"/>
      <c r="G333" s="72"/>
      <c r="H333" s="72"/>
      <c r="I333" s="72"/>
      <c r="J333" s="72"/>
    </row>
    <row r="334" spans="1:10">
      <c r="A334" s="72"/>
      <c r="B334" s="72"/>
      <c r="C334" s="72"/>
      <c r="D334" s="72"/>
      <c r="E334" s="72"/>
      <c r="F334" s="72"/>
      <c r="G334" s="72"/>
      <c r="H334" s="72"/>
      <c r="I334" s="72"/>
      <c r="J334" s="72"/>
    </row>
    <row r="335" spans="1:10">
      <c r="A335" s="72"/>
      <c r="B335" s="72"/>
      <c r="C335" s="72"/>
      <c r="D335" s="72"/>
      <c r="E335" s="72"/>
      <c r="F335" s="72"/>
      <c r="G335" s="72"/>
      <c r="H335" s="72"/>
      <c r="I335" s="72"/>
      <c r="J335" s="72"/>
    </row>
    <row r="336" spans="1:10">
      <c r="A336" s="72"/>
      <c r="B336" s="72"/>
      <c r="C336" s="72"/>
      <c r="D336" s="72"/>
      <c r="E336" s="72"/>
      <c r="F336" s="72"/>
      <c r="G336" s="72"/>
      <c r="H336" s="72"/>
      <c r="I336" s="72"/>
      <c r="J336" s="72"/>
    </row>
    <row r="337" spans="1:10">
      <c r="A337" s="72"/>
      <c r="B337" s="72"/>
      <c r="C337" s="72"/>
      <c r="D337" s="72"/>
      <c r="E337" s="72"/>
      <c r="F337" s="72"/>
      <c r="G337" s="72"/>
      <c r="H337" s="72"/>
      <c r="I337" s="72"/>
      <c r="J337" s="72"/>
    </row>
    <row r="338" spans="1:10">
      <c r="A338" s="72"/>
      <c r="B338" s="72"/>
      <c r="C338" s="72"/>
      <c r="D338" s="72"/>
      <c r="E338" s="72"/>
      <c r="F338" s="72"/>
      <c r="G338" s="72"/>
      <c r="H338" s="72"/>
      <c r="I338" s="72"/>
      <c r="J338" s="72"/>
    </row>
    <row r="339" spans="1:10">
      <c r="A339" s="72"/>
      <c r="B339" s="72"/>
      <c r="C339" s="72"/>
      <c r="D339" s="72"/>
      <c r="E339" s="72"/>
      <c r="F339" s="72"/>
      <c r="G339" s="72"/>
      <c r="H339" s="72"/>
      <c r="I339" s="72"/>
      <c r="J339" s="72"/>
    </row>
    <row r="340" spans="1:10">
      <c r="A340" s="72"/>
      <c r="B340" s="72"/>
      <c r="C340" s="72"/>
      <c r="D340" s="72"/>
      <c r="E340" s="72"/>
      <c r="F340" s="72"/>
      <c r="G340" s="72"/>
      <c r="H340" s="72"/>
      <c r="I340" s="72"/>
      <c r="J340" s="72"/>
    </row>
    <row r="341" spans="1:10">
      <c r="A341" s="72"/>
      <c r="B341" s="72"/>
      <c r="C341" s="72"/>
      <c r="D341" s="72"/>
      <c r="E341" s="72"/>
      <c r="F341" s="72"/>
      <c r="G341" s="72"/>
      <c r="H341" s="72"/>
      <c r="I341" s="72"/>
      <c r="J341" s="72"/>
    </row>
    <row r="342" spans="1:10">
      <c r="A342" s="72"/>
      <c r="B342" s="72"/>
      <c r="C342" s="72"/>
      <c r="D342" s="72"/>
      <c r="E342" s="72"/>
      <c r="F342" s="72"/>
      <c r="G342" s="72"/>
      <c r="H342" s="72"/>
      <c r="I342" s="72"/>
      <c r="J342" s="72"/>
    </row>
    <row r="343" spans="1:10">
      <c r="A343" s="72"/>
      <c r="B343" s="72"/>
      <c r="C343" s="72"/>
      <c r="D343" s="72"/>
      <c r="E343" s="72"/>
      <c r="F343" s="72"/>
      <c r="G343" s="72"/>
      <c r="H343" s="72"/>
      <c r="I343" s="72"/>
      <c r="J343" s="72"/>
    </row>
    <row r="344" spans="1:10">
      <c r="A344" s="72"/>
      <c r="B344" s="72"/>
      <c r="C344" s="72"/>
      <c r="D344" s="72"/>
      <c r="E344" s="72"/>
      <c r="F344" s="72"/>
      <c r="G344" s="72"/>
      <c r="H344" s="72"/>
      <c r="I344" s="72"/>
      <c r="J344" s="72"/>
    </row>
    <row r="345" spans="1:10">
      <c r="A345" s="72"/>
      <c r="B345" s="72"/>
      <c r="C345" s="72"/>
      <c r="D345" s="72"/>
      <c r="E345" s="72"/>
      <c r="F345" s="72"/>
      <c r="G345" s="72"/>
      <c r="H345" s="72"/>
      <c r="I345" s="72"/>
      <c r="J345" s="72"/>
    </row>
    <row r="346" spans="1:10">
      <c r="A346" s="72"/>
      <c r="B346" s="72"/>
      <c r="C346" s="72"/>
      <c r="D346" s="72"/>
      <c r="E346" s="72"/>
      <c r="F346" s="72"/>
      <c r="G346" s="72"/>
      <c r="H346" s="72"/>
      <c r="I346" s="72"/>
      <c r="J346" s="72"/>
    </row>
    <row r="347" spans="1:10">
      <c r="A347" s="72"/>
      <c r="B347" s="72"/>
      <c r="C347" s="72"/>
      <c r="D347" s="72"/>
      <c r="E347" s="72"/>
      <c r="F347" s="72"/>
      <c r="G347" s="72"/>
      <c r="H347" s="72"/>
      <c r="I347" s="72"/>
      <c r="J347" s="72"/>
    </row>
    <row r="348" spans="1:10">
      <c r="A348" s="72"/>
      <c r="B348" s="72"/>
      <c r="C348" s="72"/>
      <c r="D348" s="72"/>
      <c r="E348" s="72"/>
      <c r="F348" s="72"/>
      <c r="G348" s="72"/>
      <c r="H348" s="72"/>
      <c r="I348" s="72"/>
      <c r="J348" s="72"/>
    </row>
    <row r="349" spans="1:10">
      <c r="A349" s="72"/>
      <c r="B349" s="72"/>
      <c r="C349" s="72"/>
      <c r="D349" s="72"/>
      <c r="E349" s="72"/>
      <c r="F349" s="72"/>
      <c r="G349" s="72"/>
      <c r="H349" s="72"/>
      <c r="I349" s="72"/>
      <c r="J349" s="72"/>
    </row>
    <row r="350" spans="1:10">
      <c r="A350" s="72"/>
      <c r="B350" s="72"/>
      <c r="C350" s="72"/>
      <c r="D350" s="72"/>
      <c r="E350" s="72"/>
      <c r="F350" s="72"/>
      <c r="G350" s="72"/>
      <c r="H350" s="72"/>
      <c r="I350" s="72"/>
      <c r="J350" s="72"/>
    </row>
    <row r="351" spans="1:10">
      <c r="A351" s="72"/>
      <c r="B351" s="72"/>
      <c r="C351" s="72"/>
      <c r="D351" s="72"/>
      <c r="E351" s="72"/>
      <c r="F351" s="72"/>
      <c r="G351" s="72"/>
      <c r="H351" s="72"/>
      <c r="I351" s="72"/>
      <c r="J351" s="72"/>
    </row>
    <row r="352" spans="1:10">
      <c r="A352" s="72"/>
      <c r="B352" s="72"/>
      <c r="C352" s="72"/>
      <c r="D352" s="72"/>
      <c r="E352" s="72"/>
      <c r="F352" s="72"/>
      <c r="G352" s="72"/>
      <c r="H352" s="72"/>
      <c r="I352" s="72"/>
      <c r="J352" s="72"/>
    </row>
    <row r="353" spans="1:18">
      <c r="A353" s="72"/>
      <c r="B353" s="72"/>
      <c r="C353" s="72"/>
      <c r="D353" s="72"/>
      <c r="E353" s="72"/>
      <c r="F353" s="72"/>
      <c r="G353" s="72"/>
      <c r="H353" s="72"/>
      <c r="I353" s="72"/>
      <c r="J353" s="72"/>
    </row>
    <row r="354" spans="1:18">
      <c r="A354" s="72"/>
      <c r="B354" s="72"/>
      <c r="C354" s="72"/>
      <c r="D354" s="72"/>
      <c r="E354" s="72"/>
      <c r="F354" s="72"/>
      <c r="G354" s="72"/>
      <c r="H354" s="72"/>
      <c r="I354" s="72"/>
      <c r="J354" s="72"/>
    </row>
    <row r="355" spans="1:18">
      <c r="A355" s="72"/>
      <c r="B355" s="72"/>
      <c r="C355" s="72"/>
      <c r="D355" s="72"/>
      <c r="E355" s="72"/>
      <c r="F355" s="72"/>
      <c r="G355" s="72"/>
      <c r="H355" s="72"/>
      <c r="I355" s="72"/>
      <c r="J355" s="72"/>
    </row>
    <row r="356" spans="1:18">
      <c r="A356" s="72"/>
      <c r="B356" s="72"/>
      <c r="C356" s="72"/>
      <c r="D356" s="72"/>
      <c r="E356" s="72"/>
      <c r="F356" s="72"/>
      <c r="G356" s="72"/>
      <c r="H356" s="72"/>
      <c r="I356" s="72"/>
      <c r="J356" s="72"/>
    </row>
    <row r="357" spans="1:18">
      <c r="A357" s="72"/>
      <c r="B357" s="72"/>
      <c r="C357" s="72"/>
      <c r="D357" s="72"/>
      <c r="E357" s="72"/>
      <c r="F357" s="72"/>
      <c r="G357" s="72"/>
      <c r="H357" s="72"/>
      <c r="I357" s="72"/>
      <c r="J357" s="72"/>
    </row>
    <row r="358" spans="1:18">
      <c r="A358" s="72"/>
      <c r="B358" s="72"/>
      <c r="C358" s="72"/>
      <c r="D358" s="72"/>
      <c r="E358" s="72"/>
      <c r="F358" s="72"/>
      <c r="G358" s="72"/>
      <c r="H358" s="72"/>
      <c r="I358" s="72"/>
      <c r="J358" s="72"/>
    </row>
    <row r="359" spans="1:18">
      <c r="A359" s="72"/>
      <c r="B359" s="72"/>
      <c r="C359" s="72"/>
      <c r="D359" s="72"/>
      <c r="E359" s="72"/>
      <c r="F359" s="72"/>
      <c r="G359" s="72"/>
      <c r="H359" s="72"/>
      <c r="I359" s="72"/>
      <c r="J359" s="72"/>
    </row>
    <row r="360" spans="1:18">
      <c r="A360" s="72"/>
      <c r="B360" s="72"/>
      <c r="C360" s="72"/>
      <c r="D360" s="72"/>
      <c r="E360" s="72"/>
      <c r="F360" s="72"/>
      <c r="G360" s="72"/>
      <c r="H360" s="72"/>
      <c r="I360" s="72"/>
      <c r="J360" s="72"/>
    </row>
    <row r="361" spans="1:18">
      <c r="A361" s="72"/>
      <c r="B361" s="72"/>
      <c r="C361" s="72"/>
      <c r="D361" s="72"/>
      <c r="E361" s="72"/>
      <c r="F361" s="72"/>
      <c r="G361" s="72"/>
      <c r="H361" s="72"/>
      <c r="I361" s="72"/>
      <c r="J361" s="72"/>
    </row>
    <row r="362" spans="1:18">
      <c r="A362" s="72"/>
      <c r="B362" s="72"/>
      <c r="C362" s="72"/>
      <c r="D362" s="72"/>
      <c r="E362" s="72"/>
      <c r="F362" s="72"/>
      <c r="G362" s="72"/>
      <c r="H362" s="72"/>
      <c r="I362" s="72"/>
      <c r="J362" s="72"/>
    </row>
    <row r="363" spans="1:18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</row>
    <row r="364" spans="1:18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</row>
    <row r="365" spans="1:18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</row>
    <row r="366" spans="1:18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</row>
    <row r="367" spans="1:18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</row>
    <row r="368" spans="1:18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</row>
    <row r="369" spans="1:18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</row>
    <row r="370" spans="1:18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</row>
    <row r="371" spans="1:18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</row>
    <row r="372" spans="1:18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</row>
    <row r="373" spans="1:18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</row>
    <row r="374" spans="1:18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</row>
    <row r="375" spans="1:18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</row>
    <row r="376" spans="1:18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</row>
    <row r="377" spans="1:18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</row>
    <row r="378" spans="1:18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</row>
    <row r="379" spans="1:18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</row>
    <row r="380" spans="1:18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</row>
    <row r="381" spans="1:18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</row>
    <row r="382" spans="1:18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</row>
    <row r="383" spans="1:18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</row>
    <row r="384" spans="1:18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</row>
    <row r="385" spans="1:18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</row>
    <row r="386" spans="1:18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</row>
    <row r="387" spans="1:18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</row>
    <row r="388" spans="1:18">
      <c r="A388" s="72"/>
      <c r="B388" s="72"/>
      <c r="C388" s="72"/>
      <c r="D388" s="72"/>
      <c r="E388" s="72"/>
      <c r="F388" s="72"/>
      <c r="G388" s="72"/>
      <c r="H388" s="72"/>
      <c r="I388" s="72"/>
      <c r="J388" s="72"/>
    </row>
    <row r="389" spans="1:18">
      <c r="A389" s="72"/>
      <c r="B389" s="72"/>
      <c r="C389" s="72"/>
      <c r="D389" s="72"/>
      <c r="E389" s="72"/>
      <c r="F389" s="72"/>
      <c r="G389" s="72"/>
      <c r="H389" s="72"/>
      <c r="I389" s="72"/>
      <c r="J389" s="72"/>
    </row>
    <row r="390" spans="1:18">
      <c r="A390" s="72"/>
      <c r="B390" s="72"/>
      <c r="C390" s="72"/>
      <c r="D390" s="72"/>
      <c r="E390" s="72"/>
      <c r="F390" s="72"/>
      <c r="G390" s="72"/>
      <c r="H390" s="72"/>
      <c r="I390" s="72"/>
      <c r="J390" s="72"/>
    </row>
    <row r="391" spans="1:18">
      <c r="A391" s="72"/>
      <c r="B391" s="72"/>
      <c r="C391" s="72"/>
      <c r="D391" s="72"/>
      <c r="E391" s="72"/>
      <c r="F391" s="72"/>
      <c r="G391" s="72"/>
      <c r="H391" s="72"/>
      <c r="I391" s="72"/>
      <c r="J391" s="72"/>
    </row>
    <row r="392" spans="1:18">
      <c r="A392" s="72"/>
      <c r="B392" s="72"/>
      <c r="C392" s="72"/>
      <c r="D392" s="72"/>
      <c r="E392" s="72"/>
      <c r="F392" s="72"/>
      <c r="G392" s="72"/>
      <c r="H392" s="72"/>
      <c r="I392" s="72"/>
      <c r="J392" s="72"/>
    </row>
    <row r="393" spans="1:18">
      <c r="A393" s="72"/>
      <c r="B393" s="72"/>
      <c r="C393" s="72"/>
      <c r="D393" s="72"/>
      <c r="E393" s="72"/>
      <c r="F393" s="72"/>
      <c r="G393" s="72"/>
      <c r="H393" s="72"/>
      <c r="I393" s="72"/>
      <c r="J393" s="72"/>
    </row>
  </sheetData>
  <conditionalFormatting sqref="B23:J23">
    <cfRule type="cellIs" dxfId="20" priority="11" operator="not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Definition!#REF!</xm:f>
          </x14:formula1>
          <xm:sqref>H2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tabColor theme="8" tint="-0.249977111117893"/>
    <outlinePr summaryBelow="0" summaryRight="0"/>
  </sheetPr>
  <dimension ref="A2:AH280"/>
  <sheetViews>
    <sheetView zoomScale="70" zoomScaleNormal="70" workbookViewId="0">
      <selection activeCell="B1" sqref="B1"/>
    </sheetView>
  </sheetViews>
  <sheetFormatPr baseColWidth="10" defaultColWidth="11.42578125" defaultRowHeight="15" outlineLevelRow="1"/>
  <cols>
    <col min="1" max="1" width="22.140625" style="1" customWidth="1"/>
    <col min="2" max="2" width="11.42578125" style="1" customWidth="1"/>
    <col min="3" max="8" width="11.42578125" style="1"/>
    <col min="9" max="9" width="11.42578125" style="1" customWidth="1" collapsed="1"/>
    <col min="10" max="10" width="5.7109375" style="1" customWidth="1"/>
    <col min="11" max="11" width="11.42578125" style="1" customWidth="1"/>
    <col min="12" max="12" width="11.42578125" style="1"/>
    <col min="13" max="13" width="22.140625" style="1" customWidth="1"/>
    <col min="14" max="21" width="11.42578125" style="1"/>
    <col min="22" max="22" width="8" style="1" customWidth="1"/>
    <col min="23" max="16384" width="11.42578125" style="1"/>
  </cols>
  <sheetData>
    <row r="2" spans="1:23" s="81" customFormat="1">
      <c r="A2" s="81" t="s">
        <v>318</v>
      </c>
    </row>
    <row r="3" spans="1:23" outlineLevel="1"/>
    <row r="4" spans="1:23" s="75" customFormat="1" outlineLevel="1">
      <c r="A4" s="85">
        <f>Base_year</f>
        <v>2010</v>
      </c>
      <c r="M4" s="85">
        <f>Year_1</f>
        <v>2014</v>
      </c>
    </row>
    <row r="5" spans="1:23" outlineLevel="1">
      <c r="A5" s="11" t="s">
        <v>865</v>
      </c>
      <c r="B5" s="10" t="s">
        <v>0</v>
      </c>
      <c r="C5" s="10" t="s">
        <v>1</v>
      </c>
      <c r="D5" s="10" t="s">
        <v>90</v>
      </c>
      <c r="E5" s="10" t="s">
        <v>9</v>
      </c>
      <c r="F5" s="10" t="s">
        <v>91</v>
      </c>
      <c r="G5" s="10" t="s">
        <v>10</v>
      </c>
      <c r="H5" s="10" t="s">
        <v>11</v>
      </c>
      <c r="I5" s="10" t="s">
        <v>12</v>
      </c>
      <c r="J5" s="72"/>
      <c r="K5" s="8" t="s">
        <v>405</v>
      </c>
      <c r="M5" s="11" t="s">
        <v>865</v>
      </c>
      <c r="N5" s="10" t="s">
        <v>0</v>
      </c>
      <c r="O5" s="10" t="s">
        <v>1</v>
      </c>
      <c r="P5" s="10" t="s">
        <v>90</v>
      </c>
      <c r="Q5" s="10" t="s">
        <v>9</v>
      </c>
      <c r="R5" s="10" t="s">
        <v>91</v>
      </c>
      <c r="S5" s="10" t="s">
        <v>10</v>
      </c>
      <c r="T5" s="10" t="s">
        <v>11</v>
      </c>
      <c r="U5" s="10" t="s">
        <v>12</v>
      </c>
      <c r="V5" s="72"/>
      <c r="W5" s="8" t="s">
        <v>405</v>
      </c>
    </row>
    <row r="6" spans="1:23" outlineLevel="1">
      <c r="A6" s="10" t="s">
        <v>92</v>
      </c>
      <c r="B6" s="33"/>
      <c r="C6" s="33"/>
      <c r="D6" s="33"/>
      <c r="E6" s="33"/>
      <c r="F6" s="33"/>
      <c r="G6" s="33"/>
      <c r="H6" s="33"/>
      <c r="I6" s="33"/>
      <c r="J6" s="72"/>
      <c r="K6" s="29">
        <f>SUM(B6:I6)</f>
        <v>0</v>
      </c>
      <c r="M6" s="10" t="s">
        <v>92</v>
      </c>
      <c r="N6" s="33"/>
      <c r="O6" s="33"/>
      <c r="P6" s="33"/>
      <c r="Q6" s="33"/>
      <c r="R6" s="33"/>
      <c r="S6" s="33"/>
      <c r="T6" s="33"/>
      <c r="U6" s="33"/>
      <c r="V6" s="72"/>
      <c r="W6" s="29">
        <f>SUM(N6:U6)</f>
        <v>0</v>
      </c>
    </row>
    <row r="7" spans="1:23" outlineLevel="1">
      <c r="A7" s="11" t="s">
        <v>93</v>
      </c>
      <c r="B7" s="33"/>
      <c r="C7" s="33"/>
      <c r="D7" s="33"/>
      <c r="E7" s="33"/>
      <c r="F7" s="33"/>
      <c r="G7" s="33"/>
      <c r="H7" s="33"/>
      <c r="I7" s="33"/>
      <c r="J7" s="72"/>
      <c r="K7" s="29">
        <f t="shared" ref="K7:K21" si="0">SUM(B7:I7)</f>
        <v>0</v>
      </c>
      <c r="M7" s="11" t="s">
        <v>93</v>
      </c>
      <c r="N7" s="33"/>
      <c r="O7" s="33"/>
      <c r="P7" s="33"/>
      <c r="Q7" s="33"/>
      <c r="R7" s="33"/>
      <c r="S7" s="33"/>
      <c r="T7" s="33"/>
      <c r="U7" s="33"/>
      <c r="V7" s="72"/>
      <c r="W7" s="29">
        <f t="shared" ref="W7:W21" si="1">SUM(N7:U7)</f>
        <v>0</v>
      </c>
    </row>
    <row r="8" spans="1:23" outlineLevel="1">
      <c r="A8" s="11" t="s">
        <v>94</v>
      </c>
      <c r="B8" s="33"/>
      <c r="C8" s="33"/>
      <c r="D8" s="33"/>
      <c r="E8" s="33"/>
      <c r="F8" s="33"/>
      <c r="G8" s="33"/>
      <c r="H8" s="33"/>
      <c r="I8" s="33"/>
      <c r="J8" s="72"/>
      <c r="K8" s="29">
        <f t="shared" si="0"/>
        <v>0</v>
      </c>
      <c r="M8" s="11" t="s">
        <v>94</v>
      </c>
      <c r="N8" s="33"/>
      <c r="O8" s="33"/>
      <c r="P8" s="33"/>
      <c r="Q8" s="33"/>
      <c r="R8" s="33"/>
      <c r="S8" s="33"/>
      <c r="T8" s="33"/>
      <c r="U8" s="33"/>
      <c r="V8" s="72"/>
      <c r="W8" s="29">
        <f t="shared" si="1"/>
        <v>0</v>
      </c>
    </row>
    <row r="9" spans="1:23" outlineLevel="1">
      <c r="A9" s="10" t="s">
        <v>294</v>
      </c>
      <c r="B9" s="33"/>
      <c r="C9" s="33"/>
      <c r="D9" s="33"/>
      <c r="E9" s="33"/>
      <c r="F9" s="33"/>
      <c r="G9" s="33"/>
      <c r="H9" s="33"/>
      <c r="I9" s="33"/>
      <c r="J9" s="72"/>
      <c r="K9" s="29">
        <f t="shared" si="0"/>
        <v>0</v>
      </c>
      <c r="M9" s="10" t="s">
        <v>294</v>
      </c>
      <c r="N9" s="33"/>
      <c r="O9" s="33"/>
      <c r="P9" s="33"/>
      <c r="Q9" s="33"/>
      <c r="R9" s="33"/>
      <c r="S9" s="33"/>
      <c r="T9" s="33"/>
      <c r="U9" s="33"/>
      <c r="V9" s="72"/>
      <c r="W9" s="29">
        <f t="shared" si="1"/>
        <v>0</v>
      </c>
    </row>
    <row r="10" spans="1:23" outlineLevel="1">
      <c r="A10" s="10" t="s">
        <v>295</v>
      </c>
      <c r="B10" s="33"/>
      <c r="C10" s="33"/>
      <c r="D10" s="33"/>
      <c r="E10" s="33"/>
      <c r="F10" s="33"/>
      <c r="G10" s="33"/>
      <c r="H10" s="33"/>
      <c r="I10" s="33"/>
      <c r="J10" s="72"/>
      <c r="K10" s="29">
        <f t="shared" si="0"/>
        <v>0</v>
      </c>
      <c r="M10" s="10" t="s">
        <v>295</v>
      </c>
      <c r="N10" s="33"/>
      <c r="O10" s="33"/>
      <c r="P10" s="33"/>
      <c r="Q10" s="33"/>
      <c r="R10" s="33"/>
      <c r="S10" s="33"/>
      <c r="T10" s="33"/>
      <c r="U10" s="33"/>
      <c r="V10" s="72"/>
      <c r="W10" s="29">
        <f t="shared" si="1"/>
        <v>0</v>
      </c>
    </row>
    <row r="11" spans="1:23" outlineLevel="1">
      <c r="A11" s="10" t="s">
        <v>296</v>
      </c>
      <c r="B11" s="33"/>
      <c r="C11" s="33"/>
      <c r="D11" s="33"/>
      <c r="E11" s="33"/>
      <c r="F11" s="33"/>
      <c r="G11" s="33"/>
      <c r="H11" s="33"/>
      <c r="I11" s="33"/>
      <c r="J11" s="72"/>
      <c r="K11" s="29">
        <f t="shared" si="0"/>
        <v>0</v>
      </c>
      <c r="M11" s="10" t="s">
        <v>296</v>
      </c>
      <c r="N11" s="33"/>
      <c r="O11" s="33"/>
      <c r="P11" s="33"/>
      <c r="Q11" s="33"/>
      <c r="R11" s="33"/>
      <c r="S11" s="33"/>
      <c r="T11" s="33"/>
      <c r="U11" s="33"/>
      <c r="V11" s="72"/>
      <c r="W11" s="29">
        <f t="shared" si="1"/>
        <v>0</v>
      </c>
    </row>
    <row r="12" spans="1:23" outlineLevel="1">
      <c r="A12" s="11" t="s">
        <v>95</v>
      </c>
      <c r="B12" s="33"/>
      <c r="C12" s="33"/>
      <c r="D12" s="33"/>
      <c r="E12" s="33"/>
      <c r="F12" s="33"/>
      <c r="G12" s="33"/>
      <c r="H12" s="33"/>
      <c r="I12" s="33"/>
      <c r="J12" s="72"/>
      <c r="K12" s="29">
        <f t="shared" si="0"/>
        <v>0</v>
      </c>
      <c r="M12" s="11" t="s">
        <v>95</v>
      </c>
      <c r="N12" s="33"/>
      <c r="O12" s="33"/>
      <c r="P12" s="33"/>
      <c r="Q12" s="33"/>
      <c r="R12" s="33"/>
      <c r="S12" s="33"/>
      <c r="T12" s="33"/>
      <c r="U12" s="33"/>
      <c r="V12" s="72"/>
      <c r="W12" s="29">
        <f t="shared" si="1"/>
        <v>0</v>
      </c>
    </row>
    <row r="13" spans="1:23" outlineLevel="1">
      <c r="A13" s="10" t="s">
        <v>297</v>
      </c>
      <c r="B13" s="33"/>
      <c r="C13" s="33"/>
      <c r="D13" s="33"/>
      <c r="E13" s="33"/>
      <c r="F13" s="33"/>
      <c r="G13" s="33"/>
      <c r="H13" s="33"/>
      <c r="I13" s="33"/>
      <c r="J13" s="72"/>
      <c r="K13" s="29">
        <f t="shared" si="0"/>
        <v>0</v>
      </c>
      <c r="M13" s="10" t="s">
        <v>297</v>
      </c>
      <c r="N13" s="33"/>
      <c r="O13" s="33"/>
      <c r="P13" s="33"/>
      <c r="Q13" s="33"/>
      <c r="R13" s="33"/>
      <c r="S13" s="33"/>
      <c r="T13" s="33"/>
      <c r="U13" s="33"/>
      <c r="V13" s="72"/>
      <c r="W13" s="29">
        <f t="shared" si="1"/>
        <v>0</v>
      </c>
    </row>
    <row r="14" spans="1:23" outlineLevel="1">
      <c r="A14" s="10" t="s">
        <v>298</v>
      </c>
      <c r="B14" s="33"/>
      <c r="C14" s="33"/>
      <c r="D14" s="33"/>
      <c r="E14" s="33"/>
      <c r="F14" s="33"/>
      <c r="G14" s="33"/>
      <c r="H14" s="33"/>
      <c r="I14" s="33"/>
      <c r="J14" s="72"/>
      <c r="K14" s="29">
        <f t="shared" si="0"/>
        <v>0</v>
      </c>
      <c r="M14" s="10" t="s">
        <v>298</v>
      </c>
      <c r="N14" s="33"/>
      <c r="O14" s="33"/>
      <c r="P14" s="33"/>
      <c r="Q14" s="33"/>
      <c r="R14" s="33"/>
      <c r="S14" s="33"/>
      <c r="T14" s="33"/>
      <c r="U14" s="33"/>
      <c r="V14" s="72"/>
      <c r="W14" s="29">
        <f t="shared" si="1"/>
        <v>0</v>
      </c>
    </row>
    <row r="15" spans="1:23" outlineLevel="1">
      <c r="A15" s="10" t="s">
        <v>299</v>
      </c>
      <c r="B15" s="33"/>
      <c r="C15" s="33"/>
      <c r="D15" s="33"/>
      <c r="E15" s="33"/>
      <c r="F15" s="33"/>
      <c r="G15" s="33"/>
      <c r="H15" s="33"/>
      <c r="I15" s="33"/>
      <c r="J15" s="72"/>
      <c r="K15" s="29">
        <f t="shared" si="0"/>
        <v>0</v>
      </c>
      <c r="M15" s="10" t="s">
        <v>299</v>
      </c>
      <c r="N15" s="33"/>
      <c r="O15" s="33"/>
      <c r="P15" s="33"/>
      <c r="Q15" s="33"/>
      <c r="R15" s="33"/>
      <c r="S15" s="33"/>
      <c r="T15" s="33"/>
      <c r="U15" s="33"/>
      <c r="V15" s="72"/>
      <c r="W15" s="29">
        <f t="shared" si="1"/>
        <v>0</v>
      </c>
    </row>
    <row r="16" spans="1:23" outlineLevel="1">
      <c r="A16" s="11" t="s">
        <v>96</v>
      </c>
      <c r="B16" s="33"/>
      <c r="C16" s="33"/>
      <c r="D16" s="33"/>
      <c r="E16" s="33"/>
      <c r="F16" s="33"/>
      <c r="G16" s="33"/>
      <c r="H16" s="33"/>
      <c r="I16" s="33"/>
      <c r="J16" s="72"/>
      <c r="K16" s="29">
        <f t="shared" si="0"/>
        <v>0</v>
      </c>
      <c r="M16" s="11" t="s">
        <v>96</v>
      </c>
      <c r="N16" s="33"/>
      <c r="O16" s="33"/>
      <c r="P16" s="33"/>
      <c r="Q16" s="33"/>
      <c r="R16" s="33"/>
      <c r="S16" s="33"/>
      <c r="T16" s="33"/>
      <c r="U16" s="33"/>
      <c r="V16" s="72"/>
      <c r="W16" s="29">
        <f t="shared" si="1"/>
        <v>0</v>
      </c>
    </row>
    <row r="17" spans="1:23" outlineLevel="1">
      <c r="A17" s="10" t="s">
        <v>97</v>
      </c>
      <c r="B17" s="33"/>
      <c r="C17" s="33"/>
      <c r="D17" s="33"/>
      <c r="E17" s="33"/>
      <c r="F17" s="33"/>
      <c r="G17" s="33"/>
      <c r="H17" s="33"/>
      <c r="I17" s="33"/>
      <c r="J17" s="72"/>
      <c r="K17" s="29">
        <f t="shared" si="0"/>
        <v>0</v>
      </c>
      <c r="M17" s="10" t="s">
        <v>97</v>
      </c>
      <c r="N17" s="33"/>
      <c r="O17" s="33"/>
      <c r="P17" s="33"/>
      <c r="Q17" s="33"/>
      <c r="R17" s="33"/>
      <c r="S17" s="33"/>
      <c r="T17" s="33"/>
      <c r="U17" s="33"/>
      <c r="V17" s="72"/>
      <c r="W17" s="29">
        <f t="shared" si="1"/>
        <v>0</v>
      </c>
    </row>
    <row r="18" spans="1:23" outlineLevel="1">
      <c r="A18" s="10" t="s">
        <v>98</v>
      </c>
      <c r="B18" s="33"/>
      <c r="C18" s="33"/>
      <c r="D18" s="33"/>
      <c r="E18" s="33"/>
      <c r="F18" s="33"/>
      <c r="G18" s="33"/>
      <c r="H18" s="33"/>
      <c r="I18" s="33"/>
      <c r="J18" s="72"/>
      <c r="K18" s="29">
        <f t="shared" si="0"/>
        <v>0</v>
      </c>
      <c r="M18" s="10" t="s">
        <v>98</v>
      </c>
      <c r="N18" s="33"/>
      <c r="O18" s="33"/>
      <c r="P18" s="33"/>
      <c r="Q18" s="33"/>
      <c r="R18" s="33"/>
      <c r="S18" s="33"/>
      <c r="T18" s="33"/>
      <c r="U18" s="33"/>
      <c r="V18" s="72"/>
      <c r="W18" s="29">
        <f t="shared" si="1"/>
        <v>0</v>
      </c>
    </row>
    <row r="19" spans="1:23" outlineLevel="1">
      <c r="A19" s="10" t="s">
        <v>99</v>
      </c>
      <c r="B19" s="33"/>
      <c r="C19" s="33"/>
      <c r="D19" s="33"/>
      <c r="E19" s="33"/>
      <c r="F19" s="33"/>
      <c r="G19" s="33"/>
      <c r="H19" s="33"/>
      <c r="I19" s="33"/>
      <c r="J19" s="72"/>
      <c r="K19" s="29">
        <f t="shared" si="0"/>
        <v>0</v>
      </c>
      <c r="M19" s="10" t="s">
        <v>99</v>
      </c>
      <c r="N19" s="33"/>
      <c r="O19" s="33"/>
      <c r="P19" s="33"/>
      <c r="Q19" s="33"/>
      <c r="R19" s="33"/>
      <c r="S19" s="33"/>
      <c r="T19" s="33"/>
      <c r="U19" s="33"/>
      <c r="V19" s="72"/>
      <c r="W19" s="29">
        <f t="shared" si="1"/>
        <v>0</v>
      </c>
    </row>
    <row r="20" spans="1:23" outlineLevel="1">
      <c r="A20" s="10" t="s">
        <v>100</v>
      </c>
      <c r="B20" s="33"/>
      <c r="C20" s="33"/>
      <c r="D20" s="33"/>
      <c r="E20" s="33"/>
      <c r="F20" s="33"/>
      <c r="G20" s="33"/>
      <c r="H20" s="33"/>
      <c r="I20" s="33"/>
      <c r="J20" s="72"/>
      <c r="K20" s="29">
        <f t="shared" si="0"/>
        <v>0</v>
      </c>
      <c r="M20" s="10" t="s">
        <v>100</v>
      </c>
      <c r="N20" s="33"/>
      <c r="O20" s="33"/>
      <c r="P20" s="33"/>
      <c r="Q20" s="33"/>
      <c r="R20" s="33"/>
      <c r="S20" s="33"/>
      <c r="T20" s="33"/>
      <c r="U20" s="33"/>
      <c r="V20" s="72"/>
      <c r="W20" s="29">
        <f t="shared" si="1"/>
        <v>0</v>
      </c>
    </row>
    <row r="21" spans="1:23" outlineLevel="1">
      <c r="A21" s="10" t="s">
        <v>101</v>
      </c>
      <c r="B21" s="33"/>
      <c r="C21" s="33"/>
      <c r="D21" s="33"/>
      <c r="E21" s="33"/>
      <c r="F21" s="33"/>
      <c r="G21" s="33"/>
      <c r="H21" s="33"/>
      <c r="I21" s="33"/>
      <c r="J21" s="72"/>
      <c r="K21" s="29">
        <f t="shared" si="0"/>
        <v>0</v>
      </c>
      <c r="M21" s="10" t="s">
        <v>101</v>
      </c>
      <c r="N21" s="33"/>
      <c r="O21" s="33"/>
      <c r="P21" s="33"/>
      <c r="Q21" s="33"/>
      <c r="R21" s="33"/>
      <c r="S21" s="33"/>
      <c r="T21" s="33"/>
      <c r="U21" s="33"/>
      <c r="V21" s="72"/>
      <c r="W21" s="29">
        <f t="shared" si="1"/>
        <v>0</v>
      </c>
    </row>
    <row r="22" spans="1:23" outlineLevel="1">
      <c r="A22" s="10" t="s">
        <v>102</v>
      </c>
      <c r="B22" s="33"/>
      <c r="C22" s="33"/>
      <c r="D22" s="33"/>
      <c r="E22" s="33"/>
      <c r="F22" s="33"/>
      <c r="G22" s="33"/>
      <c r="H22" s="33"/>
      <c r="I22" s="33"/>
      <c r="K22" s="29">
        <f>SUM(B22:I22)</f>
        <v>0</v>
      </c>
      <c r="M22" s="10" t="s">
        <v>102</v>
      </c>
      <c r="N22" s="33"/>
      <c r="O22" s="33"/>
      <c r="P22" s="33"/>
      <c r="Q22" s="33"/>
      <c r="R22" s="33"/>
      <c r="S22" s="33"/>
      <c r="T22" s="33"/>
      <c r="U22" s="33"/>
      <c r="V22" s="72"/>
      <c r="W22" s="29">
        <f>SUM(N22:U22)</f>
        <v>0</v>
      </c>
    </row>
    <row r="23" spans="1:23" outlineLevel="1">
      <c r="A23" s="10" t="s">
        <v>103</v>
      </c>
      <c r="B23" s="87">
        <v>1</v>
      </c>
      <c r="C23" s="87">
        <v>1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  <c r="I23" s="87">
        <v>1</v>
      </c>
      <c r="M23" s="10" t="s">
        <v>103</v>
      </c>
      <c r="N23" s="87">
        <v>1</v>
      </c>
      <c r="O23" s="87">
        <v>1</v>
      </c>
      <c r="P23" s="87">
        <v>1</v>
      </c>
      <c r="Q23" s="87">
        <v>1</v>
      </c>
      <c r="R23" s="87">
        <v>1</v>
      </c>
      <c r="S23" s="87">
        <v>1</v>
      </c>
      <c r="T23" s="87">
        <v>1</v>
      </c>
      <c r="U23" s="87">
        <v>1</v>
      </c>
      <c r="V23" s="72"/>
      <c r="W23" s="72"/>
    </row>
    <row r="24" spans="1:23" outlineLevel="1">
      <c r="A24" s="10" t="s">
        <v>889</v>
      </c>
      <c r="B24" s="87">
        <v>1</v>
      </c>
      <c r="C24" s="87">
        <v>1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87">
        <v>1</v>
      </c>
      <c r="M24" s="78" t="s">
        <v>889</v>
      </c>
      <c r="N24" s="87">
        <v>1</v>
      </c>
      <c r="O24" s="87">
        <v>1</v>
      </c>
      <c r="P24" s="87">
        <v>1</v>
      </c>
      <c r="Q24" s="87">
        <v>1</v>
      </c>
      <c r="R24" s="87">
        <v>1</v>
      </c>
      <c r="S24" s="87">
        <v>1</v>
      </c>
      <c r="T24" s="87">
        <v>1</v>
      </c>
      <c r="U24" s="87">
        <v>1</v>
      </c>
      <c r="V24" s="72"/>
      <c r="W24" s="72"/>
    </row>
    <row r="25" spans="1:23" outlineLevel="1">
      <c r="A25" s="78" t="s">
        <v>890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M25" s="78" t="s">
        <v>890</v>
      </c>
      <c r="N25" s="87">
        <v>0</v>
      </c>
      <c r="O25" s="87">
        <v>0</v>
      </c>
      <c r="P25" s="87">
        <v>0</v>
      </c>
      <c r="Q25" s="87">
        <v>0</v>
      </c>
      <c r="R25" s="87">
        <v>0</v>
      </c>
      <c r="S25" s="87">
        <v>0</v>
      </c>
      <c r="T25" s="87">
        <v>0</v>
      </c>
      <c r="U25" s="87">
        <v>0</v>
      </c>
      <c r="V25" s="72"/>
      <c r="W25" s="72"/>
    </row>
    <row r="26" spans="1:23" outlineLevel="1">
      <c r="A26" s="78" t="s">
        <v>891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M26" s="78" t="s">
        <v>891</v>
      </c>
      <c r="N26" s="87">
        <v>0</v>
      </c>
      <c r="O26" s="87">
        <v>0</v>
      </c>
      <c r="P26" s="87">
        <v>0</v>
      </c>
      <c r="Q26" s="87">
        <v>0</v>
      </c>
      <c r="R26" s="87">
        <v>0</v>
      </c>
      <c r="S26" s="87">
        <v>0</v>
      </c>
      <c r="T26" s="87">
        <v>0</v>
      </c>
      <c r="U26" s="87">
        <v>0</v>
      </c>
      <c r="V26" s="72"/>
      <c r="W26" s="72"/>
    </row>
    <row r="27" spans="1:23" outlineLevel="1">
      <c r="A27" s="10" t="s">
        <v>104</v>
      </c>
      <c r="B27" s="87">
        <v>1</v>
      </c>
      <c r="C27" s="87">
        <v>1</v>
      </c>
      <c r="D27" s="87">
        <v>1</v>
      </c>
      <c r="E27" s="87">
        <v>1</v>
      </c>
      <c r="F27" s="87">
        <v>1</v>
      </c>
      <c r="G27" s="87">
        <v>1</v>
      </c>
      <c r="H27" s="87">
        <v>1</v>
      </c>
      <c r="I27" s="87">
        <v>1</v>
      </c>
      <c r="M27" s="10" t="s">
        <v>104</v>
      </c>
      <c r="N27" s="87">
        <v>1</v>
      </c>
      <c r="O27" s="87">
        <v>1</v>
      </c>
      <c r="P27" s="87">
        <v>1</v>
      </c>
      <c r="Q27" s="87">
        <v>1</v>
      </c>
      <c r="R27" s="87">
        <v>1</v>
      </c>
      <c r="S27" s="87">
        <v>1</v>
      </c>
      <c r="T27" s="87">
        <v>1</v>
      </c>
      <c r="U27" s="87">
        <v>1</v>
      </c>
      <c r="V27" s="72"/>
      <c r="W27" s="72"/>
    </row>
    <row r="28" spans="1:23" outlineLevel="1">
      <c r="A28" s="78" t="s">
        <v>889</v>
      </c>
      <c r="B28" s="87">
        <v>1</v>
      </c>
      <c r="C28" s="87">
        <v>1</v>
      </c>
      <c r="D28" s="87">
        <v>1</v>
      </c>
      <c r="E28" s="87">
        <v>1</v>
      </c>
      <c r="F28" s="87">
        <v>1</v>
      </c>
      <c r="G28" s="87">
        <v>1</v>
      </c>
      <c r="H28" s="87">
        <v>1</v>
      </c>
      <c r="I28" s="87">
        <v>1</v>
      </c>
      <c r="M28" s="78" t="s">
        <v>889</v>
      </c>
      <c r="N28" s="87">
        <v>1</v>
      </c>
      <c r="O28" s="87">
        <v>1</v>
      </c>
      <c r="P28" s="87">
        <v>1</v>
      </c>
      <c r="Q28" s="87">
        <v>1</v>
      </c>
      <c r="R28" s="87">
        <v>1</v>
      </c>
      <c r="S28" s="87">
        <v>1</v>
      </c>
      <c r="T28" s="87">
        <v>1</v>
      </c>
      <c r="U28" s="87">
        <v>1</v>
      </c>
      <c r="V28" s="72"/>
      <c r="W28" s="72"/>
    </row>
    <row r="29" spans="1:23" outlineLevel="1">
      <c r="A29" s="78" t="s">
        <v>890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M29" s="78" t="s">
        <v>890</v>
      </c>
      <c r="N29" s="87">
        <v>0</v>
      </c>
      <c r="O29" s="87">
        <v>0</v>
      </c>
      <c r="P29" s="87">
        <v>0</v>
      </c>
      <c r="Q29" s="87">
        <v>0</v>
      </c>
      <c r="R29" s="87">
        <v>0</v>
      </c>
      <c r="S29" s="87">
        <v>0</v>
      </c>
      <c r="T29" s="87">
        <v>0</v>
      </c>
      <c r="U29" s="87">
        <v>0</v>
      </c>
      <c r="V29" s="72"/>
      <c r="W29" s="72"/>
    </row>
    <row r="30" spans="1:23" outlineLevel="1">
      <c r="A30" s="78" t="s">
        <v>891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M30" s="78" t="s">
        <v>891</v>
      </c>
      <c r="N30" s="87">
        <v>0</v>
      </c>
      <c r="O30" s="87">
        <v>0</v>
      </c>
      <c r="P30" s="87">
        <v>0</v>
      </c>
      <c r="Q30" s="87">
        <v>0</v>
      </c>
      <c r="R30" s="87">
        <v>0</v>
      </c>
      <c r="S30" s="87">
        <v>0</v>
      </c>
      <c r="T30" s="87">
        <v>0</v>
      </c>
      <c r="U30" s="87">
        <v>0</v>
      </c>
      <c r="V30" s="72"/>
      <c r="W30" s="72"/>
    </row>
    <row r="32" spans="1:23" s="81" customFormat="1">
      <c r="A32" s="81" t="s">
        <v>343</v>
      </c>
    </row>
    <row r="33" spans="1:14" outlineLevel="1"/>
    <row r="34" spans="1:14" outlineLevel="1">
      <c r="B34" s="10">
        <f>Base_year</f>
        <v>2010</v>
      </c>
    </row>
    <row r="35" spans="1:14" outlineLevel="1">
      <c r="A35" s="10" t="s">
        <v>338</v>
      </c>
      <c r="B35" s="33">
        <v>1</v>
      </c>
      <c r="C35" s="72"/>
      <c r="D35" s="12" t="s">
        <v>831</v>
      </c>
    </row>
    <row r="36" spans="1:14" outlineLevel="1">
      <c r="A36" s="10" t="s">
        <v>339</v>
      </c>
      <c r="B36" s="33">
        <v>8.5</v>
      </c>
      <c r="C36" s="72"/>
      <c r="D36" s="12" t="s">
        <v>801</v>
      </c>
    </row>
    <row r="37" spans="1:14" outlineLevel="1">
      <c r="A37" s="11" t="s">
        <v>105</v>
      </c>
      <c r="B37" s="33">
        <v>30</v>
      </c>
      <c r="C37" s="72"/>
      <c r="D37" s="12" t="s">
        <v>802</v>
      </c>
    </row>
    <row r="38" spans="1:14" outlineLevel="1">
      <c r="A38" s="11" t="s">
        <v>106</v>
      </c>
      <c r="B38" s="33">
        <v>20</v>
      </c>
      <c r="C38" s="72"/>
      <c r="D38" s="12" t="s">
        <v>803</v>
      </c>
    </row>
    <row r="39" spans="1:14" outlineLevel="1">
      <c r="A39" s="10" t="s">
        <v>340</v>
      </c>
      <c r="B39" s="33"/>
      <c r="C39" s="72"/>
      <c r="D39" s="12" t="s">
        <v>804</v>
      </c>
    </row>
    <row r="40" spans="1:14" outlineLevel="1">
      <c r="A40" s="10" t="s">
        <v>341</v>
      </c>
      <c r="B40" s="33">
        <v>30</v>
      </c>
      <c r="C40" s="72"/>
      <c r="D40" s="12" t="s">
        <v>805</v>
      </c>
    </row>
    <row r="41" spans="1:14" outlineLevel="1">
      <c r="A41" s="10" t="s">
        <v>342</v>
      </c>
      <c r="B41" s="33">
        <v>20</v>
      </c>
      <c r="D41" s="12" t="s">
        <v>806</v>
      </c>
    </row>
    <row r="42" spans="1:14">
      <c r="A42" s="6"/>
    </row>
    <row r="43" spans="1:14" s="81" customFormat="1">
      <c r="A43" s="81" t="s">
        <v>344</v>
      </c>
    </row>
    <row r="44" spans="1:14" outlineLevel="1"/>
    <row r="45" spans="1:14" outlineLevel="1">
      <c r="B45" s="10">
        <f>Base_year</f>
        <v>2010</v>
      </c>
      <c r="I45" s="72"/>
      <c r="J45" s="72"/>
      <c r="K45" s="72"/>
      <c r="L45" s="72"/>
      <c r="M45" s="72"/>
      <c r="N45" s="72"/>
    </row>
    <row r="46" spans="1:14" outlineLevel="1">
      <c r="A46" s="11" t="s">
        <v>107</v>
      </c>
      <c r="B46" s="33"/>
      <c r="D46" s="12" t="s">
        <v>832</v>
      </c>
      <c r="H46" s="72"/>
      <c r="I46" s="72"/>
      <c r="J46" s="72"/>
      <c r="K46" s="72"/>
      <c r="L46" s="72"/>
      <c r="M46" s="72"/>
      <c r="N46" s="72"/>
    </row>
    <row r="47" spans="1:14" outlineLevel="1">
      <c r="A47" s="11" t="s">
        <v>108</v>
      </c>
      <c r="B47" s="33"/>
      <c r="D47" s="12" t="s">
        <v>807</v>
      </c>
      <c r="H47" s="72"/>
      <c r="I47" s="72"/>
      <c r="J47" s="72"/>
      <c r="K47" s="72"/>
      <c r="L47" s="72"/>
      <c r="M47" s="72"/>
      <c r="N47" s="72"/>
    </row>
    <row r="48" spans="1:14" outlineLevel="1">
      <c r="A48" s="11" t="s">
        <v>109</v>
      </c>
      <c r="B48" s="33">
        <v>1</v>
      </c>
      <c r="D48" s="12" t="s">
        <v>833</v>
      </c>
      <c r="H48" s="72"/>
      <c r="I48" s="72"/>
      <c r="J48" s="72"/>
      <c r="K48" s="72"/>
      <c r="L48" s="72"/>
      <c r="M48" s="72"/>
      <c r="N48" s="72"/>
    </row>
    <row r="49" spans="1:14" ht="14.25" customHeight="1" outlineLevel="1">
      <c r="A49" s="11" t="s">
        <v>110</v>
      </c>
      <c r="B49" s="33">
        <v>0.75</v>
      </c>
      <c r="D49" s="12" t="s">
        <v>834</v>
      </c>
      <c r="H49" s="72"/>
      <c r="I49" s="72"/>
      <c r="J49" s="72"/>
      <c r="K49" s="72"/>
      <c r="L49" s="72"/>
      <c r="M49" s="72"/>
      <c r="N49" s="72"/>
    </row>
    <row r="50" spans="1:14" outlineLevel="1">
      <c r="A50" s="11" t="s">
        <v>111</v>
      </c>
      <c r="B50" s="33"/>
      <c r="D50" s="12" t="s">
        <v>835</v>
      </c>
      <c r="H50" s="72"/>
      <c r="I50" s="72"/>
      <c r="J50" s="72"/>
      <c r="K50" s="72"/>
      <c r="L50" s="72"/>
      <c r="M50" s="72"/>
      <c r="N50" s="72"/>
    </row>
    <row r="51" spans="1:14" outlineLevel="1">
      <c r="A51" s="11" t="s">
        <v>112</v>
      </c>
      <c r="B51" s="33"/>
      <c r="D51" s="12" t="s">
        <v>836</v>
      </c>
      <c r="H51" s="72"/>
      <c r="I51" s="72"/>
      <c r="J51" s="72"/>
      <c r="K51" s="72"/>
      <c r="L51" s="72"/>
      <c r="M51" s="72"/>
      <c r="N51" s="72"/>
    </row>
    <row r="52" spans="1:14" outlineLevel="1">
      <c r="A52" s="11" t="s">
        <v>113</v>
      </c>
      <c r="B52" s="33"/>
      <c r="D52" s="12" t="s">
        <v>837</v>
      </c>
      <c r="H52" s="72"/>
      <c r="I52" s="72"/>
      <c r="J52" s="72"/>
      <c r="K52" s="72"/>
      <c r="L52" s="72"/>
    </row>
    <row r="54" spans="1:14" s="81" customFormat="1">
      <c r="A54" s="81" t="s">
        <v>345</v>
      </c>
    </row>
    <row r="55" spans="1:14" outlineLevel="1"/>
    <row r="56" spans="1:14" outlineLevel="1">
      <c r="B56" s="10">
        <f>Base_year</f>
        <v>2010</v>
      </c>
    </row>
    <row r="57" spans="1:14" outlineLevel="1">
      <c r="A57" s="11" t="s">
        <v>114</v>
      </c>
      <c r="B57" s="33"/>
      <c r="D57" s="12" t="s">
        <v>838</v>
      </c>
      <c r="H57" s="72"/>
      <c r="I57" s="72"/>
      <c r="J57" s="72"/>
      <c r="K57" s="72"/>
      <c r="L57" s="72"/>
    </row>
    <row r="58" spans="1:14" s="75" customFormat="1" outlineLevel="1">
      <c r="A58" s="11" t="s">
        <v>565</v>
      </c>
      <c r="B58" s="33"/>
      <c r="D58" s="12" t="s">
        <v>808</v>
      </c>
    </row>
    <row r="59" spans="1:14" outlineLevel="1">
      <c r="A59" s="11" t="s">
        <v>115</v>
      </c>
      <c r="B59" s="33"/>
      <c r="D59" s="12" t="s">
        <v>839</v>
      </c>
      <c r="H59" s="72"/>
      <c r="I59" s="72"/>
      <c r="J59" s="72"/>
      <c r="K59" s="72"/>
      <c r="L59" s="72"/>
    </row>
    <row r="60" spans="1:14" outlineLevel="1">
      <c r="A60" s="11" t="s">
        <v>116</v>
      </c>
      <c r="B60" s="33"/>
      <c r="D60" s="12" t="s">
        <v>840</v>
      </c>
      <c r="H60" s="72"/>
      <c r="I60" s="72"/>
      <c r="J60" s="72"/>
      <c r="K60" s="72"/>
      <c r="L60" s="72"/>
    </row>
    <row r="61" spans="1:14" outlineLevel="1">
      <c r="A61" s="11" t="s">
        <v>117</v>
      </c>
      <c r="B61" s="33"/>
      <c r="D61" s="12" t="s">
        <v>809</v>
      </c>
      <c r="H61" s="72"/>
      <c r="I61" s="72"/>
      <c r="J61" s="72"/>
      <c r="K61" s="72"/>
      <c r="L61" s="72"/>
    </row>
    <row r="62" spans="1:14" s="72" customFormat="1" outlineLevel="1">
      <c r="A62" s="11" t="s">
        <v>547</v>
      </c>
      <c r="B62" s="33"/>
      <c r="D62" s="12" t="s">
        <v>841</v>
      </c>
    </row>
    <row r="64" spans="1:14" s="81" customFormat="1">
      <c r="A64" s="81" t="s">
        <v>346</v>
      </c>
    </row>
    <row r="65" spans="1:13" outlineLevel="1"/>
    <row r="66" spans="1:13" outlineLevel="1">
      <c r="B66" s="72" t="s">
        <v>892</v>
      </c>
      <c r="C66" s="75"/>
      <c r="D66" s="12"/>
      <c r="E66" s="75"/>
    </row>
    <row r="67" spans="1:13" s="75" customFormat="1" outlineLevel="1">
      <c r="A67" s="11" t="s">
        <v>561</v>
      </c>
      <c r="B67" s="33"/>
      <c r="D67" s="12" t="s">
        <v>770</v>
      </c>
    </row>
    <row r="68" spans="1:13" outlineLevel="1">
      <c r="A68" s="11" t="s">
        <v>118</v>
      </c>
      <c r="B68" s="33"/>
      <c r="C68" s="75"/>
      <c r="D68" s="12" t="s">
        <v>571</v>
      </c>
      <c r="E68" s="75"/>
      <c r="F68" s="72"/>
      <c r="K68" s="72"/>
    </row>
    <row r="69" spans="1:13" outlineLevel="1">
      <c r="A69" s="11" t="s">
        <v>119</v>
      </c>
      <c r="B69" s="33"/>
      <c r="C69" s="75"/>
      <c r="D69" s="12" t="s">
        <v>572</v>
      </c>
      <c r="E69" s="75"/>
      <c r="F69" s="72"/>
    </row>
    <row r="70" spans="1:13" outlineLevel="1">
      <c r="A70" s="11" t="s">
        <v>120</v>
      </c>
      <c r="B70" s="33"/>
      <c r="C70" s="75"/>
      <c r="D70" s="12" t="s">
        <v>651</v>
      </c>
      <c r="E70" s="75"/>
      <c r="F70" s="72"/>
    </row>
    <row r="71" spans="1:13" outlineLevel="1">
      <c r="A71" s="6" t="s">
        <v>121</v>
      </c>
      <c r="B71" s="20"/>
      <c r="C71" s="75"/>
      <c r="D71" s="12" t="s">
        <v>652</v>
      </c>
      <c r="E71" s="75"/>
      <c r="F71" s="72"/>
    </row>
    <row r="72" spans="1:13" outlineLevel="1">
      <c r="A72" s="10" t="s">
        <v>893</v>
      </c>
      <c r="B72" s="33"/>
      <c r="C72" s="75"/>
      <c r="E72" s="75"/>
      <c r="F72" s="72"/>
    </row>
    <row r="73" spans="1:13" outlineLevel="1">
      <c r="A73" s="6" t="s">
        <v>123</v>
      </c>
      <c r="B73" s="20"/>
      <c r="C73" s="75"/>
      <c r="D73" s="12" t="s">
        <v>654</v>
      </c>
      <c r="E73" s="75"/>
    </row>
    <row r="74" spans="1:13" outlineLevel="1">
      <c r="A74" s="78" t="s">
        <v>893</v>
      </c>
      <c r="B74" s="33"/>
      <c r="C74" s="75"/>
      <c r="E74" s="75"/>
      <c r="I74" s="72"/>
      <c r="J74" s="72"/>
      <c r="K74" s="72"/>
      <c r="L74" s="72"/>
      <c r="M74" s="72"/>
    </row>
    <row r="75" spans="1:13" outlineLevel="1">
      <c r="A75" s="6" t="s">
        <v>124</v>
      </c>
      <c r="B75" s="20"/>
      <c r="C75" s="75"/>
      <c r="D75" s="12" t="s">
        <v>686</v>
      </c>
      <c r="E75" s="75"/>
    </row>
    <row r="76" spans="1:13" outlineLevel="1">
      <c r="A76" s="78" t="s">
        <v>893</v>
      </c>
      <c r="B76" s="33"/>
      <c r="C76" s="75"/>
      <c r="D76" s="75"/>
      <c r="E76" s="75"/>
    </row>
    <row r="78" spans="1:13" s="81" customFormat="1">
      <c r="A78" s="81" t="s">
        <v>347</v>
      </c>
    </row>
    <row r="80" spans="1:13" s="81" customFormat="1">
      <c r="A80" s="81" t="s">
        <v>348</v>
      </c>
    </row>
    <row r="81" spans="1:16" outlineLevel="1">
      <c r="A81" s="9"/>
    </row>
    <row r="82" spans="1:16" outlineLevel="1">
      <c r="B82" s="1" t="s">
        <v>411</v>
      </c>
    </row>
    <row r="83" spans="1:16" outlineLevel="1">
      <c r="A83" s="11" t="s">
        <v>407</v>
      </c>
      <c r="B83" s="33">
        <v>0.2</v>
      </c>
      <c r="D83" s="12" t="s">
        <v>694</v>
      </c>
    </row>
    <row r="84" spans="1:16" outlineLevel="1">
      <c r="A84" s="11" t="s">
        <v>408</v>
      </c>
      <c r="B84" s="33">
        <v>1</v>
      </c>
      <c r="D84" s="12" t="s">
        <v>695</v>
      </c>
    </row>
    <row r="85" spans="1:16" outlineLevel="1">
      <c r="A85" s="11" t="s">
        <v>409</v>
      </c>
      <c r="B85" s="33">
        <v>0.2</v>
      </c>
      <c r="D85" s="12" t="s">
        <v>696</v>
      </c>
    </row>
    <row r="86" spans="1:16" outlineLevel="1">
      <c r="A86" s="11" t="s">
        <v>410</v>
      </c>
      <c r="B86" s="33">
        <v>1</v>
      </c>
      <c r="D86" s="12" t="s">
        <v>697</v>
      </c>
    </row>
    <row r="88" spans="1:16" s="81" customFormat="1">
      <c r="A88" s="81" t="s">
        <v>349</v>
      </c>
    </row>
    <row r="89" spans="1:16" outlineLevel="1"/>
    <row r="90" spans="1:16" outlineLevel="1">
      <c r="B90" s="72" t="s">
        <v>894</v>
      </c>
      <c r="C90" s="72" t="s">
        <v>895</v>
      </c>
      <c r="D90" s="72" t="s">
        <v>896</v>
      </c>
      <c r="E90" s="72" t="s">
        <v>897</v>
      </c>
      <c r="F90" s="72" t="s">
        <v>898</v>
      </c>
      <c r="G90" s="72" t="s">
        <v>899</v>
      </c>
      <c r="H90" s="72" t="s">
        <v>900</v>
      </c>
      <c r="I90" s="72"/>
      <c r="J90" s="72"/>
      <c r="L90" s="72"/>
      <c r="M90" s="72"/>
      <c r="N90" s="72"/>
      <c r="O90" s="72"/>
      <c r="P90" s="72"/>
    </row>
    <row r="91" spans="1:16" outlineLevel="1">
      <c r="A91" s="6" t="s">
        <v>125</v>
      </c>
      <c r="I91" s="72"/>
      <c r="J91" s="12" t="s">
        <v>573</v>
      </c>
      <c r="K91" s="72"/>
      <c r="L91" s="72"/>
      <c r="M91" s="72"/>
      <c r="N91" s="72"/>
      <c r="O91" s="72"/>
    </row>
    <row r="92" spans="1:16" outlineLevel="1">
      <c r="A92" s="10" t="s">
        <v>892</v>
      </c>
      <c r="B92" s="33"/>
      <c r="C92" s="33"/>
      <c r="D92" s="33"/>
      <c r="E92" s="33"/>
      <c r="F92" s="33"/>
      <c r="G92" s="33"/>
      <c r="H92" s="33"/>
      <c r="I92" s="72"/>
      <c r="J92" s="12"/>
      <c r="K92" s="72"/>
      <c r="L92" s="72"/>
      <c r="M92" s="72"/>
      <c r="N92" s="72"/>
      <c r="O92" s="72"/>
    </row>
    <row r="93" spans="1:16" outlineLevel="1">
      <c r="A93" s="6" t="s">
        <v>126</v>
      </c>
      <c r="G93" s="75"/>
      <c r="H93" s="75"/>
      <c r="I93" s="72"/>
      <c r="J93" s="12" t="s">
        <v>698</v>
      </c>
      <c r="K93" s="72"/>
      <c r="L93" s="72"/>
      <c r="M93" s="72"/>
      <c r="N93" s="72"/>
      <c r="O93" s="72"/>
      <c r="P93" s="72"/>
    </row>
    <row r="94" spans="1:16" outlineLevel="1">
      <c r="A94" s="78" t="s">
        <v>892</v>
      </c>
      <c r="B94" s="33"/>
      <c r="C94" s="33"/>
      <c r="D94" s="33"/>
      <c r="E94" s="33"/>
      <c r="F94" s="33"/>
      <c r="G94" s="33"/>
      <c r="H94" s="33"/>
      <c r="I94" s="72"/>
      <c r="K94" s="72"/>
      <c r="L94" s="72"/>
      <c r="M94" s="72"/>
      <c r="N94" s="72"/>
      <c r="O94" s="72"/>
      <c r="P94" s="72"/>
    </row>
    <row r="95" spans="1:16" outlineLevel="1">
      <c r="A95" s="11" t="s">
        <v>127</v>
      </c>
      <c r="B95" s="33"/>
      <c r="C95" s="33"/>
      <c r="D95" s="33"/>
      <c r="E95" s="33"/>
      <c r="F95" s="33"/>
      <c r="G95" s="33"/>
      <c r="H95" s="33"/>
      <c r="I95" s="72"/>
      <c r="J95" s="12" t="s">
        <v>765</v>
      </c>
      <c r="L95" s="72"/>
      <c r="M95" s="72"/>
      <c r="N95" s="72"/>
      <c r="O95" s="72"/>
      <c r="P95" s="72"/>
    </row>
    <row r="96" spans="1:16">
      <c r="L96" s="72"/>
      <c r="M96" s="72"/>
      <c r="N96" s="72"/>
      <c r="O96" s="72"/>
      <c r="P96" s="72"/>
    </row>
    <row r="97" spans="1:21" s="81" customFormat="1">
      <c r="A97" s="81" t="s">
        <v>350</v>
      </c>
    </row>
    <row r="98" spans="1:21" outlineLevel="1">
      <c r="L98" s="72"/>
      <c r="M98" s="72"/>
      <c r="N98" s="72"/>
      <c r="O98" s="72"/>
      <c r="P98" s="72"/>
    </row>
    <row r="99" spans="1:21" outlineLevel="1">
      <c r="B99" s="1" t="s">
        <v>0</v>
      </c>
      <c r="C99" s="1" t="s">
        <v>1</v>
      </c>
      <c r="D99" s="1" t="s">
        <v>90</v>
      </c>
      <c r="E99" s="1" t="s">
        <v>9</v>
      </c>
      <c r="F99" s="1" t="s">
        <v>289</v>
      </c>
      <c r="L99" s="72"/>
      <c r="M99" s="72"/>
      <c r="N99" s="72"/>
      <c r="O99" s="72"/>
      <c r="P99" s="72"/>
      <c r="Q99" s="72"/>
      <c r="R99" s="72"/>
      <c r="S99" s="72"/>
      <c r="T99" s="72"/>
      <c r="U99" s="72"/>
    </row>
    <row r="100" spans="1:21" outlineLevel="1">
      <c r="A100" s="11" t="s">
        <v>128</v>
      </c>
      <c r="B100" s="33">
        <v>0.35</v>
      </c>
      <c r="C100" s="33">
        <v>0.35</v>
      </c>
      <c r="D100" s="33">
        <v>0.9</v>
      </c>
      <c r="E100" s="33">
        <v>1</v>
      </c>
      <c r="F100" s="33">
        <v>1</v>
      </c>
      <c r="G100" s="1" t="s">
        <v>10</v>
      </c>
      <c r="H100" s="1" t="s">
        <v>11</v>
      </c>
      <c r="I100" s="1" t="s">
        <v>12</v>
      </c>
      <c r="L100" s="12" t="s">
        <v>692</v>
      </c>
      <c r="M100" s="72"/>
      <c r="N100" s="72"/>
      <c r="O100" s="72"/>
      <c r="P100" s="72"/>
      <c r="Q100" s="72"/>
      <c r="R100" s="72"/>
      <c r="S100" s="72"/>
      <c r="T100" s="72"/>
      <c r="U100" s="72"/>
    </row>
    <row r="101" spans="1:21" s="72" customFormat="1" outlineLevel="1">
      <c r="A101" s="35" t="s">
        <v>548</v>
      </c>
      <c r="B101" s="33">
        <v>0.35</v>
      </c>
      <c r="C101" s="33">
        <v>0.35</v>
      </c>
      <c r="D101" s="33">
        <v>0.9</v>
      </c>
      <c r="E101" s="33">
        <v>1</v>
      </c>
      <c r="F101" s="33">
        <v>1</v>
      </c>
      <c r="G101" s="33">
        <v>1</v>
      </c>
      <c r="H101" s="33">
        <v>0.2</v>
      </c>
      <c r="I101" s="33">
        <v>1</v>
      </c>
    </row>
    <row r="102" spans="1:21" outlineLevel="1">
      <c r="A102" s="35" t="s">
        <v>351</v>
      </c>
      <c r="B102" s="32"/>
      <c r="C102" s="32"/>
      <c r="D102" s="32"/>
      <c r="E102" s="32"/>
      <c r="F102" s="32"/>
      <c r="L102" s="12" t="s">
        <v>693</v>
      </c>
      <c r="M102" s="72"/>
      <c r="N102" s="72"/>
      <c r="O102" s="72"/>
      <c r="P102" s="72"/>
      <c r="Q102" s="72"/>
      <c r="R102" s="72"/>
      <c r="S102" s="72"/>
      <c r="T102" s="72"/>
      <c r="U102" s="72"/>
    </row>
    <row r="103" spans="1:21" outlineLevel="1">
      <c r="A103" s="36" t="s">
        <v>893</v>
      </c>
      <c r="B103" s="34"/>
      <c r="C103" s="34"/>
      <c r="D103" s="34"/>
      <c r="E103" s="34"/>
      <c r="F103" s="34"/>
      <c r="M103" s="72"/>
      <c r="N103" s="72"/>
      <c r="O103" s="72"/>
      <c r="P103" s="72"/>
      <c r="Q103" s="72"/>
      <c r="R103" s="72"/>
      <c r="S103" s="72"/>
      <c r="T103" s="72"/>
      <c r="U103" s="72"/>
    </row>
    <row r="104" spans="1:21" outlineLevel="1">
      <c r="A104" s="10" t="s">
        <v>892</v>
      </c>
      <c r="B104" s="33"/>
      <c r="C104" s="33"/>
      <c r="D104" s="33"/>
      <c r="E104" s="33"/>
      <c r="F104" s="33"/>
      <c r="M104" s="72"/>
      <c r="N104" s="72"/>
      <c r="O104" s="72"/>
      <c r="P104" s="72"/>
      <c r="Q104" s="72"/>
      <c r="R104" s="72"/>
      <c r="S104" s="72"/>
      <c r="T104" s="72"/>
      <c r="U104" s="72"/>
    </row>
    <row r="105" spans="1:21" outlineLevel="1">
      <c r="A105" s="7" t="s">
        <v>129</v>
      </c>
      <c r="B105" s="33"/>
      <c r="C105" s="33"/>
      <c r="D105" s="33"/>
      <c r="E105" s="33"/>
      <c r="F105" s="33"/>
      <c r="L105" s="12" t="s">
        <v>574</v>
      </c>
      <c r="M105" s="72"/>
      <c r="N105" s="72"/>
      <c r="O105" s="72"/>
      <c r="P105" s="72"/>
      <c r="Q105" s="72"/>
      <c r="R105" s="72"/>
      <c r="S105" s="72"/>
      <c r="T105" s="72"/>
      <c r="U105" s="72"/>
    </row>
    <row r="107" spans="1:21" s="81" customFormat="1">
      <c r="A107" s="81" t="s">
        <v>352</v>
      </c>
    </row>
    <row r="108" spans="1:21" outlineLevel="1"/>
    <row r="109" spans="1:21" outlineLevel="1">
      <c r="B109" s="1" t="s">
        <v>892</v>
      </c>
      <c r="C109" s="75"/>
      <c r="D109" s="75"/>
      <c r="E109" s="75"/>
    </row>
    <row r="110" spans="1:21" outlineLevel="1">
      <c r="A110" s="6" t="s">
        <v>130</v>
      </c>
      <c r="C110" s="75"/>
      <c r="D110" s="12" t="s">
        <v>743</v>
      </c>
      <c r="E110" s="75"/>
    </row>
    <row r="111" spans="1:21" outlineLevel="1">
      <c r="A111" s="10" t="s">
        <v>131</v>
      </c>
      <c r="B111" s="33">
        <v>1</v>
      </c>
      <c r="C111" s="75"/>
      <c r="E111" s="75"/>
    </row>
    <row r="112" spans="1:21" outlineLevel="1">
      <c r="A112" s="11" t="s">
        <v>132</v>
      </c>
      <c r="B112" s="33">
        <v>1</v>
      </c>
      <c r="C112" s="75"/>
      <c r="D112" s="12" t="s">
        <v>747</v>
      </c>
      <c r="E112" s="75"/>
    </row>
    <row r="113" spans="1:17" outlineLevel="1">
      <c r="A113" s="11" t="s">
        <v>353</v>
      </c>
      <c r="B113" s="33"/>
      <c r="C113" s="75"/>
      <c r="D113" s="12" t="s">
        <v>685</v>
      </c>
      <c r="E113" s="75"/>
    </row>
    <row r="115" spans="1:17" s="81" customFormat="1">
      <c r="A115" s="81" t="s">
        <v>354</v>
      </c>
    </row>
    <row r="117" spans="1:17" s="81" customFormat="1">
      <c r="A117" s="81" t="s">
        <v>355</v>
      </c>
    </row>
    <row r="118" spans="1:17" outlineLevel="1"/>
    <row r="119" spans="1:17" outlineLevel="1">
      <c r="B119" s="1" t="s">
        <v>0</v>
      </c>
      <c r="C119" s="1" t="s">
        <v>1</v>
      </c>
      <c r="D119" s="1" t="s">
        <v>90</v>
      </c>
      <c r="E119" s="1" t="s">
        <v>9</v>
      </c>
      <c r="F119" s="1" t="s">
        <v>91</v>
      </c>
      <c r="G119" s="1" t="s">
        <v>10</v>
      </c>
      <c r="H119" s="1" t="s">
        <v>11</v>
      </c>
      <c r="I119" s="1" t="s">
        <v>12</v>
      </c>
      <c r="J119" s="72"/>
    </row>
    <row r="120" spans="1:17" outlineLevel="1">
      <c r="A120" s="11" t="s">
        <v>356</v>
      </c>
      <c r="B120" s="91"/>
      <c r="C120" s="91"/>
      <c r="D120" s="91"/>
      <c r="E120" s="91"/>
      <c r="F120" s="91"/>
      <c r="G120" s="91"/>
      <c r="H120" s="91"/>
      <c r="I120" s="91"/>
      <c r="J120" s="72"/>
      <c r="K120" s="12" t="s">
        <v>758</v>
      </c>
    </row>
    <row r="121" spans="1:17" outlineLevel="1">
      <c r="A121" s="11" t="s">
        <v>133</v>
      </c>
      <c r="B121" s="90">
        <v>0.4</v>
      </c>
      <c r="C121" s="90">
        <v>0.4</v>
      </c>
      <c r="D121" s="90">
        <v>0.6</v>
      </c>
      <c r="E121" s="90">
        <v>0.75</v>
      </c>
      <c r="F121" s="90">
        <v>0.75</v>
      </c>
      <c r="G121" s="90">
        <v>1</v>
      </c>
      <c r="H121" s="90">
        <v>0.3</v>
      </c>
      <c r="I121" s="90">
        <v>0.7</v>
      </c>
      <c r="J121" s="72"/>
      <c r="K121" s="12" t="s">
        <v>667</v>
      </c>
    </row>
    <row r="122" spans="1:17" outlineLevel="1">
      <c r="A122" s="11" t="s">
        <v>134</v>
      </c>
      <c r="B122" s="90">
        <v>0.4</v>
      </c>
      <c r="C122" s="90">
        <v>0.4</v>
      </c>
      <c r="D122" s="90">
        <v>0.6</v>
      </c>
      <c r="E122" s="90">
        <v>0.75</v>
      </c>
      <c r="F122" s="90">
        <v>0.75</v>
      </c>
      <c r="G122" s="90">
        <v>1</v>
      </c>
      <c r="H122" s="90">
        <v>0.3</v>
      </c>
      <c r="I122" s="90">
        <v>0.7</v>
      </c>
      <c r="K122" s="12" t="s">
        <v>666</v>
      </c>
    </row>
    <row r="123" spans="1:17" outlineLevel="1">
      <c r="A123" s="11" t="s">
        <v>135</v>
      </c>
      <c r="B123" s="90">
        <v>2.5</v>
      </c>
      <c r="C123" s="90">
        <v>2.5</v>
      </c>
      <c r="D123" s="90">
        <v>2.5</v>
      </c>
      <c r="E123" s="90">
        <v>2.5</v>
      </c>
      <c r="F123" s="90">
        <v>2.5</v>
      </c>
      <c r="G123" s="90">
        <v>2.5</v>
      </c>
      <c r="H123" s="90">
        <v>2.5</v>
      </c>
      <c r="I123" s="90">
        <v>2.5</v>
      </c>
      <c r="K123" s="12" t="s">
        <v>797</v>
      </c>
    </row>
    <row r="124" spans="1:17" s="72" customFormat="1" outlineLevel="1">
      <c r="A124" s="11" t="s">
        <v>548</v>
      </c>
      <c r="B124" s="92">
        <v>0.35</v>
      </c>
      <c r="C124" s="92">
        <v>0.35</v>
      </c>
      <c r="D124" s="92">
        <v>0.9</v>
      </c>
      <c r="E124" s="92">
        <v>1</v>
      </c>
      <c r="F124" s="92">
        <v>1</v>
      </c>
      <c r="G124" s="92">
        <v>1</v>
      </c>
      <c r="H124" s="92">
        <v>0.2</v>
      </c>
      <c r="I124" s="92">
        <v>1</v>
      </c>
      <c r="K124" s="12" t="s">
        <v>757</v>
      </c>
    </row>
    <row r="125" spans="1:17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</row>
    <row r="126" spans="1:17" s="81" customFormat="1">
      <c r="A126" s="81" t="s">
        <v>357</v>
      </c>
    </row>
    <row r="127" spans="1:17" outlineLevel="1"/>
    <row r="128" spans="1:17" outlineLevel="1">
      <c r="B128" s="1">
        <f>Base_year</f>
        <v>2010</v>
      </c>
      <c r="C128" s="1">
        <f>Year_1</f>
        <v>2014</v>
      </c>
      <c r="D128" s="1">
        <f>Year_2</f>
        <v>2020</v>
      </c>
      <c r="E128" s="1">
        <f>Year_3</f>
        <v>2025</v>
      </c>
      <c r="F128" s="1">
        <f>Year_4</f>
        <v>2030</v>
      </c>
      <c r="G128" s="1">
        <f>Year_5</f>
        <v>2035</v>
      </c>
      <c r="K128" s="72"/>
      <c r="L128" s="72"/>
      <c r="M128" s="72"/>
      <c r="N128" s="72"/>
      <c r="O128" s="72"/>
      <c r="P128" s="72"/>
      <c r="Q128" s="72"/>
    </row>
    <row r="129" spans="1:17" s="72" customFormat="1" outlineLevel="1">
      <c r="A129" s="11" t="s">
        <v>559</v>
      </c>
      <c r="I129" s="12" t="s">
        <v>746</v>
      </c>
    </row>
    <row r="130" spans="1:17" s="72" customFormat="1" outlineLevel="1">
      <c r="A130" s="11" t="s">
        <v>893</v>
      </c>
      <c r="B130" s="33"/>
      <c r="C130" s="33"/>
      <c r="D130" s="33"/>
      <c r="E130" s="33"/>
      <c r="F130" s="33"/>
      <c r="G130" s="33"/>
    </row>
    <row r="131" spans="1:17" s="72" customFormat="1" outlineLevel="1">
      <c r="A131" s="11" t="s">
        <v>560</v>
      </c>
      <c r="B131" s="33"/>
      <c r="C131" s="33"/>
      <c r="D131" s="33"/>
      <c r="E131" s="33"/>
      <c r="F131" s="33"/>
      <c r="G131" s="33"/>
      <c r="I131" s="12" t="s">
        <v>748</v>
      </c>
    </row>
    <row r="132" spans="1:17" outlineLevel="1">
      <c r="A132" s="11" t="s">
        <v>892</v>
      </c>
      <c r="B132" s="33"/>
      <c r="C132" s="33"/>
      <c r="D132" s="33"/>
      <c r="E132" s="33"/>
      <c r="F132" s="33"/>
      <c r="G132" s="33"/>
      <c r="H132" s="72"/>
      <c r="I132" s="12"/>
      <c r="K132" s="72"/>
      <c r="L132" s="72"/>
      <c r="M132" s="72"/>
      <c r="N132" s="72"/>
      <c r="O132" s="72"/>
      <c r="P132" s="72"/>
      <c r="Q132" s="72"/>
    </row>
    <row r="133" spans="1:17">
      <c r="B133" s="72"/>
      <c r="C133" s="72"/>
      <c r="D133" s="72"/>
      <c r="E133" s="72"/>
      <c r="F133" s="72"/>
      <c r="G133" s="72"/>
      <c r="H133" s="72"/>
    </row>
    <row r="134" spans="1:17" s="81" customFormat="1">
      <c r="A134" s="81" t="s">
        <v>358</v>
      </c>
    </row>
    <row r="135" spans="1:17" outlineLevel="1"/>
    <row r="136" spans="1:17" s="75" customFormat="1" outlineLevel="1">
      <c r="A136" s="88"/>
      <c r="B136" s="75">
        <f>Base_year</f>
        <v>2010</v>
      </c>
      <c r="C136" s="75">
        <f>Year_1</f>
        <v>2014</v>
      </c>
      <c r="D136" s="75">
        <f>Year_2</f>
        <v>2020</v>
      </c>
      <c r="E136" s="75">
        <f>Year_3</f>
        <v>2025</v>
      </c>
      <c r="F136" s="75">
        <f>Year_4</f>
        <v>2030</v>
      </c>
      <c r="G136" s="75">
        <f>Year_5</f>
        <v>2035</v>
      </c>
    </row>
    <row r="137" spans="1:17" s="75" customFormat="1" outlineLevel="1">
      <c r="A137" s="89" t="s">
        <v>558</v>
      </c>
      <c r="B137" s="88"/>
      <c r="C137" s="88"/>
      <c r="D137" s="88"/>
      <c r="E137" s="88"/>
      <c r="F137" s="88"/>
      <c r="G137" s="88"/>
      <c r="I137" s="12" t="s">
        <v>744</v>
      </c>
    </row>
    <row r="138" spans="1:17" s="75" customFormat="1" outlineLevel="1">
      <c r="A138" s="90" t="s">
        <v>893</v>
      </c>
      <c r="B138" s="90">
        <v>1</v>
      </c>
      <c r="C138" s="90">
        <v>1</v>
      </c>
      <c r="D138" s="90">
        <v>1</v>
      </c>
      <c r="E138" s="90">
        <v>1</v>
      </c>
      <c r="F138" s="90">
        <v>1</v>
      </c>
      <c r="G138" s="90">
        <v>1</v>
      </c>
      <c r="I138" s="12"/>
    </row>
    <row r="139" spans="1:17" s="75" customFormat="1"/>
    <row r="140" spans="1:17" s="81" customFormat="1">
      <c r="A140" s="81" t="s">
        <v>359</v>
      </c>
      <c r="C140" s="81" t="s">
        <v>122</v>
      </c>
    </row>
    <row r="142" spans="1:17" s="81" customFormat="1">
      <c r="A142" s="81" t="s">
        <v>360</v>
      </c>
    </row>
    <row r="143" spans="1:17" outlineLevel="1"/>
    <row r="144" spans="1:17" outlineLevel="1">
      <c r="B144" s="1">
        <f>Base_year</f>
        <v>2010</v>
      </c>
      <c r="C144" s="1">
        <f>Year_1</f>
        <v>2014</v>
      </c>
      <c r="D144" s="1">
        <f>Year_2</f>
        <v>2020</v>
      </c>
      <c r="E144" s="1">
        <f>Year_3</f>
        <v>2025</v>
      </c>
      <c r="F144" s="1">
        <f>Year_4</f>
        <v>2030</v>
      </c>
      <c r="G144" s="1">
        <f>Year_5</f>
        <v>2035</v>
      </c>
      <c r="H144" s="72"/>
    </row>
    <row r="145" spans="1:9" outlineLevel="1">
      <c r="A145" s="11" t="s">
        <v>136</v>
      </c>
      <c r="B145" s="33"/>
      <c r="C145" s="33"/>
      <c r="D145" s="33"/>
      <c r="E145" s="33"/>
      <c r="F145" s="33"/>
      <c r="G145" s="33"/>
      <c r="H145" s="72"/>
      <c r="I145" s="12" t="s">
        <v>745</v>
      </c>
    </row>
    <row r="147" spans="1:9" s="81" customFormat="1">
      <c r="A147" s="81" t="s">
        <v>361</v>
      </c>
    </row>
    <row r="148" spans="1:9" outlineLevel="1"/>
    <row r="149" spans="1:9" outlineLevel="1">
      <c r="B149" s="1">
        <f>Base_year</f>
        <v>2010</v>
      </c>
      <c r="C149" s="1">
        <f>Year_1</f>
        <v>2014</v>
      </c>
      <c r="D149" s="1">
        <f>Year_2</f>
        <v>2020</v>
      </c>
      <c r="E149" s="1">
        <f>Year_3</f>
        <v>2025</v>
      </c>
      <c r="F149" s="1">
        <f>Year_4</f>
        <v>2030</v>
      </c>
      <c r="G149" s="1">
        <f>Year_5</f>
        <v>2035</v>
      </c>
    </row>
    <row r="150" spans="1:9" outlineLevel="1">
      <c r="A150" s="37" t="s">
        <v>362</v>
      </c>
      <c r="B150" s="19"/>
      <c r="C150" s="19"/>
      <c r="D150" s="19"/>
      <c r="E150" s="19"/>
      <c r="F150" s="19"/>
      <c r="G150" s="19"/>
      <c r="H150" s="72"/>
      <c r="I150" s="12" t="s">
        <v>749</v>
      </c>
    </row>
    <row r="151" spans="1:9" outlineLevel="1">
      <c r="A151" s="10" t="s">
        <v>893</v>
      </c>
      <c r="B151" s="33"/>
      <c r="C151" s="33"/>
      <c r="D151" s="33"/>
      <c r="E151" s="33"/>
      <c r="F151" s="33"/>
      <c r="G151" s="33"/>
      <c r="H151" s="72"/>
      <c r="I151" s="12"/>
    </row>
    <row r="152" spans="1:9" outlineLevel="1">
      <c r="A152" s="6" t="s">
        <v>137</v>
      </c>
      <c r="H152" s="72"/>
      <c r="I152" s="12" t="s">
        <v>750</v>
      </c>
    </row>
    <row r="153" spans="1:9" outlineLevel="1">
      <c r="A153" s="78" t="s">
        <v>893</v>
      </c>
      <c r="B153" s="33"/>
      <c r="C153" s="33"/>
      <c r="D153" s="33"/>
      <c r="E153" s="33"/>
      <c r="F153" s="33"/>
      <c r="G153" s="33"/>
      <c r="H153" s="72"/>
    </row>
    <row r="154" spans="1:9" outlineLevel="1">
      <c r="A154" s="37" t="s">
        <v>417</v>
      </c>
      <c r="B154" s="19"/>
      <c r="C154" s="25"/>
      <c r="D154" s="19"/>
      <c r="E154" s="19"/>
      <c r="F154" s="19"/>
      <c r="G154" s="19"/>
      <c r="H154" s="72"/>
      <c r="I154" s="12" t="s">
        <v>714</v>
      </c>
    </row>
    <row r="155" spans="1:9" outlineLevel="1">
      <c r="A155" s="1" t="s">
        <v>893</v>
      </c>
      <c r="B155" s="19"/>
      <c r="C155" s="25"/>
      <c r="D155" s="19"/>
      <c r="E155" s="19"/>
      <c r="F155" s="19"/>
      <c r="G155" s="19"/>
      <c r="H155" s="72"/>
    </row>
    <row r="156" spans="1:9" outlineLevel="1">
      <c r="A156" s="10" t="s">
        <v>892</v>
      </c>
      <c r="B156" s="33"/>
      <c r="C156" s="33"/>
      <c r="D156" s="33"/>
      <c r="E156" s="33"/>
      <c r="F156" s="33"/>
      <c r="G156" s="33"/>
      <c r="H156" s="72"/>
    </row>
    <row r="157" spans="1:9" outlineLevel="1">
      <c r="A157" s="6" t="s">
        <v>138</v>
      </c>
      <c r="H157" s="72"/>
      <c r="I157" s="12" t="s">
        <v>715</v>
      </c>
    </row>
    <row r="158" spans="1:9" outlineLevel="1">
      <c r="A158" s="6" t="s">
        <v>9</v>
      </c>
      <c r="H158" s="72"/>
    </row>
    <row r="159" spans="1:9" outlineLevel="1">
      <c r="A159" s="72" t="s">
        <v>892</v>
      </c>
      <c r="H159" s="72"/>
    </row>
    <row r="160" spans="1:9" outlineLevel="1">
      <c r="A160" s="10" t="s">
        <v>893</v>
      </c>
      <c r="B160" s="33"/>
      <c r="C160" s="33"/>
      <c r="D160" s="33"/>
      <c r="E160" s="33"/>
      <c r="F160" s="33"/>
      <c r="G160" s="33"/>
      <c r="H160" s="72"/>
    </row>
    <row r="162" spans="1:34" s="81" customFormat="1">
      <c r="A162" s="81" t="s">
        <v>363</v>
      </c>
    </row>
    <row r="163" spans="1:34" s="75" customFormat="1"/>
    <row r="164" spans="1:34" s="81" customFormat="1">
      <c r="A164" s="81" t="s">
        <v>364</v>
      </c>
    </row>
    <row r="165" spans="1:34" outlineLevel="1"/>
    <row r="166" spans="1:34" outlineLevel="1">
      <c r="B166" s="1">
        <f>Base_year</f>
        <v>2010</v>
      </c>
      <c r="C166" s="1">
        <f>Year_1</f>
        <v>2014</v>
      </c>
      <c r="D166" s="1">
        <f>Year_2</f>
        <v>2020</v>
      </c>
      <c r="E166" s="1">
        <f>Year_3</f>
        <v>2025</v>
      </c>
      <c r="F166" s="1">
        <f>Year_4</f>
        <v>2030</v>
      </c>
      <c r="G166" s="1">
        <f>Year_5</f>
        <v>2035</v>
      </c>
      <c r="L166" s="72"/>
      <c r="M166" s="72"/>
    </row>
    <row r="167" spans="1:34" outlineLevel="1">
      <c r="A167" s="11" t="s">
        <v>139</v>
      </c>
      <c r="B167" s="33"/>
      <c r="C167" s="33"/>
      <c r="D167" s="33"/>
      <c r="E167" s="33"/>
      <c r="F167" s="33"/>
      <c r="G167" s="33"/>
      <c r="H167" s="72"/>
      <c r="I167" s="12" t="s">
        <v>655</v>
      </c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</row>
    <row r="168" spans="1:34">
      <c r="A168" s="6"/>
    </row>
    <row r="169" spans="1:34" s="81" customFormat="1">
      <c r="A169" s="81" t="s">
        <v>366</v>
      </c>
    </row>
    <row r="170" spans="1:34" outlineLevel="1"/>
    <row r="171" spans="1:34" outlineLevel="1">
      <c r="B171" s="1">
        <f>Base_year</f>
        <v>2010</v>
      </c>
      <c r="C171" s="1">
        <f>Year_1</f>
        <v>2014</v>
      </c>
      <c r="D171" s="1">
        <f>Year_2</f>
        <v>2020</v>
      </c>
      <c r="E171" s="1">
        <f>Year_3</f>
        <v>2025</v>
      </c>
      <c r="F171" s="1">
        <f>Year_4</f>
        <v>2030</v>
      </c>
      <c r="G171" s="1">
        <f>Year_5</f>
        <v>2035</v>
      </c>
      <c r="J171" s="72"/>
      <c r="K171" s="72"/>
      <c r="L171" s="72"/>
      <c r="M171" s="72"/>
      <c r="N171" s="72"/>
      <c r="O171" s="72"/>
      <c r="P171" s="72"/>
    </row>
    <row r="172" spans="1:34" outlineLevel="1">
      <c r="A172" s="6" t="s">
        <v>140</v>
      </c>
      <c r="I172" s="12" t="s">
        <v>777</v>
      </c>
      <c r="J172" s="72"/>
      <c r="K172" s="72"/>
      <c r="L172" s="72"/>
      <c r="M172" s="72"/>
      <c r="N172" s="72"/>
      <c r="O172" s="72"/>
      <c r="P172" s="72"/>
    </row>
    <row r="173" spans="1:34" outlineLevel="1">
      <c r="A173" s="10" t="s">
        <v>892</v>
      </c>
      <c r="B173" s="33"/>
      <c r="C173" s="33"/>
      <c r="D173" s="33"/>
      <c r="E173" s="33"/>
      <c r="F173" s="33"/>
      <c r="G173" s="33"/>
      <c r="H173" s="72"/>
      <c r="I173" s="72"/>
      <c r="J173" s="72"/>
      <c r="K173" s="72"/>
      <c r="L173" s="72"/>
      <c r="M173" s="72"/>
      <c r="N173" s="72"/>
      <c r="O173" s="72"/>
      <c r="P173" s="72"/>
    </row>
    <row r="175" spans="1:34" s="81" customFormat="1">
      <c r="A175" s="81" t="s">
        <v>365</v>
      </c>
    </row>
    <row r="176" spans="1:34" outlineLevel="1"/>
    <row r="177" spans="1:13" outlineLevel="1">
      <c r="B177" s="1">
        <f>Base_year</f>
        <v>2010</v>
      </c>
      <c r="C177" s="1">
        <f>Year_1</f>
        <v>2014</v>
      </c>
      <c r="D177" s="1">
        <f>Year_2</f>
        <v>2020</v>
      </c>
      <c r="E177" s="1">
        <f>Year_3</f>
        <v>2025</v>
      </c>
      <c r="F177" s="1">
        <f>Year_4</f>
        <v>2030</v>
      </c>
      <c r="G177" s="1">
        <f>Year_5</f>
        <v>2035</v>
      </c>
    </row>
    <row r="178" spans="1:13" outlineLevel="1">
      <c r="A178" s="6" t="s">
        <v>141</v>
      </c>
      <c r="H178" s="72"/>
      <c r="I178" s="12" t="s">
        <v>631</v>
      </c>
    </row>
    <row r="179" spans="1:13" outlineLevel="1">
      <c r="A179" s="10" t="s">
        <v>0</v>
      </c>
      <c r="B179" s="33"/>
      <c r="C179" s="33"/>
      <c r="D179" s="33"/>
      <c r="E179" s="33"/>
      <c r="F179" s="33"/>
      <c r="G179" s="33"/>
      <c r="H179" s="72"/>
    </row>
    <row r="180" spans="1:13" outlineLevel="1">
      <c r="A180" s="10" t="s">
        <v>1</v>
      </c>
      <c r="B180" s="33"/>
      <c r="C180" s="33"/>
      <c r="D180" s="33"/>
      <c r="E180" s="33"/>
      <c r="F180" s="33"/>
      <c r="G180" s="33"/>
      <c r="H180" s="72"/>
    </row>
    <row r="181" spans="1:13" outlineLevel="1">
      <c r="A181" s="10" t="s">
        <v>90</v>
      </c>
      <c r="B181" s="33"/>
      <c r="C181" s="33"/>
      <c r="D181" s="33"/>
      <c r="E181" s="33"/>
      <c r="F181" s="33"/>
      <c r="G181" s="33"/>
      <c r="H181" s="72"/>
    </row>
    <row r="182" spans="1:13" outlineLevel="1">
      <c r="A182" s="10" t="s">
        <v>9</v>
      </c>
      <c r="B182" s="33"/>
      <c r="C182" s="33"/>
      <c r="D182" s="33"/>
      <c r="E182" s="33"/>
      <c r="F182" s="33"/>
      <c r="G182" s="33"/>
      <c r="H182" s="72"/>
    </row>
    <row r="183" spans="1:13" outlineLevel="1">
      <c r="A183" s="10" t="s">
        <v>289</v>
      </c>
      <c r="B183" s="33"/>
      <c r="C183" s="33"/>
      <c r="D183" s="33"/>
      <c r="E183" s="33"/>
      <c r="F183" s="33"/>
      <c r="G183" s="33"/>
      <c r="H183" s="72"/>
    </row>
    <row r="184" spans="1:13" outlineLevel="1">
      <c r="A184" s="11" t="s">
        <v>142</v>
      </c>
      <c r="B184" s="33"/>
      <c r="C184" s="33"/>
      <c r="D184" s="33"/>
      <c r="E184" s="33"/>
      <c r="F184" s="33"/>
      <c r="G184" s="33"/>
      <c r="H184" s="72"/>
      <c r="I184" s="12" t="s">
        <v>632</v>
      </c>
    </row>
    <row r="185" spans="1:13" outlineLevel="1">
      <c r="A185" s="11" t="s">
        <v>549</v>
      </c>
      <c r="B185" s="33"/>
      <c r="C185" s="33"/>
      <c r="D185" s="33"/>
      <c r="E185" s="33"/>
      <c r="F185" s="33"/>
      <c r="G185" s="33"/>
      <c r="H185" s="38"/>
      <c r="I185" s="12" t="s">
        <v>862</v>
      </c>
    </row>
    <row r="186" spans="1:13" outlineLevel="1">
      <c r="A186" s="11" t="s">
        <v>550</v>
      </c>
      <c r="B186" s="33"/>
      <c r="C186" s="33"/>
      <c r="D186" s="33"/>
      <c r="E186" s="33"/>
      <c r="F186" s="33"/>
      <c r="G186" s="33"/>
      <c r="I186" s="12" t="s">
        <v>779</v>
      </c>
    </row>
    <row r="188" spans="1:13" s="81" customFormat="1">
      <c r="A188" s="81" t="s">
        <v>367</v>
      </c>
    </row>
    <row r="189" spans="1:13" outlineLevel="1"/>
    <row r="190" spans="1:13" outlineLevel="1">
      <c r="B190" s="1">
        <f>Base_year</f>
        <v>2010</v>
      </c>
      <c r="C190" s="1">
        <f>Year_1</f>
        <v>2014</v>
      </c>
      <c r="D190" s="1">
        <f>Year_2</f>
        <v>2020</v>
      </c>
      <c r="E190" s="1">
        <f>Year_3</f>
        <v>2025</v>
      </c>
      <c r="F190" s="1">
        <f>Year_4</f>
        <v>2030</v>
      </c>
      <c r="G190" s="1">
        <f>Year_5</f>
        <v>2035</v>
      </c>
    </row>
    <row r="191" spans="1:13" outlineLevel="1">
      <c r="A191" s="11" t="s">
        <v>143</v>
      </c>
      <c r="B191" s="33"/>
      <c r="C191" s="33"/>
      <c r="D191" s="33"/>
      <c r="E191" s="33"/>
      <c r="F191" s="33"/>
      <c r="G191" s="33"/>
      <c r="H191" s="72"/>
      <c r="I191" s="12" t="s">
        <v>621</v>
      </c>
      <c r="M191" s="75"/>
    </row>
    <row r="192" spans="1:13" s="75" customFormat="1" outlineLevel="1">
      <c r="A192" s="11" t="s">
        <v>555</v>
      </c>
      <c r="B192" s="33"/>
      <c r="C192" s="33"/>
      <c r="D192" s="33"/>
      <c r="E192" s="33"/>
      <c r="F192" s="33"/>
      <c r="G192" s="33"/>
      <c r="I192" s="12" t="s">
        <v>720</v>
      </c>
    </row>
    <row r="193" spans="1:13" s="75" customFormat="1" outlineLevel="1">
      <c r="A193" s="11" t="s">
        <v>556</v>
      </c>
      <c r="B193" s="33"/>
      <c r="C193" s="33"/>
      <c r="D193" s="33"/>
      <c r="E193" s="33"/>
      <c r="F193" s="33"/>
      <c r="G193" s="33"/>
      <c r="I193" s="12" t="s">
        <v>721</v>
      </c>
    </row>
    <row r="194" spans="1:13" s="75" customFormat="1" outlineLevel="1">
      <c r="A194" s="11" t="s">
        <v>557</v>
      </c>
      <c r="B194" s="33"/>
      <c r="C194" s="33"/>
      <c r="D194" s="33"/>
      <c r="E194" s="33"/>
      <c r="F194" s="33"/>
      <c r="G194" s="33"/>
      <c r="I194" s="12" t="s">
        <v>722</v>
      </c>
    </row>
    <row r="195" spans="1:13" outlineLevel="1">
      <c r="A195" s="11" t="s">
        <v>429</v>
      </c>
      <c r="B195" s="33"/>
      <c r="C195" s="33"/>
      <c r="D195" s="33"/>
      <c r="E195" s="33"/>
      <c r="F195" s="33"/>
      <c r="G195" s="33"/>
      <c r="H195" s="72"/>
      <c r="I195" s="12" t="s">
        <v>763</v>
      </c>
      <c r="M195" s="75"/>
    </row>
    <row r="196" spans="1:13" outlineLevel="1">
      <c r="A196" s="11" t="s">
        <v>144</v>
      </c>
      <c r="B196" s="33"/>
      <c r="C196" s="33"/>
      <c r="D196" s="33"/>
      <c r="E196" s="33"/>
      <c r="F196" s="33"/>
      <c r="G196" s="33"/>
      <c r="H196" s="72"/>
      <c r="I196" s="12" t="s">
        <v>764</v>
      </c>
      <c r="M196" s="75"/>
    </row>
    <row r="197" spans="1:13" outlineLevel="1">
      <c r="A197" s="11" t="s">
        <v>145</v>
      </c>
      <c r="B197" s="33"/>
      <c r="C197" s="33"/>
      <c r="D197" s="33"/>
      <c r="E197" s="33"/>
      <c r="F197" s="33"/>
      <c r="G197" s="33"/>
      <c r="H197" s="72"/>
      <c r="I197" s="12" t="s">
        <v>625</v>
      </c>
      <c r="M197" s="75"/>
    </row>
    <row r="198" spans="1:13" outlineLevel="1">
      <c r="A198" s="11" t="s">
        <v>146</v>
      </c>
      <c r="B198" s="33"/>
      <c r="C198" s="33"/>
      <c r="D198" s="33"/>
      <c r="E198" s="33"/>
      <c r="F198" s="33"/>
      <c r="G198" s="33"/>
      <c r="H198" s="72"/>
      <c r="I198" s="12" t="s">
        <v>627</v>
      </c>
      <c r="M198" s="75"/>
    </row>
    <row r="199" spans="1:13" outlineLevel="1">
      <c r="A199" s="11" t="s">
        <v>147</v>
      </c>
      <c r="B199" s="33"/>
      <c r="C199" s="33"/>
      <c r="D199" s="33"/>
      <c r="E199" s="33"/>
      <c r="F199" s="33"/>
      <c r="G199" s="33"/>
      <c r="H199" s="72"/>
      <c r="I199" s="12" t="s">
        <v>626</v>
      </c>
      <c r="M199" s="75"/>
    </row>
    <row r="200" spans="1:13" outlineLevel="1">
      <c r="A200" s="6" t="s">
        <v>148</v>
      </c>
      <c r="H200" s="72"/>
      <c r="I200" s="12" t="s">
        <v>653</v>
      </c>
      <c r="M200" s="75"/>
    </row>
    <row r="201" spans="1:13" outlineLevel="1">
      <c r="A201" s="1" t="s">
        <v>893</v>
      </c>
      <c r="H201" s="72"/>
      <c r="M201" s="75"/>
    </row>
    <row r="202" spans="1:13" outlineLevel="1">
      <c r="A202" s="10" t="s">
        <v>892</v>
      </c>
      <c r="B202" s="33"/>
      <c r="C202" s="33"/>
      <c r="D202" s="33"/>
      <c r="E202" s="33"/>
      <c r="F202" s="33"/>
      <c r="G202" s="33"/>
      <c r="H202" s="72"/>
      <c r="I202" s="72"/>
      <c r="M202" s="75"/>
    </row>
    <row r="203" spans="1:13" outlineLevel="1">
      <c r="A203" s="6" t="s">
        <v>149</v>
      </c>
      <c r="H203" s="72"/>
      <c r="I203" s="12" t="s">
        <v>798</v>
      </c>
      <c r="M203" s="75"/>
    </row>
    <row r="204" spans="1:13" outlineLevel="1">
      <c r="A204" s="10" t="s">
        <v>0</v>
      </c>
      <c r="B204" s="33"/>
      <c r="C204" s="33"/>
      <c r="D204" s="33"/>
      <c r="E204" s="33"/>
      <c r="F204" s="33"/>
      <c r="G204" s="33"/>
      <c r="M204" s="75"/>
    </row>
    <row r="205" spans="1:13" outlineLevel="1">
      <c r="A205" s="10" t="s">
        <v>1</v>
      </c>
      <c r="B205" s="33"/>
      <c r="C205" s="33"/>
      <c r="D205" s="33"/>
      <c r="E205" s="33"/>
      <c r="F205" s="33"/>
      <c r="G205" s="33"/>
      <c r="M205" s="75"/>
    </row>
    <row r="206" spans="1:13" outlineLevel="1">
      <c r="A206" s="10" t="s">
        <v>90</v>
      </c>
      <c r="B206" s="33"/>
      <c r="C206" s="33"/>
      <c r="D206" s="33"/>
      <c r="E206" s="33"/>
      <c r="F206" s="33"/>
      <c r="G206" s="33"/>
      <c r="M206" s="75"/>
    </row>
    <row r="207" spans="1:13" outlineLevel="1">
      <c r="A207" s="10" t="s">
        <v>9</v>
      </c>
      <c r="B207" s="33"/>
      <c r="C207" s="33"/>
      <c r="D207" s="33"/>
      <c r="E207" s="33"/>
      <c r="F207" s="33"/>
      <c r="G207" s="33"/>
      <c r="M207" s="75"/>
    </row>
    <row r="208" spans="1:13" outlineLevel="1">
      <c r="A208" s="10" t="s">
        <v>91</v>
      </c>
      <c r="B208" s="33"/>
      <c r="C208" s="33"/>
      <c r="D208" s="33"/>
      <c r="E208" s="33"/>
      <c r="F208" s="33"/>
      <c r="G208" s="33"/>
      <c r="M208" s="75"/>
    </row>
    <row r="209" spans="1:13" outlineLevel="1">
      <c r="A209" s="10" t="s">
        <v>10</v>
      </c>
      <c r="B209" s="33"/>
      <c r="C209" s="33"/>
      <c r="D209" s="33"/>
      <c r="E209" s="33"/>
      <c r="F209" s="33"/>
      <c r="G209" s="33"/>
      <c r="M209" s="75"/>
    </row>
    <row r="210" spans="1:13" outlineLevel="1">
      <c r="A210" s="10" t="s">
        <v>11</v>
      </c>
      <c r="B210" s="33"/>
      <c r="C210" s="33"/>
      <c r="D210" s="33"/>
      <c r="E210" s="33"/>
      <c r="F210" s="33"/>
      <c r="G210" s="33"/>
      <c r="H210" s="72"/>
      <c r="I210" s="72"/>
      <c r="J210" s="72"/>
      <c r="K210" s="72"/>
      <c r="L210" s="72"/>
      <c r="M210" s="75"/>
    </row>
    <row r="211" spans="1:13" outlineLevel="1">
      <c r="A211" s="10" t="s">
        <v>12</v>
      </c>
      <c r="B211" s="33"/>
      <c r="C211" s="33"/>
      <c r="D211" s="33"/>
      <c r="E211" s="33"/>
      <c r="F211" s="33"/>
      <c r="G211" s="33"/>
      <c r="H211" s="72"/>
      <c r="I211" s="72"/>
      <c r="J211" s="72"/>
      <c r="K211" s="72"/>
      <c r="L211" s="72"/>
      <c r="M211" s="75"/>
    </row>
    <row r="212" spans="1:13">
      <c r="H212" s="72"/>
      <c r="I212" s="72"/>
      <c r="J212" s="72"/>
      <c r="K212" s="72"/>
      <c r="L212" s="72"/>
      <c r="M212" s="72"/>
    </row>
    <row r="213" spans="1:13" s="81" customFormat="1">
      <c r="A213" s="81" t="s">
        <v>368</v>
      </c>
    </row>
    <row r="214" spans="1:13" outlineLevel="1"/>
    <row r="215" spans="1:13" outlineLevel="1">
      <c r="B215" s="1">
        <f>Base_year</f>
        <v>2010</v>
      </c>
      <c r="C215" s="1">
        <f>Year_1</f>
        <v>2014</v>
      </c>
      <c r="D215" s="1">
        <f>Year_2</f>
        <v>2020</v>
      </c>
      <c r="E215" s="1">
        <f>Year_3</f>
        <v>2025</v>
      </c>
      <c r="F215" s="1">
        <f>Year_4</f>
        <v>2030</v>
      </c>
      <c r="G215" s="1">
        <f>Year_5</f>
        <v>2035</v>
      </c>
      <c r="H215" s="72"/>
    </row>
    <row r="216" spans="1:13" outlineLevel="1">
      <c r="A216" s="6" t="s">
        <v>150</v>
      </c>
      <c r="H216" s="72"/>
      <c r="I216" s="12" t="s">
        <v>719</v>
      </c>
    </row>
    <row r="217" spans="1:13" outlineLevel="1">
      <c r="A217" s="10" t="s">
        <v>892</v>
      </c>
      <c r="B217" s="33"/>
      <c r="C217" s="33"/>
      <c r="D217" s="33"/>
      <c r="E217" s="33"/>
      <c r="F217" s="33"/>
      <c r="G217" s="33"/>
      <c r="H217" s="72"/>
    </row>
    <row r="218" spans="1:13" outlineLevel="1">
      <c r="A218" s="11" t="s">
        <v>151</v>
      </c>
      <c r="B218" s="33"/>
      <c r="C218" s="33"/>
      <c r="D218" s="33"/>
      <c r="E218" s="33"/>
      <c r="F218" s="33"/>
      <c r="G218" s="33"/>
      <c r="H218" s="72"/>
      <c r="I218" s="12" t="s">
        <v>624</v>
      </c>
    </row>
    <row r="219" spans="1:13" outlineLevel="1">
      <c r="A219" s="11" t="s">
        <v>152</v>
      </c>
      <c r="B219" s="33"/>
      <c r="C219" s="33"/>
      <c r="D219" s="33"/>
      <c r="E219" s="33"/>
      <c r="F219" s="33"/>
      <c r="G219" s="33"/>
      <c r="H219" s="72"/>
      <c r="I219" s="12" t="s">
        <v>716</v>
      </c>
    </row>
    <row r="220" spans="1:13" outlineLevel="1">
      <c r="A220" s="11" t="s">
        <v>153</v>
      </c>
      <c r="B220" s="33"/>
      <c r="C220" s="33"/>
      <c r="D220" s="33"/>
      <c r="E220" s="33"/>
      <c r="F220" s="33"/>
      <c r="G220" s="33"/>
      <c r="H220" s="72"/>
      <c r="I220" s="12" t="s">
        <v>717</v>
      </c>
    </row>
    <row r="221" spans="1:13" outlineLevel="1">
      <c r="A221" s="11" t="s">
        <v>154</v>
      </c>
      <c r="B221" s="33"/>
      <c r="C221" s="33"/>
      <c r="D221" s="33"/>
      <c r="E221" s="33"/>
      <c r="F221" s="33"/>
      <c r="G221" s="33"/>
      <c r="H221" s="72"/>
      <c r="I221" s="12" t="s">
        <v>718</v>
      </c>
    </row>
    <row r="222" spans="1:13" outlineLevel="1">
      <c r="A222" s="11" t="s">
        <v>155</v>
      </c>
      <c r="B222" s="33"/>
      <c r="C222" s="33"/>
      <c r="D222" s="33"/>
      <c r="E222" s="33"/>
      <c r="F222" s="33"/>
      <c r="G222" s="33"/>
      <c r="H222" s="72"/>
      <c r="I222" s="12" t="s">
        <v>622</v>
      </c>
    </row>
    <row r="223" spans="1:13" outlineLevel="1">
      <c r="A223" s="11" t="s">
        <v>156</v>
      </c>
      <c r="B223" s="33"/>
      <c r="C223" s="33"/>
      <c r="D223" s="33"/>
      <c r="E223" s="33"/>
      <c r="F223" s="33"/>
      <c r="G223" s="33"/>
      <c r="H223" s="72"/>
      <c r="I223" s="12" t="s">
        <v>623</v>
      </c>
    </row>
    <row r="224" spans="1:13">
      <c r="H224" s="72"/>
    </row>
    <row r="225" spans="1:11" s="81" customFormat="1">
      <c r="A225" s="81" t="s">
        <v>369</v>
      </c>
    </row>
    <row r="226" spans="1:11" outlineLevel="1"/>
    <row r="227" spans="1:11" outlineLevel="1">
      <c r="B227" s="1">
        <f>Base_year</f>
        <v>2010</v>
      </c>
      <c r="C227" s="1">
        <f>Year_1</f>
        <v>2014</v>
      </c>
      <c r="D227" s="1">
        <f>Year_2</f>
        <v>2020</v>
      </c>
      <c r="E227" s="1">
        <f>Year_3</f>
        <v>2025</v>
      </c>
      <c r="F227" s="1">
        <f>Year_4</f>
        <v>2030</v>
      </c>
      <c r="G227" s="1">
        <f>Year_5</f>
        <v>2035</v>
      </c>
      <c r="H227" s="72"/>
    </row>
    <row r="228" spans="1:11" outlineLevel="1">
      <c r="A228" s="6" t="s">
        <v>157</v>
      </c>
      <c r="H228" s="72"/>
      <c r="I228" s="12" t="s">
        <v>630</v>
      </c>
    </row>
    <row r="229" spans="1:11" outlineLevel="1">
      <c r="A229" s="10" t="s">
        <v>894</v>
      </c>
      <c r="B229" s="33"/>
      <c r="C229" s="33"/>
      <c r="D229" s="33"/>
      <c r="E229" s="33"/>
      <c r="F229" s="33"/>
      <c r="G229" s="33"/>
      <c r="H229" s="72"/>
      <c r="I229" s="75"/>
      <c r="J229" s="75"/>
      <c r="K229" s="75"/>
    </row>
    <row r="230" spans="1:11" outlineLevel="1">
      <c r="A230" s="10" t="s">
        <v>895</v>
      </c>
      <c r="B230" s="33"/>
      <c r="C230" s="33"/>
      <c r="D230" s="33"/>
      <c r="E230" s="33"/>
      <c r="F230" s="33"/>
      <c r="G230" s="33"/>
      <c r="H230" s="72"/>
      <c r="I230" s="75"/>
      <c r="J230" s="75"/>
      <c r="K230" s="75"/>
    </row>
    <row r="231" spans="1:11" outlineLevel="1">
      <c r="A231" s="10" t="s">
        <v>896</v>
      </c>
      <c r="B231" s="33"/>
      <c r="C231" s="33"/>
      <c r="D231" s="33"/>
      <c r="E231" s="33"/>
      <c r="F231" s="33"/>
      <c r="G231" s="33"/>
      <c r="H231" s="72"/>
      <c r="I231" s="75"/>
      <c r="J231" s="75"/>
      <c r="K231" s="75"/>
    </row>
    <row r="232" spans="1:11" outlineLevel="1">
      <c r="A232" s="10" t="s">
        <v>897</v>
      </c>
      <c r="B232" s="33"/>
      <c r="C232" s="33"/>
      <c r="D232" s="33"/>
      <c r="E232" s="33"/>
      <c r="F232" s="33"/>
      <c r="G232" s="33"/>
      <c r="H232" s="72"/>
      <c r="I232" s="75"/>
      <c r="J232" s="75"/>
      <c r="K232" s="75"/>
    </row>
    <row r="233" spans="1:11" outlineLevel="1">
      <c r="A233" s="10" t="s">
        <v>898</v>
      </c>
      <c r="B233" s="33"/>
      <c r="C233" s="33"/>
      <c r="D233" s="33"/>
      <c r="E233" s="33"/>
      <c r="F233" s="33"/>
      <c r="G233" s="33"/>
      <c r="H233" s="72"/>
      <c r="I233" s="75"/>
      <c r="J233" s="75"/>
      <c r="K233" s="75"/>
    </row>
    <row r="234" spans="1:11" s="75" customFormat="1" outlineLevel="1">
      <c r="A234" s="78" t="s">
        <v>899</v>
      </c>
      <c r="B234" s="33"/>
      <c r="C234" s="33"/>
      <c r="D234" s="33"/>
      <c r="E234" s="33"/>
      <c r="F234" s="33"/>
      <c r="G234" s="33"/>
    </row>
    <row r="235" spans="1:11" s="75" customFormat="1" outlineLevel="1">
      <c r="A235" s="78" t="s">
        <v>900</v>
      </c>
      <c r="B235" s="33"/>
      <c r="C235" s="33"/>
      <c r="D235" s="33"/>
      <c r="E235" s="33"/>
      <c r="F235" s="33"/>
      <c r="G235" s="33"/>
    </row>
    <row r="236" spans="1:11" outlineLevel="1">
      <c r="A236" s="6" t="s">
        <v>158</v>
      </c>
      <c r="H236" s="72"/>
      <c r="I236" s="12" t="s">
        <v>723</v>
      </c>
    </row>
    <row r="237" spans="1:11" outlineLevel="1">
      <c r="A237" s="78" t="s">
        <v>894</v>
      </c>
      <c r="B237" s="33"/>
      <c r="C237" s="33"/>
      <c r="D237" s="33"/>
      <c r="E237" s="33"/>
      <c r="F237" s="33"/>
      <c r="G237" s="33"/>
      <c r="H237" s="72"/>
    </row>
    <row r="238" spans="1:11" outlineLevel="1">
      <c r="A238" s="78" t="s">
        <v>895</v>
      </c>
      <c r="B238" s="33"/>
      <c r="C238" s="33"/>
      <c r="D238" s="33"/>
      <c r="E238" s="33"/>
      <c r="F238" s="33"/>
      <c r="G238" s="33"/>
      <c r="H238" s="72"/>
    </row>
    <row r="239" spans="1:11" outlineLevel="1">
      <c r="A239" s="78" t="s">
        <v>896</v>
      </c>
      <c r="B239" s="33"/>
      <c r="C239" s="33"/>
      <c r="D239" s="33"/>
      <c r="E239" s="33"/>
      <c r="F239" s="33"/>
      <c r="G239" s="33"/>
      <c r="H239" s="72"/>
    </row>
    <row r="240" spans="1:11" outlineLevel="1">
      <c r="A240" s="78" t="s">
        <v>897</v>
      </c>
      <c r="B240" s="33"/>
      <c r="C240" s="33"/>
      <c r="D240" s="33"/>
      <c r="E240" s="33"/>
      <c r="F240" s="33"/>
      <c r="G240" s="33"/>
      <c r="H240" s="72"/>
    </row>
    <row r="241" spans="1:13" outlineLevel="1">
      <c r="A241" s="78" t="s">
        <v>898</v>
      </c>
      <c r="B241" s="33"/>
      <c r="C241" s="33"/>
      <c r="D241" s="33"/>
      <c r="E241" s="33"/>
      <c r="F241" s="33"/>
      <c r="G241" s="33"/>
      <c r="H241" s="72"/>
    </row>
    <row r="242" spans="1:13" s="75" customFormat="1" outlineLevel="1">
      <c r="A242" s="78" t="s">
        <v>899</v>
      </c>
      <c r="B242" s="33"/>
      <c r="C242" s="33"/>
      <c r="D242" s="33"/>
      <c r="E242" s="33"/>
      <c r="F242" s="33"/>
      <c r="G242" s="33"/>
    </row>
    <row r="243" spans="1:13" s="75" customFormat="1" outlineLevel="1">
      <c r="A243" s="78" t="s">
        <v>900</v>
      </c>
      <c r="B243" s="33"/>
      <c r="C243" s="33"/>
      <c r="D243" s="33"/>
      <c r="E243" s="33"/>
      <c r="F243" s="33"/>
      <c r="G243" s="33"/>
    </row>
    <row r="244" spans="1:13" outlineLevel="1">
      <c r="A244" s="6" t="s">
        <v>159</v>
      </c>
      <c r="H244" s="72"/>
      <c r="I244" s="12" t="s">
        <v>725</v>
      </c>
    </row>
    <row r="245" spans="1:13" outlineLevel="1">
      <c r="A245" s="78" t="s">
        <v>894</v>
      </c>
      <c r="B245" s="33"/>
      <c r="C245" s="33"/>
      <c r="D245" s="33"/>
      <c r="E245" s="33"/>
      <c r="F245" s="33"/>
      <c r="G245" s="33"/>
      <c r="H245" s="72"/>
      <c r="J245" s="72"/>
      <c r="K245" s="72"/>
      <c r="L245" s="72"/>
      <c r="M245" s="72"/>
    </row>
    <row r="246" spans="1:13" outlineLevel="1">
      <c r="A246" s="78" t="s">
        <v>895</v>
      </c>
      <c r="B246" s="33"/>
      <c r="C246" s="33"/>
      <c r="D246" s="33"/>
      <c r="E246" s="33"/>
      <c r="F246" s="33"/>
      <c r="G246" s="33"/>
      <c r="H246" s="72"/>
      <c r="I246" s="72"/>
      <c r="J246" s="72"/>
      <c r="K246" s="72"/>
      <c r="L246" s="72"/>
      <c r="M246" s="72"/>
    </row>
    <row r="247" spans="1:13" outlineLevel="1">
      <c r="A247" s="78" t="s">
        <v>896</v>
      </c>
      <c r="B247" s="33"/>
      <c r="C247" s="33"/>
      <c r="D247" s="33"/>
      <c r="E247" s="33"/>
      <c r="F247" s="33"/>
      <c r="G247" s="33"/>
      <c r="H247" s="72"/>
      <c r="I247" s="72"/>
      <c r="J247" s="72"/>
      <c r="K247" s="72"/>
      <c r="L247" s="72"/>
      <c r="M247" s="72"/>
    </row>
    <row r="248" spans="1:13" outlineLevel="1">
      <c r="A248" s="78" t="s">
        <v>897</v>
      </c>
      <c r="B248" s="33"/>
      <c r="C248" s="33"/>
      <c r="D248" s="33"/>
      <c r="E248" s="33"/>
      <c r="F248" s="33"/>
      <c r="G248" s="33"/>
      <c r="H248" s="72"/>
      <c r="I248" s="72"/>
      <c r="J248" s="72"/>
      <c r="K248" s="72"/>
      <c r="L248" s="72"/>
      <c r="M248" s="72"/>
    </row>
    <row r="249" spans="1:13" outlineLevel="1">
      <c r="A249" s="78" t="s">
        <v>898</v>
      </c>
      <c r="B249" s="33"/>
      <c r="C249" s="33"/>
      <c r="D249" s="33"/>
      <c r="E249" s="33"/>
      <c r="F249" s="33"/>
      <c r="G249" s="33"/>
      <c r="H249" s="72"/>
      <c r="I249" s="72"/>
      <c r="J249" s="72"/>
      <c r="K249" s="72"/>
      <c r="L249" s="72"/>
      <c r="M249" s="72"/>
    </row>
    <row r="250" spans="1:13" s="75" customFormat="1" outlineLevel="1">
      <c r="A250" s="78" t="s">
        <v>899</v>
      </c>
      <c r="B250" s="33"/>
      <c r="C250" s="33"/>
      <c r="D250" s="33"/>
      <c r="E250" s="33"/>
      <c r="F250" s="33"/>
      <c r="G250" s="33"/>
    </row>
    <row r="251" spans="1:13" s="75" customFormat="1" outlineLevel="1">
      <c r="A251" s="78" t="s">
        <v>900</v>
      </c>
      <c r="B251" s="33"/>
      <c r="C251" s="33"/>
      <c r="D251" s="33"/>
      <c r="E251" s="33"/>
      <c r="F251" s="33"/>
      <c r="G251" s="33"/>
    </row>
    <row r="253" spans="1:13" s="81" customFormat="1">
      <c r="A253" s="81" t="s">
        <v>370</v>
      </c>
    </row>
    <row r="254" spans="1:13" outlineLevel="1"/>
    <row r="255" spans="1:13" outlineLevel="1">
      <c r="B255" s="1">
        <f>Base_year</f>
        <v>2010</v>
      </c>
      <c r="C255" s="1">
        <f>Year_1</f>
        <v>2014</v>
      </c>
      <c r="D255" s="1">
        <f>Year_2</f>
        <v>2020</v>
      </c>
      <c r="E255" s="1">
        <f>Year_3</f>
        <v>2025</v>
      </c>
      <c r="F255" s="1">
        <f>Year_4</f>
        <v>2030</v>
      </c>
      <c r="G255" s="1">
        <f>Year_5</f>
        <v>2035</v>
      </c>
    </row>
    <row r="256" spans="1:13" outlineLevel="1">
      <c r="A256" s="6" t="s">
        <v>160</v>
      </c>
      <c r="H256" s="72"/>
      <c r="I256" s="12" t="s">
        <v>742</v>
      </c>
    </row>
    <row r="257" spans="1:13" outlineLevel="1">
      <c r="A257" s="10" t="s">
        <v>893</v>
      </c>
      <c r="B257" s="33"/>
      <c r="C257" s="33"/>
      <c r="D257" s="33"/>
      <c r="E257" s="33"/>
      <c r="F257" s="33"/>
      <c r="G257" s="33"/>
      <c r="H257" s="72"/>
      <c r="I257" s="72"/>
    </row>
    <row r="258" spans="1:13" outlineLevel="1">
      <c r="A258" s="11" t="s">
        <v>161</v>
      </c>
      <c r="B258" s="33"/>
      <c r="C258" s="33"/>
      <c r="D258" s="33"/>
      <c r="E258" s="33"/>
      <c r="F258" s="33"/>
      <c r="G258" s="33"/>
      <c r="H258" s="72"/>
      <c r="I258" s="12" t="s">
        <v>629</v>
      </c>
    </row>
    <row r="259" spans="1:13" outlineLevel="1">
      <c r="A259" s="11" t="s">
        <v>162</v>
      </c>
      <c r="B259" s="33"/>
      <c r="C259" s="33"/>
      <c r="D259" s="33"/>
      <c r="E259" s="33"/>
      <c r="F259" s="33"/>
      <c r="G259" s="33"/>
      <c r="H259" s="72"/>
      <c r="I259" s="12" t="s">
        <v>628</v>
      </c>
    </row>
    <row r="260" spans="1:13" outlineLevel="1">
      <c r="A260" s="6" t="s">
        <v>163</v>
      </c>
      <c r="H260" s="72"/>
      <c r="I260" s="12" t="s">
        <v>687</v>
      </c>
    </row>
    <row r="261" spans="1:13" outlineLevel="1">
      <c r="A261" s="1" t="s">
        <v>893</v>
      </c>
      <c r="H261" s="72"/>
    </row>
    <row r="262" spans="1:13" outlineLevel="1">
      <c r="A262" s="10" t="s">
        <v>892</v>
      </c>
      <c r="B262" s="33"/>
      <c r="C262" s="33"/>
      <c r="D262" s="33"/>
      <c r="E262" s="33"/>
      <c r="F262" s="33"/>
      <c r="G262" s="33"/>
      <c r="H262" s="72"/>
      <c r="J262" s="72"/>
      <c r="K262" s="72"/>
      <c r="L262" s="72"/>
      <c r="M262" s="72"/>
    </row>
    <row r="263" spans="1:13">
      <c r="H263" s="72"/>
    </row>
    <row r="264" spans="1:13">
      <c r="H264" s="72"/>
    </row>
    <row r="265" spans="1:13">
      <c r="H265" s="72"/>
    </row>
    <row r="266" spans="1:13">
      <c r="H266" s="72"/>
    </row>
    <row r="267" spans="1:13">
      <c r="H267" s="72"/>
    </row>
    <row r="268" spans="1:13">
      <c r="H268" s="72"/>
    </row>
    <row r="269" spans="1:13">
      <c r="H269" s="72"/>
    </row>
    <row r="270" spans="1:13">
      <c r="H270" s="72"/>
    </row>
    <row r="271" spans="1:13">
      <c r="H271" s="72"/>
    </row>
    <row r="272" spans="1:13">
      <c r="H272" s="72"/>
    </row>
    <row r="273" spans="8:8">
      <c r="H273" s="72"/>
    </row>
    <row r="274" spans="8:8">
      <c r="H274" s="72"/>
    </row>
    <row r="275" spans="8:8">
      <c r="H275" s="72"/>
    </row>
    <row r="276" spans="8:8">
      <c r="H276" s="72"/>
    </row>
    <row r="277" spans="8:8">
      <c r="H277" s="72"/>
    </row>
    <row r="278" spans="8:8">
      <c r="H278" s="72"/>
    </row>
    <row r="279" spans="8:8">
      <c r="H279" s="72"/>
    </row>
    <row r="280" spans="8:8">
      <c r="H280" s="7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Definition!#REF!</xm:f>
          </x14:formula1>
          <xm:sqref>G2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tabColor theme="8" tint="-0.249977111117893"/>
    <outlinePr summaryBelow="0" summaryRight="0"/>
  </sheetPr>
  <dimension ref="A1:AA108"/>
  <sheetViews>
    <sheetView zoomScale="70" zoomScaleNormal="70" workbookViewId="0">
      <selection activeCell="J24" sqref="J24"/>
    </sheetView>
  </sheetViews>
  <sheetFormatPr baseColWidth="10" defaultColWidth="11.42578125" defaultRowHeight="15" outlineLevelRow="1"/>
  <cols>
    <col min="1" max="1" width="21.28515625" style="1" bestFit="1" customWidth="1"/>
    <col min="2" max="3" width="11.42578125" style="1" customWidth="1"/>
    <col min="4" max="6" width="11.42578125" style="1"/>
    <col min="7" max="7" width="11.42578125" style="1" customWidth="1"/>
    <col min="8" max="9" width="11.42578125" style="1" customWidth="1" collapsed="1"/>
    <col min="10" max="11" width="11.42578125" style="1" customWidth="1"/>
    <col min="12" max="12" width="6.42578125" style="1" customWidth="1"/>
    <col min="13" max="13" width="11.42578125" style="1" customWidth="1"/>
    <col min="14" max="25" width="11.42578125" style="1"/>
    <col min="26" max="26" width="6.42578125" style="1" customWidth="1"/>
    <col min="27" max="16384" width="11.42578125" style="1"/>
  </cols>
  <sheetData>
    <row r="1" spans="1:27">
      <c r="L1" s="13"/>
    </row>
    <row r="2" spans="1:27" s="81" customFormat="1">
      <c r="A2" s="81" t="s">
        <v>318</v>
      </c>
    </row>
    <row r="3" spans="1:27" outlineLevel="1"/>
    <row r="4" spans="1:27" s="75" customFormat="1" outlineLevel="1">
      <c r="A4" s="85">
        <f>Base_year</f>
        <v>2010</v>
      </c>
      <c r="O4" s="85">
        <f>Year_1</f>
        <v>2014</v>
      </c>
    </row>
    <row r="5" spans="1:27" outlineLevel="1">
      <c r="A5" s="11" t="s">
        <v>865</v>
      </c>
      <c r="B5" s="10" t="s">
        <v>0</v>
      </c>
      <c r="C5" s="10" t="s">
        <v>1</v>
      </c>
      <c r="D5" s="10" t="s">
        <v>164</v>
      </c>
      <c r="E5" s="10" t="s">
        <v>165</v>
      </c>
      <c r="F5" s="10" t="s">
        <v>6</v>
      </c>
      <c r="G5" s="10" t="s">
        <v>91</v>
      </c>
      <c r="H5" s="10" t="s">
        <v>9</v>
      </c>
      <c r="I5" s="10" t="s">
        <v>12</v>
      </c>
      <c r="J5" s="10" t="s">
        <v>10</v>
      </c>
      <c r="K5" s="10" t="s">
        <v>11</v>
      </c>
      <c r="M5" s="8" t="s">
        <v>405</v>
      </c>
      <c r="O5" s="11" t="s">
        <v>865</v>
      </c>
      <c r="P5" s="10" t="s">
        <v>0</v>
      </c>
      <c r="Q5" s="10" t="s">
        <v>1</v>
      </c>
      <c r="R5" s="10" t="s">
        <v>164</v>
      </c>
      <c r="S5" s="10" t="s">
        <v>165</v>
      </c>
      <c r="T5" s="10" t="s">
        <v>6</v>
      </c>
      <c r="U5" s="10" t="s">
        <v>91</v>
      </c>
      <c r="V5" s="10" t="s">
        <v>9</v>
      </c>
      <c r="W5" s="10" t="s">
        <v>12</v>
      </c>
      <c r="X5" s="10" t="s">
        <v>10</v>
      </c>
      <c r="Y5" s="10" t="s">
        <v>11</v>
      </c>
      <c r="Z5" s="72"/>
      <c r="AA5" s="8" t="s">
        <v>405</v>
      </c>
    </row>
    <row r="6" spans="1:27" outlineLevel="1">
      <c r="A6" s="10" t="s">
        <v>166</v>
      </c>
      <c r="B6" s="33"/>
      <c r="C6" s="33"/>
      <c r="D6" s="33"/>
      <c r="E6" s="33"/>
      <c r="F6" s="33"/>
      <c r="G6" s="33"/>
      <c r="H6" s="33"/>
      <c r="I6" s="33"/>
      <c r="J6" s="33"/>
      <c r="K6" s="33"/>
      <c r="M6" s="29">
        <f>SUM(B6:K6)</f>
        <v>0</v>
      </c>
      <c r="O6" s="10" t="s">
        <v>166</v>
      </c>
      <c r="P6" s="33"/>
      <c r="Q6" s="33"/>
      <c r="R6" s="33"/>
      <c r="S6" s="33"/>
      <c r="T6" s="33"/>
      <c r="U6" s="33"/>
      <c r="V6" s="33"/>
      <c r="W6" s="33"/>
      <c r="X6" s="33"/>
      <c r="Y6" s="33"/>
      <c r="Z6" s="72"/>
      <c r="AA6" s="29">
        <f>SUM(P6:Y6)</f>
        <v>0</v>
      </c>
    </row>
    <row r="7" spans="1:27" outlineLevel="1">
      <c r="A7" s="11" t="s">
        <v>167</v>
      </c>
      <c r="B7" s="33"/>
      <c r="C7" s="33"/>
      <c r="D7" s="33"/>
      <c r="E7" s="33"/>
      <c r="F7" s="33"/>
      <c r="G7" s="33"/>
      <c r="H7" s="33"/>
      <c r="I7" s="33"/>
      <c r="J7" s="33"/>
      <c r="K7" s="33"/>
      <c r="M7" s="29">
        <f t="shared" ref="M7:M16" si="0">SUM(B7:K7)</f>
        <v>0</v>
      </c>
      <c r="O7" s="11" t="s">
        <v>167</v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72"/>
      <c r="AA7" s="29">
        <f t="shared" ref="AA7:AA16" si="1">SUM(P7:Y7)</f>
        <v>0</v>
      </c>
    </row>
    <row r="8" spans="1:27" outlineLevel="1">
      <c r="A8" s="11" t="s">
        <v>544</v>
      </c>
      <c r="B8" s="33"/>
      <c r="C8" s="33"/>
      <c r="D8" s="33"/>
      <c r="E8" s="33"/>
      <c r="F8" s="33"/>
      <c r="G8" s="33"/>
      <c r="H8" s="33"/>
      <c r="I8" s="33"/>
      <c r="J8" s="33"/>
      <c r="K8" s="33"/>
      <c r="M8" s="29">
        <f t="shared" si="0"/>
        <v>0</v>
      </c>
      <c r="O8" s="11" t="s">
        <v>544</v>
      </c>
      <c r="P8" s="33"/>
      <c r="Q8" s="33"/>
      <c r="R8" s="33"/>
      <c r="S8" s="33"/>
      <c r="T8" s="33"/>
      <c r="U8" s="33"/>
      <c r="V8" s="33"/>
      <c r="W8" s="33"/>
      <c r="X8" s="33"/>
      <c r="Y8" s="33"/>
      <c r="Z8" s="72"/>
      <c r="AA8" s="29">
        <f t="shared" si="1"/>
        <v>0</v>
      </c>
    </row>
    <row r="9" spans="1:27" outlineLevel="1">
      <c r="A9" s="10" t="s">
        <v>300</v>
      </c>
      <c r="B9" s="33"/>
      <c r="C9" s="33"/>
      <c r="D9" s="33"/>
      <c r="E9" s="33"/>
      <c r="F9" s="33"/>
      <c r="G9" s="33"/>
      <c r="H9" s="33"/>
      <c r="I9" s="33"/>
      <c r="J9" s="33"/>
      <c r="K9" s="33"/>
      <c r="M9" s="29">
        <f t="shared" si="0"/>
        <v>0</v>
      </c>
      <c r="O9" s="10" t="s">
        <v>300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72"/>
      <c r="AA9" s="29">
        <f t="shared" si="1"/>
        <v>0</v>
      </c>
    </row>
    <row r="10" spans="1:27" outlineLevel="1">
      <c r="A10" s="11" t="s">
        <v>545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M10" s="29">
        <f t="shared" si="0"/>
        <v>0</v>
      </c>
      <c r="O10" s="11" t="s">
        <v>545</v>
      </c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72"/>
      <c r="AA10" s="29">
        <f t="shared" si="1"/>
        <v>0</v>
      </c>
    </row>
    <row r="11" spans="1:27" outlineLevel="1">
      <c r="A11" s="10" t="s">
        <v>301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M11" s="29">
        <f t="shared" si="0"/>
        <v>0</v>
      </c>
      <c r="O11" s="10" t="s">
        <v>301</v>
      </c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72"/>
      <c r="AA11" s="29">
        <f t="shared" si="1"/>
        <v>0</v>
      </c>
    </row>
    <row r="12" spans="1:27" outlineLevel="1">
      <c r="A12" s="11" t="s">
        <v>304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M12" s="29">
        <f t="shared" si="0"/>
        <v>0</v>
      </c>
      <c r="O12" s="11" t="s">
        <v>304</v>
      </c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72"/>
      <c r="AA12" s="29">
        <f t="shared" si="1"/>
        <v>0</v>
      </c>
    </row>
    <row r="13" spans="1:27" outlineLevel="1">
      <c r="A13" s="10" t="s">
        <v>302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M13" s="29">
        <f t="shared" si="0"/>
        <v>0</v>
      </c>
      <c r="O13" s="10" t="s">
        <v>302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72"/>
      <c r="AA13" s="29">
        <f t="shared" si="1"/>
        <v>0</v>
      </c>
    </row>
    <row r="14" spans="1:27" outlineLevel="1">
      <c r="A14" s="11" t="s">
        <v>305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M14" s="29">
        <f t="shared" si="0"/>
        <v>0</v>
      </c>
      <c r="O14" s="11" t="s">
        <v>305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72"/>
      <c r="AA14" s="29">
        <f t="shared" si="1"/>
        <v>0</v>
      </c>
    </row>
    <row r="15" spans="1:27" outlineLevel="1">
      <c r="A15" s="10" t="s">
        <v>303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M15" s="29">
        <f t="shared" si="0"/>
        <v>0</v>
      </c>
      <c r="O15" s="10" t="s">
        <v>303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72"/>
      <c r="AA15" s="29">
        <f t="shared" si="1"/>
        <v>0</v>
      </c>
    </row>
    <row r="16" spans="1:27" outlineLevel="1">
      <c r="A16" s="11" t="s">
        <v>168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M16" s="29">
        <f t="shared" si="0"/>
        <v>0</v>
      </c>
      <c r="O16" s="11" t="s">
        <v>168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72"/>
      <c r="AA16" s="29">
        <f t="shared" si="1"/>
        <v>0</v>
      </c>
    </row>
    <row r="17" spans="1:13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</row>
    <row r="18" spans="1:13" s="81" customFormat="1">
      <c r="A18" s="81" t="s">
        <v>371</v>
      </c>
    </row>
    <row r="19" spans="1:13" outlineLevel="1"/>
    <row r="20" spans="1:13" outlineLevel="1">
      <c r="B20" s="1">
        <f>Base_year</f>
        <v>2010</v>
      </c>
    </row>
    <row r="21" spans="1:13" outlineLevel="1">
      <c r="A21" s="11" t="s">
        <v>169</v>
      </c>
      <c r="B21" s="33"/>
      <c r="D21" s="12" t="s">
        <v>842</v>
      </c>
    </row>
    <row r="22" spans="1:13" outlineLevel="1">
      <c r="A22" s="11" t="s">
        <v>170</v>
      </c>
      <c r="B22" s="33">
        <v>0.3</v>
      </c>
      <c r="C22" s="72"/>
      <c r="D22" s="12" t="s">
        <v>843</v>
      </c>
    </row>
    <row r="23" spans="1:13" outlineLevel="1">
      <c r="A23" s="11" t="s">
        <v>372</v>
      </c>
      <c r="B23" s="33"/>
      <c r="C23" s="72"/>
      <c r="D23" s="12" t="s">
        <v>810</v>
      </c>
      <c r="M23" s="16"/>
    </row>
    <row r="24" spans="1:13" outlineLevel="1">
      <c r="A24" s="11" t="s">
        <v>171</v>
      </c>
      <c r="B24" s="33"/>
      <c r="C24" s="72"/>
      <c r="D24" s="12" t="s">
        <v>811</v>
      </c>
    </row>
    <row r="25" spans="1:13" outlineLevel="1">
      <c r="A25" s="11" t="s">
        <v>373</v>
      </c>
      <c r="B25" s="86">
        <v>0</v>
      </c>
      <c r="D25" s="12" t="s">
        <v>812</v>
      </c>
    </row>
    <row r="26" spans="1:13" outlineLevel="1">
      <c r="A26" s="11" t="s">
        <v>374</v>
      </c>
      <c r="B26" s="86">
        <v>0</v>
      </c>
      <c r="D26" s="12" t="s">
        <v>813</v>
      </c>
    </row>
    <row r="27" spans="1:13" outlineLevel="1">
      <c r="A27" s="11" t="s">
        <v>375</v>
      </c>
      <c r="B27" s="86">
        <v>0</v>
      </c>
      <c r="D27" s="12" t="s">
        <v>844</v>
      </c>
    </row>
    <row r="28" spans="1:13">
      <c r="A28" s="6"/>
    </row>
    <row r="29" spans="1:13" s="81" customFormat="1">
      <c r="A29" s="81" t="s">
        <v>325</v>
      </c>
    </row>
    <row r="30" spans="1:13" outlineLevel="1"/>
    <row r="31" spans="1:13" outlineLevel="1">
      <c r="B31" s="1" t="s">
        <v>164</v>
      </c>
      <c r="C31" s="1" t="s">
        <v>165</v>
      </c>
      <c r="D31" s="1" t="s">
        <v>91</v>
      </c>
      <c r="E31" s="1" t="s">
        <v>9</v>
      </c>
      <c r="F31" s="1" t="s">
        <v>12</v>
      </c>
    </row>
    <row r="32" spans="1:13" outlineLevel="1">
      <c r="A32" s="11" t="s">
        <v>172</v>
      </c>
      <c r="B32" s="33">
        <v>0.65</v>
      </c>
      <c r="C32" s="33">
        <v>0.65</v>
      </c>
      <c r="D32" s="33">
        <v>0.75</v>
      </c>
      <c r="E32" s="33">
        <v>0.75</v>
      </c>
      <c r="F32" s="33">
        <v>0.9</v>
      </c>
      <c r="H32" s="12" t="s">
        <v>575</v>
      </c>
    </row>
    <row r="33" spans="1:14" outlineLevel="1">
      <c r="A33" s="11" t="s">
        <v>376</v>
      </c>
      <c r="B33" s="33"/>
      <c r="C33" s="33"/>
      <c r="D33" s="33"/>
      <c r="E33" s="33"/>
      <c r="F33" s="33"/>
      <c r="H33" s="12" t="s">
        <v>751</v>
      </c>
    </row>
    <row r="34" spans="1:14" outlineLevel="1">
      <c r="A34" s="26" t="s">
        <v>377</v>
      </c>
      <c r="B34" s="30"/>
      <c r="C34" s="30"/>
      <c r="D34" s="30"/>
      <c r="E34" s="30"/>
      <c r="F34" s="30"/>
      <c r="H34" s="12" t="s">
        <v>699</v>
      </c>
    </row>
    <row r="35" spans="1:14" outlineLevel="1">
      <c r="A35" s="10" t="s">
        <v>901</v>
      </c>
      <c r="B35" s="33"/>
      <c r="C35" s="33"/>
      <c r="D35" s="33"/>
      <c r="E35" s="33"/>
      <c r="F35" s="33"/>
      <c r="G35" s="72"/>
      <c r="H35" s="72"/>
      <c r="J35" s="72"/>
      <c r="K35" s="72"/>
      <c r="L35" s="72"/>
      <c r="M35" s="72"/>
    </row>
    <row r="36" spans="1:14" outlineLevel="1">
      <c r="A36" s="11" t="s">
        <v>173</v>
      </c>
      <c r="B36" s="33"/>
      <c r="C36" s="33"/>
      <c r="D36" s="33"/>
      <c r="E36" s="33"/>
      <c r="F36" s="33"/>
      <c r="H36" s="12" t="s">
        <v>576</v>
      </c>
    </row>
    <row r="38" spans="1:14" s="81" customFormat="1">
      <c r="A38" s="81" t="s">
        <v>378</v>
      </c>
    </row>
    <row r="39" spans="1:14" outlineLevel="1">
      <c r="A39" s="13"/>
      <c r="B39" s="13"/>
      <c r="C39" s="13"/>
      <c r="D39" s="13"/>
      <c r="E39" s="13"/>
    </row>
    <row r="40" spans="1:14" outlineLevel="1">
      <c r="B40" s="72" t="s">
        <v>901</v>
      </c>
      <c r="C40" s="13"/>
      <c r="D40" s="13"/>
      <c r="E40" s="13"/>
      <c r="F40" s="72"/>
    </row>
    <row r="41" spans="1:14" outlineLevel="1">
      <c r="A41" s="11" t="s">
        <v>379</v>
      </c>
      <c r="B41" s="33"/>
      <c r="C41" s="13"/>
      <c r="D41" s="12" t="s">
        <v>656</v>
      </c>
      <c r="E41" s="13"/>
      <c r="F41" s="72"/>
    </row>
    <row r="42" spans="1:14" outlineLevel="1">
      <c r="A42" s="11" t="s">
        <v>380</v>
      </c>
      <c r="B42" s="33"/>
      <c r="C42" s="13"/>
      <c r="D42" s="12" t="s">
        <v>658</v>
      </c>
      <c r="E42" s="13"/>
      <c r="F42" s="72"/>
    </row>
    <row r="44" spans="1:14" s="81" customFormat="1">
      <c r="A44" s="81" t="s">
        <v>345</v>
      </c>
    </row>
    <row r="45" spans="1:14" outlineLevel="1"/>
    <row r="46" spans="1:14" outlineLevel="1">
      <c r="B46" s="75" t="s">
        <v>901</v>
      </c>
      <c r="C46" s="75"/>
      <c r="D46" s="75"/>
      <c r="E46" s="75"/>
      <c r="J46" s="72"/>
      <c r="K46" s="72"/>
      <c r="L46" s="72"/>
      <c r="M46" s="72"/>
      <c r="N46" s="72"/>
    </row>
    <row r="47" spans="1:14" outlineLevel="1">
      <c r="A47" s="11" t="s">
        <v>174</v>
      </c>
      <c r="B47" s="33"/>
      <c r="C47" s="75"/>
      <c r="D47" s="12" t="s">
        <v>671</v>
      </c>
      <c r="E47" s="75"/>
      <c r="F47" s="72"/>
      <c r="J47" s="72"/>
      <c r="K47" s="72"/>
      <c r="L47" s="72"/>
      <c r="M47" s="72"/>
      <c r="N47" s="72"/>
    </row>
    <row r="48" spans="1:14" outlineLevel="1">
      <c r="A48" s="11" t="s">
        <v>175</v>
      </c>
      <c r="B48" s="33"/>
      <c r="C48" s="75"/>
      <c r="D48" s="12" t="s">
        <v>762</v>
      </c>
      <c r="E48" s="75"/>
      <c r="F48" s="72"/>
      <c r="J48" s="72"/>
      <c r="K48" s="72"/>
      <c r="L48" s="72"/>
      <c r="M48" s="72"/>
      <c r="N48" s="72"/>
    </row>
    <row r="49" spans="1:14" outlineLevel="1">
      <c r="A49" s="11" t="s">
        <v>176</v>
      </c>
      <c r="B49" s="33"/>
      <c r="C49" s="75"/>
      <c r="D49" s="12" t="s">
        <v>673</v>
      </c>
      <c r="E49" s="75"/>
      <c r="F49" s="72"/>
      <c r="J49" s="72"/>
      <c r="K49" s="72"/>
      <c r="L49" s="72"/>
      <c r="M49" s="72"/>
      <c r="N49" s="72"/>
    </row>
    <row r="50" spans="1:14" outlineLevel="1">
      <c r="A50" s="11" t="s">
        <v>177</v>
      </c>
      <c r="B50" s="33"/>
      <c r="C50" s="75"/>
      <c r="D50" s="12" t="s">
        <v>674</v>
      </c>
      <c r="E50" s="75"/>
      <c r="F50" s="72"/>
      <c r="J50" s="72"/>
      <c r="K50" s="72"/>
      <c r="L50" s="72"/>
      <c r="M50" s="72"/>
      <c r="N50" s="72"/>
    </row>
    <row r="51" spans="1:14" s="72" customFormat="1" outlineLevel="1">
      <c r="A51" s="11" t="s">
        <v>546</v>
      </c>
      <c r="B51" s="86">
        <v>1</v>
      </c>
      <c r="C51" s="75"/>
      <c r="D51" s="12" t="s">
        <v>778</v>
      </c>
      <c r="E51" s="75"/>
    </row>
    <row r="53" spans="1:14" s="81" customFormat="1">
      <c r="A53" s="81" t="s">
        <v>381</v>
      </c>
    </row>
    <row r="54" spans="1:14" outlineLevel="1"/>
    <row r="55" spans="1:14" outlineLevel="1">
      <c r="B55" s="1">
        <f>Base_year</f>
        <v>2010</v>
      </c>
      <c r="C55" s="1">
        <f>Year_1</f>
        <v>2014</v>
      </c>
      <c r="D55" s="1">
        <f>Year_2</f>
        <v>2020</v>
      </c>
      <c r="E55" s="1">
        <f>Year_3</f>
        <v>2025</v>
      </c>
      <c r="F55" s="1">
        <f>Year_4</f>
        <v>2030</v>
      </c>
      <c r="G55" s="1">
        <f>Year_5</f>
        <v>2035</v>
      </c>
    </row>
    <row r="56" spans="1:14" outlineLevel="1">
      <c r="A56" s="11" t="s">
        <v>178</v>
      </c>
      <c r="B56" s="33"/>
      <c r="C56" s="33"/>
      <c r="D56" s="33"/>
      <c r="E56" s="33"/>
      <c r="F56" s="33"/>
      <c r="G56" s="33"/>
      <c r="H56" s="72"/>
      <c r="I56" s="12" t="s">
        <v>752</v>
      </c>
    </row>
    <row r="57" spans="1:14" outlineLevel="1">
      <c r="A57" s="11" t="s">
        <v>179</v>
      </c>
      <c r="B57" s="33"/>
      <c r="C57" s="33"/>
      <c r="D57" s="33"/>
      <c r="E57" s="33"/>
      <c r="F57" s="33"/>
      <c r="G57" s="33"/>
      <c r="H57" s="72"/>
      <c r="I57" s="12" t="s">
        <v>754</v>
      </c>
    </row>
    <row r="58" spans="1:14" outlineLevel="1">
      <c r="A58" s="11" t="s">
        <v>180</v>
      </c>
      <c r="H58" s="72"/>
      <c r="I58" s="12" t="s">
        <v>724</v>
      </c>
    </row>
    <row r="59" spans="1:14" outlineLevel="1">
      <c r="A59" s="10" t="s">
        <v>901</v>
      </c>
      <c r="B59" s="33"/>
      <c r="C59" s="33"/>
      <c r="D59" s="33"/>
      <c r="E59" s="33"/>
      <c r="F59" s="33"/>
      <c r="G59" s="33"/>
      <c r="H59" s="72"/>
    </row>
    <row r="60" spans="1:14" outlineLevel="1">
      <c r="A60" s="6" t="s">
        <v>181</v>
      </c>
      <c r="H60" s="72"/>
      <c r="I60" s="12" t="s">
        <v>660</v>
      </c>
    </row>
    <row r="61" spans="1:14" outlineLevel="1">
      <c r="A61" s="10" t="s">
        <v>901</v>
      </c>
      <c r="B61" s="33"/>
      <c r="C61" s="33"/>
      <c r="D61" s="33"/>
      <c r="E61" s="33"/>
      <c r="F61" s="33"/>
      <c r="G61" s="33"/>
      <c r="H61" s="72"/>
    </row>
    <row r="62" spans="1:14" outlineLevel="1">
      <c r="A62" s="6" t="s">
        <v>182</v>
      </c>
      <c r="H62" s="72"/>
      <c r="I62" s="12" t="s">
        <v>596</v>
      </c>
      <c r="L62" s="72"/>
    </row>
    <row r="63" spans="1:14" outlineLevel="1">
      <c r="A63" s="10" t="s">
        <v>901</v>
      </c>
      <c r="B63" s="33"/>
      <c r="C63" s="33"/>
      <c r="D63" s="33"/>
      <c r="E63" s="33"/>
      <c r="F63" s="33"/>
      <c r="G63" s="33"/>
      <c r="H63" s="72"/>
      <c r="L63" s="72"/>
    </row>
    <row r="65" spans="1:12" s="81" customFormat="1">
      <c r="A65" s="81" t="s">
        <v>382</v>
      </c>
    </row>
    <row r="66" spans="1:12" outlineLevel="1"/>
    <row r="67" spans="1:12" outlineLevel="1">
      <c r="B67" s="1">
        <f>Base_year</f>
        <v>2010</v>
      </c>
      <c r="C67" s="1">
        <f>Year_1</f>
        <v>2014</v>
      </c>
      <c r="D67" s="1">
        <f>Year_2</f>
        <v>2020</v>
      </c>
      <c r="E67" s="1">
        <f>Year_3</f>
        <v>2025</v>
      </c>
      <c r="F67" s="1">
        <f>Year_4</f>
        <v>2030</v>
      </c>
      <c r="G67" s="1">
        <f>Year_5</f>
        <v>2035</v>
      </c>
      <c r="K67" s="75"/>
    </row>
    <row r="68" spans="1:12" outlineLevel="1">
      <c r="A68" s="6" t="s">
        <v>183</v>
      </c>
      <c r="I68" s="12" t="s">
        <v>659</v>
      </c>
      <c r="K68" s="75"/>
    </row>
    <row r="69" spans="1:12" outlineLevel="1">
      <c r="A69" s="10" t="s">
        <v>901</v>
      </c>
      <c r="B69" s="33"/>
      <c r="C69" s="33"/>
      <c r="D69" s="33"/>
      <c r="E69" s="33"/>
      <c r="F69" s="33"/>
      <c r="G69" s="33"/>
      <c r="H69" s="72"/>
      <c r="K69" s="75"/>
    </row>
    <row r="70" spans="1:12" outlineLevel="1">
      <c r="A70" s="6" t="s">
        <v>184</v>
      </c>
      <c r="I70" s="12" t="s">
        <v>729</v>
      </c>
      <c r="K70" s="75"/>
    </row>
    <row r="71" spans="1:12" outlineLevel="1">
      <c r="A71" s="6" t="s">
        <v>9</v>
      </c>
      <c r="K71" s="75"/>
    </row>
    <row r="72" spans="1:12" outlineLevel="1">
      <c r="A72" s="78" t="s">
        <v>901</v>
      </c>
      <c r="B72" s="33"/>
      <c r="C72" s="33"/>
      <c r="D72" s="33"/>
      <c r="E72" s="33"/>
      <c r="F72" s="33"/>
      <c r="G72" s="33"/>
      <c r="H72" s="72"/>
      <c r="I72" s="72"/>
      <c r="J72" s="72"/>
      <c r="K72" s="75"/>
      <c r="L72" s="72"/>
    </row>
    <row r="73" spans="1:12" outlineLevel="1">
      <c r="A73" s="6" t="s">
        <v>185</v>
      </c>
      <c r="I73" s="12" t="s">
        <v>726</v>
      </c>
      <c r="K73" s="75"/>
    </row>
    <row r="74" spans="1:12" outlineLevel="1">
      <c r="A74" s="78" t="s">
        <v>901</v>
      </c>
      <c r="B74" s="33"/>
      <c r="C74" s="33"/>
      <c r="D74" s="33"/>
      <c r="E74" s="33"/>
      <c r="F74" s="33"/>
      <c r="G74" s="33"/>
      <c r="H74" s="72"/>
      <c r="I74" s="72"/>
      <c r="J74" s="72"/>
      <c r="K74" s="75"/>
      <c r="L74" s="72"/>
    </row>
    <row r="75" spans="1:12" outlineLevel="1">
      <c r="A75" s="6" t="s">
        <v>186</v>
      </c>
      <c r="I75" s="12" t="s">
        <v>727</v>
      </c>
      <c r="K75" s="75"/>
    </row>
    <row r="76" spans="1:12" outlineLevel="1">
      <c r="A76" s="78" t="s">
        <v>901</v>
      </c>
      <c r="B76" s="33"/>
      <c r="C76" s="33"/>
      <c r="D76" s="33"/>
      <c r="E76" s="33"/>
      <c r="F76" s="33"/>
      <c r="G76" s="33"/>
      <c r="H76" s="72"/>
      <c r="K76" s="75"/>
    </row>
    <row r="77" spans="1:12" outlineLevel="1">
      <c r="A77" s="6" t="s">
        <v>187</v>
      </c>
      <c r="D77" s="38"/>
      <c r="E77" s="38"/>
      <c r="F77" s="38"/>
      <c r="G77" s="38"/>
      <c r="I77" s="12" t="s">
        <v>728</v>
      </c>
      <c r="K77" s="75"/>
    </row>
    <row r="78" spans="1:12" outlineLevel="1">
      <c r="A78" s="78" t="s">
        <v>901</v>
      </c>
      <c r="B78" s="33"/>
      <c r="C78" s="33"/>
      <c r="D78" s="33"/>
      <c r="E78" s="33"/>
      <c r="F78" s="33"/>
      <c r="G78" s="33"/>
      <c r="H78" s="72"/>
      <c r="K78" s="75"/>
    </row>
    <row r="79" spans="1:12" outlineLevel="1">
      <c r="A79" s="6" t="s">
        <v>188</v>
      </c>
      <c r="I79" s="12" t="s">
        <v>634</v>
      </c>
      <c r="K79" s="75"/>
    </row>
    <row r="80" spans="1:12" outlineLevel="1">
      <c r="A80" s="10" t="s">
        <v>164</v>
      </c>
      <c r="B80" s="33"/>
      <c r="C80" s="33"/>
      <c r="D80" s="33"/>
      <c r="E80" s="33"/>
      <c r="F80" s="33"/>
      <c r="G80" s="33"/>
      <c r="H80" s="72"/>
      <c r="K80" s="75"/>
    </row>
    <row r="81" spans="1:11" outlineLevel="1">
      <c r="A81" s="10" t="s">
        <v>165</v>
      </c>
      <c r="B81" s="33"/>
      <c r="C81" s="33"/>
      <c r="D81" s="33"/>
      <c r="E81" s="33"/>
      <c r="F81" s="33"/>
      <c r="G81" s="33"/>
      <c r="H81" s="72"/>
      <c r="K81" s="75"/>
    </row>
    <row r="82" spans="1:11" outlineLevel="1">
      <c r="A82" s="10" t="s">
        <v>91</v>
      </c>
      <c r="B82" s="33"/>
      <c r="C82" s="33"/>
      <c r="D82" s="33"/>
      <c r="E82" s="33"/>
      <c r="F82" s="33"/>
      <c r="G82" s="33"/>
      <c r="H82" s="72"/>
      <c r="K82" s="75"/>
    </row>
    <row r="83" spans="1:11" outlineLevel="1">
      <c r="A83" s="10" t="s">
        <v>9</v>
      </c>
      <c r="B83" s="33"/>
      <c r="C83" s="33"/>
      <c r="D83" s="33"/>
      <c r="E83" s="33"/>
      <c r="F83" s="33"/>
      <c r="G83" s="33"/>
      <c r="H83" s="72"/>
      <c r="K83" s="75"/>
    </row>
    <row r="84" spans="1:11" outlineLevel="1">
      <c r="A84" s="10" t="s">
        <v>12</v>
      </c>
      <c r="B84" s="33"/>
      <c r="C84" s="33"/>
      <c r="D84" s="33"/>
      <c r="E84" s="33"/>
      <c r="F84" s="33"/>
      <c r="G84" s="33"/>
      <c r="H84" s="72"/>
      <c r="K84" s="75"/>
    </row>
    <row r="85" spans="1:11" outlineLevel="1">
      <c r="A85" s="11" t="s">
        <v>189</v>
      </c>
      <c r="B85" s="33"/>
      <c r="C85" s="33"/>
      <c r="D85" s="33"/>
      <c r="E85" s="33"/>
      <c r="F85" s="33"/>
      <c r="G85" s="33"/>
      <c r="H85" s="72"/>
      <c r="I85" s="12" t="s">
        <v>679</v>
      </c>
      <c r="K85" s="75"/>
    </row>
    <row r="86" spans="1:11" outlineLevel="1">
      <c r="A86" s="11" t="s">
        <v>190</v>
      </c>
      <c r="B86" s="33"/>
      <c r="C86" s="33"/>
      <c r="D86" s="33"/>
      <c r="E86" s="33"/>
      <c r="F86" s="33"/>
      <c r="G86" s="33"/>
      <c r="H86" s="72"/>
      <c r="I86" s="12" t="s">
        <v>680</v>
      </c>
      <c r="K86" s="75"/>
    </row>
    <row r="88" spans="1:11" s="81" customFormat="1">
      <c r="A88" s="81" t="s">
        <v>383</v>
      </c>
    </row>
    <row r="89" spans="1:11" outlineLevel="1"/>
    <row r="90" spans="1:11" outlineLevel="1">
      <c r="B90" s="1">
        <f>Base_year</f>
        <v>2010</v>
      </c>
      <c r="C90" s="1">
        <f>Year_1</f>
        <v>2014</v>
      </c>
      <c r="D90" s="1">
        <f>Year_2</f>
        <v>2020</v>
      </c>
      <c r="E90" s="1">
        <f>Year_3</f>
        <v>2025</v>
      </c>
      <c r="F90" s="1">
        <f>Year_4</f>
        <v>2030</v>
      </c>
      <c r="G90" s="1">
        <f>Year_5</f>
        <v>2035</v>
      </c>
    </row>
    <row r="91" spans="1:11" outlineLevel="1">
      <c r="A91" s="6" t="s">
        <v>191</v>
      </c>
      <c r="I91" s="12" t="s">
        <v>633</v>
      </c>
    </row>
    <row r="92" spans="1:11" outlineLevel="1">
      <c r="A92" s="10" t="s">
        <v>901</v>
      </c>
      <c r="B92" s="33"/>
      <c r="C92" s="33"/>
      <c r="D92" s="33"/>
      <c r="E92" s="33"/>
      <c r="F92" s="33"/>
      <c r="G92" s="33"/>
      <c r="H92" s="72"/>
    </row>
    <row r="93" spans="1:11" outlineLevel="1">
      <c r="A93" s="6" t="s">
        <v>192</v>
      </c>
      <c r="I93" s="12" t="s">
        <v>730</v>
      </c>
    </row>
    <row r="94" spans="1:11" outlineLevel="1">
      <c r="A94" s="78" t="s">
        <v>901</v>
      </c>
      <c r="B94" s="33"/>
      <c r="C94" s="33"/>
      <c r="D94" s="33"/>
      <c r="E94" s="33"/>
      <c r="F94" s="33"/>
      <c r="G94" s="33"/>
      <c r="H94" s="72"/>
    </row>
    <row r="95" spans="1:11" outlineLevel="1">
      <c r="A95" s="6" t="s">
        <v>193</v>
      </c>
      <c r="I95" s="12" t="s">
        <v>657</v>
      </c>
    </row>
    <row r="96" spans="1:11" outlineLevel="1">
      <c r="A96" s="78" t="s">
        <v>901</v>
      </c>
      <c r="B96" s="33"/>
      <c r="C96" s="33"/>
      <c r="D96" s="33"/>
      <c r="E96" s="33"/>
      <c r="F96" s="33"/>
      <c r="G96" s="33"/>
      <c r="H96" s="72"/>
      <c r="I96" s="72"/>
      <c r="J96" s="72"/>
      <c r="K96" s="72"/>
    </row>
    <row r="97" spans="1:9" outlineLevel="1">
      <c r="A97" s="11" t="s">
        <v>194</v>
      </c>
      <c r="B97" s="33"/>
      <c r="C97" s="33"/>
      <c r="D97" s="33"/>
      <c r="E97" s="33"/>
      <c r="F97" s="33"/>
      <c r="G97" s="33"/>
      <c r="H97" s="72"/>
      <c r="I97" s="12" t="s">
        <v>703</v>
      </c>
    </row>
    <row r="98" spans="1:9" outlineLevel="1">
      <c r="A98" s="11" t="s">
        <v>195</v>
      </c>
      <c r="B98" s="33"/>
      <c r="C98" s="33"/>
      <c r="D98" s="33"/>
      <c r="E98" s="33"/>
      <c r="F98" s="33"/>
      <c r="G98" s="33"/>
      <c r="H98" s="72"/>
      <c r="I98" s="12" t="s">
        <v>635</v>
      </c>
    </row>
    <row r="100" spans="1:9" s="81" customFormat="1">
      <c r="A100" s="81" t="s">
        <v>384</v>
      </c>
    </row>
    <row r="101" spans="1:9" outlineLevel="1"/>
    <row r="102" spans="1:9" outlineLevel="1">
      <c r="B102" s="1">
        <f>Base_year</f>
        <v>2010</v>
      </c>
      <c r="C102" s="1">
        <f>Year_1</f>
        <v>2014</v>
      </c>
      <c r="D102" s="1">
        <f>Year_2</f>
        <v>2020</v>
      </c>
      <c r="E102" s="1">
        <f>Year_3</f>
        <v>2025</v>
      </c>
      <c r="F102" s="1">
        <f>Year_4</f>
        <v>2030</v>
      </c>
      <c r="G102" s="1">
        <f>Year_5</f>
        <v>2035</v>
      </c>
    </row>
    <row r="103" spans="1:9" outlineLevel="1">
      <c r="A103" s="11" t="s">
        <v>196</v>
      </c>
      <c r="B103" s="33"/>
      <c r="C103" s="33"/>
      <c r="D103" s="33"/>
      <c r="E103" s="33"/>
      <c r="F103" s="33"/>
      <c r="G103" s="33"/>
      <c r="H103" s="72"/>
      <c r="I103" s="12" t="s">
        <v>675</v>
      </c>
    </row>
    <row r="105" spans="1:9" s="81" customFormat="1">
      <c r="A105" s="81" t="s">
        <v>385</v>
      </c>
    </row>
    <row r="106" spans="1:9" outlineLevel="1"/>
    <row r="107" spans="1:9" outlineLevel="1">
      <c r="B107" s="1">
        <f>Base_year</f>
        <v>2010</v>
      </c>
      <c r="C107" s="1">
        <f>Year_1</f>
        <v>2014</v>
      </c>
      <c r="D107" s="1">
        <f>Year_2</f>
        <v>2020</v>
      </c>
      <c r="E107" s="1">
        <f>Year_3</f>
        <v>2025</v>
      </c>
      <c r="F107" s="1">
        <f>Year_4</f>
        <v>2030</v>
      </c>
      <c r="G107" s="1">
        <f>Year_5</f>
        <v>2035</v>
      </c>
    </row>
    <row r="108" spans="1:9" outlineLevel="1">
      <c r="A108" s="11" t="s">
        <v>197</v>
      </c>
      <c r="B108" s="33"/>
      <c r="C108" s="33"/>
      <c r="D108" s="33"/>
      <c r="E108" s="33"/>
      <c r="F108" s="33"/>
      <c r="G108" s="33"/>
      <c r="H108" s="72"/>
      <c r="I108" s="12" t="s">
        <v>676</v>
      </c>
    </row>
  </sheetData>
  <conditionalFormatting sqref="B9">
    <cfRule type="cellIs" dxfId="19" priority="47" operator="greaterThan">
      <formula>B$8</formula>
    </cfRule>
  </conditionalFormatting>
  <conditionalFormatting sqref="C9">
    <cfRule type="cellIs" dxfId="18" priority="45" operator="greaterThan">
      <formula>C$8</formula>
    </cfRule>
  </conditionalFormatting>
  <conditionalFormatting sqref="K9">
    <cfRule type="cellIs" dxfId="17" priority="31" operator="greaterThan">
      <formula>K$8</formula>
    </cfRule>
  </conditionalFormatting>
  <conditionalFormatting sqref="J9">
    <cfRule type="cellIs" dxfId="16" priority="38" operator="greaterThan">
      <formula>J$8</formula>
    </cfRule>
  </conditionalFormatting>
  <conditionalFormatting sqref="F9">
    <cfRule type="cellIs" dxfId="15" priority="42" operator="greaterThan">
      <formula>F$8</formula>
    </cfRule>
  </conditionalFormatting>
  <conditionalFormatting sqref="D9">
    <cfRule type="cellIs" dxfId="14" priority="36" operator="greaterThan">
      <formula>D$8</formula>
    </cfRule>
  </conditionalFormatting>
  <conditionalFormatting sqref="E9">
    <cfRule type="cellIs" dxfId="13" priority="35" operator="greaterThan">
      <formula>E$8</formula>
    </cfRule>
  </conditionalFormatting>
  <conditionalFormatting sqref="G9">
    <cfRule type="cellIs" dxfId="12" priority="34" operator="greaterThan">
      <formula>G$8</formula>
    </cfRule>
  </conditionalFormatting>
  <conditionalFormatting sqref="H9">
    <cfRule type="cellIs" dxfId="11" priority="33" operator="greaterThan">
      <formula>H$8</formula>
    </cfRule>
  </conditionalFormatting>
  <conditionalFormatting sqref="I9">
    <cfRule type="cellIs" dxfId="10" priority="32" operator="greaterThan">
      <formula>I$8</formula>
    </cfRule>
  </conditionalFormatting>
  <conditionalFormatting sqref="P9">
    <cfRule type="cellIs" dxfId="9" priority="10" operator="greaterThan">
      <formula>P$8</formula>
    </cfRule>
  </conditionalFormatting>
  <conditionalFormatting sqref="Q9">
    <cfRule type="cellIs" dxfId="8" priority="9" operator="greaterThan">
      <formula>Q$8</formula>
    </cfRule>
  </conditionalFormatting>
  <conditionalFormatting sqref="Y9">
    <cfRule type="cellIs" dxfId="7" priority="1" operator="greaterThan">
      <formula>Y$8</formula>
    </cfRule>
  </conditionalFormatting>
  <conditionalFormatting sqref="X9">
    <cfRule type="cellIs" dxfId="6" priority="7" operator="greaterThan">
      <formula>X$8</formula>
    </cfRule>
  </conditionalFormatting>
  <conditionalFormatting sqref="T9">
    <cfRule type="cellIs" dxfId="5" priority="8" operator="greaterThan">
      <formula>T$8</formula>
    </cfRule>
  </conditionalFormatting>
  <conditionalFormatting sqref="R9">
    <cfRule type="cellIs" dxfId="4" priority="6" operator="greaterThan">
      <formula>R$8</formula>
    </cfRule>
  </conditionalFormatting>
  <conditionalFormatting sqref="S9">
    <cfRule type="cellIs" dxfId="3" priority="5" operator="greaterThan">
      <formula>S$8</formula>
    </cfRule>
  </conditionalFormatting>
  <conditionalFormatting sqref="U9">
    <cfRule type="cellIs" dxfId="2" priority="4" operator="greaterThan">
      <formula>U$8</formula>
    </cfRule>
  </conditionalFormatting>
  <conditionalFormatting sqref="V9">
    <cfRule type="cellIs" dxfId="1" priority="3" operator="greaterThan">
      <formula>V$8</formula>
    </cfRule>
  </conditionalFormatting>
  <conditionalFormatting sqref="W9">
    <cfRule type="cellIs" dxfId="0" priority="2" operator="greaterThan">
      <formula>W$8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tabColor theme="8" tint="-0.249977111117893"/>
    <outlinePr summaryBelow="0" summaryRight="0"/>
  </sheetPr>
  <dimension ref="A1:U277"/>
  <sheetViews>
    <sheetView zoomScale="70" zoomScaleNormal="70" workbookViewId="0">
      <selection activeCell="G1" sqref="G1"/>
    </sheetView>
  </sheetViews>
  <sheetFormatPr baseColWidth="10" defaultColWidth="11.42578125" defaultRowHeight="15" outlineLevelRow="1"/>
  <cols>
    <col min="1" max="1" width="18.140625" style="1" customWidth="1"/>
    <col min="2" max="4" width="11.42578125" style="1" customWidth="1"/>
    <col min="5" max="6" width="11.42578125" style="1"/>
    <col min="7" max="7" width="11.42578125" style="1" customWidth="1"/>
    <col min="8" max="8" width="11.42578125" style="1" collapsed="1"/>
    <col min="9" max="9" width="11.42578125" style="1" customWidth="1" collapsed="1"/>
    <col min="10" max="10" width="11.42578125" style="1" customWidth="1"/>
    <col min="11" max="11" width="11.42578125" style="1"/>
    <col min="12" max="12" width="18.140625" style="1" customWidth="1"/>
    <col min="13" max="16384" width="11.42578125" style="1"/>
  </cols>
  <sheetData>
    <row r="1" spans="1:21">
      <c r="J1" s="13"/>
    </row>
    <row r="2" spans="1:21" s="81" customFormat="1">
      <c r="A2" s="81" t="s">
        <v>318</v>
      </c>
    </row>
    <row r="3" spans="1:21" outlineLevel="1"/>
    <row r="4" spans="1:21" s="75" customFormat="1" outlineLevel="1">
      <c r="A4" s="85">
        <f>Base_year</f>
        <v>2010</v>
      </c>
      <c r="L4" s="85">
        <f>Year_1</f>
        <v>2014</v>
      </c>
    </row>
    <row r="5" spans="1:21" outlineLevel="1">
      <c r="A5" s="11" t="s">
        <v>865</v>
      </c>
      <c r="B5" s="10" t="s">
        <v>2</v>
      </c>
      <c r="C5" s="10" t="s">
        <v>3</v>
      </c>
      <c r="D5" s="10" t="s">
        <v>198</v>
      </c>
      <c r="E5" s="10" t="s">
        <v>5</v>
      </c>
      <c r="F5" s="10" t="s">
        <v>7</v>
      </c>
      <c r="G5" s="10" t="s">
        <v>10</v>
      </c>
      <c r="H5" s="10" t="s">
        <v>8</v>
      </c>
      <c r="J5" s="8" t="s">
        <v>405</v>
      </c>
      <c r="L5" s="11" t="s">
        <v>865</v>
      </c>
      <c r="M5" s="10" t="s">
        <v>2</v>
      </c>
      <c r="N5" s="10" t="s">
        <v>3</v>
      </c>
      <c r="O5" s="10" t="s">
        <v>198</v>
      </c>
      <c r="P5" s="10" t="s">
        <v>5</v>
      </c>
      <c r="Q5" s="10" t="s">
        <v>7</v>
      </c>
      <c r="R5" s="10" t="s">
        <v>10</v>
      </c>
      <c r="S5" s="10" t="s">
        <v>8</v>
      </c>
      <c r="T5" s="72"/>
      <c r="U5" s="8" t="s">
        <v>405</v>
      </c>
    </row>
    <row r="6" spans="1:21" outlineLevel="1">
      <c r="A6" s="10" t="s">
        <v>199</v>
      </c>
      <c r="B6" s="10"/>
      <c r="C6" s="10"/>
      <c r="D6" s="10"/>
      <c r="E6" s="10"/>
      <c r="F6" s="10"/>
      <c r="G6" s="10"/>
      <c r="H6" s="10"/>
      <c r="J6" s="29">
        <f>SUM(B6:H6)</f>
        <v>0</v>
      </c>
      <c r="L6" s="10" t="s">
        <v>199</v>
      </c>
      <c r="M6" s="10"/>
      <c r="N6" s="10"/>
      <c r="O6" s="10"/>
      <c r="P6" s="10"/>
      <c r="Q6" s="10"/>
      <c r="R6" s="10"/>
      <c r="S6" s="10"/>
      <c r="T6" s="72"/>
      <c r="U6" s="29">
        <f>SUM(M6:S6)</f>
        <v>0</v>
      </c>
    </row>
    <row r="7" spans="1:21" outlineLevel="1">
      <c r="A7" s="10" t="s">
        <v>200</v>
      </c>
      <c r="B7" s="10"/>
      <c r="C7" s="10"/>
      <c r="D7" s="10"/>
      <c r="E7" s="10"/>
      <c r="F7" s="10"/>
      <c r="G7" s="10"/>
      <c r="H7" s="10"/>
      <c r="J7" s="29">
        <f t="shared" ref="J7:J16" si="0">SUM(B7:H7)</f>
        <v>0</v>
      </c>
      <c r="L7" s="10" t="s">
        <v>200</v>
      </c>
      <c r="M7" s="10"/>
      <c r="N7" s="10"/>
      <c r="O7" s="10"/>
      <c r="P7" s="10"/>
      <c r="Q7" s="10"/>
      <c r="R7" s="10"/>
      <c r="S7" s="10"/>
      <c r="T7" s="72"/>
      <c r="U7" s="29">
        <f t="shared" ref="U7:U16" si="1">SUM(M7:S7)</f>
        <v>0</v>
      </c>
    </row>
    <row r="8" spans="1:21" outlineLevel="1">
      <c r="A8" s="10" t="s">
        <v>201</v>
      </c>
      <c r="B8" s="10"/>
      <c r="C8" s="10"/>
      <c r="D8" s="10"/>
      <c r="E8" s="10"/>
      <c r="F8" s="10"/>
      <c r="G8" s="10"/>
      <c r="H8" s="10"/>
      <c r="J8" s="29">
        <f t="shared" si="0"/>
        <v>0</v>
      </c>
      <c r="L8" s="10" t="s">
        <v>201</v>
      </c>
      <c r="M8" s="10"/>
      <c r="N8" s="10"/>
      <c r="O8" s="10"/>
      <c r="P8" s="10"/>
      <c r="Q8" s="10"/>
      <c r="R8" s="10"/>
      <c r="S8" s="10"/>
      <c r="T8" s="72"/>
      <c r="U8" s="29">
        <f t="shared" si="1"/>
        <v>0</v>
      </c>
    </row>
    <row r="9" spans="1:21" outlineLevel="1">
      <c r="A9" s="10" t="s">
        <v>202</v>
      </c>
      <c r="B9" s="10"/>
      <c r="C9" s="10"/>
      <c r="D9" s="10"/>
      <c r="E9" s="10"/>
      <c r="F9" s="10"/>
      <c r="G9" s="10"/>
      <c r="H9" s="10"/>
      <c r="J9" s="29">
        <f t="shared" si="0"/>
        <v>0</v>
      </c>
      <c r="L9" s="10" t="s">
        <v>202</v>
      </c>
      <c r="M9" s="10"/>
      <c r="N9" s="10"/>
      <c r="O9" s="10"/>
      <c r="P9" s="10"/>
      <c r="Q9" s="10"/>
      <c r="R9" s="10"/>
      <c r="S9" s="10"/>
      <c r="T9" s="72"/>
      <c r="U9" s="29">
        <f t="shared" si="1"/>
        <v>0</v>
      </c>
    </row>
    <row r="10" spans="1:21" outlineLevel="1">
      <c r="A10" s="10" t="s">
        <v>203</v>
      </c>
      <c r="B10" s="10"/>
      <c r="C10" s="10"/>
      <c r="D10" s="10"/>
      <c r="E10" s="10"/>
      <c r="F10" s="10"/>
      <c r="G10" s="10"/>
      <c r="H10" s="10"/>
      <c r="J10" s="29">
        <f t="shared" si="0"/>
        <v>0</v>
      </c>
      <c r="L10" s="10" t="s">
        <v>203</v>
      </c>
      <c r="M10" s="10"/>
      <c r="N10" s="10"/>
      <c r="O10" s="10"/>
      <c r="P10" s="10"/>
      <c r="Q10" s="10"/>
      <c r="R10" s="10"/>
      <c r="S10" s="10"/>
      <c r="T10" s="72"/>
      <c r="U10" s="29">
        <f t="shared" si="1"/>
        <v>0</v>
      </c>
    </row>
    <row r="11" spans="1:21" outlineLevel="1">
      <c r="A11" s="10" t="s">
        <v>204</v>
      </c>
      <c r="B11" s="10"/>
      <c r="C11" s="10"/>
      <c r="D11" s="10"/>
      <c r="E11" s="10"/>
      <c r="F11" s="10"/>
      <c r="G11" s="10"/>
      <c r="H11" s="10"/>
      <c r="I11" s="72"/>
      <c r="J11" s="29">
        <f t="shared" si="0"/>
        <v>0</v>
      </c>
      <c r="L11" s="10" t="s">
        <v>204</v>
      </c>
      <c r="M11" s="10"/>
      <c r="N11" s="10"/>
      <c r="O11" s="10"/>
      <c r="P11" s="10"/>
      <c r="Q11" s="10"/>
      <c r="R11" s="10"/>
      <c r="S11" s="10"/>
      <c r="T11" s="72"/>
      <c r="U11" s="29">
        <f t="shared" si="1"/>
        <v>0</v>
      </c>
    </row>
    <row r="12" spans="1:21" outlineLevel="1">
      <c r="A12" s="10" t="s">
        <v>306</v>
      </c>
      <c r="B12" s="10"/>
      <c r="C12" s="10"/>
      <c r="D12" s="10"/>
      <c r="E12" s="10"/>
      <c r="F12" s="10"/>
      <c r="G12" s="10"/>
      <c r="H12" s="10"/>
      <c r="I12" s="72"/>
      <c r="J12" s="29">
        <f t="shared" si="0"/>
        <v>0</v>
      </c>
      <c r="L12" s="10" t="s">
        <v>306</v>
      </c>
      <c r="M12" s="10"/>
      <c r="N12" s="10"/>
      <c r="O12" s="10"/>
      <c r="P12" s="10"/>
      <c r="Q12" s="10"/>
      <c r="R12" s="10"/>
      <c r="S12" s="10"/>
      <c r="T12" s="72"/>
      <c r="U12" s="29">
        <f t="shared" si="1"/>
        <v>0</v>
      </c>
    </row>
    <row r="13" spans="1:21" outlineLevel="1">
      <c r="A13" s="10" t="s">
        <v>307</v>
      </c>
      <c r="B13" s="10"/>
      <c r="C13" s="10"/>
      <c r="D13" s="10"/>
      <c r="E13" s="10"/>
      <c r="F13" s="10"/>
      <c r="G13" s="10"/>
      <c r="H13" s="10"/>
      <c r="I13" s="72"/>
      <c r="J13" s="29">
        <f t="shared" si="0"/>
        <v>0</v>
      </c>
      <c r="L13" s="10" t="s">
        <v>307</v>
      </c>
      <c r="M13" s="10"/>
      <c r="N13" s="10"/>
      <c r="O13" s="10"/>
      <c r="P13" s="10"/>
      <c r="Q13" s="10"/>
      <c r="R13" s="10"/>
      <c r="S13" s="10"/>
      <c r="T13" s="72"/>
      <c r="U13" s="29">
        <f t="shared" si="1"/>
        <v>0</v>
      </c>
    </row>
    <row r="14" spans="1:21" outlineLevel="1">
      <c r="A14" s="10" t="s">
        <v>308</v>
      </c>
      <c r="B14" s="10"/>
      <c r="C14" s="10"/>
      <c r="D14" s="10"/>
      <c r="E14" s="10"/>
      <c r="F14" s="10"/>
      <c r="G14" s="10"/>
      <c r="H14" s="10"/>
      <c r="J14" s="29">
        <f t="shared" si="0"/>
        <v>0</v>
      </c>
      <c r="L14" s="10" t="s">
        <v>308</v>
      </c>
      <c r="M14" s="10"/>
      <c r="N14" s="10"/>
      <c r="O14" s="10"/>
      <c r="P14" s="10"/>
      <c r="Q14" s="10"/>
      <c r="R14" s="10"/>
      <c r="S14" s="10"/>
      <c r="T14" s="72"/>
      <c r="U14" s="29">
        <f t="shared" si="1"/>
        <v>0</v>
      </c>
    </row>
    <row r="15" spans="1:21" outlineLevel="1">
      <c r="A15" s="10" t="s">
        <v>309</v>
      </c>
      <c r="B15" s="10"/>
      <c r="C15" s="10"/>
      <c r="D15" s="10"/>
      <c r="E15" s="10"/>
      <c r="F15" s="10"/>
      <c r="G15" s="10"/>
      <c r="H15" s="10"/>
      <c r="J15" s="29">
        <f t="shared" si="0"/>
        <v>0</v>
      </c>
      <c r="L15" s="10" t="s">
        <v>309</v>
      </c>
      <c r="M15" s="10"/>
      <c r="N15" s="10"/>
      <c r="O15" s="10"/>
      <c r="P15" s="10"/>
      <c r="Q15" s="10"/>
      <c r="R15" s="10"/>
      <c r="S15" s="10"/>
      <c r="T15" s="72"/>
      <c r="U15" s="29">
        <f t="shared" si="1"/>
        <v>0</v>
      </c>
    </row>
    <row r="16" spans="1:21" outlineLevel="1">
      <c r="A16" s="10" t="s">
        <v>310</v>
      </c>
      <c r="B16" s="10"/>
      <c r="C16" s="10"/>
      <c r="D16" s="10"/>
      <c r="E16" s="10"/>
      <c r="F16" s="10"/>
      <c r="G16" s="10"/>
      <c r="H16" s="10"/>
      <c r="J16" s="29">
        <f t="shared" si="0"/>
        <v>0</v>
      </c>
      <c r="L16" s="10" t="s">
        <v>310</v>
      </c>
      <c r="M16" s="10"/>
      <c r="N16" s="10"/>
      <c r="O16" s="10"/>
      <c r="P16" s="10"/>
      <c r="Q16" s="10"/>
      <c r="R16" s="10"/>
      <c r="S16" s="10"/>
      <c r="T16" s="72"/>
      <c r="U16" s="29">
        <f t="shared" si="1"/>
        <v>0</v>
      </c>
    </row>
    <row r="17" spans="1:21"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</row>
    <row r="18" spans="1:21" s="81" customFormat="1">
      <c r="A18" s="81" t="s">
        <v>386</v>
      </c>
    </row>
    <row r="19" spans="1:21" outlineLevel="1"/>
    <row r="20" spans="1:21" outlineLevel="1">
      <c r="A20" s="11" t="s">
        <v>205</v>
      </c>
      <c r="B20" s="10"/>
      <c r="D20" s="12" t="s">
        <v>845</v>
      </c>
    </row>
    <row r="21" spans="1:21" outlineLevel="1">
      <c r="A21" s="11" t="s">
        <v>206</v>
      </c>
      <c r="B21" s="10"/>
      <c r="C21" s="20"/>
      <c r="D21" s="12" t="s">
        <v>846</v>
      </c>
    </row>
    <row r="22" spans="1:21" outlineLevel="1">
      <c r="A22" s="11" t="s">
        <v>207</v>
      </c>
      <c r="B22" s="10"/>
      <c r="D22" s="12" t="s">
        <v>847</v>
      </c>
    </row>
    <row r="23" spans="1:21" outlineLevel="1">
      <c r="A23" s="11" t="s">
        <v>208</v>
      </c>
      <c r="B23" s="10">
        <v>1.6</v>
      </c>
      <c r="D23" s="12" t="s">
        <v>814</v>
      </c>
    </row>
    <row r="24" spans="1:21" outlineLevel="1">
      <c r="A24" s="11" t="s">
        <v>209</v>
      </c>
      <c r="B24" s="10"/>
      <c r="D24" s="12" t="s">
        <v>815</v>
      </c>
    </row>
    <row r="26" spans="1:21" s="81" customFormat="1">
      <c r="A26" s="81" t="s">
        <v>387</v>
      </c>
    </row>
    <row r="27" spans="1:21" outlineLevel="1"/>
    <row r="28" spans="1:21" outlineLevel="1">
      <c r="A28" s="11" t="s">
        <v>210</v>
      </c>
      <c r="B28" s="10"/>
      <c r="D28" s="12" t="s">
        <v>816</v>
      </c>
    </row>
    <row r="29" spans="1:21" outlineLevel="1">
      <c r="A29" s="11" t="s">
        <v>211</v>
      </c>
      <c r="B29" s="10"/>
      <c r="D29" s="12" t="s">
        <v>818</v>
      </c>
    </row>
    <row r="30" spans="1:21" outlineLevel="1">
      <c r="A30" s="11" t="s">
        <v>212</v>
      </c>
      <c r="B30" s="10"/>
      <c r="D30" s="12" t="s">
        <v>817</v>
      </c>
    </row>
    <row r="32" spans="1:21" s="81" customFormat="1">
      <c r="A32" s="81" t="s">
        <v>388</v>
      </c>
    </row>
    <row r="34" spans="1:12" s="81" customFormat="1">
      <c r="A34" s="81" t="s">
        <v>389</v>
      </c>
    </row>
    <row r="35" spans="1:12" outlineLevel="1"/>
    <row r="36" spans="1:12" outlineLevel="1">
      <c r="A36" s="11" t="s">
        <v>213</v>
      </c>
      <c r="B36" s="10"/>
      <c r="D36" s="12" t="s">
        <v>848</v>
      </c>
    </row>
    <row r="37" spans="1:12" outlineLevel="1">
      <c r="A37" s="11" t="s">
        <v>214</v>
      </c>
      <c r="B37" s="10"/>
      <c r="D37" s="12" t="s">
        <v>849</v>
      </c>
    </row>
    <row r="39" spans="1:12" s="81" customFormat="1">
      <c r="A39" s="81" t="s">
        <v>390</v>
      </c>
    </row>
    <row r="40" spans="1:12" outlineLevel="1"/>
    <row r="41" spans="1:12" outlineLevel="1">
      <c r="A41" s="11" t="s">
        <v>215</v>
      </c>
      <c r="B41" s="10"/>
      <c r="D41" s="12" t="s">
        <v>819</v>
      </c>
    </row>
    <row r="42" spans="1:12" outlineLevel="1">
      <c r="A42" s="11" t="s">
        <v>216</v>
      </c>
      <c r="B42" s="10"/>
      <c r="D42" s="12" t="s">
        <v>850</v>
      </c>
    </row>
    <row r="44" spans="1:12" s="81" customFormat="1">
      <c r="A44" s="81" t="s">
        <v>391</v>
      </c>
    </row>
    <row r="45" spans="1:12" outlineLevel="1">
      <c r="I45" s="72"/>
      <c r="J45" s="72"/>
      <c r="K45" s="72"/>
      <c r="L45" s="72"/>
    </row>
    <row r="46" spans="1:12" outlineLevel="1">
      <c r="A46" s="11" t="s">
        <v>217</v>
      </c>
      <c r="B46" s="10"/>
      <c r="D46" s="12" t="s">
        <v>820</v>
      </c>
      <c r="I46" s="72"/>
      <c r="J46" s="72"/>
      <c r="K46" s="72"/>
      <c r="L46" s="72"/>
    </row>
    <row r="47" spans="1:12" outlineLevel="1">
      <c r="A47" s="11" t="s">
        <v>218</v>
      </c>
      <c r="B47" s="10"/>
      <c r="D47" s="12" t="s">
        <v>821</v>
      </c>
      <c r="I47" s="72"/>
      <c r="J47" s="72"/>
      <c r="K47" s="72"/>
      <c r="L47" s="72"/>
    </row>
    <row r="48" spans="1:12" outlineLevel="1">
      <c r="A48" s="11" t="s">
        <v>219</v>
      </c>
      <c r="B48" s="10"/>
      <c r="D48" s="12" t="s">
        <v>822</v>
      </c>
      <c r="I48" s="72"/>
      <c r="J48" s="72"/>
      <c r="K48" s="72"/>
      <c r="L48" s="72"/>
    </row>
    <row r="49" spans="1:13" outlineLevel="1">
      <c r="A49" s="11" t="s">
        <v>220</v>
      </c>
      <c r="B49" s="10">
        <v>1.75</v>
      </c>
      <c r="D49" s="12" t="s">
        <v>851</v>
      </c>
      <c r="I49" s="72"/>
      <c r="J49" s="72"/>
      <c r="K49" s="72"/>
      <c r="L49" s="72"/>
    </row>
    <row r="50" spans="1:13" outlineLevel="1">
      <c r="A50" s="11" t="s">
        <v>221</v>
      </c>
      <c r="B50" s="10">
        <v>2.5</v>
      </c>
      <c r="D50" s="12" t="s">
        <v>852</v>
      </c>
      <c r="I50" s="72"/>
      <c r="J50" s="72"/>
      <c r="K50" s="72"/>
      <c r="L50" s="72"/>
    </row>
    <row r="51" spans="1:13" outlineLevel="1">
      <c r="A51" s="11" t="s">
        <v>222</v>
      </c>
      <c r="B51" s="10"/>
      <c r="D51" s="12" t="s">
        <v>853</v>
      </c>
      <c r="E51" s="72"/>
      <c r="I51" s="72"/>
      <c r="J51" s="72"/>
      <c r="K51" s="72"/>
      <c r="L51" s="72"/>
    </row>
    <row r="53" spans="1:13" s="81" customFormat="1">
      <c r="A53" s="81" t="s">
        <v>345</v>
      </c>
    </row>
    <row r="54" spans="1:13" outlineLevel="1">
      <c r="D54" s="12"/>
    </row>
    <row r="55" spans="1:13" outlineLevel="1">
      <c r="A55" s="11" t="s">
        <v>223</v>
      </c>
      <c r="B55" s="10"/>
      <c r="D55" s="12" t="s">
        <v>854</v>
      </c>
    </row>
    <row r="56" spans="1:13" outlineLevel="1">
      <c r="A56" s="11" t="s">
        <v>224</v>
      </c>
      <c r="B56" s="10"/>
      <c r="D56" s="12" t="s">
        <v>823</v>
      </c>
    </row>
    <row r="57" spans="1:13" outlineLevel="1">
      <c r="A57" s="11" t="s">
        <v>225</v>
      </c>
      <c r="B57" s="10">
        <v>0.3</v>
      </c>
      <c r="D57" s="12" t="s">
        <v>824</v>
      </c>
    </row>
    <row r="58" spans="1:13" s="72" customFormat="1" outlineLevel="1">
      <c r="A58" s="11" t="s">
        <v>543</v>
      </c>
      <c r="B58" s="10"/>
      <c r="D58" s="12" t="s">
        <v>855</v>
      </c>
    </row>
    <row r="60" spans="1:13" s="81" customFormat="1">
      <c r="A60" s="81" t="s">
        <v>392</v>
      </c>
    </row>
    <row r="61" spans="1:13" outlineLevel="1">
      <c r="K61" s="72"/>
      <c r="L61" s="72"/>
      <c r="M61" s="72"/>
    </row>
    <row r="62" spans="1:13" outlineLevel="1">
      <c r="B62" s="1" t="s">
        <v>902</v>
      </c>
      <c r="C62" s="1" t="s">
        <v>903</v>
      </c>
      <c r="J62" s="72"/>
      <c r="K62" s="72"/>
      <c r="L62" s="72"/>
      <c r="M62" s="72"/>
    </row>
    <row r="63" spans="1:13" outlineLevel="1">
      <c r="A63" s="11" t="s">
        <v>226</v>
      </c>
      <c r="B63" s="10"/>
      <c r="C63" s="10"/>
      <c r="E63" s="12" t="s">
        <v>700</v>
      </c>
      <c r="J63" s="72"/>
      <c r="K63" s="72"/>
      <c r="L63" s="72"/>
      <c r="M63" s="72"/>
    </row>
    <row r="64" spans="1:13" outlineLevel="1">
      <c r="A64" s="11" t="s">
        <v>227</v>
      </c>
      <c r="B64" s="10"/>
      <c r="C64" s="10"/>
      <c r="E64" s="12" t="s">
        <v>577</v>
      </c>
      <c r="J64" s="72"/>
      <c r="K64" s="72"/>
      <c r="L64" s="72"/>
      <c r="M64" s="72"/>
    </row>
    <row r="65" spans="1:18" outlineLevel="1">
      <c r="A65" s="11" t="s">
        <v>228</v>
      </c>
      <c r="B65" s="10"/>
      <c r="C65" s="10"/>
      <c r="E65" s="12" t="s">
        <v>578</v>
      </c>
      <c r="J65" s="72"/>
      <c r="K65" s="72"/>
      <c r="L65" s="72"/>
      <c r="M65" s="72"/>
    </row>
    <row r="66" spans="1:18" outlineLevel="1">
      <c r="A66" s="11" t="s">
        <v>229</v>
      </c>
      <c r="B66" s="10"/>
      <c r="C66" s="10"/>
      <c r="E66" s="12" t="s">
        <v>579</v>
      </c>
      <c r="J66" s="72"/>
      <c r="K66" s="72"/>
      <c r="L66" s="72"/>
      <c r="M66" s="72"/>
    </row>
    <row r="67" spans="1:18" outlineLevel="1">
      <c r="A67" s="11" t="s">
        <v>230</v>
      </c>
      <c r="B67" s="10"/>
      <c r="C67" s="10"/>
      <c r="E67" s="12" t="s">
        <v>580</v>
      </c>
      <c r="J67" s="72"/>
      <c r="K67" s="72"/>
      <c r="L67" s="72"/>
      <c r="M67" s="72"/>
    </row>
    <row r="69" spans="1:18" s="81" customFormat="1">
      <c r="A69" s="81" t="s">
        <v>393</v>
      </c>
    </row>
    <row r="70" spans="1:18" outlineLevel="1"/>
    <row r="71" spans="1:18" outlineLevel="1">
      <c r="B71" s="1" t="s">
        <v>231</v>
      </c>
      <c r="C71" s="1" t="s">
        <v>232</v>
      </c>
      <c r="D71" s="1" t="s">
        <v>289</v>
      </c>
      <c r="E71" s="1" t="s">
        <v>290</v>
      </c>
      <c r="F71" s="1" t="s">
        <v>233</v>
      </c>
      <c r="G71" s="1" t="s">
        <v>234</v>
      </c>
      <c r="H71" s="72"/>
      <c r="K71" s="72"/>
      <c r="L71" s="72"/>
      <c r="M71" s="72"/>
      <c r="N71" s="72"/>
      <c r="O71" s="72"/>
      <c r="P71" s="72"/>
      <c r="Q71" s="72"/>
      <c r="R71" s="72"/>
    </row>
    <row r="72" spans="1:18" outlineLevel="1">
      <c r="A72" s="11" t="s">
        <v>235</v>
      </c>
      <c r="B72" s="10">
        <v>1.2043999999999999</v>
      </c>
      <c r="C72" s="10">
        <v>1</v>
      </c>
      <c r="D72" s="10">
        <v>1.4263999999999999</v>
      </c>
      <c r="E72" s="10">
        <v>1.5055000000000001</v>
      </c>
      <c r="F72" s="10">
        <v>0</v>
      </c>
      <c r="G72" s="10">
        <v>1.2043999999999999</v>
      </c>
      <c r="H72" s="72"/>
      <c r="I72" s="12" t="s">
        <v>581</v>
      </c>
      <c r="K72" s="72"/>
      <c r="L72" s="72"/>
      <c r="M72" s="72"/>
      <c r="N72" s="72"/>
      <c r="O72" s="72"/>
      <c r="P72" s="72"/>
      <c r="Q72" s="72"/>
      <c r="R72" s="72"/>
    </row>
    <row r="73" spans="1:18" outlineLevel="1">
      <c r="A73" s="11" t="s">
        <v>236</v>
      </c>
      <c r="B73" s="10">
        <v>8.0299999999999994</v>
      </c>
      <c r="C73" s="10">
        <v>8.76</v>
      </c>
      <c r="D73" s="10">
        <v>5.3</v>
      </c>
      <c r="E73" s="10">
        <v>8</v>
      </c>
      <c r="F73" s="10">
        <v>0</v>
      </c>
      <c r="G73" s="10">
        <v>2</v>
      </c>
      <c r="H73" s="72"/>
      <c r="I73" s="12" t="s">
        <v>582</v>
      </c>
      <c r="K73" s="72"/>
      <c r="L73" s="72"/>
      <c r="M73" s="72"/>
      <c r="N73" s="72"/>
      <c r="O73" s="72"/>
      <c r="P73" s="72"/>
      <c r="Q73" s="72"/>
      <c r="R73" s="72"/>
    </row>
    <row r="74" spans="1:18" outlineLevel="1">
      <c r="A74" s="11" t="s">
        <v>237</v>
      </c>
      <c r="B74" s="10"/>
      <c r="C74" s="10"/>
      <c r="D74" s="10"/>
      <c r="E74" s="10"/>
      <c r="F74" s="10"/>
      <c r="G74" s="10"/>
      <c r="H74" s="72"/>
      <c r="I74" s="12" t="s">
        <v>589</v>
      </c>
      <c r="K74" s="72"/>
      <c r="L74" s="72"/>
      <c r="M74" s="72"/>
      <c r="N74" s="72"/>
      <c r="O74" s="72"/>
      <c r="P74" s="72"/>
      <c r="Q74" s="72"/>
      <c r="R74" s="72"/>
    </row>
    <row r="75" spans="1:18" outlineLevel="1">
      <c r="A75" s="11" t="s">
        <v>238</v>
      </c>
      <c r="B75" s="10"/>
      <c r="C75" s="10"/>
      <c r="D75" s="10"/>
      <c r="E75" s="10"/>
      <c r="F75" s="10"/>
      <c r="G75" s="10"/>
      <c r="H75" s="72"/>
      <c r="I75" s="12" t="s">
        <v>677</v>
      </c>
      <c r="K75" s="72"/>
      <c r="L75" s="72"/>
      <c r="M75" s="72"/>
      <c r="N75" s="72"/>
      <c r="O75" s="72"/>
      <c r="P75" s="72"/>
      <c r="Q75" s="72"/>
      <c r="R75" s="72"/>
    </row>
    <row r="76" spans="1:18" outlineLevel="1">
      <c r="A76" s="11" t="s">
        <v>239</v>
      </c>
      <c r="B76" s="10"/>
      <c r="C76" s="10"/>
      <c r="D76" s="10"/>
      <c r="E76" s="10"/>
      <c r="F76" s="10"/>
      <c r="G76" s="10"/>
      <c r="H76" s="72"/>
      <c r="I76" s="12" t="s">
        <v>769</v>
      </c>
      <c r="K76" s="72"/>
      <c r="L76" s="72"/>
      <c r="M76" s="72"/>
      <c r="N76" s="72"/>
      <c r="O76" s="72"/>
      <c r="P76" s="72"/>
      <c r="Q76" s="72"/>
      <c r="R76" s="72"/>
    </row>
    <row r="77" spans="1:18" outlineLevel="1">
      <c r="A77" s="11" t="s">
        <v>240</v>
      </c>
      <c r="B77" s="10"/>
      <c r="C77" s="10"/>
      <c r="D77" s="10"/>
      <c r="E77" s="10"/>
      <c r="F77" s="10"/>
      <c r="G77" s="10"/>
      <c r="H77" s="72"/>
      <c r="I77" s="12" t="s">
        <v>669</v>
      </c>
      <c r="K77" s="72"/>
      <c r="L77" s="72"/>
      <c r="M77" s="72"/>
      <c r="N77" s="72"/>
      <c r="O77" s="72"/>
      <c r="P77" s="72"/>
      <c r="Q77" s="72"/>
      <c r="R77" s="72"/>
    </row>
    <row r="78" spans="1:18" outlineLevel="1">
      <c r="A78" s="6" t="s">
        <v>241</v>
      </c>
      <c r="H78" s="72"/>
      <c r="I78" s="12" t="s">
        <v>670</v>
      </c>
      <c r="K78" s="72"/>
      <c r="L78" s="72"/>
      <c r="M78" s="72"/>
      <c r="N78" s="72"/>
      <c r="O78" s="72"/>
      <c r="P78" s="72"/>
      <c r="Q78" s="72"/>
      <c r="R78" s="72"/>
    </row>
    <row r="79" spans="1:18" outlineLevel="1">
      <c r="A79" s="10" t="s">
        <v>904</v>
      </c>
      <c r="B79" s="10"/>
      <c r="C79" s="10"/>
      <c r="D79" s="10"/>
      <c r="E79" s="10"/>
      <c r="F79" s="10"/>
      <c r="G79" s="10"/>
      <c r="H79" s="72"/>
      <c r="K79" s="72"/>
      <c r="L79" s="72"/>
      <c r="M79" s="72"/>
      <c r="N79" s="72"/>
      <c r="O79" s="72"/>
      <c r="P79" s="72"/>
      <c r="Q79" s="72"/>
      <c r="R79" s="72"/>
    </row>
    <row r="80" spans="1:18" outlineLevel="1">
      <c r="A80" s="10" t="s">
        <v>905</v>
      </c>
      <c r="B80" s="10"/>
      <c r="C80" s="10"/>
      <c r="D80" s="10"/>
      <c r="E80" s="10"/>
      <c r="F80" s="10"/>
      <c r="G80" s="10"/>
      <c r="H80" s="72"/>
      <c r="K80" s="72"/>
      <c r="L80" s="72"/>
      <c r="M80" s="72"/>
      <c r="N80" s="72"/>
      <c r="O80" s="72"/>
      <c r="P80" s="72"/>
      <c r="Q80" s="72"/>
      <c r="R80" s="72"/>
    </row>
    <row r="81" spans="1:18" outlineLevel="1">
      <c r="A81" s="6" t="s">
        <v>242</v>
      </c>
      <c r="H81" s="72"/>
      <c r="I81" s="12" t="s">
        <v>760</v>
      </c>
      <c r="K81" s="72"/>
      <c r="L81" s="72"/>
      <c r="M81" s="72"/>
      <c r="N81" s="72"/>
      <c r="O81" s="72"/>
      <c r="P81" s="72"/>
      <c r="Q81" s="72"/>
      <c r="R81" s="72"/>
    </row>
    <row r="82" spans="1:18" outlineLevel="1">
      <c r="A82" s="10" t="s">
        <v>902</v>
      </c>
      <c r="B82" s="10"/>
      <c r="C82" s="10"/>
      <c r="D82" s="10"/>
      <c r="E82" s="10"/>
      <c r="F82" s="10"/>
      <c r="G82" s="10"/>
      <c r="H82" s="72"/>
      <c r="K82" s="72"/>
      <c r="L82" s="72"/>
      <c r="M82" s="72"/>
      <c r="N82" s="72"/>
      <c r="O82" s="72"/>
      <c r="P82" s="72"/>
      <c r="Q82" s="72"/>
      <c r="R82" s="72"/>
    </row>
    <row r="83" spans="1:18" outlineLevel="1">
      <c r="A83" s="10" t="s">
        <v>903</v>
      </c>
      <c r="B83" s="10"/>
      <c r="C83" s="10"/>
      <c r="D83" s="10"/>
      <c r="E83" s="10"/>
      <c r="F83" s="10"/>
      <c r="G83" s="10"/>
      <c r="K83" s="72"/>
      <c r="L83" s="72"/>
      <c r="M83" s="72"/>
      <c r="N83" s="72"/>
      <c r="O83" s="72"/>
      <c r="P83" s="72"/>
      <c r="Q83" s="72"/>
      <c r="R83" s="72"/>
    </row>
    <row r="85" spans="1:18" s="81" customFormat="1">
      <c r="A85" s="81" t="s">
        <v>394</v>
      </c>
    </row>
    <row r="86" spans="1:18" outlineLevel="1">
      <c r="C86" s="72"/>
      <c r="D86" s="72"/>
    </row>
    <row r="87" spans="1:18" outlineLevel="1">
      <c r="B87" s="1" t="s">
        <v>906</v>
      </c>
      <c r="C87" s="72" t="s">
        <v>907</v>
      </c>
      <c r="D87" s="72"/>
      <c r="E87" s="72"/>
      <c r="J87" s="75"/>
    </row>
    <row r="88" spans="1:18" outlineLevel="1">
      <c r="A88" s="11" t="s">
        <v>243</v>
      </c>
      <c r="B88" s="10"/>
      <c r="C88" s="78"/>
      <c r="E88" s="12" t="s">
        <v>583</v>
      </c>
      <c r="J88" s="75"/>
    </row>
    <row r="89" spans="1:18" outlineLevel="1">
      <c r="A89" s="11" t="s">
        <v>244</v>
      </c>
      <c r="B89" s="10"/>
      <c r="C89" s="78"/>
      <c r="E89" s="12" t="s">
        <v>584</v>
      </c>
    </row>
    <row r="90" spans="1:18" outlineLevel="1">
      <c r="A90" s="11" t="s">
        <v>245</v>
      </c>
      <c r="B90" s="10"/>
      <c r="C90" s="78"/>
      <c r="E90" s="12" t="s">
        <v>668</v>
      </c>
    </row>
    <row r="91" spans="1:18" outlineLevel="1">
      <c r="A91" s="11" t="s">
        <v>246</v>
      </c>
      <c r="B91" s="10"/>
      <c r="C91" s="78"/>
      <c r="E91" s="12" t="s">
        <v>759</v>
      </c>
    </row>
    <row r="93" spans="1:18" s="81" customFormat="1">
      <c r="A93" s="81" t="s">
        <v>395</v>
      </c>
    </row>
    <row r="94" spans="1:18" outlineLevel="1">
      <c r="F94" s="72"/>
      <c r="G94" s="72"/>
      <c r="H94" s="72"/>
      <c r="I94" s="72"/>
      <c r="J94" s="72"/>
    </row>
    <row r="95" spans="1:18" outlineLevel="1">
      <c r="B95" s="1" t="s">
        <v>904</v>
      </c>
      <c r="C95" s="1" t="s">
        <v>905</v>
      </c>
      <c r="D95" s="72"/>
      <c r="I95" s="72"/>
      <c r="J95" s="72"/>
    </row>
    <row r="96" spans="1:18" outlineLevel="1">
      <c r="A96" s="11" t="s">
        <v>247</v>
      </c>
      <c r="B96" s="10"/>
      <c r="C96" s="10"/>
      <c r="D96" s="72"/>
      <c r="E96" s="12" t="s">
        <v>701</v>
      </c>
    </row>
    <row r="97" spans="1:16" outlineLevel="1">
      <c r="A97" s="11" t="s">
        <v>248</v>
      </c>
      <c r="B97" s="10"/>
      <c r="C97" s="10"/>
      <c r="D97" s="72"/>
      <c r="E97" s="12" t="s">
        <v>585</v>
      </c>
    </row>
    <row r="98" spans="1:16" outlineLevel="1">
      <c r="A98" s="11" t="s">
        <v>249</v>
      </c>
      <c r="B98" s="10"/>
      <c r="C98" s="10"/>
      <c r="D98" s="72"/>
      <c r="E98" s="12" t="s">
        <v>702</v>
      </c>
    </row>
    <row r="99" spans="1:16" outlineLevel="1">
      <c r="A99" s="11" t="s">
        <v>250</v>
      </c>
      <c r="B99" s="10"/>
      <c r="C99" s="10"/>
      <c r="D99" s="72"/>
      <c r="E99" s="12" t="s">
        <v>586</v>
      </c>
    </row>
    <row r="100" spans="1:16" outlineLevel="1">
      <c r="A100" s="11" t="s">
        <v>251</v>
      </c>
      <c r="B100" s="10"/>
      <c r="C100" s="10"/>
      <c r="D100" s="72"/>
      <c r="E100" s="12" t="s">
        <v>587</v>
      </c>
    </row>
    <row r="101" spans="1:16" outlineLevel="1">
      <c r="A101" s="11" t="s">
        <v>252</v>
      </c>
      <c r="B101" s="10"/>
      <c r="C101" s="10"/>
      <c r="D101" s="72"/>
      <c r="E101" s="12" t="s">
        <v>588</v>
      </c>
    </row>
    <row r="102" spans="1:16">
      <c r="I102" s="72"/>
      <c r="J102" s="72"/>
      <c r="K102" s="72"/>
      <c r="L102" s="72"/>
    </row>
    <row r="103" spans="1:16" s="81" customFormat="1">
      <c r="A103" s="81" t="s">
        <v>396</v>
      </c>
      <c r="C103" s="81" t="s">
        <v>122</v>
      </c>
    </row>
    <row r="105" spans="1:16" s="81" customFormat="1">
      <c r="A105" s="81" t="s">
        <v>397</v>
      </c>
      <c r="C105" s="81" t="s">
        <v>122</v>
      </c>
    </row>
    <row r="107" spans="1:16" s="81" customFormat="1">
      <c r="A107" s="81" t="s">
        <v>534</v>
      </c>
    </row>
    <row r="108" spans="1:16" ht="15" customHeight="1" outlineLevel="1">
      <c r="A108" s="72"/>
      <c r="B108" s="72"/>
      <c r="C108" s="72"/>
      <c r="D108" s="72"/>
      <c r="E108" s="72"/>
      <c r="F108" s="72"/>
      <c r="G108" s="72"/>
    </row>
    <row r="109" spans="1:16" ht="15" customHeight="1" outlineLevel="1">
      <c r="B109" s="1">
        <f>Base_year</f>
        <v>2010</v>
      </c>
      <c r="C109" s="1">
        <f>Year_1</f>
        <v>2014</v>
      </c>
      <c r="D109" s="1">
        <f>Year_2</f>
        <v>2020</v>
      </c>
      <c r="E109" s="1">
        <f>Year_3</f>
        <v>2025</v>
      </c>
      <c r="F109" s="1">
        <f>Year_4</f>
        <v>2030</v>
      </c>
      <c r="G109" s="1">
        <f>Year_5</f>
        <v>2035</v>
      </c>
      <c r="H109" s="72"/>
      <c r="K109" s="72"/>
      <c r="L109" s="75"/>
      <c r="M109" s="72"/>
      <c r="N109" s="72"/>
      <c r="O109" s="72"/>
      <c r="P109" s="72"/>
    </row>
    <row r="110" spans="1:16" ht="15" customHeight="1" outlineLevel="1">
      <c r="A110" s="11" t="s">
        <v>253</v>
      </c>
      <c r="B110" s="10"/>
      <c r="C110" s="10"/>
      <c r="D110" s="10"/>
      <c r="E110" s="10"/>
      <c r="F110" s="10"/>
      <c r="G110" s="10"/>
      <c r="H110" s="72"/>
      <c r="I110" s="12" t="s">
        <v>735</v>
      </c>
      <c r="J110" s="72"/>
      <c r="K110" s="72"/>
      <c r="L110" s="75"/>
      <c r="M110" s="72"/>
      <c r="N110" s="72"/>
      <c r="O110" s="72"/>
      <c r="P110" s="72"/>
    </row>
    <row r="111" spans="1:16" ht="15" customHeight="1" outlineLevel="1">
      <c r="A111" s="6" t="s">
        <v>254</v>
      </c>
      <c r="D111" s="38"/>
      <c r="E111" s="38"/>
      <c r="F111" s="38"/>
      <c r="G111" s="38"/>
      <c r="H111" s="71"/>
      <c r="I111" s="12" t="s">
        <v>736</v>
      </c>
      <c r="J111" s="72"/>
      <c r="K111" s="72"/>
      <c r="L111" s="75"/>
      <c r="M111" s="72"/>
      <c r="N111" s="72"/>
      <c r="O111" s="72"/>
      <c r="P111" s="72"/>
    </row>
    <row r="112" spans="1:16" ht="15" customHeight="1" outlineLevel="1">
      <c r="A112" s="15" t="s">
        <v>231</v>
      </c>
      <c r="B112" s="33"/>
      <c r="C112" s="33"/>
      <c r="D112" s="33"/>
      <c r="E112" s="33"/>
      <c r="F112" s="33"/>
      <c r="G112" s="33"/>
      <c r="H112" s="72"/>
      <c r="I112" s="72"/>
      <c r="J112" s="72"/>
      <c r="K112" s="72"/>
      <c r="L112" s="75"/>
      <c r="M112" s="72"/>
      <c r="N112" s="72"/>
      <c r="O112" s="72"/>
      <c r="P112" s="72"/>
    </row>
    <row r="113" spans="1:16" ht="15" customHeight="1" outlineLevel="1">
      <c r="A113" s="10" t="s">
        <v>232</v>
      </c>
      <c r="B113" s="33"/>
      <c r="C113" s="33"/>
      <c r="D113" s="33"/>
      <c r="E113" s="33"/>
      <c r="F113" s="33"/>
      <c r="G113" s="33"/>
      <c r="H113" s="72"/>
      <c r="I113" s="72"/>
      <c r="J113" s="72"/>
      <c r="K113" s="72"/>
      <c r="L113" s="75"/>
      <c r="M113" s="72"/>
      <c r="N113" s="72"/>
      <c r="O113" s="72"/>
      <c r="P113" s="72"/>
    </row>
    <row r="114" spans="1:16" ht="15" customHeight="1" outlineLevel="1">
      <c r="A114" s="10" t="s">
        <v>289</v>
      </c>
      <c r="B114" s="33"/>
      <c r="C114" s="33"/>
      <c r="D114" s="33"/>
      <c r="E114" s="33"/>
      <c r="F114" s="33"/>
      <c r="G114" s="33"/>
      <c r="H114" s="72"/>
      <c r="J114" s="72"/>
      <c r="K114" s="72"/>
      <c r="L114" s="75"/>
      <c r="M114" s="72"/>
      <c r="N114" s="72"/>
      <c r="O114" s="72"/>
      <c r="P114" s="72"/>
    </row>
    <row r="115" spans="1:16" ht="15" customHeight="1" outlineLevel="1">
      <c r="A115" s="10" t="s">
        <v>290</v>
      </c>
      <c r="B115" s="33"/>
      <c r="C115" s="33"/>
      <c r="D115" s="33"/>
      <c r="E115" s="33"/>
      <c r="F115" s="33"/>
      <c r="G115" s="33"/>
      <c r="H115" s="72"/>
      <c r="J115" s="72"/>
      <c r="K115" s="72"/>
      <c r="L115" s="75"/>
      <c r="M115" s="72"/>
      <c r="N115" s="72"/>
      <c r="O115" s="72"/>
      <c r="P115" s="72"/>
    </row>
    <row r="116" spans="1:16" ht="15" customHeight="1" outlineLevel="1">
      <c r="A116" s="10" t="s">
        <v>233</v>
      </c>
      <c r="B116" s="33"/>
      <c r="C116" s="33"/>
      <c r="D116" s="33"/>
      <c r="E116" s="33"/>
      <c r="F116" s="33"/>
      <c r="G116" s="33"/>
      <c r="H116" s="72"/>
      <c r="J116" s="72"/>
      <c r="K116" s="72"/>
      <c r="L116" s="75"/>
      <c r="M116" s="72"/>
      <c r="N116" s="72"/>
      <c r="O116" s="72"/>
      <c r="P116" s="72"/>
    </row>
    <row r="117" spans="1:16" ht="15" customHeight="1" outlineLevel="1">
      <c r="A117" s="10" t="s">
        <v>234</v>
      </c>
      <c r="B117" s="33"/>
      <c r="C117" s="33"/>
      <c r="D117" s="33"/>
      <c r="E117" s="33"/>
      <c r="F117" s="33"/>
      <c r="G117" s="33"/>
      <c r="H117" s="72"/>
      <c r="J117" s="72"/>
      <c r="K117" s="72"/>
      <c r="L117" s="75"/>
      <c r="M117" s="72"/>
      <c r="N117" s="72"/>
      <c r="O117" s="72"/>
      <c r="P117" s="72"/>
    </row>
    <row r="118" spans="1:16" ht="15" customHeight="1" outlineLevel="1">
      <c r="A118" s="6" t="s">
        <v>255</v>
      </c>
      <c r="D118" s="38"/>
      <c r="E118" s="38"/>
      <c r="F118" s="38"/>
      <c r="G118" s="38"/>
      <c r="H118" s="71"/>
      <c r="I118" s="12" t="s">
        <v>734</v>
      </c>
      <c r="J118" s="72"/>
      <c r="K118" s="72"/>
      <c r="L118" s="75"/>
      <c r="M118" s="72"/>
      <c r="N118" s="72"/>
      <c r="O118" s="72"/>
      <c r="P118" s="72"/>
    </row>
    <row r="119" spans="1:16" ht="15" customHeight="1" outlineLevel="1">
      <c r="A119" s="10" t="s">
        <v>906</v>
      </c>
      <c r="B119" s="33"/>
      <c r="C119" s="33"/>
      <c r="D119" s="33"/>
      <c r="E119" s="33"/>
      <c r="F119" s="33"/>
      <c r="G119" s="33"/>
      <c r="H119" s="72"/>
      <c r="J119" s="72"/>
      <c r="K119" s="72"/>
      <c r="L119" s="75"/>
      <c r="M119" s="72"/>
      <c r="N119" s="72"/>
      <c r="O119" s="72"/>
      <c r="P119" s="72"/>
    </row>
    <row r="120" spans="1:16" s="75" customFormat="1" ht="15" customHeight="1" outlineLevel="1">
      <c r="A120" s="78" t="s">
        <v>907</v>
      </c>
      <c r="B120" s="33"/>
      <c r="C120" s="33"/>
      <c r="D120" s="33"/>
      <c r="E120" s="33"/>
      <c r="F120" s="33"/>
      <c r="G120" s="33"/>
    </row>
    <row r="121" spans="1:16" ht="15" customHeight="1" outlineLevel="1">
      <c r="A121" s="6" t="s">
        <v>256</v>
      </c>
      <c r="I121" s="12" t="s">
        <v>678</v>
      </c>
      <c r="J121" s="72"/>
      <c r="K121" s="72"/>
      <c r="L121" s="75"/>
      <c r="M121" s="72"/>
      <c r="N121" s="72"/>
      <c r="O121" s="72"/>
      <c r="P121" s="72"/>
    </row>
    <row r="122" spans="1:16" ht="15" customHeight="1" outlineLevel="1">
      <c r="A122" s="10" t="s">
        <v>231</v>
      </c>
      <c r="B122" s="33"/>
      <c r="C122" s="33"/>
      <c r="D122" s="33"/>
      <c r="E122" s="33"/>
      <c r="F122" s="33"/>
      <c r="G122" s="33"/>
      <c r="H122" s="72"/>
      <c r="J122" s="72"/>
      <c r="K122" s="72"/>
      <c r="L122" s="75"/>
      <c r="M122" s="72"/>
      <c r="N122" s="72"/>
      <c r="O122" s="72"/>
      <c r="P122" s="72"/>
    </row>
    <row r="123" spans="1:16" ht="15" customHeight="1" outlineLevel="1">
      <c r="A123" s="10" t="s">
        <v>232</v>
      </c>
      <c r="B123" s="33"/>
      <c r="C123" s="33"/>
      <c r="D123" s="33"/>
      <c r="E123" s="33"/>
      <c r="F123" s="33"/>
      <c r="G123" s="33"/>
      <c r="H123" s="72"/>
      <c r="J123" s="72"/>
      <c r="K123" s="72"/>
      <c r="L123" s="75"/>
      <c r="M123" s="72"/>
      <c r="N123" s="72"/>
      <c r="O123" s="72"/>
      <c r="P123" s="72"/>
    </row>
    <row r="124" spans="1:16" ht="15" customHeight="1" outlineLevel="1">
      <c r="A124" s="10" t="s">
        <v>289</v>
      </c>
      <c r="B124" s="33"/>
      <c r="C124" s="33"/>
      <c r="D124" s="33"/>
      <c r="E124" s="33"/>
      <c r="F124" s="33"/>
      <c r="G124" s="33"/>
      <c r="H124" s="72"/>
      <c r="J124" s="72"/>
      <c r="K124" s="72"/>
      <c r="L124" s="75"/>
      <c r="M124" s="72"/>
      <c r="N124" s="72"/>
      <c r="O124" s="72"/>
      <c r="P124" s="72"/>
    </row>
    <row r="125" spans="1:16" ht="15" customHeight="1" outlineLevel="1">
      <c r="A125" s="10" t="s">
        <v>290</v>
      </c>
      <c r="B125" s="33"/>
      <c r="C125" s="33"/>
      <c r="D125" s="33"/>
      <c r="E125" s="33"/>
      <c r="F125" s="33"/>
      <c r="G125" s="33"/>
      <c r="H125" s="72"/>
      <c r="J125" s="72"/>
      <c r="K125" s="72"/>
      <c r="L125" s="75"/>
      <c r="M125" s="72"/>
      <c r="N125" s="72"/>
      <c r="O125" s="72"/>
      <c r="P125" s="72"/>
    </row>
    <row r="126" spans="1:16" ht="15" customHeight="1" outlineLevel="1">
      <c r="A126" s="10" t="s">
        <v>233</v>
      </c>
      <c r="B126" s="33"/>
      <c r="C126" s="33"/>
      <c r="D126" s="33"/>
      <c r="E126" s="33"/>
      <c r="F126" s="33"/>
      <c r="G126" s="33"/>
      <c r="H126" s="72"/>
      <c r="J126" s="72"/>
      <c r="K126" s="72"/>
      <c r="L126" s="75"/>
      <c r="M126" s="72"/>
      <c r="N126" s="72"/>
      <c r="O126" s="72"/>
      <c r="P126" s="72"/>
    </row>
    <row r="127" spans="1:16" ht="15" customHeight="1" outlineLevel="1">
      <c r="A127" s="10" t="s">
        <v>234</v>
      </c>
      <c r="B127" s="33"/>
      <c r="C127" s="33"/>
      <c r="D127" s="33"/>
      <c r="E127" s="33"/>
      <c r="F127" s="33"/>
      <c r="G127" s="33"/>
      <c r="H127" s="72"/>
      <c r="J127" s="72"/>
      <c r="K127" s="72"/>
      <c r="L127" s="75"/>
      <c r="M127" s="72"/>
      <c r="N127" s="72"/>
      <c r="O127" s="72"/>
      <c r="P127" s="72"/>
    </row>
    <row r="128" spans="1:16" ht="15" customHeight="1" outlineLevel="1">
      <c r="A128" s="11" t="s">
        <v>257</v>
      </c>
      <c r="B128" s="33"/>
      <c r="C128" s="33"/>
      <c r="D128" s="33"/>
      <c r="E128" s="33"/>
      <c r="F128" s="33"/>
      <c r="G128" s="33"/>
      <c r="H128" s="72"/>
      <c r="I128" s="12" t="s">
        <v>600</v>
      </c>
      <c r="J128" s="72"/>
      <c r="K128" s="72"/>
      <c r="L128" s="75"/>
      <c r="M128" s="72"/>
      <c r="N128" s="72"/>
      <c r="O128" s="72"/>
      <c r="P128" s="72"/>
    </row>
    <row r="129" spans="1:16" ht="15" customHeight="1" outlineLevel="1">
      <c r="A129" s="6" t="s">
        <v>258</v>
      </c>
      <c r="I129" s="12" t="s">
        <v>773</v>
      </c>
      <c r="J129" s="72"/>
      <c r="K129" s="72"/>
      <c r="L129" s="75"/>
      <c r="M129" s="72"/>
      <c r="N129" s="72"/>
      <c r="O129" s="72"/>
      <c r="P129" s="72"/>
    </row>
    <row r="130" spans="1:16" ht="15" customHeight="1" outlineLevel="1">
      <c r="A130" s="10" t="s">
        <v>231</v>
      </c>
      <c r="B130" s="33"/>
      <c r="C130" s="33"/>
      <c r="D130" s="33"/>
      <c r="E130" s="33"/>
      <c r="F130" s="33"/>
      <c r="G130" s="33"/>
      <c r="H130" s="72"/>
      <c r="J130" s="72"/>
      <c r="K130" s="72"/>
      <c r="L130" s="75"/>
      <c r="M130" s="72"/>
      <c r="N130" s="72"/>
      <c r="O130" s="72"/>
      <c r="P130" s="72"/>
    </row>
    <row r="131" spans="1:16" ht="15" customHeight="1" outlineLevel="1">
      <c r="A131" s="10" t="s">
        <v>232</v>
      </c>
      <c r="B131" s="33"/>
      <c r="C131" s="33"/>
      <c r="D131" s="33"/>
      <c r="E131" s="33"/>
      <c r="F131" s="33"/>
      <c r="G131" s="33"/>
      <c r="H131" s="72"/>
      <c r="J131" s="72"/>
      <c r="K131" s="72"/>
      <c r="L131" s="75"/>
      <c r="M131" s="72"/>
      <c r="N131" s="72"/>
      <c r="O131" s="72"/>
      <c r="P131" s="72"/>
    </row>
    <row r="132" spans="1:16" ht="15" customHeight="1" outlineLevel="1">
      <c r="A132" s="10" t="s">
        <v>289</v>
      </c>
      <c r="B132" s="33"/>
      <c r="C132" s="33"/>
      <c r="D132" s="33"/>
      <c r="E132" s="33"/>
      <c r="F132" s="33"/>
      <c r="G132" s="33"/>
      <c r="H132" s="72"/>
      <c r="J132" s="72"/>
      <c r="K132" s="72"/>
      <c r="L132" s="75"/>
      <c r="M132" s="72"/>
      <c r="N132" s="72"/>
      <c r="O132" s="72"/>
      <c r="P132" s="72"/>
    </row>
    <row r="133" spans="1:16" ht="15" customHeight="1" outlineLevel="1">
      <c r="A133" s="10" t="s">
        <v>290</v>
      </c>
      <c r="B133" s="33"/>
      <c r="C133" s="33"/>
      <c r="D133" s="33"/>
      <c r="E133" s="33"/>
      <c r="F133" s="33"/>
      <c r="G133" s="33"/>
      <c r="H133" s="72"/>
      <c r="J133" s="72"/>
      <c r="K133" s="72"/>
      <c r="L133" s="75"/>
      <c r="M133" s="72"/>
      <c r="N133" s="72"/>
      <c r="O133" s="72"/>
      <c r="P133" s="72"/>
    </row>
    <row r="134" spans="1:16" ht="15" customHeight="1" outlineLevel="1">
      <c r="A134" s="10" t="s">
        <v>233</v>
      </c>
      <c r="B134" s="33"/>
      <c r="C134" s="33"/>
      <c r="D134" s="33"/>
      <c r="E134" s="33"/>
      <c r="F134" s="33"/>
      <c r="G134" s="33"/>
      <c r="H134" s="72"/>
      <c r="J134" s="72"/>
      <c r="K134" s="72"/>
      <c r="L134" s="75"/>
      <c r="M134" s="72"/>
      <c r="N134" s="72"/>
      <c r="O134" s="72"/>
      <c r="P134" s="72"/>
    </row>
    <row r="135" spans="1:16" ht="15" customHeight="1" outlineLevel="1">
      <c r="A135" s="10" t="s">
        <v>234</v>
      </c>
      <c r="B135" s="33"/>
      <c r="C135" s="33"/>
      <c r="D135" s="33"/>
      <c r="E135" s="33"/>
      <c r="F135" s="33"/>
      <c r="G135" s="33"/>
      <c r="H135" s="72"/>
      <c r="J135" s="72"/>
      <c r="K135" s="72"/>
      <c r="L135" s="75"/>
      <c r="M135" s="72"/>
      <c r="N135" s="72"/>
      <c r="O135" s="72"/>
      <c r="P135" s="72"/>
    </row>
    <row r="136" spans="1:16" ht="15" customHeight="1" outlineLevel="1">
      <c r="A136" s="6" t="s">
        <v>259</v>
      </c>
      <c r="D136" s="38"/>
      <c r="E136" s="38"/>
      <c r="F136" s="38"/>
      <c r="G136" s="38"/>
      <c r="H136" s="38"/>
      <c r="I136" s="12" t="s">
        <v>774</v>
      </c>
      <c r="J136" s="72"/>
      <c r="K136" s="72"/>
      <c r="L136" s="75"/>
      <c r="M136" s="72"/>
      <c r="N136" s="72"/>
      <c r="O136" s="72"/>
      <c r="P136" s="72"/>
    </row>
    <row r="137" spans="1:16" ht="15" customHeight="1" outlineLevel="1">
      <c r="A137" s="10" t="s">
        <v>231</v>
      </c>
      <c r="B137" s="33"/>
      <c r="C137" s="33"/>
      <c r="D137" s="33"/>
      <c r="E137" s="33"/>
      <c r="F137" s="33"/>
      <c r="G137" s="33"/>
      <c r="H137" s="72"/>
      <c r="J137" s="72"/>
      <c r="K137" s="72"/>
      <c r="L137" s="75"/>
      <c r="M137" s="72"/>
      <c r="N137" s="72"/>
      <c r="O137" s="72"/>
      <c r="P137" s="72"/>
    </row>
    <row r="138" spans="1:16" ht="15" customHeight="1" outlineLevel="1">
      <c r="A138" s="10" t="s">
        <v>232</v>
      </c>
      <c r="B138" s="33"/>
      <c r="C138" s="33"/>
      <c r="D138" s="33"/>
      <c r="E138" s="33"/>
      <c r="F138" s="33"/>
      <c r="G138" s="33"/>
      <c r="H138" s="72"/>
      <c r="J138" s="72"/>
      <c r="K138" s="72"/>
      <c r="L138" s="75"/>
      <c r="M138" s="72"/>
      <c r="N138" s="72"/>
      <c r="O138" s="72"/>
      <c r="P138" s="72"/>
    </row>
    <row r="139" spans="1:16" ht="15" customHeight="1" outlineLevel="1">
      <c r="A139" s="10" t="s">
        <v>289</v>
      </c>
      <c r="B139" s="33"/>
      <c r="C139" s="33"/>
      <c r="D139" s="33"/>
      <c r="E139" s="33"/>
      <c r="F139" s="33"/>
      <c r="G139" s="33"/>
      <c r="H139" s="72"/>
      <c r="J139" s="72"/>
      <c r="K139" s="72"/>
      <c r="L139" s="75"/>
      <c r="M139" s="72"/>
      <c r="N139" s="72"/>
      <c r="O139" s="72"/>
      <c r="P139" s="72"/>
    </row>
    <row r="140" spans="1:16" ht="15" customHeight="1" outlineLevel="1">
      <c r="A140" s="10" t="s">
        <v>290</v>
      </c>
      <c r="B140" s="33"/>
      <c r="C140" s="33"/>
      <c r="D140" s="33"/>
      <c r="E140" s="33"/>
      <c r="F140" s="33"/>
      <c r="G140" s="33"/>
      <c r="H140" s="72"/>
      <c r="J140" s="72"/>
      <c r="K140" s="72"/>
      <c r="L140" s="75"/>
      <c r="M140" s="72"/>
      <c r="N140" s="72"/>
      <c r="O140" s="72"/>
      <c r="P140" s="72"/>
    </row>
    <row r="141" spans="1:16" ht="15" customHeight="1" outlineLevel="1">
      <c r="A141" s="10" t="s">
        <v>233</v>
      </c>
      <c r="B141" s="33"/>
      <c r="C141" s="33"/>
      <c r="D141" s="33"/>
      <c r="E141" s="33"/>
      <c r="F141" s="33"/>
      <c r="G141" s="33"/>
      <c r="H141" s="72"/>
      <c r="J141" s="72"/>
      <c r="K141" s="72"/>
      <c r="L141" s="75"/>
      <c r="M141" s="72"/>
      <c r="N141" s="72"/>
      <c r="O141" s="72"/>
      <c r="P141" s="72"/>
    </row>
    <row r="142" spans="1:16" ht="15" customHeight="1" outlineLevel="1">
      <c r="A142" s="10" t="s">
        <v>234</v>
      </c>
      <c r="B142" s="33"/>
      <c r="C142" s="33"/>
      <c r="D142" s="33"/>
      <c r="E142" s="33"/>
      <c r="F142" s="33"/>
      <c r="G142" s="33"/>
      <c r="H142" s="72"/>
      <c r="J142" s="72"/>
      <c r="L142" s="75"/>
    </row>
    <row r="143" spans="1:16" ht="15" customHeight="1" outlineLevel="1">
      <c r="A143" s="11" t="s">
        <v>260</v>
      </c>
      <c r="B143" s="33"/>
      <c r="C143" s="33"/>
      <c r="D143" s="33"/>
      <c r="E143" s="33"/>
      <c r="F143" s="33"/>
      <c r="G143" s="33"/>
      <c r="H143" s="72"/>
      <c r="I143" s="12" t="s">
        <v>863</v>
      </c>
      <c r="J143" s="72"/>
      <c r="L143" s="75"/>
    </row>
    <row r="144" spans="1:16">
      <c r="L144" s="75"/>
    </row>
    <row r="145" spans="1:16" s="81" customFormat="1">
      <c r="A145" s="81" t="s">
        <v>399</v>
      </c>
    </row>
    <row r="146" spans="1:16" outlineLevel="1"/>
    <row r="147" spans="1:16" outlineLevel="1">
      <c r="B147" s="1">
        <f>Base_year</f>
        <v>2010</v>
      </c>
      <c r="C147" s="1">
        <f>Year_1</f>
        <v>2014</v>
      </c>
      <c r="D147" s="1">
        <f>Year_2</f>
        <v>2020</v>
      </c>
      <c r="E147" s="1">
        <f>Year_3</f>
        <v>2025</v>
      </c>
      <c r="F147" s="1">
        <f>Year_4</f>
        <v>2030</v>
      </c>
      <c r="G147" s="1">
        <f>Year_5</f>
        <v>2035</v>
      </c>
      <c r="I147" s="72"/>
      <c r="J147" s="72"/>
      <c r="K147" s="72"/>
      <c r="L147" s="72"/>
      <c r="M147" s="72"/>
      <c r="N147" s="72"/>
      <c r="O147" s="72"/>
      <c r="P147" s="72"/>
    </row>
    <row r="148" spans="1:16" outlineLevel="1">
      <c r="A148" s="11" t="s">
        <v>541</v>
      </c>
      <c r="B148" s="33"/>
      <c r="C148" s="33"/>
      <c r="D148" s="33"/>
      <c r="E148" s="33"/>
      <c r="F148" s="33"/>
      <c r="G148" s="33"/>
      <c r="H148" s="72"/>
      <c r="I148" s="12" t="s">
        <v>766</v>
      </c>
      <c r="J148" s="72"/>
      <c r="K148" s="72"/>
      <c r="L148" s="72"/>
      <c r="M148" s="72"/>
      <c r="N148" s="72"/>
      <c r="O148" s="72"/>
      <c r="P148" s="72"/>
    </row>
    <row r="149" spans="1:16" outlineLevel="1">
      <c r="A149" s="11" t="s">
        <v>542</v>
      </c>
      <c r="B149" s="33"/>
      <c r="C149" s="33"/>
      <c r="D149" s="33"/>
      <c r="E149" s="33"/>
      <c r="F149" s="33"/>
      <c r="G149" s="33"/>
      <c r="H149" s="72"/>
      <c r="I149" s="12" t="s">
        <v>767</v>
      </c>
      <c r="J149" s="72"/>
      <c r="K149" s="72"/>
      <c r="L149" s="72"/>
      <c r="M149" s="72"/>
      <c r="N149" s="72"/>
      <c r="O149" s="72"/>
      <c r="P149" s="72"/>
    </row>
    <row r="150" spans="1:16" outlineLevel="1">
      <c r="A150" s="11" t="s">
        <v>261</v>
      </c>
      <c r="B150" s="33"/>
      <c r="C150" s="33"/>
      <c r="D150" s="33"/>
      <c r="E150" s="33"/>
      <c r="F150" s="33"/>
      <c r="G150" s="33"/>
      <c r="H150" s="72"/>
      <c r="I150" s="12" t="s">
        <v>731</v>
      </c>
      <c r="J150" s="72"/>
      <c r="K150" s="72"/>
      <c r="L150" s="72"/>
      <c r="M150" s="72"/>
      <c r="N150" s="72"/>
      <c r="O150" s="72"/>
      <c r="P150" s="72"/>
    </row>
    <row r="151" spans="1:16" outlineLevel="1">
      <c r="A151" s="11" t="s">
        <v>262</v>
      </c>
      <c r="B151" s="33"/>
      <c r="C151" s="33"/>
      <c r="D151" s="33"/>
      <c r="E151" s="33"/>
      <c r="F151" s="33"/>
      <c r="G151" s="33"/>
      <c r="H151" s="72"/>
      <c r="I151" s="12" t="s">
        <v>637</v>
      </c>
      <c r="J151" s="72"/>
      <c r="K151" s="72"/>
      <c r="L151" s="72"/>
      <c r="M151" s="72"/>
      <c r="N151" s="72"/>
      <c r="O151" s="72"/>
      <c r="P151" s="72"/>
    </row>
    <row r="152" spans="1:16" outlineLevel="1">
      <c r="A152" s="11" t="s">
        <v>263</v>
      </c>
      <c r="B152" s="33"/>
      <c r="C152" s="33"/>
      <c r="D152" s="33"/>
      <c r="E152" s="33"/>
      <c r="F152" s="33"/>
      <c r="G152" s="33"/>
      <c r="H152" s="72"/>
      <c r="I152" s="12" t="s">
        <v>732</v>
      </c>
      <c r="J152" s="72"/>
      <c r="K152" s="72"/>
      <c r="L152" s="72"/>
      <c r="M152" s="72"/>
      <c r="N152" s="72"/>
      <c r="O152" s="72"/>
      <c r="P152" s="72"/>
    </row>
    <row r="153" spans="1:16" outlineLevel="1">
      <c r="A153" s="11" t="s">
        <v>264</v>
      </c>
      <c r="B153" s="33"/>
      <c r="C153" s="33"/>
      <c r="D153" s="33"/>
      <c r="E153" s="33"/>
      <c r="F153" s="33"/>
      <c r="G153" s="33"/>
      <c r="H153" s="72"/>
      <c r="I153" s="12" t="s">
        <v>597</v>
      </c>
      <c r="J153" s="72"/>
      <c r="K153" s="72"/>
      <c r="L153" s="72"/>
      <c r="M153" s="72"/>
      <c r="N153" s="72"/>
      <c r="O153" s="72"/>
      <c r="P153" s="72"/>
    </row>
    <row r="154" spans="1:16" outlineLevel="1">
      <c r="A154" s="11" t="s">
        <v>265</v>
      </c>
      <c r="B154" s="33"/>
      <c r="C154" s="33"/>
      <c r="D154" s="33"/>
      <c r="E154" s="33"/>
      <c r="F154" s="33"/>
      <c r="G154" s="33"/>
      <c r="H154" s="72"/>
      <c r="I154" s="12" t="s">
        <v>598</v>
      </c>
      <c r="J154" s="72"/>
      <c r="K154" s="72"/>
      <c r="L154" s="72"/>
      <c r="M154" s="72"/>
      <c r="N154" s="72"/>
      <c r="O154" s="72"/>
      <c r="P154" s="72"/>
    </row>
    <row r="156" spans="1:16" s="81" customFormat="1">
      <c r="A156" s="81" t="s">
        <v>400</v>
      </c>
    </row>
    <row r="157" spans="1:16" outlineLevel="1"/>
    <row r="158" spans="1:16" outlineLevel="1">
      <c r="B158" s="1">
        <f>Base_year</f>
        <v>2010</v>
      </c>
      <c r="C158" s="1">
        <f>Definition!C9</f>
        <v>2014</v>
      </c>
      <c r="D158" s="1">
        <f>Definition!D9</f>
        <v>2020</v>
      </c>
      <c r="E158" s="1">
        <f>Definition!E9</f>
        <v>2025</v>
      </c>
      <c r="F158" s="1">
        <f>Definition!F9</f>
        <v>2030</v>
      </c>
      <c r="G158" s="1">
        <f>Definition!G9</f>
        <v>2035</v>
      </c>
      <c r="K158" s="75"/>
      <c r="L158" s="72"/>
      <c r="M158" s="72"/>
      <c r="N158" s="72"/>
      <c r="O158" s="72"/>
      <c r="P158" s="72"/>
    </row>
    <row r="159" spans="1:16" outlineLevel="1">
      <c r="A159" s="6" t="s">
        <v>540</v>
      </c>
      <c r="I159" s="12" t="s">
        <v>650</v>
      </c>
      <c r="J159" s="72"/>
      <c r="K159" s="75"/>
      <c r="L159" s="72"/>
      <c r="M159" s="72"/>
      <c r="N159" s="72"/>
      <c r="O159" s="72"/>
      <c r="P159" s="72"/>
    </row>
    <row r="160" spans="1:16" outlineLevel="1">
      <c r="A160" s="10" t="s">
        <v>902</v>
      </c>
      <c r="B160" s="33"/>
      <c r="C160" s="33"/>
      <c r="D160" s="33"/>
      <c r="E160" s="33"/>
      <c r="F160" s="33"/>
      <c r="G160" s="33"/>
      <c r="H160" s="72"/>
      <c r="I160" s="12"/>
      <c r="J160" s="72"/>
      <c r="K160" s="75"/>
      <c r="L160" s="72"/>
      <c r="M160" s="72"/>
      <c r="N160" s="72"/>
      <c r="O160" s="72"/>
      <c r="P160" s="72"/>
    </row>
    <row r="161" spans="1:16" outlineLevel="1">
      <c r="A161" s="10" t="s">
        <v>903</v>
      </c>
      <c r="B161" s="33"/>
      <c r="C161" s="33"/>
      <c r="D161" s="33"/>
      <c r="E161" s="33"/>
      <c r="F161" s="33"/>
      <c r="G161" s="33"/>
      <c r="H161" s="72"/>
      <c r="I161" s="12"/>
      <c r="J161" s="72"/>
      <c r="K161" s="75"/>
      <c r="L161" s="72"/>
      <c r="M161" s="72"/>
      <c r="N161" s="72"/>
      <c r="O161" s="72"/>
      <c r="P161" s="72"/>
    </row>
    <row r="162" spans="1:16" outlineLevel="1">
      <c r="A162" s="11" t="s">
        <v>266</v>
      </c>
      <c r="B162" s="33"/>
      <c r="C162" s="33"/>
      <c r="D162" s="33"/>
      <c r="E162" s="33"/>
      <c r="F162" s="33"/>
      <c r="G162" s="33"/>
      <c r="H162" s="72"/>
      <c r="I162" s="12" t="s">
        <v>639</v>
      </c>
      <c r="J162" s="72"/>
      <c r="K162" s="75"/>
      <c r="L162" s="72"/>
      <c r="M162" s="72"/>
      <c r="N162" s="72"/>
      <c r="O162" s="72"/>
      <c r="P162" s="72"/>
    </row>
    <row r="163" spans="1:16" outlineLevel="1">
      <c r="A163" s="6" t="s">
        <v>267</v>
      </c>
      <c r="I163" s="12" t="s">
        <v>733</v>
      </c>
      <c r="J163" s="72"/>
      <c r="K163" s="75"/>
      <c r="L163" s="72"/>
      <c r="M163" s="72"/>
      <c r="N163" s="72"/>
      <c r="O163" s="72"/>
      <c r="P163" s="72"/>
    </row>
    <row r="164" spans="1:16" outlineLevel="1">
      <c r="A164" s="6" t="s">
        <v>902</v>
      </c>
      <c r="J164" s="72"/>
      <c r="K164" s="75"/>
      <c r="L164" s="72"/>
      <c r="M164" s="72"/>
      <c r="N164" s="72"/>
      <c r="O164" s="72"/>
      <c r="P164" s="72"/>
    </row>
    <row r="165" spans="1:16" outlineLevel="1">
      <c r="A165" s="10" t="s">
        <v>231</v>
      </c>
      <c r="B165" s="33"/>
      <c r="C165" s="33"/>
      <c r="D165" s="33"/>
      <c r="E165" s="33"/>
      <c r="F165" s="33"/>
      <c r="G165" s="33"/>
      <c r="H165" s="72"/>
      <c r="J165" s="72"/>
      <c r="K165" s="75"/>
      <c r="L165" s="72"/>
      <c r="M165" s="72"/>
      <c r="N165" s="72"/>
      <c r="O165" s="72"/>
      <c r="P165" s="72"/>
    </row>
    <row r="166" spans="1:16" outlineLevel="1">
      <c r="A166" s="10" t="s">
        <v>232</v>
      </c>
      <c r="B166" s="33"/>
      <c r="C166" s="33"/>
      <c r="D166" s="33"/>
      <c r="E166" s="33"/>
      <c r="F166" s="33"/>
      <c r="G166" s="33"/>
      <c r="H166" s="72"/>
      <c r="J166" s="72"/>
      <c r="K166" s="75"/>
      <c r="L166" s="72"/>
      <c r="M166" s="72"/>
      <c r="N166" s="72"/>
      <c r="O166" s="72"/>
      <c r="P166" s="72"/>
    </row>
    <row r="167" spans="1:16" outlineLevel="1">
      <c r="A167" s="10" t="s">
        <v>289</v>
      </c>
      <c r="B167" s="33"/>
      <c r="C167" s="33"/>
      <c r="D167" s="33"/>
      <c r="E167" s="33"/>
      <c r="F167" s="33"/>
      <c r="G167" s="33"/>
      <c r="H167" s="72"/>
      <c r="J167" s="72"/>
      <c r="K167" s="75"/>
      <c r="L167" s="72"/>
      <c r="M167" s="72"/>
      <c r="N167" s="72"/>
      <c r="O167" s="72"/>
      <c r="P167" s="72"/>
    </row>
    <row r="168" spans="1:16" outlineLevel="1">
      <c r="A168" s="10" t="s">
        <v>290</v>
      </c>
      <c r="B168" s="33"/>
      <c r="C168" s="33"/>
      <c r="D168" s="33"/>
      <c r="E168" s="33"/>
      <c r="F168" s="33"/>
      <c r="G168" s="33"/>
      <c r="H168" s="72"/>
      <c r="J168" s="72"/>
      <c r="K168" s="75"/>
      <c r="L168" s="72"/>
      <c r="M168" s="72"/>
      <c r="N168" s="72"/>
      <c r="O168" s="72"/>
      <c r="P168" s="72"/>
    </row>
    <row r="169" spans="1:16" outlineLevel="1">
      <c r="A169" s="10" t="s">
        <v>233</v>
      </c>
      <c r="B169" s="33"/>
      <c r="C169" s="33"/>
      <c r="D169" s="33"/>
      <c r="E169" s="33"/>
      <c r="F169" s="33"/>
      <c r="G169" s="33"/>
      <c r="H169" s="72"/>
      <c r="J169" s="72"/>
      <c r="K169" s="75"/>
      <c r="L169" s="72"/>
      <c r="M169" s="72"/>
      <c r="N169" s="72"/>
      <c r="O169" s="72"/>
      <c r="P169" s="72"/>
    </row>
    <row r="170" spans="1:16" outlineLevel="1">
      <c r="A170" s="10" t="s">
        <v>234</v>
      </c>
      <c r="B170" s="33"/>
      <c r="C170" s="33"/>
      <c r="D170" s="33"/>
      <c r="E170" s="33"/>
      <c r="F170" s="33"/>
      <c r="G170" s="33"/>
      <c r="H170" s="72"/>
      <c r="J170" s="72"/>
      <c r="K170" s="75"/>
      <c r="L170" s="72"/>
      <c r="M170" s="72"/>
      <c r="N170" s="72"/>
      <c r="O170" s="72"/>
      <c r="P170" s="72"/>
    </row>
    <row r="171" spans="1:16" outlineLevel="1">
      <c r="A171" s="6" t="s">
        <v>903</v>
      </c>
      <c r="J171" s="72"/>
      <c r="K171" s="75"/>
      <c r="L171" s="72"/>
      <c r="M171" s="72"/>
      <c r="N171" s="72"/>
      <c r="O171" s="72"/>
      <c r="P171" s="72"/>
    </row>
    <row r="172" spans="1:16" outlineLevel="1">
      <c r="A172" s="10" t="s">
        <v>231</v>
      </c>
      <c r="B172" s="33"/>
      <c r="C172" s="33"/>
      <c r="D172" s="33"/>
      <c r="E172" s="33"/>
      <c r="F172" s="33"/>
      <c r="G172" s="33"/>
      <c r="H172" s="72"/>
      <c r="J172" s="72"/>
      <c r="K172" s="75"/>
      <c r="L172" s="72"/>
      <c r="M172" s="72"/>
      <c r="N172" s="72"/>
      <c r="O172" s="72"/>
      <c r="P172" s="72"/>
    </row>
    <row r="173" spans="1:16" outlineLevel="1">
      <c r="A173" s="10" t="s">
        <v>232</v>
      </c>
      <c r="B173" s="33"/>
      <c r="C173" s="33"/>
      <c r="D173" s="33"/>
      <c r="E173" s="33"/>
      <c r="F173" s="33"/>
      <c r="G173" s="33"/>
      <c r="H173" s="72"/>
      <c r="J173" s="72"/>
      <c r="K173" s="75"/>
      <c r="L173" s="72"/>
      <c r="M173" s="72"/>
      <c r="N173" s="72"/>
      <c r="O173" s="72"/>
      <c r="P173" s="72"/>
    </row>
    <row r="174" spans="1:16" outlineLevel="1">
      <c r="A174" s="10" t="s">
        <v>289</v>
      </c>
      <c r="B174" s="33"/>
      <c r="C174" s="33"/>
      <c r="D174" s="33"/>
      <c r="E174" s="33"/>
      <c r="F174" s="33"/>
      <c r="G174" s="33"/>
      <c r="H174" s="72"/>
      <c r="J174" s="72"/>
      <c r="K174" s="75"/>
      <c r="L174" s="72"/>
      <c r="M174" s="72"/>
      <c r="N174" s="72"/>
      <c r="O174" s="72"/>
      <c r="P174" s="72"/>
    </row>
    <row r="175" spans="1:16" outlineLevel="1">
      <c r="A175" s="10" t="s">
        <v>290</v>
      </c>
      <c r="B175" s="33"/>
      <c r="C175" s="33"/>
      <c r="D175" s="33"/>
      <c r="E175" s="33"/>
      <c r="F175" s="33"/>
      <c r="G175" s="33"/>
      <c r="H175" s="72"/>
      <c r="J175" s="72"/>
      <c r="K175" s="75"/>
      <c r="L175" s="72"/>
      <c r="M175" s="72"/>
      <c r="N175" s="72"/>
      <c r="O175" s="72"/>
      <c r="P175" s="72"/>
    </row>
    <row r="176" spans="1:16" outlineLevel="1">
      <c r="A176" s="10" t="s">
        <v>233</v>
      </c>
      <c r="B176" s="33"/>
      <c r="C176" s="33"/>
      <c r="D176" s="33"/>
      <c r="E176" s="33"/>
      <c r="F176" s="33"/>
      <c r="G176" s="33"/>
      <c r="H176" s="72"/>
      <c r="J176" s="72"/>
      <c r="K176" s="75"/>
      <c r="L176" s="72"/>
      <c r="M176" s="72"/>
      <c r="N176" s="72"/>
      <c r="O176" s="72"/>
      <c r="P176" s="72"/>
    </row>
    <row r="177" spans="1:17" outlineLevel="1">
      <c r="A177" s="10" t="s">
        <v>234</v>
      </c>
      <c r="B177" s="33"/>
      <c r="C177" s="33"/>
      <c r="D177" s="33"/>
      <c r="E177" s="33"/>
      <c r="F177" s="33"/>
      <c r="G177" s="33"/>
      <c r="H177" s="72"/>
      <c r="J177" s="72"/>
      <c r="K177" s="75"/>
      <c r="L177" s="72"/>
      <c r="M177" s="72"/>
      <c r="N177" s="72"/>
      <c r="O177" s="72"/>
      <c r="P177" s="72"/>
    </row>
    <row r="178" spans="1:17" outlineLevel="1">
      <c r="A178" s="11" t="s">
        <v>268</v>
      </c>
      <c r="B178" s="33"/>
      <c r="C178" s="33"/>
      <c r="D178" s="33"/>
      <c r="E178" s="33"/>
      <c r="F178" s="33"/>
      <c r="G178" s="33"/>
      <c r="H178" s="72"/>
      <c r="I178" s="12" t="s">
        <v>599</v>
      </c>
      <c r="J178" s="72"/>
      <c r="K178" s="75"/>
      <c r="L178" s="72"/>
      <c r="M178" s="72"/>
      <c r="N178" s="72"/>
      <c r="O178" s="72"/>
      <c r="P178" s="72"/>
    </row>
    <row r="179" spans="1:17" outlineLevel="1">
      <c r="A179" s="11" t="s">
        <v>269</v>
      </c>
      <c r="B179" s="33"/>
      <c r="C179" s="33"/>
      <c r="D179" s="33"/>
      <c r="E179" s="33"/>
      <c r="F179" s="33"/>
      <c r="G179" s="33"/>
      <c r="H179" s="72"/>
      <c r="I179" s="12" t="s">
        <v>638</v>
      </c>
      <c r="J179" s="72"/>
      <c r="K179" s="75"/>
      <c r="L179" s="72"/>
      <c r="M179" s="72"/>
      <c r="N179" s="72"/>
      <c r="O179" s="72"/>
      <c r="P179" s="72"/>
    </row>
    <row r="180" spans="1:17" outlineLevel="1">
      <c r="A180" s="11" t="s">
        <v>562</v>
      </c>
      <c r="B180" s="33"/>
      <c r="C180" s="33"/>
      <c r="D180" s="33"/>
      <c r="E180" s="33"/>
      <c r="F180" s="33"/>
      <c r="G180" s="33"/>
      <c r="H180" s="72"/>
      <c r="I180" s="12" t="s">
        <v>771</v>
      </c>
      <c r="J180" s="72"/>
      <c r="K180" s="75"/>
      <c r="L180" s="72"/>
      <c r="M180" s="72"/>
      <c r="N180" s="72"/>
      <c r="O180" s="72"/>
      <c r="P180" s="72"/>
    </row>
    <row r="181" spans="1:17" outlineLevel="1">
      <c r="A181" s="78" t="s">
        <v>902</v>
      </c>
      <c r="B181" s="33"/>
      <c r="C181" s="33"/>
      <c r="D181" s="33"/>
      <c r="E181" s="33"/>
      <c r="F181" s="33"/>
      <c r="G181" s="33"/>
      <c r="H181" s="72"/>
      <c r="J181" s="72"/>
      <c r="K181" s="75"/>
      <c r="L181" s="72"/>
      <c r="M181" s="72"/>
      <c r="N181" s="72"/>
      <c r="O181" s="72"/>
      <c r="P181" s="72"/>
    </row>
    <row r="182" spans="1:17" outlineLevel="1">
      <c r="A182" s="78" t="s">
        <v>903</v>
      </c>
      <c r="B182" s="33"/>
      <c r="C182" s="33"/>
      <c r="D182" s="33"/>
      <c r="E182" s="33"/>
      <c r="F182" s="33"/>
      <c r="G182" s="33"/>
      <c r="H182" s="72"/>
      <c r="J182" s="72"/>
      <c r="K182" s="75"/>
      <c r="L182" s="72"/>
      <c r="M182" s="72"/>
      <c r="N182" s="72"/>
      <c r="O182" s="72"/>
      <c r="P182" s="72"/>
    </row>
    <row r="183" spans="1:17" outlineLevel="1">
      <c r="A183" s="6" t="s">
        <v>270</v>
      </c>
      <c r="D183" s="38"/>
      <c r="E183" s="38"/>
      <c r="F183" s="38"/>
      <c r="G183" s="38"/>
      <c r="H183" s="38"/>
      <c r="I183" s="12" t="s">
        <v>772</v>
      </c>
      <c r="J183" s="72"/>
      <c r="K183" s="75"/>
      <c r="L183" s="72"/>
      <c r="M183" s="72"/>
      <c r="N183" s="72"/>
      <c r="O183" s="72"/>
      <c r="P183" s="72"/>
    </row>
    <row r="184" spans="1:17" outlineLevel="1">
      <c r="A184" s="78" t="s">
        <v>902</v>
      </c>
      <c r="B184" s="33"/>
      <c r="C184" s="33"/>
      <c r="D184" s="33"/>
      <c r="E184" s="33"/>
      <c r="F184" s="33"/>
      <c r="G184" s="33"/>
      <c r="H184" s="72"/>
      <c r="J184" s="72"/>
      <c r="K184" s="75"/>
      <c r="L184" s="72"/>
      <c r="M184" s="72"/>
      <c r="N184" s="72"/>
      <c r="O184" s="72"/>
      <c r="P184" s="72"/>
    </row>
    <row r="185" spans="1:17" outlineLevel="1">
      <c r="A185" s="78" t="s">
        <v>903</v>
      </c>
      <c r="B185" s="33"/>
      <c r="C185" s="33"/>
      <c r="D185" s="33"/>
      <c r="E185" s="33"/>
      <c r="F185" s="33"/>
      <c r="G185" s="33"/>
      <c r="H185" s="72"/>
      <c r="J185" s="72"/>
      <c r="K185" s="75"/>
      <c r="L185" s="72"/>
      <c r="M185" s="72"/>
      <c r="N185" s="72"/>
      <c r="O185" s="72"/>
      <c r="P185" s="72"/>
    </row>
    <row r="186" spans="1:17">
      <c r="K186" s="75"/>
    </row>
    <row r="187" spans="1:17" s="81" customFormat="1">
      <c r="A187" s="81" t="s">
        <v>401</v>
      </c>
    </row>
    <row r="188" spans="1:17" outlineLevel="1"/>
    <row r="189" spans="1:17" outlineLevel="1">
      <c r="B189" s="1">
        <f>Base_year</f>
        <v>2010</v>
      </c>
      <c r="C189" s="1">
        <f>Definition!C9</f>
        <v>2014</v>
      </c>
      <c r="D189" s="1">
        <f>Definition!D9</f>
        <v>2020</v>
      </c>
      <c r="E189" s="1">
        <f>Definition!E9</f>
        <v>2025</v>
      </c>
      <c r="F189" s="1">
        <f>Definition!F9</f>
        <v>2030</v>
      </c>
      <c r="G189" s="1">
        <f>Definition!G9</f>
        <v>2035</v>
      </c>
    </row>
    <row r="190" spans="1:17" outlineLevel="1">
      <c r="A190" s="6" t="s">
        <v>271</v>
      </c>
      <c r="I190" s="12" t="s">
        <v>641</v>
      </c>
      <c r="K190" s="72"/>
      <c r="L190" s="72"/>
      <c r="M190" s="72"/>
      <c r="N190" s="72"/>
      <c r="O190" s="72"/>
      <c r="P190" s="72"/>
      <c r="Q190" s="72"/>
    </row>
    <row r="191" spans="1:17" outlineLevel="1">
      <c r="A191" s="10" t="s">
        <v>904</v>
      </c>
      <c r="B191" s="33"/>
      <c r="C191" s="33"/>
      <c r="D191" s="33"/>
      <c r="E191" s="33"/>
      <c r="F191" s="33"/>
      <c r="G191" s="33"/>
      <c r="H191" s="72"/>
      <c r="K191" s="72"/>
      <c r="L191" s="72"/>
      <c r="M191" s="72"/>
      <c r="N191" s="72"/>
      <c r="O191" s="72"/>
      <c r="P191" s="72"/>
      <c r="Q191" s="72"/>
    </row>
    <row r="192" spans="1:17" outlineLevel="1">
      <c r="A192" s="10" t="s">
        <v>905</v>
      </c>
      <c r="B192" s="33"/>
      <c r="C192" s="33"/>
      <c r="D192" s="33"/>
      <c r="E192" s="33"/>
      <c r="F192" s="33"/>
      <c r="G192" s="33"/>
      <c r="H192" s="72"/>
      <c r="K192" s="72"/>
      <c r="L192" s="72"/>
      <c r="M192" s="72"/>
      <c r="N192" s="72"/>
      <c r="O192" s="72"/>
      <c r="P192" s="72"/>
      <c r="Q192" s="72"/>
    </row>
    <row r="193" spans="1:17" outlineLevel="1">
      <c r="A193" s="6" t="s">
        <v>272</v>
      </c>
      <c r="I193" s="12" t="s">
        <v>737</v>
      </c>
      <c r="K193" s="72"/>
      <c r="L193" s="72"/>
      <c r="M193" s="72"/>
      <c r="N193" s="72"/>
      <c r="O193" s="72"/>
      <c r="P193" s="72"/>
      <c r="Q193" s="72"/>
    </row>
    <row r="194" spans="1:17" outlineLevel="1">
      <c r="A194" s="6" t="s">
        <v>904</v>
      </c>
      <c r="K194" s="72"/>
      <c r="L194" s="72"/>
      <c r="M194" s="72"/>
      <c r="N194" s="72"/>
      <c r="O194" s="72"/>
      <c r="P194" s="72"/>
      <c r="Q194" s="72"/>
    </row>
    <row r="195" spans="1:17" outlineLevel="1">
      <c r="A195" s="10" t="s">
        <v>231</v>
      </c>
      <c r="B195" s="33"/>
      <c r="C195" s="33"/>
      <c r="D195" s="33"/>
      <c r="E195" s="33"/>
      <c r="F195" s="33"/>
      <c r="G195" s="33"/>
      <c r="H195" s="72"/>
      <c r="K195" s="72"/>
      <c r="L195" s="72"/>
      <c r="M195" s="72"/>
      <c r="N195" s="72"/>
      <c r="O195" s="72"/>
      <c r="P195" s="72"/>
      <c r="Q195" s="72"/>
    </row>
    <row r="196" spans="1:17" outlineLevel="1">
      <c r="A196" s="10" t="s">
        <v>232</v>
      </c>
      <c r="B196" s="33"/>
      <c r="C196" s="33"/>
      <c r="D196" s="33"/>
      <c r="E196" s="33"/>
      <c r="F196" s="33"/>
      <c r="G196" s="33"/>
      <c r="H196" s="72"/>
      <c r="K196" s="72"/>
      <c r="L196" s="72"/>
      <c r="M196" s="72"/>
      <c r="N196" s="72"/>
      <c r="O196" s="72"/>
      <c r="P196" s="72"/>
      <c r="Q196" s="72"/>
    </row>
    <row r="197" spans="1:17" outlineLevel="1">
      <c r="A197" s="10" t="s">
        <v>289</v>
      </c>
      <c r="B197" s="33"/>
      <c r="C197" s="33"/>
      <c r="D197" s="33"/>
      <c r="E197" s="33"/>
      <c r="F197" s="33"/>
      <c r="G197" s="33"/>
      <c r="H197" s="72"/>
      <c r="K197" s="72"/>
      <c r="L197" s="72"/>
      <c r="M197" s="72"/>
      <c r="N197" s="72"/>
      <c r="O197" s="72"/>
      <c r="P197" s="72"/>
      <c r="Q197" s="72"/>
    </row>
    <row r="198" spans="1:17" outlineLevel="1">
      <c r="A198" s="10" t="s">
        <v>290</v>
      </c>
      <c r="B198" s="33"/>
      <c r="C198" s="33"/>
      <c r="D198" s="33"/>
      <c r="E198" s="33"/>
      <c r="F198" s="33"/>
      <c r="G198" s="33"/>
      <c r="H198" s="72"/>
      <c r="K198" s="72"/>
      <c r="L198" s="72"/>
      <c r="M198" s="72"/>
      <c r="N198" s="72"/>
      <c r="O198" s="72"/>
      <c r="P198" s="72"/>
      <c r="Q198" s="72"/>
    </row>
    <row r="199" spans="1:17" outlineLevel="1">
      <c r="A199" s="10" t="s">
        <v>233</v>
      </c>
      <c r="B199" s="33"/>
      <c r="C199" s="33"/>
      <c r="D199" s="33"/>
      <c r="E199" s="33"/>
      <c r="F199" s="33"/>
      <c r="G199" s="33"/>
      <c r="H199" s="72"/>
      <c r="K199" s="72"/>
      <c r="L199" s="72"/>
      <c r="M199" s="72"/>
      <c r="N199" s="72"/>
      <c r="O199" s="72"/>
      <c r="P199" s="72"/>
      <c r="Q199" s="72"/>
    </row>
    <row r="200" spans="1:17" outlineLevel="1">
      <c r="A200" s="10" t="s">
        <v>234</v>
      </c>
      <c r="B200" s="33"/>
      <c r="C200" s="33"/>
      <c r="D200" s="33"/>
      <c r="E200" s="33"/>
      <c r="F200" s="33"/>
      <c r="G200" s="33"/>
      <c r="H200" s="72"/>
      <c r="K200" s="72"/>
      <c r="L200" s="72"/>
      <c r="M200" s="72"/>
      <c r="N200" s="72"/>
      <c r="O200" s="72"/>
      <c r="P200" s="72"/>
      <c r="Q200" s="72"/>
    </row>
    <row r="201" spans="1:17" outlineLevel="1">
      <c r="A201" s="6" t="s">
        <v>905</v>
      </c>
      <c r="K201" s="72"/>
      <c r="L201" s="72"/>
      <c r="M201" s="72"/>
      <c r="N201" s="72"/>
      <c r="O201" s="72"/>
      <c r="P201" s="72"/>
      <c r="Q201" s="72"/>
    </row>
    <row r="202" spans="1:17" outlineLevel="1">
      <c r="A202" s="10" t="s">
        <v>231</v>
      </c>
      <c r="B202" s="33"/>
      <c r="C202" s="33"/>
      <c r="D202" s="33"/>
      <c r="E202" s="33"/>
      <c r="F202" s="33"/>
      <c r="G202" s="33"/>
      <c r="H202" s="72"/>
      <c r="K202" s="72"/>
      <c r="L202" s="72"/>
      <c r="M202" s="72"/>
      <c r="N202" s="72"/>
      <c r="O202" s="72"/>
      <c r="P202" s="72"/>
      <c r="Q202" s="72"/>
    </row>
    <row r="203" spans="1:17" outlineLevel="1">
      <c r="A203" s="10" t="s">
        <v>232</v>
      </c>
      <c r="B203" s="33"/>
      <c r="C203" s="33"/>
      <c r="D203" s="33"/>
      <c r="E203" s="33"/>
      <c r="F203" s="33"/>
      <c r="G203" s="33"/>
      <c r="H203" s="72"/>
      <c r="K203" s="72"/>
      <c r="L203" s="72"/>
      <c r="M203" s="72"/>
      <c r="N203" s="72"/>
      <c r="O203" s="72"/>
      <c r="P203" s="72"/>
      <c r="Q203" s="72"/>
    </row>
    <row r="204" spans="1:17" outlineLevel="1">
      <c r="A204" s="10" t="s">
        <v>289</v>
      </c>
      <c r="B204" s="33"/>
      <c r="C204" s="33"/>
      <c r="D204" s="33"/>
      <c r="E204" s="33"/>
      <c r="F204" s="33"/>
      <c r="G204" s="33"/>
      <c r="H204" s="72"/>
      <c r="K204" s="72"/>
      <c r="L204" s="72"/>
      <c r="M204" s="72"/>
      <c r="N204" s="72"/>
      <c r="O204" s="72"/>
      <c r="P204" s="72"/>
      <c r="Q204" s="72"/>
    </row>
    <row r="205" spans="1:17" outlineLevel="1">
      <c r="A205" s="10" t="s">
        <v>290</v>
      </c>
      <c r="B205" s="33"/>
      <c r="C205" s="33"/>
      <c r="D205" s="33"/>
      <c r="E205" s="33"/>
      <c r="F205" s="33"/>
      <c r="G205" s="33"/>
      <c r="H205" s="72"/>
      <c r="K205" s="72"/>
      <c r="L205" s="72"/>
      <c r="M205" s="72"/>
      <c r="N205" s="72"/>
      <c r="O205" s="72"/>
      <c r="P205" s="72"/>
      <c r="Q205" s="72"/>
    </row>
    <row r="206" spans="1:17" outlineLevel="1">
      <c r="A206" s="10" t="s">
        <v>233</v>
      </c>
      <c r="B206" s="33"/>
      <c r="C206" s="33"/>
      <c r="D206" s="33"/>
      <c r="E206" s="33"/>
      <c r="F206" s="33"/>
      <c r="G206" s="33"/>
      <c r="H206" s="72"/>
      <c r="K206" s="72"/>
      <c r="L206" s="72"/>
      <c r="M206" s="72"/>
      <c r="N206" s="72"/>
      <c r="O206" s="72"/>
      <c r="P206" s="72"/>
      <c r="Q206" s="72"/>
    </row>
    <row r="207" spans="1:17" outlineLevel="1">
      <c r="A207" s="10" t="s">
        <v>234</v>
      </c>
      <c r="B207" s="33"/>
      <c r="C207" s="33"/>
      <c r="D207" s="33"/>
      <c r="E207" s="33"/>
      <c r="F207" s="33"/>
      <c r="G207" s="33"/>
      <c r="H207" s="72"/>
      <c r="K207" s="72"/>
      <c r="L207" s="72"/>
      <c r="M207" s="72"/>
      <c r="N207" s="72"/>
      <c r="O207" s="72"/>
      <c r="P207" s="72"/>
      <c r="Q207" s="72"/>
    </row>
    <row r="208" spans="1:17" outlineLevel="1">
      <c r="A208" s="6" t="s">
        <v>273</v>
      </c>
      <c r="I208" s="12" t="s">
        <v>739</v>
      </c>
      <c r="K208" s="72"/>
      <c r="L208" s="72"/>
      <c r="M208" s="72"/>
      <c r="N208" s="72"/>
      <c r="O208" s="72"/>
      <c r="P208" s="72"/>
      <c r="Q208" s="72"/>
    </row>
    <row r="209" spans="1:17" outlineLevel="1">
      <c r="A209" s="78" t="s">
        <v>904</v>
      </c>
      <c r="B209" s="33"/>
      <c r="C209" s="33"/>
      <c r="D209" s="33"/>
      <c r="E209" s="33"/>
      <c r="F209" s="33"/>
      <c r="G209" s="33"/>
      <c r="H209" s="72"/>
      <c r="K209" s="72"/>
      <c r="L209" s="72"/>
      <c r="M209" s="72"/>
      <c r="N209" s="72"/>
      <c r="O209" s="72"/>
      <c r="P209" s="72"/>
      <c r="Q209" s="72"/>
    </row>
    <row r="210" spans="1:17" outlineLevel="1">
      <c r="A210" s="78" t="s">
        <v>905</v>
      </c>
      <c r="B210" s="33"/>
      <c r="C210" s="33"/>
      <c r="D210" s="33"/>
      <c r="E210" s="33"/>
      <c r="F210" s="33"/>
      <c r="G210" s="33"/>
      <c r="H210" s="72"/>
      <c r="K210" s="72"/>
      <c r="L210" s="72"/>
      <c r="M210" s="72"/>
      <c r="N210" s="72"/>
      <c r="O210" s="72"/>
      <c r="P210" s="72"/>
      <c r="Q210" s="72"/>
    </row>
    <row r="211" spans="1:17" outlineLevel="1">
      <c r="A211" s="6" t="s">
        <v>274</v>
      </c>
      <c r="I211" s="12" t="s">
        <v>640</v>
      </c>
      <c r="K211" s="72"/>
      <c r="L211" s="72"/>
      <c r="M211" s="72"/>
      <c r="N211" s="72"/>
      <c r="O211" s="72"/>
      <c r="P211" s="72"/>
      <c r="Q211" s="72"/>
    </row>
    <row r="212" spans="1:17" outlineLevel="1">
      <c r="A212" s="78" t="s">
        <v>904</v>
      </c>
      <c r="B212" s="33"/>
      <c r="C212" s="33"/>
      <c r="D212" s="33"/>
      <c r="E212" s="33"/>
      <c r="F212" s="33"/>
      <c r="G212" s="33"/>
      <c r="H212" s="72"/>
      <c r="K212" s="72"/>
      <c r="L212" s="72"/>
      <c r="M212" s="72"/>
      <c r="N212" s="72"/>
      <c r="O212" s="72"/>
      <c r="P212" s="72"/>
      <c r="Q212" s="72"/>
    </row>
    <row r="213" spans="1:17" outlineLevel="1">
      <c r="A213" s="78" t="s">
        <v>905</v>
      </c>
      <c r="B213" s="33"/>
      <c r="C213" s="33"/>
      <c r="D213" s="33"/>
      <c r="E213" s="33"/>
      <c r="F213" s="33"/>
      <c r="G213" s="33"/>
      <c r="H213" s="72"/>
      <c r="K213" s="72"/>
      <c r="L213" s="72"/>
      <c r="M213" s="72"/>
      <c r="N213" s="72"/>
      <c r="O213" s="72"/>
      <c r="P213" s="72"/>
      <c r="Q213" s="72"/>
    </row>
    <row r="214" spans="1:17" outlineLevel="1">
      <c r="A214" s="6" t="s">
        <v>275</v>
      </c>
      <c r="D214" s="38"/>
      <c r="E214" s="38"/>
      <c r="F214" s="38"/>
      <c r="G214" s="38"/>
      <c r="H214" s="38"/>
      <c r="I214" s="12" t="s">
        <v>601</v>
      </c>
      <c r="K214" s="72"/>
      <c r="L214" s="72"/>
      <c r="M214" s="72"/>
      <c r="N214" s="72"/>
      <c r="O214" s="72"/>
      <c r="P214" s="72"/>
      <c r="Q214" s="72"/>
    </row>
    <row r="215" spans="1:17" outlineLevel="1">
      <c r="A215" s="78" t="s">
        <v>904</v>
      </c>
      <c r="B215" s="33"/>
      <c r="C215" s="33"/>
      <c r="D215" s="33"/>
      <c r="E215" s="33"/>
      <c r="F215" s="33"/>
      <c r="G215" s="33"/>
      <c r="H215" s="72"/>
      <c r="K215" s="72"/>
      <c r="L215" s="72"/>
      <c r="M215" s="72"/>
      <c r="N215" s="72"/>
      <c r="O215" s="72"/>
      <c r="P215" s="72"/>
      <c r="Q215" s="72"/>
    </row>
    <row r="216" spans="1:17" outlineLevel="1">
      <c r="A216" s="78" t="s">
        <v>905</v>
      </c>
      <c r="B216" s="33"/>
      <c r="C216" s="33"/>
      <c r="D216" s="33"/>
      <c r="E216" s="33"/>
      <c r="F216" s="33"/>
      <c r="G216" s="33"/>
      <c r="H216" s="72"/>
      <c r="K216" s="72"/>
      <c r="L216" s="72"/>
      <c r="M216" s="72"/>
      <c r="N216" s="72"/>
      <c r="O216" s="72"/>
      <c r="P216" s="72"/>
      <c r="Q216" s="72"/>
    </row>
    <row r="217" spans="1:17" outlineLevel="1">
      <c r="A217" s="6" t="s">
        <v>276</v>
      </c>
      <c r="D217" s="38"/>
      <c r="E217" s="38"/>
      <c r="F217" s="38"/>
      <c r="G217" s="38"/>
      <c r="H217" s="38"/>
      <c r="I217" s="12" t="s">
        <v>602</v>
      </c>
      <c r="K217" s="72"/>
      <c r="L217" s="72"/>
      <c r="M217" s="72"/>
      <c r="N217" s="72"/>
      <c r="O217" s="72"/>
      <c r="P217" s="72"/>
      <c r="Q217" s="72"/>
    </row>
    <row r="218" spans="1:17" outlineLevel="1">
      <c r="A218" s="78" t="s">
        <v>904</v>
      </c>
      <c r="B218" s="33"/>
      <c r="C218" s="33"/>
      <c r="D218" s="33"/>
      <c r="E218" s="33"/>
      <c r="F218" s="33"/>
      <c r="G218" s="33"/>
      <c r="H218" s="72"/>
      <c r="K218" s="72"/>
      <c r="L218" s="72"/>
      <c r="M218" s="72"/>
      <c r="N218" s="72"/>
      <c r="O218" s="72"/>
      <c r="P218" s="72"/>
      <c r="Q218" s="72"/>
    </row>
    <row r="219" spans="1:17" outlineLevel="1">
      <c r="A219" s="78" t="s">
        <v>905</v>
      </c>
      <c r="B219" s="33"/>
      <c r="C219" s="33"/>
      <c r="D219" s="33"/>
      <c r="E219" s="33"/>
      <c r="F219" s="33"/>
      <c r="G219" s="33"/>
      <c r="H219" s="72"/>
      <c r="K219" s="72"/>
      <c r="L219" s="72"/>
      <c r="M219" s="72"/>
      <c r="N219" s="72"/>
      <c r="O219" s="72"/>
      <c r="P219" s="72"/>
      <c r="Q219" s="72"/>
    </row>
    <row r="220" spans="1:17" outlineLevel="1">
      <c r="A220" s="6" t="s">
        <v>277</v>
      </c>
      <c r="D220" s="38"/>
      <c r="E220" s="38"/>
      <c r="F220" s="38"/>
      <c r="G220" s="38"/>
      <c r="H220" s="38"/>
      <c r="I220" s="12" t="s">
        <v>775</v>
      </c>
      <c r="K220" s="72"/>
      <c r="L220" s="72"/>
      <c r="M220" s="72"/>
      <c r="N220" s="72"/>
      <c r="O220" s="72"/>
      <c r="P220" s="72"/>
      <c r="Q220" s="72"/>
    </row>
    <row r="221" spans="1:17" outlineLevel="1">
      <c r="A221" s="78" t="s">
        <v>904</v>
      </c>
      <c r="B221" s="33"/>
      <c r="C221" s="33"/>
      <c r="D221" s="33"/>
      <c r="E221" s="33"/>
      <c r="F221" s="33"/>
      <c r="G221" s="33"/>
      <c r="H221" s="72"/>
      <c r="K221" s="72"/>
      <c r="L221" s="72"/>
      <c r="M221" s="72"/>
      <c r="N221" s="72"/>
      <c r="O221" s="72"/>
      <c r="P221" s="72"/>
      <c r="Q221" s="72"/>
    </row>
    <row r="222" spans="1:17" outlineLevel="1">
      <c r="A222" s="78" t="s">
        <v>905</v>
      </c>
      <c r="B222" s="33"/>
      <c r="C222" s="33"/>
      <c r="D222" s="33"/>
      <c r="E222" s="33"/>
      <c r="F222" s="33"/>
      <c r="G222" s="33"/>
      <c r="H222" s="72"/>
      <c r="K222" s="72"/>
      <c r="L222" s="72"/>
      <c r="M222" s="72"/>
      <c r="N222" s="72"/>
      <c r="O222" s="72"/>
      <c r="P222" s="72"/>
      <c r="Q222" s="72"/>
    </row>
    <row r="223" spans="1:17" outlineLevel="1">
      <c r="A223" s="6" t="s">
        <v>278</v>
      </c>
      <c r="D223" s="38"/>
      <c r="E223" s="38"/>
      <c r="F223" s="38"/>
      <c r="G223" s="38"/>
      <c r="H223" s="38"/>
      <c r="I223" s="12" t="s">
        <v>776</v>
      </c>
      <c r="K223" s="72"/>
      <c r="L223" s="72"/>
      <c r="M223" s="72"/>
      <c r="N223" s="72"/>
      <c r="O223" s="72"/>
      <c r="P223" s="72"/>
      <c r="Q223" s="72"/>
    </row>
    <row r="224" spans="1:17" outlineLevel="1">
      <c r="A224" s="78" t="s">
        <v>904</v>
      </c>
      <c r="B224" s="33"/>
      <c r="C224" s="33"/>
      <c r="D224" s="33"/>
      <c r="E224" s="33"/>
      <c r="F224" s="33"/>
      <c r="G224" s="33"/>
      <c r="H224" s="72"/>
      <c r="K224" s="72"/>
      <c r="L224" s="72"/>
      <c r="M224" s="72"/>
      <c r="N224" s="72"/>
      <c r="O224" s="72"/>
      <c r="P224" s="72"/>
      <c r="Q224" s="72"/>
    </row>
    <row r="225" spans="1:19" outlineLevel="1">
      <c r="A225" s="78" t="s">
        <v>905</v>
      </c>
      <c r="B225" s="33"/>
      <c r="C225" s="33"/>
      <c r="D225" s="33"/>
      <c r="E225" s="33"/>
      <c r="F225" s="33"/>
      <c r="G225" s="33"/>
      <c r="H225" s="72"/>
      <c r="K225" s="72"/>
      <c r="L225" s="72"/>
      <c r="M225" s="72"/>
      <c r="N225" s="72"/>
      <c r="O225" s="72"/>
      <c r="P225" s="72"/>
      <c r="Q225" s="72"/>
    </row>
    <row r="227" spans="1:19" s="81" customFormat="1">
      <c r="A227" s="81" t="s">
        <v>402</v>
      </c>
    </row>
    <row r="228" spans="1:19" outlineLevel="1"/>
    <row r="229" spans="1:19" outlineLevel="1">
      <c r="B229" s="1">
        <f>Base_year</f>
        <v>2010</v>
      </c>
      <c r="C229" s="1">
        <f>Year_1</f>
        <v>2014</v>
      </c>
      <c r="D229" s="1">
        <f>Year_2</f>
        <v>2020</v>
      </c>
      <c r="E229" s="1">
        <f>Year_3</f>
        <v>2025</v>
      </c>
      <c r="F229" s="1">
        <f>Year_4</f>
        <v>2030</v>
      </c>
      <c r="G229" s="1">
        <f>Year_5</f>
        <v>2035</v>
      </c>
      <c r="M229" s="72"/>
      <c r="N229" s="72"/>
      <c r="O229" s="72"/>
      <c r="P229" s="72"/>
      <c r="Q229" s="72"/>
      <c r="R229" s="72"/>
      <c r="S229" s="72"/>
    </row>
    <row r="230" spans="1:19" outlineLevel="1">
      <c r="A230" s="11" t="s">
        <v>279</v>
      </c>
      <c r="B230" s="33"/>
      <c r="C230" s="33"/>
      <c r="D230" s="33"/>
      <c r="E230" s="33"/>
      <c r="F230" s="33"/>
      <c r="G230" s="33"/>
      <c r="H230" s="72"/>
      <c r="I230" s="12" t="s">
        <v>738</v>
      </c>
      <c r="M230" s="72"/>
      <c r="N230" s="72"/>
      <c r="O230" s="72"/>
      <c r="P230" s="72"/>
      <c r="Q230" s="72"/>
      <c r="R230" s="72"/>
      <c r="S230" s="72"/>
    </row>
    <row r="231" spans="1:19" s="38" customFormat="1" outlineLevel="1">
      <c r="A231" s="11" t="s">
        <v>524</v>
      </c>
      <c r="B231" s="33"/>
      <c r="C231" s="33"/>
      <c r="D231" s="33"/>
      <c r="E231" s="33"/>
      <c r="F231" s="33"/>
      <c r="G231" s="33"/>
      <c r="H231" s="72"/>
      <c r="I231" s="12" t="s">
        <v>768</v>
      </c>
      <c r="M231" s="72"/>
      <c r="N231" s="72"/>
      <c r="O231" s="72"/>
      <c r="P231" s="72"/>
      <c r="Q231" s="72"/>
      <c r="R231" s="72"/>
      <c r="S231" s="72"/>
    </row>
    <row r="232" spans="1:19" outlineLevel="1">
      <c r="A232" s="11" t="s">
        <v>280</v>
      </c>
      <c r="B232" s="33"/>
      <c r="C232" s="33"/>
      <c r="D232" s="33"/>
      <c r="E232" s="33"/>
      <c r="F232" s="33"/>
      <c r="G232" s="33"/>
      <c r="H232" s="72"/>
      <c r="I232" s="12" t="s">
        <v>603</v>
      </c>
      <c r="M232" s="72"/>
      <c r="N232" s="72"/>
      <c r="O232" s="72"/>
      <c r="P232" s="72"/>
      <c r="Q232" s="72"/>
      <c r="R232" s="72"/>
      <c r="S232" s="72"/>
    </row>
    <row r="233" spans="1:19" outlineLevel="1">
      <c r="A233" s="11" t="s">
        <v>281</v>
      </c>
      <c r="B233" s="33"/>
      <c r="C233" s="33"/>
      <c r="D233" s="33"/>
      <c r="E233" s="33"/>
      <c r="F233" s="33"/>
      <c r="G233" s="33"/>
      <c r="H233" s="72"/>
      <c r="I233" s="12" t="s">
        <v>761</v>
      </c>
      <c r="M233" s="72"/>
      <c r="N233" s="72"/>
      <c r="O233" s="72"/>
      <c r="P233" s="72"/>
      <c r="Q233" s="72"/>
      <c r="R233" s="72"/>
      <c r="S233" s="72"/>
    </row>
    <row r="234" spans="1:19" outlineLevel="1">
      <c r="A234" s="11" t="s">
        <v>282</v>
      </c>
      <c r="B234" s="33"/>
      <c r="C234" s="33"/>
      <c r="D234" s="33"/>
      <c r="E234" s="33"/>
      <c r="F234" s="33"/>
      <c r="G234" s="33"/>
      <c r="H234" s="72"/>
      <c r="I234" s="12" t="s">
        <v>642</v>
      </c>
      <c r="M234" s="72"/>
      <c r="N234" s="72"/>
      <c r="O234" s="72"/>
      <c r="P234" s="72"/>
      <c r="Q234" s="72"/>
      <c r="R234" s="72"/>
      <c r="S234" s="72"/>
    </row>
    <row r="235" spans="1:19" outlineLevel="1">
      <c r="A235" s="11" t="s">
        <v>283</v>
      </c>
      <c r="B235" s="33"/>
      <c r="C235" s="33"/>
      <c r="D235" s="33"/>
      <c r="E235" s="33"/>
      <c r="F235" s="33"/>
      <c r="G235" s="33"/>
      <c r="H235" s="72"/>
      <c r="I235" s="12" t="s">
        <v>740</v>
      </c>
      <c r="M235" s="72"/>
      <c r="N235" s="72"/>
      <c r="O235" s="72"/>
      <c r="P235" s="72"/>
      <c r="Q235" s="72"/>
      <c r="R235" s="72"/>
      <c r="S235" s="72"/>
    </row>
    <row r="236" spans="1:19" outlineLevel="1">
      <c r="A236" s="11" t="s">
        <v>284</v>
      </c>
      <c r="B236" s="33"/>
      <c r="C236" s="33"/>
      <c r="D236" s="33"/>
      <c r="E236" s="33"/>
      <c r="F236" s="33"/>
      <c r="G236" s="33"/>
      <c r="H236" s="72"/>
      <c r="I236" s="12" t="s">
        <v>604</v>
      </c>
      <c r="M236" s="72"/>
      <c r="N236" s="72"/>
      <c r="O236" s="72"/>
      <c r="P236" s="72"/>
      <c r="Q236" s="72"/>
      <c r="R236" s="72"/>
      <c r="S236" s="72"/>
    </row>
    <row r="237" spans="1:19" outlineLevel="1">
      <c r="A237" s="6" t="s">
        <v>285</v>
      </c>
      <c r="C237"/>
      <c r="I237" s="12" t="s">
        <v>643</v>
      </c>
      <c r="M237" s="72"/>
      <c r="N237" s="72"/>
      <c r="O237" s="72"/>
      <c r="P237" s="72"/>
      <c r="Q237" s="72"/>
      <c r="R237" s="72"/>
      <c r="S237" s="72"/>
    </row>
    <row r="238" spans="1:19" outlineLevel="1">
      <c r="A238" s="10" t="s">
        <v>231</v>
      </c>
      <c r="B238" s="33"/>
      <c r="C238" s="33"/>
      <c r="D238" s="33"/>
      <c r="E238" s="33"/>
      <c r="F238" s="33"/>
      <c r="G238" s="33"/>
      <c r="H238" s="72"/>
      <c r="M238" s="72"/>
      <c r="N238" s="72"/>
      <c r="O238" s="72"/>
      <c r="P238" s="72"/>
      <c r="Q238" s="72"/>
      <c r="R238" s="72"/>
      <c r="S238" s="72"/>
    </row>
    <row r="239" spans="1:19" outlineLevel="1">
      <c r="A239" s="10" t="s">
        <v>232</v>
      </c>
      <c r="B239" s="33"/>
      <c r="C239" s="33"/>
      <c r="D239" s="33"/>
      <c r="E239" s="33"/>
      <c r="F239" s="33"/>
      <c r="G239" s="33"/>
      <c r="H239" s="72"/>
      <c r="M239" s="72"/>
      <c r="N239" s="72"/>
      <c r="O239" s="72"/>
      <c r="P239" s="72"/>
      <c r="Q239" s="72"/>
      <c r="R239" s="72"/>
      <c r="S239" s="72"/>
    </row>
    <row r="240" spans="1:19" outlineLevel="1">
      <c r="A240" s="10" t="s">
        <v>289</v>
      </c>
      <c r="B240" s="33"/>
      <c r="C240" s="33"/>
      <c r="D240" s="33"/>
      <c r="E240" s="33"/>
      <c r="F240" s="33"/>
      <c r="G240" s="33"/>
      <c r="H240" s="72"/>
      <c r="M240" s="72"/>
      <c r="N240" s="72"/>
      <c r="O240" s="72"/>
      <c r="P240" s="72"/>
      <c r="Q240" s="72"/>
      <c r="R240" s="72"/>
      <c r="S240" s="72"/>
    </row>
    <row r="241" spans="1:19" outlineLevel="1">
      <c r="A241" s="10" t="s">
        <v>290</v>
      </c>
      <c r="B241" s="33"/>
      <c r="C241" s="33"/>
      <c r="D241" s="33"/>
      <c r="E241" s="33"/>
      <c r="F241" s="33"/>
      <c r="G241" s="33"/>
      <c r="H241" s="72"/>
      <c r="M241" s="72"/>
      <c r="N241" s="72"/>
      <c r="O241" s="72"/>
      <c r="P241" s="72"/>
      <c r="Q241" s="72"/>
      <c r="R241" s="72"/>
      <c r="S241" s="72"/>
    </row>
    <row r="242" spans="1:19" outlineLevel="1">
      <c r="A242" s="10" t="s">
        <v>233</v>
      </c>
      <c r="B242" s="33"/>
      <c r="C242" s="33"/>
      <c r="D242" s="33"/>
      <c r="E242" s="33"/>
      <c r="F242" s="33"/>
      <c r="G242" s="33"/>
      <c r="H242" s="72"/>
      <c r="M242" s="72"/>
      <c r="N242" s="72"/>
      <c r="O242" s="72"/>
      <c r="P242" s="72"/>
      <c r="Q242" s="72"/>
      <c r="R242" s="72"/>
      <c r="S242" s="72"/>
    </row>
    <row r="243" spans="1:19" outlineLevel="1">
      <c r="A243" s="10" t="s">
        <v>234</v>
      </c>
      <c r="B243" s="33"/>
      <c r="C243" s="33"/>
      <c r="D243" s="33"/>
      <c r="E243" s="33"/>
      <c r="F243" s="33"/>
      <c r="G243" s="33"/>
      <c r="H243" s="72"/>
      <c r="M243" s="72"/>
      <c r="N243" s="72"/>
      <c r="O243" s="72"/>
      <c r="P243" s="72"/>
      <c r="Q243" s="72"/>
      <c r="R243" s="72"/>
      <c r="S243" s="72"/>
    </row>
    <row r="244" spans="1:19" outlineLevel="1">
      <c r="A244" s="11" t="s">
        <v>286</v>
      </c>
      <c r="B244" s="33"/>
      <c r="C244" s="33"/>
      <c r="D244" s="33"/>
      <c r="E244" s="33"/>
      <c r="F244" s="33"/>
      <c r="G244" s="33"/>
      <c r="H244" s="72"/>
      <c r="I244" s="12" t="s">
        <v>644</v>
      </c>
      <c r="M244" s="72"/>
      <c r="N244" s="72"/>
      <c r="O244" s="72"/>
      <c r="P244" s="72"/>
      <c r="Q244" s="72"/>
      <c r="R244" s="72"/>
      <c r="S244" s="72"/>
    </row>
    <row r="245" spans="1:19" outlineLevel="1">
      <c r="A245" s="11" t="s">
        <v>287</v>
      </c>
      <c r="B245" s="33"/>
      <c r="C245" s="33"/>
      <c r="D245" s="33"/>
      <c r="E245" s="33"/>
      <c r="F245" s="33"/>
      <c r="G245" s="33"/>
      <c r="H245" s="72"/>
      <c r="I245" s="12" t="s">
        <v>636</v>
      </c>
      <c r="M245" s="72"/>
      <c r="N245" s="72"/>
      <c r="O245" s="72"/>
      <c r="P245" s="72"/>
      <c r="Q245" s="72"/>
      <c r="R245" s="72"/>
      <c r="S245" s="72"/>
    </row>
    <row r="246" spans="1:19" outlineLevel="1">
      <c r="A246" s="11" t="s">
        <v>538</v>
      </c>
      <c r="B246" s="33"/>
      <c r="C246" s="33"/>
      <c r="D246" s="33"/>
      <c r="E246" s="33"/>
      <c r="F246" s="33"/>
      <c r="G246" s="33"/>
      <c r="I246" s="12" t="s">
        <v>780</v>
      </c>
      <c r="M246" s="72"/>
      <c r="N246" s="72"/>
      <c r="O246" s="72"/>
      <c r="P246" s="72"/>
      <c r="Q246" s="72"/>
      <c r="R246" s="72"/>
      <c r="S246" s="72"/>
    </row>
    <row r="247" spans="1:19" outlineLevel="1">
      <c r="A247" s="11" t="s">
        <v>539</v>
      </c>
      <c r="B247" s="33"/>
      <c r="C247" s="33"/>
      <c r="D247" s="33"/>
      <c r="E247" s="33"/>
      <c r="F247" s="33"/>
      <c r="G247" s="33"/>
      <c r="I247" s="12" t="s">
        <v>781</v>
      </c>
      <c r="M247" s="72"/>
      <c r="N247" s="72"/>
      <c r="O247" s="72"/>
      <c r="P247" s="72"/>
      <c r="Q247" s="72"/>
      <c r="R247" s="72"/>
      <c r="S247" s="72"/>
    </row>
    <row r="248" spans="1:19">
      <c r="M248" s="72"/>
      <c r="N248" s="72"/>
      <c r="O248" s="72"/>
      <c r="P248" s="72"/>
      <c r="Q248" s="72"/>
      <c r="R248" s="72"/>
      <c r="S248" s="72"/>
    </row>
    <row r="249" spans="1:19">
      <c r="M249" s="72"/>
      <c r="N249" s="72"/>
      <c r="O249" s="72"/>
      <c r="P249" s="72"/>
      <c r="Q249" s="72"/>
      <c r="R249" s="72"/>
      <c r="S249" s="72"/>
    </row>
    <row r="250" spans="1:19">
      <c r="M250" s="72"/>
      <c r="N250" s="72"/>
      <c r="O250" s="72"/>
      <c r="P250" s="72"/>
      <c r="Q250" s="72"/>
      <c r="R250" s="72"/>
      <c r="S250" s="72"/>
    </row>
    <row r="252" spans="1:19"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</row>
    <row r="253" spans="1:19"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</row>
    <row r="254" spans="1:19"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</row>
    <row r="255" spans="1:19"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</row>
    <row r="256" spans="1:19"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</row>
    <row r="257" spans="4:15"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</row>
    <row r="258" spans="4:15"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</row>
    <row r="259" spans="4:15"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</row>
    <row r="260" spans="4:15"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</row>
    <row r="261" spans="4:15"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</row>
    <row r="262" spans="4:15"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</row>
    <row r="263" spans="4:15"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</row>
    <row r="264" spans="4:15"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</row>
    <row r="265" spans="4:15"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</row>
    <row r="266" spans="4:15"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</row>
    <row r="267" spans="4:15"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</row>
    <row r="268" spans="4:15"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</row>
    <row r="269" spans="4:15"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</row>
    <row r="270" spans="4:15"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</row>
    <row r="271" spans="4:15"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</row>
    <row r="272" spans="4:15"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</row>
    <row r="273" spans="4:15"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</row>
    <row r="274" spans="4:15"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</row>
    <row r="275" spans="4:15"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</row>
    <row r="276" spans="4:15"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</row>
    <row r="277" spans="4:15"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/>
  <dimension ref="A1:BA229"/>
  <sheetViews>
    <sheetView workbookViewId="0">
      <selection sqref="A1:A1048576"/>
    </sheetView>
  </sheetViews>
  <sheetFormatPr baseColWidth="10" defaultColWidth="11.42578125" defaultRowHeight="12.75"/>
  <cols>
    <col min="1" max="1" width="0.7109375" style="42" customWidth="1"/>
    <col min="2" max="2" width="48.7109375" style="42" customWidth="1"/>
    <col min="3" max="53" width="10.7109375" style="42" customWidth="1"/>
    <col min="54" max="16384" width="11.42578125" style="42"/>
  </cols>
  <sheetData>
    <row r="1" spans="1:53">
      <c r="B1" s="69" t="s">
        <v>533</v>
      </c>
    </row>
    <row r="2" spans="1:53" ht="24" customHeight="1">
      <c r="B2" s="43"/>
      <c r="C2" s="95" t="s">
        <v>436</v>
      </c>
      <c r="D2" s="95"/>
      <c r="E2" s="95"/>
      <c r="F2" s="95"/>
      <c r="G2" s="95"/>
      <c r="H2" s="95"/>
      <c r="I2" s="95"/>
      <c r="J2" s="95"/>
      <c r="K2" s="95"/>
      <c r="L2" s="95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</row>
    <row r="3" spans="1:53" s="44" customFormat="1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</row>
    <row r="5" spans="1:53" ht="18" customHeight="1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</row>
    <row r="6" spans="1:53" ht="15" customHeight="1">
      <c r="B6" s="46"/>
      <c r="C6" s="48">
        <v>2000</v>
      </c>
      <c r="D6" s="48">
        <v>2001</v>
      </c>
      <c r="E6" s="48">
        <v>2002</v>
      </c>
      <c r="F6" s="48">
        <v>2003</v>
      </c>
      <c r="G6" s="48">
        <v>2004</v>
      </c>
      <c r="H6" s="48">
        <v>2005</v>
      </c>
      <c r="I6" s="48">
        <v>2006</v>
      </c>
      <c r="J6" s="48">
        <v>2007</v>
      </c>
      <c r="K6" s="48">
        <v>2008</v>
      </c>
      <c r="L6" s="48">
        <v>2009</v>
      </c>
      <c r="M6" s="48">
        <v>2010</v>
      </c>
      <c r="N6" s="48">
        <v>2011</v>
      </c>
      <c r="O6" s="48">
        <v>2012</v>
      </c>
      <c r="P6" s="48">
        <v>2013</v>
      </c>
      <c r="Q6" s="48">
        <v>2014</v>
      </c>
      <c r="R6" s="48">
        <v>2015</v>
      </c>
      <c r="S6" s="48">
        <v>2016</v>
      </c>
      <c r="T6" s="48">
        <v>2017</v>
      </c>
      <c r="U6" s="48">
        <v>2018</v>
      </c>
      <c r="V6" s="48">
        <v>2019</v>
      </c>
      <c r="W6" s="48">
        <v>2020</v>
      </c>
      <c r="X6" s="48">
        <v>2021</v>
      </c>
      <c r="Y6" s="48">
        <v>2022</v>
      </c>
      <c r="Z6" s="48">
        <v>2023</v>
      </c>
      <c r="AA6" s="48">
        <v>2024</v>
      </c>
      <c r="AB6" s="48">
        <v>2025</v>
      </c>
      <c r="AC6" s="48">
        <v>2026</v>
      </c>
      <c r="AD6" s="48">
        <v>2027</v>
      </c>
      <c r="AE6" s="48">
        <v>2028</v>
      </c>
      <c r="AF6" s="48">
        <v>2029</v>
      </c>
      <c r="AG6" s="48">
        <v>2030</v>
      </c>
      <c r="AH6" s="48">
        <v>2031</v>
      </c>
      <c r="AI6" s="48">
        <v>2032</v>
      </c>
      <c r="AJ6" s="48">
        <v>2033</v>
      </c>
      <c r="AK6" s="48">
        <v>2034</v>
      </c>
      <c r="AL6" s="48">
        <v>2035</v>
      </c>
      <c r="AM6" s="48">
        <v>2036</v>
      </c>
      <c r="AN6" s="48">
        <v>2037</v>
      </c>
      <c r="AO6" s="48">
        <v>2038</v>
      </c>
      <c r="AP6" s="48">
        <v>2039</v>
      </c>
      <c r="AQ6" s="48">
        <v>2040</v>
      </c>
      <c r="AR6" s="48">
        <v>2041</v>
      </c>
      <c r="AS6" s="48">
        <v>2042</v>
      </c>
      <c r="AT6" s="48">
        <v>2043</v>
      </c>
      <c r="AU6" s="48">
        <v>2044</v>
      </c>
      <c r="AV6" s="48">
        <v>2045</v>
      </c>
      <c r="AW6" s="48">
        <v>2046</v>
      </c>
      <c r="AX6" s="48">
        <v>2047</v>
      </c>
      <c r="AY6" s="48">
        <v>2048</v>
      </c>
      <c r="AZ6" s="48">
        <v>2049</v>
      </c>
      <c r="BA6" s="48">
        <v>2050</v>
      </c>
    </row>
    <row r="7" spans="1:53" ht="13.5" thickBot="1"/>
    <row r="8" spans="1:53" s="52" customFormat="1" ht="13.5" thickBot="1">
      <c r="A8" s="42"/>
      <c r="B8" s="49" t="s">
        <v>437</v>
      </c>
      <c r="C8" s="50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</row>
    <row r="9" spans="1:53" ht="13.5" thickBot="1">
      <c r="B9" s="53" t="s">
        <v>419</v>
      </c>
      <c r="C9" s="54">
        <v>82.211507812500003</v>
      </c>
      <c r="D9" s="55">
        <v>82.349929687499994</v>
      </c>
      <c r="E9" s="55">
        <v>82.488500000000002</v>
      </c>
      <c r="F9" s="55">
        <v>82.5341796875</v>
      </c>
      <c r="G9" s="55">
        <v>82.516257812500001</v>
      </c>
      <c r="H9" s="55">
        <v>82.469421874999995</v>
      </c>
      <c r="I9" s="55">
        <v>82.376453124999998</v>
      </c>
      <c r="J9" s="55">
        <v>82.266367187499995</v>
      </c>
      <c r="K9" s="55">
        <v>82.110101562500006</v>
      </c>
      <c r="L9" s="55">
        <v>81.902312499999994</v>
      </c>
      <c r="M9" s="55">
        <v>81.776929687500001</v>
      </c>
      <c r="N9" s="55">
        <v>81.797671875000006</v>
      </c>
      <c r="O9" s="55">
        <v>80.425820312499994</v>
      </c>
      <c r="P9" s="55">
        <v>80.651867187500002</v>
      </c>
      <c r="Q9" s="55">
        <v>80.280296875000005</v>
      </c>
      <c r="R9" s="55">
        <v>80.322390624999997</v>
      </c>
      <c r="S9" s="55">
        <v>80.316226562500006</v>
      </c>
      <c r="T9" s="55">
        <v>80.270210937499996</v>
      </c>
      <c r="U9" s="55">
        <v>80.195273437500006</v>
      </c>
      <c r="V9" s="55">
        <v>80.109890625000006</v>
      </c>
      <c r="W9" s="55">
        <v>80.027406249999999</v>
      </c>
      <c r="X9" s="55">
        <v>79.949632812499999</v>
      </c>
      <c r="Y9" s="55">
        <v>79.870953125</v>
      </c>
      <c r="Z9" s="55">
        <v>79.788773437499998</v>
      </c>
      <c r="AA9" s="55">
        <v>79.698609375000004</v>
      </c>
      <c r="AB9" s="55">
        <v>79.597218749999996</v>
      </c>
      <c r="AC9" s="55">
        <v>79.484242187500001</v>
      </c>
      <c r="AD9" s="55">
        <v>79.361031249999996</v>
      </c>
      <c r="AE9" s="55">
        <v>79.227890625000001</v>
      </c>
      <c r="AF9" s="55">
        <v>79.085484374999993</v>
      </c>
      <c r="AG9" s="55">
        <v>78.934312500000004</v>
      </c>
      <c r="AH9" s="55">
        <v>78.774390624999995</v>
      </c>
      <c r="AI9" s="55">
        <v>78.605523437499997</v>
      </c>
      <c r="AJ9" s="55">
        <v>78.427867187499999</v>
      </c>
      <c r="AK9" s="55">
        <v>78.241593750000007</v>
      </c>
      <c r="AL9" s="55">
        <v>78.046859374999997</v>
      </c>
      <c r="AM9" s="55">
        <v>77.843781250000006</v>
      </c>
      <c r="AN9" s="55">
        <v>77.632437499999995</v>
      </c>
      <c r="AO9" s="55">
        <v>77.412906250000006</v>
      </c>
      <c r="AP9" s="55">
        <v>77.185249999999996</v>
      </c>
      <c r="AQ9" s="55">
        <v>76.949562499999999</v>
      </c>
      <c r="AR9" s="55">
        <v>76.706109374999997</v>
      </c>
      <c r="AS9" s="55">
        <v>76.455054687499995</v>
      </c>
      <c r="AT9" s="55">
        <v>76.19621875</v>
      </c>
      <c r="AU9" s="55">
        <v>75.929320312499996</v>
      </c>
      <c r="AV9" s="55">
        <v>75.654289062499998</v>
      </c>
      <c r="AW9" s="55">
        <v>75.371515625000001</v>
      </c>
      <c r="AX9" s="55">
        <v>75.081625000000003</v>
      </c>
      <c r="AY9" s="55">
        <v>74.785109375000005</v>
      </c>
      <c r="AZ9" s="55">
        <v>74.482570312500002</v>
      </c>
      <c r="BA9" s="55">
        <v>74.174726562499998</v>
      </c>
    </row>
    <row r="10" spans="1:53" s="44" customFormat="1" ht="13.5" thickBot="1">
      <c r="B10" s="56" t="s">
        <v>418</v>
      </c>
      <c r="C10" s="57">
        <v>2576.3040000000001</v>
      </c>
      <c r="D10" s="57">
        <v>2619.97975</v>
      </c>
      <c r="E10" s="57">
        <v>2620.2615000000001</v>
      </c>
      <c r="F10" s="57">
        <v>2601.3822500000001</v>
      </c>
      <c r="G10" s="57">
        <v>2632.0962500000001</v>
      </c>
      <c r="H10" s="57">
        <v>2650.6934999999999</v>
      </c>
      <c r="I10" s="57">
        <v>2749.0345000000002</v>
      </c>
      <c r="J10" s="57">
        <v>2838.92175</v>
      </c>
      <c r="K10" s="57">
        <v>2868.7905000000001</v>
      </c>
      <c r="L10" s="57">
        <v>2707.04925</v>
      </c>
      <c r="M10" s="57">
        <v>2817.7885000000001</v>
      </c>
      <c r="N10" s="57">
        <v>2918.9470000000001</v>
      </c>
      <c r="O10" s="57">
        <v>2929.9364999999998</v>
      </c>
      <c r="P10" s="57">
        <v>2933.0360000000001</v>
      </c>
      <c r="Q10" s="57">
        <v>2979.3780000000002</v>
      </c>
      <c r="R10" s="57">
        <v>3024.337</v>
      </c>
      <c r="S10" s="57">
        <v>3071.9097499999998</v>
      </c>
      <c r="T10" s="57">
        <v>3118.2955000000002</v>
      </c>
      <c r="U10" s="57">
        <v>3158.6774999999998</v>
      </c>
      <c r="V10" s="57">
        <v>3199.5825</v>
      </c>
      <c r="W10" s="57">
        <v>3240.1849999999999</v>
      </c>
      <c r="X10" s="57">
        <v>3279.0985000000001</v>
      </c>
      <c r="Y10" s="57">
        <v>3316.2482500000001</v>
      </c>
      <c r="Z10" s="57">
        <v>3351.5622499999999</v>
      </c>
      <c r="AA10" s="57">
        <v>3384.9722499999998</v>
      </c>
      <c r="AB10" s="57">
        <v>3416.4122499999999</v>
      </c>
      <c r="AC10" s="57">
        <v>3446.14725</v>
      </c>
      <c r="AD10" s="57">
        <v>3474.127</v>
      </c>
      <c r="AE10" s="57">
        <v>3500.3032499999999</v>
      </c>
      <c r="AF10" s="57">
        <v>3524.6312499999999</v>
      </c>
      <c r="AG10" s="57">
        <v>3547.0680000000002</v>
      </c>
      <c r="AH10" s="57">
        <v>3569.98425</v>
      </c>
      <c r="AI10" s="57">
        <v>3593.3874999999998</v>
      </c>
      <c r="AJ10" s="57">
        <v>3617.2849999999999</v>
      </c>
      <c r="AK10" s="57">
        <v>3641.6847499999999</v>
      </c>
      <c r="AL10" s="57">
        <v>3666.5947500000002</v>
      </c>
      <c r="AM10" s="57">
        <v>3693.0825</v>
      </c>
      <c r="AN10" s="57">
        <v>3721.1797499999998</v>
      </c>
      <c r="AO10" s="57">
        <v>3750.9189999999999</v>
      </c>
      <c r="AP10" s="57">
        <v>3782.3357500000002</v>
      </c>
      <c r="AQ10" s="57">
        <v>3815.4679999999998</v>
      </c>
      <c r="AR10" s="57">
        <v>3849.78</v>
      </c>
      <c r="AS10" s="57">
        <v>3885.2984999999999</v>
      </c>
      <c r="AT10" s="57">
        <v>3922.0507499999999</v>
      </c>
      <c r="AU10" s="57">
        <v>3960.0652500000001</v>
      </c>
      <c r="AV10" s="57">
        <v>3999.3717499999998</v>
      </c>
      <c r="AW10" s="57">
        <v>4039.3955000000001</v>
      </c>
      <c r="AX10" s="57">
        <v>4080.14975</v>
      </c>
      <c r="AY10" s="57">
        <v>4121.6490000000003</v>
      </c>
      <c r="AZ10" s="57">
        <v>4163.9072500000002</v>
      </c>
      <c r="BA10" s="57">
        <v>4206.9395000000004</v>
      </c>
    </row>
    <row r="11" spans="1:53">
      <c r="B11" s="58" t="s">
        <v>438</v>
      </c>
      <c r="C11" s="59">
        <v>2777.3634999999999</v>
      </c>
      <c r="D11" s="60">
        <v>2824.4477499999998</v>
      </c>
      <c r="E11" s="60">
        <v>2824.7514999999999</v>
      </c>
      <c r="F11" s="60">
        <v>2804.3989999999999</v>
      </c>
      <c r="G11" s="60">
        <v>2837.5097500000002</v>
      </c>
      <c r="H11" s="60">
        <v>2857.5585000000001</v>
      </c>
      <c r="I11" s="60">
        <v>2963.5740000000001</v>
      </c>
      <c r="J11" s="60">
        <v>3060.4765000000002</v>
      </c>
      <c r="K11" s="60">
        <v>3092.6759999999999</v>
      </c>
      <c r="L11" s="60">
        <v>2918.3125</v>
      </c>
      <c r="M11" s="60">
        <v>3037.6937499999999</v>
      </c>
      <c r="N11" s="60">
        <v>3146.7469999999998</v>
      </c>
      <c r="O11" s="60">
        <v>3158.5940000000001</v>
      </c>
      <c r="P11" s="60">
        <v>3161.9355</v>
      </c>
      <c r="Q11" s="60">
        <v>3211.8939999999998</v>
      </c>
      <c r="R11" s="60">
        <v>3260.3615</v>
      </c>
      <c r="S11" s="60">
        <v>3301.1309999999999</v>
      </c>
      <c r="T11" s="60">
        <v>3340.89075</v>
      </c>
      <c r="U11" s="60">
        <v>3372.4982500000001</v>
      </c>
      <c r="V11" s="60">
        <v>3414.2049999999999</v>
      </c>
      <c r="W11" s="60">
        <v>3460.3874999999998</v>
      </c>
      <c r="X11" s="60">
        <v>3503.3744999999999</v>
      </c>
      <c r="Y11" s="60">
        <v>3543.1937499999999</v>
      </c>
      <c r="Z11" s="60">
        <v>3579.74775</v>
      </c>
      <c r="AA11" s="60">
        <v>3612.99</v>
      </c>
      <c r="AB11" s="60">
        <v>3642.8642500000001</v>
      </c>
      <c r="AC11" s="60">
        <v>3670.3735000000001</v>
      </c>
      <c r="AD11" s="60">
        <v>3695.4182500000002</v>
      </c>
      <c r="AE11" s="60">
        <v>3717.9167499999999</v>
      </c>
      <c r="AF11" s="60">
        <v>3737.7817500000001</v>
      </c>
      <c r="AG11" s="60">
        <v>3754.9437499999999</v>
      </c>
      <c r="AH11" s="60">
        <v>3772.6147500000002</v>
      </c>
      <c r="AI11" s="60">
        <v>3790.8159999999998</v>
      </c>
      <c r="AJ11" s="60">
        <v>3809.5752499999999</v>
      </c>
      <c r="AK11" s="60">
        <v>3828.93</v>
      </c>
      <c r="AL11" s="60">
        <v>3848.9140000000002</v>
      </c>
      <c r="AM11" s="60">
        <v>3871.3032499999999</v>
      </c>
      <c r="AN11" s="60">
        <v>3896.1444999999999</v>
      </c>
      <c r="AO11" s="60">
        <v>3923.49</v>
      </c>
      <c r="AP11" s="60">
        <v>3953.39525</v>
      </c>
      <c r="AQ11" s="60">
        <v>3985.9252499999998</v>
      </c>
      <c r="AR11" s="60">
        <v>4020.3215</v>
      </c>
      <c r="AS11" s="60">
        <v>4056.6502500000001</v>
      </c>
      <c r="AT11" s="60">
        <v>4095.0092500000001</v>
      </c>
      <c r="AU11" s="60">
        <v>4135.5135</v>
      </c>
      <c r="AV11" s="60">
        <v>4178.2657499999996</v>
      </c>
      <c r="AW11" s="60">
        <v>4222.3035</v>
      </c>
      <c r="AX11" s="60">
        <v>4267.6480000000001</v>
      </c>
      <c r="AY11" s="60">
        <v>4314.3204999999998</v>
      </c>
      <c r="AZ11" s="60">
        <v>4362.3320000000003</v>
      </c>
      <c r="BA11" s="60">
        <v>4411.6930000000002</v>
      </c>
    </row>
    <row r="12" spans="1:53" ht="13.5" thickBot="1"/>
    <row r="13" spans="1:53" s="52" customFormat="1">
      <c r="A13" s="42"/>
      <c r="B13" s="49" t="s">
        <v>439</v>
      </c>
      <c r="C13" s="5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</row>
    <row r="14" spans="1:53" s="52" customFormat="1" ht="13.5" thickBot="1">
      <c r="A14" s="42"/>
      <c r="B14" s="61" t="s">
        <v>431</v>
      </c>
      <c r="C14" s="62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</row>
    <row r="15" spans="1:53" ht="13.5" thickBot="1">
      <c r="B15" s="53" t="s">
        <v>420</v>
      </c>
      <c r="C15" s="54">
        <v>784.59787500000004</v>
      </c>
      <c r="D15" s="55">
        <v>781.05012499999998</v>
      </c>
      <c r="E15" s="55">
        <v>767.0028125</v>
      </c>
      <c r="F15" s="55">
        <v>756.02918750000003</v>
      </c>
      <c r="G15" s="55">
        <v>775.04168749999997</v>
      </c>
      <c r="H15" s="55">
        <v>778.30212500000005</v>
      </c>
      <c r="I15" s="55">
        <v>824.46831250000002</v>
      </c>
      <c r="J15" s="55">
        <v>864.16218749999996</v>
      </c>
      <c r="K15" s="55">
        <v>852.24287500000003</v>
      </c>
      <c r="L15" s="55">
        <v>723.34512500000005</v>
      </c>
      <c r="M15" s="55">
        <v>787.12087499999996</v>
      </c>
      <c r="N15" s="55">
        <v>815.37868749999996</v>
      </c>
      <c r="O15" s="55">
        <v>818.44831250000004</v>
      </c>
      <c r="P15" s="55">
        <v>819.74699999999996</v>
      </c>
      <c r="Q15" s="55">
        <v>826.81056249999995</v>
      </c>
      <c r="R15" s="55">
        <v>834.97468749999996</v>
      </c>
      <c r="S15" s="55">
        <v>843.30237499999998</v>
      </c>
      <c r="T15" s="55">
        <v>851.14043749999996</v>
      </c>
      <c r="U15" s="55">
        <v>857.71756249999999</v>
      </c>
      <c r="V15" s="55">
        <v>864.23450000000003</v>
      </c>
      <c r="W15" s="55">
        <v>870.60599999999999</v>
      </c>
      <c r="X15" s="55">
        <v>876.61900000000003</v>
      </c>
      <c r="Y15" s="55">
        <v>882.25018750000004</v>
      </c>
      <c r="Z15" s="55">
        <v>887.48843750000003</v>
      </c>
      <c r="AA15" s="55">
        <v>892.31337499999995</v>
      </c>
      <c r="AB15" s="55">
        <v>896.70943750000004</v>
      </c>
      <c r="AC15" s="55">
        <v>900.72387500000002</v>
      </c>
      <c r="AD15" s="55">
        <v>904.36237500000004</v>
      </c>
      <c r="AE15" s="55">
        <v>907.62631250000004</v>
      </c>
      <c r="AF15" s="55">
        <v>910.51925000000006</v>
      </c>
      <c r="AG15" s="55">
        <v>913.04437499999995</v>
      </c>
      <c r="AH15" s="55">
        <v>915.55</v>
      </c>
      <c r="AI15" s="55">
        <v>918.03193750000003</v>
      </c>
      <c r="AJ15" s="55">
        <v>920.48787500000003</v>
      </c>
      <c r="AK15" s="55">
        <v>922.91543750000005</v>
      </c>
      <c r="AL15" s="55">
        <v>925.31200000000001</v>
      </c>
      <c r="AM15" s="55">
        <v>927.81818750000002</v>
      </c>
      <c r="AN15" s="55">
        <v>930.42787499999997</v>
      </c>
      <c r="AO15" s="55">
        <v>933.1345</v>
      </c>
      <c r="AP15" s="55">
        <v>935.93062499999996</v>
      </c>
      <c r="AQ15" s="55">
        <v>938.80856249999999</v>
      </c>
      <c r="AR15" s="55">
        <v>941.68925000000002</v>
      </c>
      <c r="AS15" s="55">
        <v>944.56624999999997</v>
      </c>
      <c r="AT15" s="55">
        <v>947.43068749999998</v>
      </c>
      <c r="AU15" s="55">
        <v>950.27250000000004</v>
      </c>
      <c r="AV15" s="55">
        <v>953.08225000000004</v>
      </c>
      <c r="AW15" s="55">
        <v>955.78481250000004</v>
      </c>
      <c r="AX15" s="55">
        <v>958.37731250000002</v>
      </c>
      <c r="AY15" s="55">
        <v>960.85606250000001</v>
      </c>
      <c r="AZ15" s="55">
        <v>963.21812499999999</v>
      </c>
      <c r="BA15" s="55">
        <v>965.4615</v>
      </c>
    </row>
    <row r="16" spans="1:53" s="44" customFormat="1" ht="13.5" thickBot="1">
      <c r="B16" s="56" t="s">
        <v>424</v>
      </c>
      <c r="C16" s="57">
        <v>524.95287499999995</v>
      </c>
      <c r="D16" s="57">
        <v>531.63318749999996</v>
      </c>
      <c r="E16" s="57">
        <v>520.77159374999997</v>
      </c>
      <c r="F16" s="57">
        <v>528.9441875</v>
      </c>
      <c r="G16" s="57">
        <v>547.81812500000001</v>
      </c>
      <c r="H16" s="57">
        <v>558.77687500000002</v>
      </c>
      <c r="I16" s="57">
        <v>608.30349999999999</v>
      </c>
      <c r="J16" s="57">
        <v>639.33087499999999</v>
      </c>
      <c r="K16" s="57">
        <v>622.10281250000003</v>
      </c>
      <c r="L16" s="57">
        <v>500.05043749999999</v>
      </c>
      <c r="M16" s="57">
        <v>593.29368750000003</v>
      </c>
      <c r="N16" s="57">
        <v>649.38981249999995</v>
      </c>
      <c r="O16" s="57">
        <v>644.88481249999995</v>
      </c>
      <c r="P16" s="57">
        <v>640.84781250000003</v>
      </c>
      <c r="Q16" s="57">
        <v>651.29531250000002</v>
      </c>
      <c r="R16" s="57">
        <v>657.72637499999996</v>
      </c>
      <c r="S16" s="57">
        <v>664.28625</v>
      </c>
      <c r="T16" s="57">
        <v>670.46043750000001</v>
      </c>
      <c r="U16" s="57">
        <v>675.64137500000004</v>
      </c>
      <c r="V16" s="57">
        <v>680.77487499999995</v>
      </c>
      <c r="W16" s="57">
        <v>685.79387499999996</v>
      </c>
      <c r="X16" s="57">
        <v>690.53037500000005</v>
      </c>
      <c r="Y16" s="57">
        <v>694.96618750000005</v>
      </c>
      <c r="Z16" s="57">
        <v>699.09249999999997</v>
      </c>
      <c r="AA16" s="57">
        <v>702.89318749999995</v>
      </c>
      <c r="AB16" s="57">
        <v>706.35606250000001</v>
      </c>
      <c r="AC16" s="57">
        <v>709.51831249999998</v>
      </c>
      <c r="AD16" s="57">
        <v>712.38443749999999</v>
      </c>
      <c r="AE16" s="57">
        <v>714.95550000000003</v>
      </c>
      <c r="AF16" s="57">
        <v>717.23431249999999</v>
      </c>
      <c r="AG16" s="57">
        <v>719.22343750000005</v>
      </c>
      <c r="AH16" s="57">
        <v>721.19712500000003</v>
      </c>
      <c r="AI16" s="57">
        <v>723.15218749999997</v>
      </c>
      <c r="AJ16" s="57">
        <v>725.08681249999995</v>
      </c>
      <c r="AK16" s="57">
        <v>726.99906250000004</v>
      </c>
      <c r="AL16" s="57">
        <v>728.88687500000003</v>
      </c>
      <c r="AM16" s="57">
        <v>730.8610625</v>
      </c>
      <c r="AN16" s="57">
        <v>732.91674999999998</v>
      </c>
      <c r="AO16" s="57">
        <v>735.04881250000005</v>
      </c>
      <c r="AP16" s="57">
        <v>737.25137500000005</v>
      </c>
      <c r="AQ16" s="57">
        <v>739.51837499999999</v>
      </c>
      <c r="AR16" s="57">
        <v>741.78756250000004</v>
      </c>
      <c r="AS16" s="57">
        <v>744.05381250000005</v>
      </c>
      <c r="AT16" s="57">
        <v>746.31018749999998</v>
      </c>
      <c r="AU16" s="57">
        <v>748.54875000000004</v>
      </c>
      <c r="AV16" s="57">
        <v>750.76206249999996</v>
      </c>
      <c r="AW16" s="57">
        <v>752.89087500000005</v>
      </c>
      <c r="AX16" s="57">
        <v>754.93306250000001</v>
      </c>
      <c r="AY16" s="57">
        <v>756.885625</v>
      </c>
      <c r="AZ16" s="57">
        <v>758.74625000000003</v>
      </c>
      <c r="BA16" s="57">
        <v>760.51343750000001</v>
      </c>
    </row>
    <row r="17" spans="1:53" ht="13.5" thickBot="1">
      <c r="B17" s="53" t="s">
        <v>440</v>
      </c>
      <c r="C17" s="54">
        <v>19.943169921875</v>
      </c>
      <c r="D17" s="55">
        <v>20.936259765625</v>
      </c>
      <c r="E17" s="55">
        <v>21.525439453124999</v>
      </c>
      <c r="F17" s="55">
        <v>20.707000000000001</v>
      </c>
      <c r="G17" s="55">
        <v>19.619640624999999</v>
      </c>
      <c r="H17" s="55">
        <v>18.700650390625</v>
      </c>
      <c r="I17" s="55">
        <v>19.639099609374998</v>
      </c>
      <c r="J17" s="55">
        <v>20.570830078124999</v>
      </c>
      <c r="K17" s="55">
        <v>19.892189453124999</v>
      </c>
      <c r="L17" s="55">
        <v>15.156769531249999</v>
      </c>
      <c r="M17" s="55">
        <v>14.573599609375</v>
      </c>
      <c r="N17" s="55">
        <v>16.401560546875</v>
      </c>
      <c r="O17" s="55">
        <v>15.815790039062501</v>
      </c>
      <c r="P17" s="55">
        <v>15.480559570312501</v>
      </c>
      <c r="Q17" s="55">
        <v>15.493900390625001</v>
      </c>
      <c r="R17" s="55">
        <v>15.284580078125</v>
      </c>
      <c r="S17" s="55">
        <v>15.552060546875</v>
      </c>
      <c r="T17" s="55">
        <v>15.262532226562501</v>
      </c>
      <c r="U17" s="55">
        <v>14.9248203125</v>
      </c>
      <c r="V17" s="55">
        <v>14.589097656250001</v>
      </c>
      <c r="W17" s="55">
        <v>14.262521484375</v>
      </c>
      <c r="X17" s="55">
        <v>13.947549804687499</v>
      </c>
      <c r="Y17" s="55">
        <v>13.646506835937499</v>
      </c>
      <c r="Z17" s="55">
        <v>13.3566904296875</v>
      </c>
      <c r="AA17" s="55">
        <v>13.076021484375</v>
      </c>
      <c r="AB17" s="55">
        <v>12.8005263671875</v>
      </c>
      <c r="AC17" s="55">
        <v>12.534192382812501</v>
      </c>
      <c r="AD17" s="55">
        <v>12.277811523437499</v>
      </c>
      <c r="AE17" s="55">
        <v>12.031130859375001</v>
      </c>
      <c r="AF17" s="55">
        <v>11.8773642578125</v>
      </c>
      <c r="AG17" s="55">
        <v>11.64727734375</v>
      </c>
      <c r="AH17" s="55">
        <v>11.502070312500001</v>
      </c>
      <c r="AI17" s="55">
        <v>11.360113281249999</v>
      </c>
      <c r="AJ17" s="55">
        <v>11.134394531250001</v>
      </c>
      <c r="AK17" s="55">
        <v>11.001554687500001</v>
      </c>
      <c r="AL17" s="55">
        <v>10.7782861328125</v>
      </c>
      <c r="AM17" s="55">
        <v>10.55448828125</v>
      </c>
      <c r="AN17" s="55">
        <v>10.332951171874999</v>
      </c>
      <c r="AO17" s="55">
        <v>10.2204873046875</v>
      </c>
      <c r="AP17" s="55">
        <v>10.0058349609375</v>
      </c>
      <c r="AQ17" s="55">
        <v>9.7936298828124997</v>
      </c>
      <c r="AR17" s="55">
        <v>9.5859306640625004</v>
      </c>
      <c r="AS17" s="55">
        <v>9.3834570312499999</v>
      </c>
      <c r="AT17" s="55">
        <v>9.1900488281250006</v>
      </c>
      <c r="AU17" s="55">
        <v>9.0039433593750005</v>
      </c>
      <c r="AV17" s="55">
        <v>8.8267148437500005</v>
      </c>
      <c r="AW17" s="55">
        <v>8.6597421874999991</v>
      </c>
      <c r="AX17" s="55">
        <v>8.5046396484375002</v>
      </c>
      <c r="AY17" s="55">
        <v>8.3618916015624993</v>
      </c>
      <c r="AZ17" s="55">
        <v>8.2336621093750004</v>
      </c>
      <c r="BA17" s="55">
        <v>8.1203730468750006</v>
      </c>
    </row>
    <row r="18" spans="1:53" s="44" customFormat="1" ht="13.5" thickBot="1">
      <c r="B18" s="56" t="s">
        <v>441</v>
      </c>
      <c r="C18" s="57">
        <v>33.052</v>
      </c>
      <c r="D18" s="57">
        <v>31.654</v>
      </c>
      <c r="E18" s="57">
        <v>31.809000000000001</v>
      </c>
      <c r="F18" s="57">
        <v>31.376999999999999</v>
      </c>
      <c r="G18" s="57">
        <v>32.158000000000001</v>
      </c>
      <c r="H18" s="57">
        <v>30.856999999999999</v>
      </c>
      <c r="I18" s="57">
        <v>32.549999999999997</v>
      </c>
      <c r="J18" s="57">
        <v>33.534999999999997</v>
      </c>
      <c r="K18" s="57">
        <v>31.193999999999999</v>
      </c>
      <c r="L18" s="57">
        <v>21.334</v>
      </c>
      <c r="M18" s="57">
        <v>30.614999999999998</v>
      </c>
      <c r="N18" s="57">
        <v>30.08</v>
      </c>
      <c r="O18" s="57">
        <v>28.872</v>
      </c>
      <c r="P18" s="57">
        <v>29.186</v>
      </c>
      <c r="Q18" s="57">
        <v>29.39200390625</v>
      </c>
      <c r="R18" s="57">
        <v>29.841878906249999</v>
      </c>
      <c r="S18" s="57">
        <v>30.516699218749999</v>
      </c>
      <c r="T18" s="57">
        <v>29.79347265625</v>
      </c>
      <c r="U18" s="57">
        <v>28.94813671875</v>
      </c>
      <c r="V18" s="57">
        <v>28.102019531250001</v>
      </c>
      <c r="W18" s="57">
        <v>27.272599609375</v>
      </c>
      <c r="X18" s="57">
        <v>26.465998046875001</v>
      </c>
      <c r="Y18" s="57">
        <v>25.687994140625001</v>
      </c>
      <c r="Z18" s="57">
        <v>24.93219921875</v>
      </c>
      <c r="AA18" s="57">
        <v>24.193720703124999</v>
      </c>
      <c r="AB18" s="57">
        <v>23.463087890625001</v>
      </c>
      <c r="AC18" s="57">
        <v>22.750056640625001</v>
      </c>
      <c r="AD18" s="57">
        <v>22.056650390624998</v>
      </c>
      <c r="AE18" s="57">
        <v>21.382345703125001</v>
      </c>
      <c r="AF18" s="57">
        <v>20.927763671874999</v>
      </c>
      <c r="AG18" s="57">
        <v>20.284927734375</v>
      </c>
      <c r="AH18" s="57">
        <v>19.8423359375</v>
      </c>
      <c r="AI18" s="57">
        <v>19.40328515625</v>
      </c>
      <c r="AJ18" s="57">
        <v>18.758539062499999</v>
      </c>
      <c r="AK18" s="57">
        <v>18.3330078125</v>
      </c>
      <c r="AL18" s="57">
        <v>17.68633203125</v>
      </c>
      <c r="AM18" s="57">
        <v>17.03487890625</v>
      </c>
      <c r="AN18" s="57">
        <v>16.385482421875</v>
      </c>
      <c r="AO18" s="57">
        <v>15.9925908203125</v>
      </c>
      <c r="AP18" s="57">
        <v>15.3525498046875</v>
      </c>
      <c r="AQ18" s="57">
        <v>14.715317382812501</v>
      </c>
      <c r="AR18" s="57">
        <v>14.0858837890625</v>
      </c>
      <c r="AS18" s="57">
        <v>13.4660185546875</v>
      </c>
      <c r="AT18" s="57">
        <v>12.864771484375</v>
      </c>
      <c r="AU18" s="57">
        <v>12.2779560546875</v>
      </c>
      <c r="AV18" s="57">
        <v>11.709187500000001</v>
      </c>
      <c r="AW18" s="57">
        <v>11.161548828124999</v>
      </c>
      <c r="AX18" s="57">
        <v>10.638579101562501</v>
      </c>
      <c r="AY18" s="57">
        <v>10.141143554687501</v>
      </c>
      <c r="AZ18" s="57">
        <v>9.6738896484375001</v>
      </c>
      <c r="BA18" s="57">
        <v>9.2373994140624998</v>
      </c>
    </row>
    <row r="19" spans="1:53" ht="15.75" customHeight="1" thickBot="1">
      <c r="B19" s="53" t="s">
        <v>442</v>
      </c>
      <c r="C19" s="54">
        <v>13.324</v>
      </c>
      <c r="D19" s="55">
        <v>13.148999999999999</v>
      </c>
      <c r="E19" s="55">
        <v>13.206</v>
      </c>
      <c r="F19" s="55">
        <v>13.432</v>
      </c>
      <c r="G19" s="55">
        <v>14.215999999999999</v>
      </c>
      <c r="H19" s="55">
        <v>13.667</v>
      </c>
      <c r="I19" s="55">
        <v>14.673999999999999</v>
      </c>
      <c r="J19" s="55">
        <v>15.015000000000001</v>
      </c>
      <c r="K19" s="55">
        <v>14.638999999999999</v>
      </c>
      <c r="L19" s="55">
        <v>11.336</v>
      </c>
      <c r="M19" s="55">
        <v>13.215</v>
      </c>
      <c r="N19" s="55">
        <v>14.204000000000001</v>
      </c>
      <c r="O19" s="55">
        <v>13.789</v>
      </c>
      <c r="P19" s="55">
        <v>13.459</v>
      </c>
      <c r="Q19" s="55">
        <v>13.5539970703125</v>
      </c>
      <c r="R19" s="55">
        <v>13.7614560546875</v>
      </c>
      <c r="S19" s="55">
        <v>14.072645507812499</v>
      </c>
      <c r="T19" s="55">
        <v>14.1856611328125</v>
      </c>
      <c r="U19" s="55">
        <v>14.27398828125</v>
      </c>
      <c r="V19" s="55">
        <v>14.36016796875</v>
      </c>
      <c r="W19" s="55">
        <v>14.4476748046875</v>
      </c>
      <c r="X19" s="55">
        <v>14.537953125</v>
      </c>
      <c r="Y19" s="55">
        <v>14.63253515625</v>
      </c>
      <c r="Z19" s="55">
        <v>14.73033984375</v>
      </c>
      <c r="AA19" s="55">
        <v>14.8304951171875</v>
      </c>
      <c r="AB19" s="55">
        <v>14.9309091796875</v>
      </c>
      <c r="AC19" s="55">
        <v>15.034016601562501</v>
      </c>
      <c r="AD19" s="55">
        <v>15.140556640625</v>
      </c>
      <c r="AE19" s="55">
        <v>15.250675781249999</v>
      </c>
      <c r="AF19" s="55">
        <v>15.418793945312499</v>
      </c>
      <c r="AG19" s="55">
        <v>15.5366396484375</v>
      </c>
      <c r="AH19" s="55">
        <v>15.7104052734375</v>
      </c>
      <c r="AI19" s="55">
        <v>15.88712109375</v>
      </c>
      <c r="AJ19" s="55">
        <v>16.004484375000001</v>
      </c>
      <c r="AK19" s="55">
        <v>16.187877929687499</v>
      </c>
      <c r="AL19" s="55">
        <v>16.303928710937502</v>
      </c>
      <c r="AM19" s="55">
        <v>16.416875000000001</v>
      </c>
      <c r="AN19" s="55">
        <v>16.528697265624999</v>
      </c>
      <c r="AO19" s="55">
        <v>16.726949218750001</v>
      </c>
      <c r="AP19" s="55">
        <v>16.840775390625002</v>
      </c>
      <c r="AQ19" s="55">
        <v>16.95359375</v>
      </c>
      <c r="AR19" s="55">
        <v>17.067173828125</v>
      </c>
      <c r="AS19" s="55">
        <v>17.182263671874999</v>
      </c>
      <c r="AT19" s="55">
        <v>17.302640624999999</v>
      </c>
      <c r="AU19" s="55">
        <v>17.427068359374999</v>
      </c>
      <c r="AV19" s="55">
        <v>17.557472656249999</v>
      </c>
      <c r="AW19" s="55">
        <v>17.695769531250001</v>
      </c>
      <c r="AX19" s="55">
        <v>17.844296875000001</v>
      </c>
      <c r="AY19" s="55">
        <v>18.004382812500001</v>
      </c>
      <c r="AZ19" s="55">
        <v>18.179294921875002</v>
      </c>
      <c r="BA19" s="55">
        <v>18.3705859375</v>
      </c>
    </row>
    <row r="20" spans="1:53" s="44" customFormat="1" ht="13.5" thickBot="1">
      <c r="B20" s="56" t="s">
        <v>422</v>
      </c>
      <c r="C20" s="57">
        <v>20.783039062499999</v>
      </c>
      <c r="D20" s="57">
        <v>19.75726953125</v>
      </c>
      <c r="E20" s="57">
        <v>19.030960937500002</v>
      </c>
      <c r="F20" s="57">
        <v>19.003099609374999</v>
      </c>
      <c r="G20" s="57">
        <v>19.151130859375002</v>
      </c>
      <c r="H20" s="57">
        <v>18.94716015625</v>
      </c>
      <c r="I20" s="57">
        <v>21.104330078124999</v>
      </c>
      <c r="J20" s="57">
        <v>20.928529296874999</v>
      </c>
      <c r="K20" s="57">
        <v>20.437259765625001</v>
      </c>
      <c r="L20" s="57">
        <v>16.832429687499999</v>
      </c>
      <c r="M20" s="57">
        <v>18.177550781250002</v>
      </c>
      <c r="N20" s="57">
        <v>20.114460937499999</v>
      </c>
      <c r="O20" s="57">
        <v>20.052480468750002</v>
      </c>
      <c r="P20" s="57">
        <v>20.000369140625001</v>
      </c>
      <c r="Q20" s="57">
        <v>20.324759765625</v>
      </c>
      <c r="R20" s="57">
        <v>20.432572265625002</v>
      </c>
      <c r="S20" s="57">
        <v>20.536552734375</v>
      </c>
      <c r="T20" s="57">
        <v>20.629513671874999</v>
      </c>
      <c r="U20" s="57">
        <v>20.703068359374999</v>
      </c>
      <c r="V20" s="57">
        <v>20.774593750000001</v>
      </c>
      <c r="W20" s="57">
        <v>20.844650390624999</v>
      </c>
      <c r="X20" s="57">
        <v>20.910761718749999</v>
      </c>
      <c r="Y20" s="57">
        <v>20.971933593749998</v>
      </c>
      <c r="Z20" s="57">
        <v>21.027697265625001</v>
      </c>
      <c r="AA20" s="57">
        <v>21.077238281250001</v>
      </c>
      <c r="AB20" s="57">
        <v>21.119957031249999</v>
      </c>
      <c r="AC20" s="57">
        <v>21.156402343749999</v>
      </c>
      <c r="AD20" s="57">
        <v>21.186814453124999</v>
      </c>
      <c r="AE20" s="57">
        <v>21.211248046874999</v>
      </c>
      <c r="AF20" s="57">
        <v>21.229832031250002</v>
      </c>
      <c r="AG20" s="57">
        <v>21.242673828125</v>
      </c>
      <c r="AH20" s="57">
        <v>21.254134765625</v>
      </c>
      <c r="AI20" s="57">
        <v>21.264130859375001</v>
      </c>
      <c r="AJ20" s="57">
        <v>21.272646484374999</v>
      </c>
      <c r="AK20" s="57">
        <v>21.279662109375</v>
      </c>
      <c r="AL20" s="57">
        <v>21.285158203125</v>
      </c>
      <c r="AM20" s="57">
        <v>21.290882812500001</v>
      </c>
      <c r="AN20" s="57">
        <v>21.29675390625</v>
      </c>
      <c r="AO20" s="57">
        <v>21.302673828124998</v>
      </c>
      <c r="AP20" s="57">
        <v>21.308537109374999</v>
      </c>
      <c r="AQ20" s="57">
        <v>21.314228515625</v>
      </c>
      <c r="AR20" s="57">
        <v>21.31877734375</v>
      </c>
      <c r="AS20" s="57">
        <v>21.322101562499999</v>
      </c>
      <c r="AT20" s="57">
        <v>21.324039062499999</v>
      </c>
      <c r="AU20" s="57">
        <v>21.324398437500001</v>
      </c>
      <c r="AV20" s="57">
        <v>21.323017578125</v>
      </c>
      <c r="AW20" s="57">
        <v>21.319005859375</v>
      </c>
      <c r="AX20" s="57">
        <v>21.312380859375001</v>
      </c>
      <c r="AY20" s="57">
        <v>21.303128906249999</v>
      </c>
      <c r="AZ20" s="57">
        <v>21.291267578125002</v>
      </c>
      <c r="BA20" s="57">
        <v>21.276832031249999</v>
      </c>
    </row>
    <row r="21" spans="1:53" ht="13.5" thickBot="1">
      <c r="B21" s="53" t="s">
        <v>421</v>
      </c>
      <c r="C21" s="54">
        <v>53.682449218750001</v>
      </c>
      <c r="D21" s="55">
        <v>55.409960937500003</v>
      </c>
      <c r="E21" s="55">
        <v>57.698148437500002</v>
      </c>
      <c r="F21" s="55">
        <v>58.705390625</v>
      </c>
      <c r="G21" s="55">
        <v>61.630531249999997</v>
      </c>
      <c r="H21" s="55">
        <v>64.645128906249994</v>
      </c>
      <c r="I21" s="55">
        <v>67.989109374999998</v>
      </c>
      <c r="J21" s="55">
        <v>71.350632812499995</v>
      </c>
      <c r="K21" s="55">
        <v>72.287773437499993</v>
      </c>
      <c r="L21" s="55">
        <v>60.472769531250002</v>
      </c>
      <c r="M21" s="55">
        <v>70.484148437499996</v>
      </c>
      <c r="N21" s="55">
        <v>70.495492187500005</v>
      </c>
      <c r="O21" s="55">
        <v>66.738078125000001</v>
      </c>
      <c r="P21" s="55">
        <v>65.37151171875</v>
      </c>
      <c r="Q21" s="55">
        <v>68.102843750000005</v>
      </c>
      <c r="R21" s="55">
        <v>68.988367187500003</v>
      </c>
      <c r="S21" s="55">
        <v>69.907187500000006</v>
      </c>
      <c r="T21" s="55">
        <v>70.785164062500002</v>
      </c>
      <c r="U21" s="55">
        <v>71.533773437500003</v>
      </c>
      <c r="V21" s="55">
        <v>72.280117187499997</v>
      </c>
      <c r="W21" s="55">
        <v>73.010851562499994</v>
      </c>
      <c r="X21" s="55">
        <v>73.701671875000002</v>
      </c>
      <c r="Y21" s="55">
        <v>74.351476562499997</v>
      </c>
      <c r="Z21" s="55">
        <v>74.959632812500004</v>
      </c>
      <c r="AA21" s="55">
        <v>75.525054687500003</v>
      </c>
      <c r="AB21" s="55">
        <v>76.046859374999997</v>
      </c>
      <c r="AC21" s="55">
        <v>76.530320312499995</v>
      </c>
      <c r="AD21" s="55">
        <v>76.975578124999998</v>
      </c>
      <c r="AE21" s="55">
        <v>77.382578124999995</v>
      </c>
      <c r="AF21" s="55">
        <v>77.751437499999994</v>
      </c>
      <c r="AG21" s="55">
        <v>78.082257812500004</v>
      </c>
      <c r="AH21" s="55">
        <v>78.414156250000005</v>
      </c>
      <c r="AI21" s="55">
        <v>78.746773437499996</v>
      </c>
      <c r="AJ21" s="55">
        <v>79.079843749999995</v>
      </c>
      <c r="AK21" s="55">
        <v>79.413078124999998</v>
      </c>
      <c r="AL21" s="55">
        <v>79.746195312500006</v>
      </c>
      <c r="AM21" s="55">
        <v>80.095132812499997</v>
      </c>
      <c r="AN21" s="55">
        <v>80.459296875000007</v>
      </c>
      <c r="AO21" s="55">
        <v>80.838039062500002</v>
      </c>
      <c r="AP21" s="55">
        <v>81.230640625000007</v>
      </c>
      <c r="AQ21" s="55">
        <v>81.636351562499996</v>
      </c>
      <c r="AR21" s="55">
        <v>82.0461796875</v>
      </c>
      <c r="AS21" s="55">
        <v>82.459460937499998</v>
      </c>
      <c r="AT21" s="55">
        <v>82.875367187500004</v>
      </c>
      <c r="AU21" s="55">
        <v>83.292953124999997</v>
      </c>
      <c r="AV21" s="55">
        <v>83.711312500000005</v>
      </c>
      <c r="AW21" s="55">
        <v>84.121750000000006</v>
      </c>
      <c r="AX21" s="55">
        <v>84.523812500000005</v>
      </c>
      <c r="AY21" s="55">
        <v>84.916976562499997</v>
      </c>
      <c r="AZ21" s="55">
        <v>85.300789062500002</v>
      </c>
      <c r="BA21" s="55">
        <v>85.674843749999994</v>
      </c>
    </row>
    <row r="22" spans="1:53" s="44" customFormat="1">
      <c r="B22" s="64" t="s">
        <v>423</v>
      </c>
      <c r="C22" s="65">
        <v>430.54421875000003</v>
      </c>
      <c r="D22" s="65">
        <v>435.52968750000002</v>
      </c>
      <c r="E22" s="65">
        <v>422.51703125</v>
      </c>
      <c r="F22" s="65">
        <v>430.52868749999999</v>
      </c>
      <c r="G22" s="65">
        <v>447.41681249999999</v>
      </c>
      <c r="H22" s="65">
        <v>456.48393750000002</v>
      </c>
      <c r="I22" s="65">
        <v>499.57093750000001</v>
      </c>
      <c r="J22" s="65">
        <v>526.48087499999997</v>
      </c>
      <c r="K22" s="65">
        <v>509.48559375000002</v>
      </c>
      <c r="L22" s="65">
        <v>407.58846875</v>
      </c>
      <c r="M22" s="65">
        <v>490.05837500000001</v>
      </c>
      <c r="N22" s="65">
        <v>542.37831249999999</v>
      </c>
      <c r="O22" s="65">
        <v>542.2784375</v>
      </c>
      <c r="P22" s="65">
        <v>539.99537499999997</v>
      </c>
      <c r="Q22" s="65">
        <v>547.37381249999999</v>
      </c>
      <c r="R22" s="65">
        <v>553.02081250000003</v>
      </c>
      <c r="S22" s="65">
        <v>558.29043750000005</v>
      </c>
      <c r="T22" s="65">
        <v>563.78318750000005</v>
      </c>
      <c r="U22" s="65">
        <v>568.47968749999995</v>
      </c>
      <c r="V22" s="65">
        <v>573.13106249999998</v>
      </c>
      <c r="W22" s="65">
        <v>577.67581250000001</v>
      </c>
      <c r="X22" s="65">
        <v>581.97037499999999</v>
      </c>
      <c r="Y22" s="65">
        <v>585.99631250000004</v>
      </c>
      <c r="Z22" s="65">
        <v>589.74843750000002</v>
      </c>
      <c r="AA22" s="65">
        <v>593.21487500000001</v>
      </c>
      <c r="AB22" s="65">
        <v>596.38868749999995</v>
      </c>
      <c r="AC22" s="65">
        <v>599.29737499999999</v>
      </c>
      <c r="AD22" s="65">
        <v>601.9441875</v>
      </c>
      <c r="AE22" s="65">
        <v>604.33050000000003</v>
      </c>
      <c r="AF22" s="65">
        <v>606.37562500000001</v>
      </c>
      <c r="AG22" s="65">
        <v>608.25118750000001</v>
      </c>
      <c r="AH22" s="65">
        <v>610.02674999999999</v>
      </c>
      <c r="AI22" s="65">
        <v>611.78118749999999</v>
      </c>
      <c r="AJ22" s="65">
        <v>613.59993750000001</v>
      </c>
      <c r="AK22" s="65">
        <v>615.30475000000001</v>
      </c>
      <c r="AL22" s="65">
        <v>617.07718750000004</v>
      </c>
      <c r="AM22" s="65">
        <v>618.92049999999995</v>
      </c>
      <c r="AN22" s="65">
        <v>620.82775000000004</v>
      </c>
      <c r="AO22" s="65">
        <v>622.68756250000001</v>
      </c>
      <c r="AP22" s="65">
        <v>624.70631249999997</v>
      </c>
      <c r="AQ22" s="65">
        <v>626.77418750000004</v>
      </c>
      <c r="AR22" s="65">
        <v>628.83668750000004</v>
      </c>
      <c r="AS22" s="65">
        <v>630.88881249999997</v>
      </c>
      <c r="AT22" s="65">
        <v>632.92075</v>
      </c>
      <c r="AU22" s="65">
        <v>634.9274375</v>
      </c>
      <c r="AV22" s="65">
        <v>636.90099999999995</v>
      </c>
      <c r="AW22" s="65">
        <v>638.79037500000004</v>
      </c>
      <c r="AX22" s="65">
        <v>640.59225000000004</v>
      </c>
      <c r="AY22" s="65">
        <v>642.30362500000001</v>
      </c>
      <c r="AZ22" s="65">
        <v>643.92049999999995</v>
      </c>
      <c r="BA22" s="65">
        <v>645.44137499999999</v>
      </c>
    </row>
    <row r="24" spans="1:53" s="52" customFormat="1" ht="13.5" thickBot="1">
      <c r="A24" s="42"/>
      <c r="B24" s="61" t="s">
        <v>443</v>
      </c>
      <c r="C24" s="62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</row>
    <row r="25" spans="1:53" ht="13.5" thickBot="1">
      <c r="B25" s="53" t="s">
        <v>444</v>
      </c>
      <c r="C25" s="54">
        <v>1775.8541250000001</v>
      </c>
      <c r="D25" s="55">
        <v>1823.739</v>
      </c>
      <c r="E25" s="55">
        <v>1838.2315000000001</v>
      </c>
      <c r="F25" s="55">
        <v>1829.9059999999999</v>
      </c>
      <c r="G25" s="55">
        <v>1836.424125</v>
      </c>
      <c r="H25" s="55">
        <v>1853.698625</v>
      </c>
      <c r="I25" s="55">
        <v>1906.8211249999999</v>
      </c>
      <c r="J25" s="55">
        <v>1950.8387499999999</v>
      </c>
      <c r="K25" s="55">
        <v>1991.1558749999999</v>
      </c>
      <c r="L25" s="55">
        <v>1957.2616250000001</v>
      </c>
      <c r="M25" s="55">
        <v>2008.2155</v>
      </c>
      <c r="N25" s="55">
        <v>2086.1012500000002</v>
      </c>
      <c r="O25" s="55">
        <v>2093.8029999999999</v>
      </c>
      <c r="P25" s="55">
        <v>2095.5587500000001</v>
      </c>
      <c r="Q25" s="55">
        <v>2134.61175</v>
      </c>
      <c r="R25" s="55">
        <v>2171.241</v>
      </c>
      <c r="S25" s="55">
        <v>2210.3150000000001</v>
      </c>
      <c r="T25" s="55">
        <v>2248.69875</v>
      </c>
      <c r="U25" s="55">
        <v>2282.3629999999998</v>
      </c>
      <c r="V25" s="55">
        <v>2316.60925</v>
      </c>
      <c r="W25" s="55">
        <v>2350.6990000000001</v>
      </c>
      <c r="X25" s="55">
        <v>2383.4632499999998</v>
      </c>
      <c r="Y25" s="55">
        <v>2414.8515000000002</v>
      </c>
      <c r="Z25" s="55">
        <v>2444.8042500000001</v>
      </c>
      <c r="AA25" s="55">
        <v>2473.2732500000002</v>
      </c>
      <c r="AB25" s="55">
        <v>2500.2092499999999</v>
      </c>
      <c r="AC25" s="55">
        <v>2525.8292499999998</v>
      </c>
      <c r="AD25" s="55">
        <v>2550.0767500000002</v>
      </c>
      <c r="AE25" s="55">
        <v>2572.9029999999998</v>
      </c>
      <c r="AF25" s="55">
        <v>2594.259</v>
      </c>
      <c r="AG25" s="55">
        <v>2614.0994999999998</v>
      </c>
      <c r="AH25" s="55">
        <v>2634.4377500000001</v>
      </c>
      <c r="AI25" s="55">
        <v>2655.2855</v>
      </c>
      <c r="AJ25" s="55">
        <v>2676.6522500000001</v>
      </c>
      <c r="AK25" s="55">
        <v>2698.5482499999998</v>
      </c>
      <c r="AL25" s="55">
        <v>2720.9839999999999</v>
      </c>
      <c r="AM25" s="55">
        <v>2744.8825000000002</v>
      </c>
      <c r="AN25" s="55">
        <v>2770.28125</v>
      </c>
      <c r="AO25" s="55">
        <v>2797.2195000000002</v>
      </c>
      <c r="AP25" s="55">
        <v>2825.74</v>
      </c>
      <c r="AQ25" s="55">
        <v>2855.8877499999999</v>
      </c>
      <c r="AR25" s="55">
        <v>2887.2085000000002</v>
      </c>
      <c r="AS25" s="55">
        <v>2919.7352500000002</v>
      </c>
      <c r="AT25" s="55">
        <v>2953.5039999999999</v>
      </c>
      <c r="AU25" s="55">
        <v>2988.5529999999999</v>
      </c>
      <c r="AV25" s="55">
        <v>3024.9214999999999</v>
      </c>
      <c r="AW25" s="55">
        <v>3062.1120000000001</v>
      </c>
      <c r="AX25" s="55">
        <v>3100.14075</v>
      </c>
      <c r="AY25" s="55">
        <v>3139.0252500000001</v>
      </c>
      <c r="AZ25" s="55">
        <v>3178.7829999999999</v>
      </c>
      <c r="BA25" s="55">
        <v>3219.43</v>
      </c>
    </row>
    <row r="26" spans="1:53" s="44" customFormat="1">
      <c r="B26" s="64" t="s">
        <v>445</v>
      </c>
      <c r="C26" s="65">
        <v>15.852</v>
      </c>
      <c r="D26" s="65">
        <v>15.1906396484375</v>
      </c>
      <c r="E26" s="65">
        <v>15.027200195312499</v>
      </c>
      <c r="F26" s="65">
        <v>15.447009765624999</v>
      </c>
      <c r="G26" s="65">
        <v>20.630369140625</v>
      </c>
      <c r="H26" s="65">
        <v>18.692689453124999</v>
      </c>
      <c r="I26" s="65">
        <v>17.745009765624999</v>
      </c>
      <c r="J26" s="65">
        <v>23.920759765625</v>
      </c>
      <c r="K26" s="65">
        <v>25.391660156250001</v>
      </c>
      <c r="L26" s="65">
        <v>26.442449218749999</v>
      </c>
      <c r="M26" s="65">
        <v>22.452130859375</v>
      </c>
      <c r="N26" s="65">
        <v>17.466980468749998</v>
      </c>
      <c r="O26" s="65">
        <v>17.685089843749999</v>
      </c>
      <c r="P26" s="65">
        <v>17.730199218749998</v>
      </c>
      <c r="Q26" s="65">
        <v>17.955519531250001</v>
      </c>
      <c r="R26" s="65">
        <v>18.121068359374998</v>
      </c>
      <c r="S26" s="65">
        <v>18.292355468749999</v>
      </c>
      <c r="T26" s="65">
        <v>18.45647265625</v>
      </c>
      <c r="U26" s="65">
        <v>18.596804687500001</v>
      </c>
      <c r="V26" s="65">
        <v>18.738638671875002</v>
      </c>
      <c r="W26" s="65">
        <v>18.880123046874999</v>
      </c>
      <c r="X26" s="65">
        <v>19.016281249999999</v>
      </c>
      <c r="Y26" s="65">
        <v>19.146275390625</v>
      </c>
      <c r="Z26" s="65">
        <v>19.269554687500001</v>
      </c>
      <c r="AA26" s="65">
        <v>19.385423828124999</v>
      </c>
      <c r="AB26" s="65">
        <v>19.493310546875001</v>
      </c>
      <c r="AC26" s="65">
        <v>19.594130859374999</v>
      </c>
      <c r="AD26" s="65">
        <v>19.687779296875</v>
      </c>
      <c r="AE26" s="65">
        <v>19.774070312500001</v>
      </c>
      <c r="AF26" s="65">
        <v>19.852861328125002</v>
      </c>
      <c r="AG26" s="65">
        <v>19.924007812500001</v>
      </c>
      <c r="AH26" s="65">
        <v>19.996367187499999</v>
      </c>
      <c r="AI26" s="65">
        <v>20.069960937499999</v>
      </c>
      <c r="AJ26" s="65">
        <v>20.144839843749999</v>
      </c>
      <c r="AK26" s="65">
        <v>20.221058593750001</v>
      </c>
      <c r="AL26" s="65">
        <v>20.298669921875</v>
      </c>
      <c r="AM26" s="65">
        <v>20.381724609374999</v>
      </c>
      <c r="AN26" s="65">
        <v>20.470375000000001</v>
      </c>
      <c r="AO26" s="65">
        <v>20.564777343749999</v>
      </c>
      <c r="AP26" s="65">
        <v>20.665103515624999</v>
      </c>
      <c r="AQ26" s="65">
        <v>20.771531249999999</v>
      </c>
      <c r="AR26" s="65">
        <v>20.882076171874999</v>
      </c>
      <c r="AS26" s="65">
        <v>20.996873046874999</v>
      </c>
      <c r="AT26" s="65">
        <v>21.116031249999999</v>
      </c>
      <c r="AU26" s="65">
        <v>21.239656249999999</v>
      </c>
      <c r="AV26" s="65">
        <v>21.367875000000002</v>
      </c>
      <c r="AW26" s="65">
        <v>21.49853515625</v>
      </c>
      <c r="AX26" s="65">
        <v>21.63175</v>
      </c>
      <c r="AY26" s="65">
        <v>21.767617187500001</v>
      </c>
      <c r="AZ26" s="65">
        <v>21.90625</v>
      </c>
      <c r="BA26" s="65">
        <v>22.047767578125001</v>
      </c>
    </row>
    <row r="28" spans="1:53" s="52" customFormat="1" ht="13.5" thickBot="1">
      <c r="A28" s="42"/>
      <c r="B28" s="61" t="s">
        <v>403</v>
      </c>
      <c r="C28" s="62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</row>
    <row r="29" spans="1:53">
      <c r="B29" s="58" t="s">
        <v>446</v>
      </c>
      <c r="C29" s="59">
        <v>35.312359999999998</v>
      </c>
      <c r="D29" s="60">
        <v>35.587440000000001</v>
      </c>
      <c r="E29" s="60">
        <v>35.811003999999997</v>
      </c>
      <c r="F29" s="60">
        <v>36.009723999999999</v>
      </c>
      <c r="G29" s="60">
        <v>36.21396</v>
      </c>
      <c r="H29" s="60">
        <v>36.386920000000003</v>
      </c>
      <c r="I29" s="60">
        <v>36.573684</v>
      </c>
      <c r="J29" s="60">
        <v>36.724556</v>
      </c>
      <c r="K29" s="60">
        <v>36.853243999999997</v>
      </c>
      <c r="L29" s="60">
        <v>36.968879999999999</v>
      </c>
      <c r="M29" s="60">
        <v>37.925159999999998</v>
      </c>
      <c r="N29" s="60">
        <v>38.064079999999997</v>
      </c>
      <c r="O29" s="60">
        <v>37.632691999999999</v>
      </c>
      <c r="P29" s="60">
        <v>37.739775999999999</v>
      </c>
      <c r="Q29" s="60">
        <v>37.550716000000001</v>
      </c>
      <c r="R29" s="60">
        <v>37.559704000000004</v>
      </c>
      <c r="S29" s="60">
        <v>37.545296</v>
      </c>
      <c r="T29" s="60">
        <v>37.512452000000003</v>
      </c>
      <c r="U29" s="60">
        <v>37.467475999999998</v>
      </c>
      <c r="V29" s="60">
        <v>37.417619999999999</v>
      </c>
      <c r="W29" s="60">
        <v>37.369419999999998</v>
      </c>
      <c r="X29" s="60">
        <v>37.324019999999997</v>
      </c>
      <c r="Y29" s="60">
        <v>37.278739999999999</v>
      </c>
      <c r="Z29" s="60">
        <v>37.232335999999997</v>
      </c>
      <c r="AA29" s="60">
        <v>37.182668</v>
      </c>
      <c r="AB29" s="60">
        <v>37.128188000000002</v>
      </c>
      <c r="AC29" s="60">
        <v>37.068655999999997</v>
      </c>
      <c r="AD29" s="60">
        <v>37.004708000000001</v>
      </c>
      <c r="AE29" s="60">
        <v>36.936487999999997</v>
      </c>
      <c r="AF29" s="60">
        <v>36.864303999999997</v>
      </c>
      <c r="AG29" s="60">
        <v>36.788392000000002</v>
      </c>
      <c r="AH29" s="60">
        <v>36.708311999999999</v>
      </c>
      <c r="AI29" s="60">
        <v>36.623967999999998</v>
      </c>
      <c r="AJ29" s="60">
        <v>36.535448000000002</v>
      </c>
      <c r="AK29" s="60">
        <v>36.442832000000003</v>
      </c>
      <c r="AL29" s="60">
        <v>36.346200000000003</v>
      </c>
      <c r="AM29" s="60">
        <v>36.245432000000001</v>
      </c>
      <c r="AN29" s="60">
        <v>36.140568000000002</v>
      </c>
      <c r="AO29" s="60">
        <v>36.031655999999998</v>
      </c>
      <c r="AP29" s="60">
        <v>35.918736000000003</v>
      </c>
      <c r="AQ29" s="60">
        <v>35.801856000000001</v>
      </c>
      <c r="AR29" s="60">
        <v>35.681252000000001</v>
      </c>
      <c r="AS29" s="60">
        <v>35.557000000000002</v>
      </c>
      <c r="AT29" s="60">
        <v>35.429023999999998</v>
      </c>
      <c r="AU29" s="60">
        <v>35.297199999999997</v>
      </c>
      <c r="AV29" s="60">
        <v>35.161499999999997</v>
      </c>
      <c r="AW29" s="60">
        <v>35.022204000000002</v>
      </c>
      <c r="AX29" s="60">
        <v>34.879607999999998</v>
      </c>
      <c r="AY29" s="60">
        <v>34.733952000000002</v>
      </c>
      <c r="AZ29" s="60">
        <v>34.585520000000002</v>
      </c>
      <c r="BA29" s="60">
        <v>34.434660000000001</v>
      </c>
    </row>
    <row r="31" spans="1:53" s="52" customFormat="1" ht="13.5" thickBot="1">
      <c r="A31" s="42"/>
      <c r="B31" s="61" t="s">
        <v>447</v>
      </c>
      <c r="C31" s="62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</row>
    <row r="32" spans="1:53" ht="13.5" thickBot="1">
      <c r="B32" s="53" t="s">
        <v>448</v>
      </c>
      <c r="C32" s="54">
        <v>9.5</v>
      </c>
      <c r="D32" s="55">
        <v>9</v>
      </c>
      <c r="E32" s="55">
        <v>8.7159996032714844</v>
      </c>
      <c r="F32" s="55">
        <v>9.1000003814697266</v>
      </c>
      <c r="G32" s="55">
        <v>9.3000001907348633</v>
      </c>
      <c r="H32" s="55">
        <v>9.5</v>
      </c>
      <c r="I32" s="55">
        <v>9.8999996185302734</v>
      </c>
      <c r="J32" s="55">
        <v>10.600000381469727</v>
      </c>
      <c r="K32" s="55">
        <v>10.950300216674805</v>
      </c>
      <c r="L32" s="55">
        <v>10.560000419616699</v>
      </c>
      <c r="M32" s="55">
        <v>10.699999809265137</v>
      </c>
      <c r="N32" s="55">
        <v>10.600000381469727</v>
      </c>
      <c r="O32" s="55">
        <v>10.745830535888672</v>
      </c>
      <c r="P32" s="55">
        <v>10.775237083435059</v>
      </c>
      <c r="Q32" s="55">
        <v>11.319398880004883</v>
      </c>
      <c r="R32" s="55">
        <v>11.864642143249512</v>
      </c>
      <c r="S32" s="55">
        <v>13.088541984558105</v>
      </c>
      <c r="T32" s="55">
        <v>13.385519027709961</v>
      </c>
      <c r="U32" s="55">
        <v>13.592606544494629</v>
      </c>
      <c r="V32" s="55">
        <v>13.780624389648438</v>
      </c>
      <c r="W32" s="55">
        <v>13.957639694213867</v>
      </c>
      <c r="X32" s="55">
        <v>14.126123428344727</v>
      </c>
      <c r="Y32" s="55">
        <v>14.28658390045166</v>
      </c>
      <c r="Z32" s="55">
        <v>14.418642044067383</v>
      </c>
      <c r="AA32" s="55">
        <v>14.540416717529297</v>
      </c>
      <c r="AB32" s="55">
        <v>14.660002708435059</v>
      </c>
      <c r="AC32" s="55">
        <v>14.772872924804688</v>
      </c>
      <c r="AD32" s="55">
        <v>14.879634857177734</v>
      </c>
      <c r="AE32" s="55">
        <v>14.980917930603027</v>
      </c>
      <c r="AF32" s="55">
        <v>15.059590339660645</v>
      </c>
      <c r="AG32" s="55">
        <v>15.130677223205566</v>
      </c>
      <c r="AH32" s="55">
        <v>15.207760810852051</v>
      </c>
      <c r="AI32" s="55">
        <v>15.287289619445801</v>
      </c>
      <c r="AJ32" s="55">
        <v>15.369093894958496</v>
      </c>
      <c r="AK32" s="55">
        <v>15.462178230285645</v>
      </c>
      <c r="AL32" s="55">
        <v>15.556437492370605</v>
      </c>
      <c r="AM32" s="55">
        <v>15.654926300048828</v>
      </c>
      <c r="AN32" s="55">
        <v>15.761695861816406</v>
      </c>
      <c r="AO32" s="55">
        <v>15.87824535369873</v>
      </c>
      <c r="AP32" s="55">
        <v>16.004823684692383</v>
      </c>
      <c r="AQ32" s="55">
        <v>16.13005256652832</v>
      </c>
      <c r="AR32" s="55">
        <v>16.279008865356445</v>
      </c>
      <c r="AS32" s="55">
        <v>16.436128616333008</v>
      </c>
      <c r="AT32" s="55">
        <v>16.598226547241211</v>
      </c>
      <c r="AU32" s="55">
        <v>16.750246047973633</v>
      </c>
      <c r="AV32" s="55">
        <v>16.929834365844727</v>
      </c>
      <c r="AW32" s="55">
        <v>17.090337753295898</v>
      </c>
      <c r="AX32" s="55">
        <v>17.254388809204102</v>
      </c>
      <c r="AY32" s="55">
        <v>17.424360275268555</v>
      </c>
      <c r="AZ32" s="55">
        <v>17.617103576660156</v>
      </c>
      <c r="BA32" s="55">
        <v>17.762613296508789</v>
      </c>
    </row>
    <row r="33" spans="1:53" s="44" customFormat="1" ht="13.5" thickBot="1">
      <c r="B33" s="56" t="s">
        <v>449</v>
      </c>
      <c r="C33" s="57">
        <v>90.003997802734375</v>
      </c>
      <c r="D33" s="57">
        <v>90.454002380371094</v>
      </c>
      <c r="E33" s="57">
        <v>86.106002807617188</v>
      </c>
      <c r="F33" s="57">
        <v>86.042999267578125</v>
      </c>
      <c r="G33" s="57">
        <v>87.886001586914063</v>
      </c>
      <c r="H33" s="57">
        <v>92.309402465820313</v>
      </c>
      <c r="I33" s="57">
        <v>94.562896728515625</v>
      </c>
      <c r="J33" s="57">
        <v>95.2593994140625</v>
      </c>
      <c r="K33" s="57">
        <v>98.529800415039063</v>
      </c>
      <c r="L33" s="57">
        <v>98.695999145507813</v>
      </c>
      <c r="M33" s="57">
        <v>100.30000305175781</v>
      </c>
      <c r="N33" s="57">
        <v>101.90000152587891</v>
      </c>
      <c r="O33" s="57">
        <v>102.30000305175781</v>
      </c>
      <c r="P33" s="57">
        <v>103.76937103271484</v>
      </c>
      <c r="Q33" s="57">
        <v>104.75002288818359</v>
      </c>
      <c r="R33" s="57">
        <v>105.69558715820313</v>
      </c>
      <c r="S33" s="57">
        <v>106.69002532958984</v>
      </c>
      <c r="T33" s="57">
        <v>107.65373992919922</v>
      </c>
      <c r="U33" s="57">
        <v>108.48805236816406</v>
      </c>
      <c r="V33" s="57">
        <v>109.32883453369141</v>
      </c>
      <c r="W33" s="57">
        <v>110.15916442871094</v>
      </c>
      <c r="X33" s="57">
        <v>110.9510498046875</v>
      </c>
      <c r="Y33" s="57">
        <v>111.70354461669922</v>
      </c>
      <c r="Z33" s="57">
        <v>112.41574096679688</v>
      </c>
      <c r="AA33" s="57">
        <v>113.08677673339844</v>
      </c>
      <c r="AB33" s="57">
        <v>113.71582794189453</v>
      </c>
      <c r="AC33" s="57">
        <v>114.30863952636719</v>
      </c>
      <c r="AD33" s="57">
        <v>114.86458587646484</v>
      </c>
      <c r="AE33" s="57">
        <v>115.38308715820313</v>
      </c>
      <c r="AF33" s="57">
        <v>115.86358642578125</v>
      </c>
      <c r="AG33" s="57">
        <v>116.30555725097656</v>
      </c>
      <c r="AH33" s="57">
        <v>116.75582122802734</v>
      </c>
      <c r="AI33" s="57">
        <v>117.21445465087891</v>
      </c>
      <c r="AJ33" s="57">
        <v>117.68154907226563</v>
      </c>
      <c r="AK33" s="57">
        <v>118.15718841552734</v>
      </c>
      <c r="AL33" s="57">
        <v>118.64146423339844</v>
      </c>
      <c r="AM33" s="57">
        <v>119.15496826171875</v>
      </c>
      <c r="AN33" s="57">
        <v>119.69806671142578</v>
      </c>
      <c r="AO33" s="57">
        <v>120.2711181640625</v>
      </c>
      <c r="AP33" s="57">
        <v>120.87453460693359</v>
      </c>
      <c r="AQ33" s="57">
        <v>121.50872039794922</v>
      </c>
      <c r="AR33" s="57">
        <v>122.16316986083984</v>
      </c>
      <c r="AS33" s="57">
        <v>122.83818054199219</v>
      </c>
      <c r="AT33" s="57">
        <v>123.53404998779297</v>
      </c>
      <c r="AU33" s="57">
        <v>124.25107574462891</v>
      </c>
      <c r="AV33" s="57">
        <v>124.98958587646484</v>
      </c>
      <c r="AW33" s="57">
        <v>125.73858642578125</v>
      </c>
      <c r="AX33" s="57">
        <v>126.49822235107422</v>
      </c>
      <c r="AY33" s="57">
        <v>127.26862335205078</v>
      </c>
      <c r="AZ33" s="57">
        <v>128.04994201660156</v>
      </c>
      <c r="BA33" s="57">
        <v>128.84231567382813</v>
      </c>
    </row>
    <row r="34" spans="1:53" ht="13.5" thickBot="1">
      <c r="B34" s="53" t="s">
        <v>450</v>
      </c>
      <c r="C34" s="54">
        <v>1043.6792297363281</v>
      </c>
      <c r="D34" s="55">
        <v>1072.5918045043945</v>
      </c>
      <c r="E34" s="55">
        <v>1085.2916564941406</v>
      </c>
      <c r="F34" s="55">
        <v>1075.9472274780273</v>
      </c>
      <c r="G34" s="55">
        <v>1105.1069641113281</v>
      </c>
      <c r="H34" s="55">
        <v>1083.837272644043</v>
      </c>
      <c r="I34" s="55">
        <v>1093.955940246582</v>
      </c>
      <c r="J34" s="55">
        <v>1100.13525390625</v>
      </c>
      <c r="K34" s="55">
        <v>1089.8167953491211</v>
      </c>
      <c r="L34" s="55">
        <v>1100.0251846313477</v>
      </c>
      <c r="M34" s="55">
        <v>1106.2086563110352</v>
      </c>
      <c r="N34" s="55">
        <v>1118.7869644165039</v>
      </c>
      <c r="O34" s="55">
        <v>1135.07861328125</v>
      </c>
      <c r="P34" s="55">
        <v>1145.7497634887695</v>
      </c>
      <c r="Q34" s="55">
        <v>1150.2574844360352</v>
      </c>
      <c r="R34" s="55">
        <v>1151.3738479614258</v>
      </c>
      <c r="S34" s="55">
        <v>1150.9745864868164</v>
      </c>
      <c r="T34" s="55">
        <v>1148.4446105957031</v>
      </c>
      <c r="U34" s="55">
        <v>1144.5178527832031</v>
      </c>
      <c r="V34" s="55">
        <v>1140.3331680297852</v>
      </c>
      <c r="W34" s="55">
        <v>1136.1484603881836</v>
      </c>
      <c r="X34" s="55">
        <v>1131.9231567382813</v>
      </c>
      <c r="Y34" s="55">
        <v>1127.5883560180664</v>
      </c>
      <c r="Z34" s="55">
        <v>1123.1210250854492</v>
      </c>
      <c r="AA34" s="55">
        <v>1118.4745254516602</v>
      </c>
      <c r="AB34" s="55">
        <v>1113.6077499389648</v>
      </c>
      <c r="AC34" s="55">
        <v>1108.529655456543</v>
      </c>
      <c r="AD34" s="55">
        <v>1103.2421569824219</v>
      </c>
      <c r="AE34" s="55">
        <v>1097.7485656738281</v>
      </c>
      <c r="AF34" s="55">
        <v>1092.0846481323242</v>
      </c>
      <c r="AG34" s="55">
        <v>1086.2552185058594</v>
      </c>
      <c r="AH34" s="55">
        <v>1080.3634643554688</v>
      </c>
      <c r="AI34" s="55">
        <v>1074.4183731079102</v>
      </c>
      <c r="AJ34" s="55">
        <v>1068.4276809692383</v>
      </c>
      <c r="AK34" s="55">
        <v>1062.3779830932617</v>
      </c>
      <c r="AL34" s="55">
        <v>1056.2780914306641</v>
      </c>
      <c r="AM34" s="55">
        <v>1050.1806411743164</v>
      </c>
      <c r="AN34" s="55">
        <v>1044.0696716308594</v>
      </c>
      <c r="AO34" s="55">
        <v>1037.9321060180664</v>
      </c>
      <c r="AP34" s="55">
        <v>1031.7619323730469</v>
      </c>
      <c r="AQ34" s="55">
        <v>1025.5531463623047</v>
      </c>
      <c r="AR34" s="55">
        <v>1019.2376937866211</v>
      </c>
      <c r="AS34" s="55">
        <v>1012.848030090332</v>
      </c>
      <c r="AT34" s="55">
        <v>1006.4308319091797</v>
      </c>
      <c r="AU34" s="55">
        <v>1000.0167007446289</v>
      </c>
      <c r="AV34" s="55">
        <v>993.53877258300781</v>
      </c>
      <c r="AW34" s="55">
        <v>987.01910400390625</v>
      </c>
      <c r="AX34" s="55">
        <v>980.44883728027344</v>
      </c>
      <c r="AY34" s="55">
        <v>973.80486297607422</v>
      </c>
      <c r="AZ34" s="55">
        <v>967.06954956054688</v>
      </c>
      <c r="BA34" s="55">
        <v>960.38258361816406</v>
      </c>
    </row>
    <row r="35" spans="1:53" s="44" customFormat="1" ht="13.5" thickBot="1">
      <c r="B35" s="56" t="s">
        <v>451</v>
      </c>
      <c r="C35" s="57">
        <v>974.804931640625</v>
      </c>
      <c r="D35" s="57">
        <v>1003.9848022460938</v>
      </c>
      <c r="E35" s="57">
        <v>1017.8429565429688</v>
      </c>
      <c r="F35" s="57">
        <v>1008.409423828125</v>
      </c>
      <c r="G35" s="57">
        <v>1031.4212646484375</v>
      </c>
      <c r="H35" s="57">
        <v>1010.3297729492188</v>
      </c>
      <c r="I35" s="57">
        <v>1021.0721435546875</v>
      </c>
      <c r="J35" s="57">
        <v>1027.7049560546875</v>
      </c>
      <c r="K35" s="57">
        <v>1018.8403930664063</v>
      </c>
      <c r="L35" s="57">
        <v>1029.765380859375</v>
      </c>
      <c r="M35" s="57">
        <v>1035.9488525390625</v>
      </c>
      <c r="N35" s="57">
        <v>1049.4671630859375</v>
      </c>
      <c r="O35" s="57">
        <v>1065.07861328125</v>
      </c>
      <c r="P35" s="57">
        <v>1076.2259521484375</v>
      </c>
      <c r="Q35" s="57">
        <v>1081.01513671875</v>
      </c>
      <c r="R35" s="57">
        <v>1082.9871826171875</v>
      </c>
      <c r="S35" s="57">
        <v>1084.1689453125</v>
      </c>
      <c r="T35" s="57">
        <v>1082.822021484375</v>
      </c>
      <c r="U35" s="57">
        <v>1078.804443359375</v>
      </c>
      <c r="V35" s="57">
        <v>1074.0367431640625</v>
      </c>
      <c r="W35" s="57">
        <v>1069.230712890625</v>
      </c>
      <c r="X35" s="57">
        <v>1064.3802490234375</v>
      </c>
      <c r="Y35" s="57">
        <v>1059.4456787109375</v>
      </c>
      <c r="Z35" s="57">
        <v>1054.3765869140625</v>
      </c>
      <c r="AA35" s="57">
        <v>1049.1234130859375</v>
      </c>
      <c r="AB35" s="57">
        <v>1043.6680908203125</v>
      </c>
      <c r="AC35" s="57">
        <v>1038.0299072265625</v>
      </c>
      <c r="AD35" s="57">
        <v>1032.2440185546875</v>
      </c>
      <c r="AE35" s="57">
        <v>1026.3145751953125</v>
      </c>
      <c r="AF35" s="57">
        <v>1020.2335815429688</v>
      </c>
      <c r="AG35" s="57">
        <v>1014.0140991210938</v>
      </c>
      <c r="AH35" s="57">
        <v>1007.7333984375</v>
      </c>
      <c r="AI35" s="57">
        <v>1001.3837280273438</v>
      </c>
      <c r="AJ35" s="57">
        <v>994.9652099609375</v>
      </c>
      <c r="AK35" s="57">
        <v>988.48577880859375</v>
      </c>
      <c r="AL35" s="57">
        <v>981.94464111328125</v>
      </c>
      <c r="AM35" s="57">
        <v>975.36767578125</v>
      </c>
      <c r="AN35" s="57">
        <v>968.75823974609375</v>
      </c>
      <c r="AO35" s="57">
        <v>962.11773681640625</v>
      </c>
      <c r="AP35" s="57">
        <v>955.44525146484375</v>
      </c>
      <c r="AQ35" s="57">
        <v>948.73992919921875</v>
      </c>
      <c r="AR35" s="57">
        <v>941.99774169921875</v>
      </c>
      <c r="AS35" s="57">
        <v>935.21209716796875</v>
      </c>
      <c r="AT35" s="57">
        <v>928.372314453125</v>
      </c>
      <c r="AU35" s="57">
        <v>921.4700927734375</v>
      </c>
      <c r="AV35" s="57">
        <v>914.51171875</v>
      </c>
      <c r="AW35" s="57">
        <v>907.4859619140625</v>
      </c>
      <c r="AX35" s="57">
        <v>900.401611328125</v>
      </c>
      <c r="AY35" s="57">
        <v>893.266845703125</v>
      </c>
      <c r="AZ35" s="57">
        <v>886.0897216796875</v>
      </c>
      <c r="BA35" s="57">
        <v>878.868408203125</v>
      </c>
    </row>
    <row r="36" spans="1:53" ht="13.5" thickBot="1">
      <c r="B36" s="53" t="s">
        <v>452</v>
      </c>
      <c r="C36" s="54">
        <v>68.874298095703125</v>
      </c>
      <c r="D36" s="55">
        <v>68.607002258300781</v>
      </c>
      <c r="E36" s="55">
        <v>67.448699951171875</v>
      </c>
      <c r="F36" s="55">
        <v>67.537803649902344</v>
      </c>
      <c r="G36" s="55">
        <v>73.685699462890625</v>
      </c>
      <c r="H36" s="55">
        <v>73.507499694824219</v>
      </c>
      <c r="I36" s="55">
        <v>72.883796691894531</v>
      </c>
      <c r="J36" s="55">
        <v>72.4302978515625</v>
      </c>
      <c r="K36" s="55">
        <v>70.976402282714844</v>
      </c>
      <c r="L36" s="55">
        <v>70.259803771972656</v>
      </c>
      <c r="M36" s="55">
        <v>70.259803771972656</v>
      </c>
      <c r="N36" s="55">
        <v>69.319801330566406</v>
      </c>
      <c r="O36" s="55">
        <v>70</v>
      </c>
      <c r="P36" s="55">
        <v>69.523811340332031</v>
      </c>
      <c r="Q36" s="55">
        <v>69.242347717285156</v>
      </c>
      <c r="R36" s="55">
        <v>68.386665344238281</v>
      </c>
      <c r="S36" s="55">
        <v>66.805641174316406</v>
      </c>
      <c r="T36" s="55">
        <v>65.622589111328125</v>
      </c>
      <c r="U36" s="55">
        <v>65.713409423828125</v>
      </c>
      <c r="V36" s="55">
        <v>66.296424865722656</v>
      </c>
      <c r="W36" s="55">
        <v>66.917747497558594</v>
      </c>
      <c r="X36" s="55">
        <v>67.54290771484375</v>
      </c>
      <c r="Y36" s="55">
        <v>68.142677307128906</v>
      </c>
      <c r="Z36" s="55">
        <v>68.744438171386719</v>
      </c>
      <c r="AA36" s="55">
        <v>69.351112365722656</v>
      </c>
      <c r="AB36" s="55">
        <v>69.939659118652344</v>
      </c>
      <c r="AC36" s="55">
        <v>70.499748229980469</v>
      </c>
      <c r="AD36" s="55">
        <v>70.998138427734375</v>
      </c>
      <c r="AE36" s="55">
        <v>71.433990478515625</v>
      </c>
      <c r="AF36" s="55">
        <v>71.851066589355469</v>
      </c>
      <c r="AG36" s="55">
        <v>72.241119384765625</v>
      </c>
      <c r="AH36" s="55">
        <v>72.63006591796875</v>
      </c>
      <c r="AI36" s="55">
        <v>73.034645080566406</v>
      </c>
      <c r="AJ36" s="55">
        <v>73.462471008300781</v>
      </c>
      <c r="AK36" s="55">
        <v>73.892204284667969</v>
      </c>
      <c r="AL36" s="55">
        <v>74.333450317382813</v>
      </c>
      <c r="AM36" s="55">
        <v>74.812965393066406</v>
      </c>
      <c r="AN36" s="55">
        <v>75.311431884765625</v>
      </c>
      <c r="AO36" s="55">
        <v>75.814369201660156</v>
      </c>
      <c r="AP36" s="55">
        <v>76.316680908203125</v>
      </c>
      <c r="AQ36" s="55">
        <v>76.813217163085938</v>
      </c>
      <c r="AR36" s="55">
        <v>77.239952087402344</v>
      </c>
      <c r="AS36" s="55">
        <v>77.635932922363281</v>
      </c>
      <c r="AT36" s="55">
        <v>78.058517456054688</v>
      </c>
      <c r="AU36" s="55">
        <v>78.546607971191406</v>
      </c>
      <c r="AV36" s="55">
        <v>79.027053833007813</v>
      </c>
      <c r="AW36" s="55">
        <v>79.53314208984375</v>
      </c>
      <c r="AX36" s="55">
        <v>80.047225952148438</v>
      </c>
      <c r="AY36" s="55">
        <v>80.538017272949219</v>
      </c>
      <c r="AZ36" s="55">
        <v>80.979827880859375</v>
      </c>
      <c r="BA36" s="55">
        <v>81.514175415039063</v>
      </c>
    </row>
    <row r="37" spans="1:53" s="44" customFormat="1">
      <c r="B37" s="64" t="s">
        <v>454</v>
      </c>
      <c r="C37" s="65">
        <v>573.41461181640625</v>
      </c>
      <c r="D37" s="65">
        <v>590.57928466796875</v>
      </c>
      <c r="E37" s="65">
        <v>598.73114013671875</v>
      </c>
      <c r="F37" s="65">
        <v>593.1820068359375</v>
      </c>
      <c r="G37" s="65">
        <v>606.7183837890625</v>
      </c>
      <c r="H37" s="65">
        <v>594.31158447265625</v>
      </c>
      <c r="I37" s="65">
        <v>600.63067626953125</v>
      </c>
      <c r="J37" s="65">
        <v>604.53228759765625</v>
      </c>
      <c r="K37" s="65">
        <v>599.31787109375</v>
      </c>
      <c r="L37" s="65">
        <v>605.74432373046875</v>
      </c>
      <c r="M37" s="65">
        <v>609.38165283203125</v>
      </c>
      <c r="N37" s="65">
        <v>617.3336181640625</v>
      </c>
      <c r="O37" s="65">
        <v>626.516845703125</v>
      </c>
      <c r="P37" s="65">
        <v>633.0740966796875</v>
      </c>
      <c r="Q37" s="65">
        <v>635.8912353515625</v>
      </c>
      <c r="R37" s="65">
        <v>637.05126953125</v>
      </c>
      <c r="S37" s="65">
        <v>637.7464599609375</v>
      </c>
      <c r="T37" s="65">
        <v>636.9541015625</v>
      </c>
      <c r="U37" s="65">
        <v>634.5908203125</v>
      </c>
      <c r="V37" s="65">
        <v>631.78631591796875</v>
      </c>
      <c r="W37" s="65">
        <v>628.959228515625</v>
      </c>
      <c r="X37" s="65">
        <v>626.10601806640625</v>
      </c>
      <c r="Y37" s="65">
        <v>623.20330810546875</v>
      </c>
      <c r="Z37" s="65">
        <v>620.22149658203125</v>
      </c>
      <c r="AA37" s="65">
        <v>617.13140869140625</v>
      </c>
      <c r="AB37" s="65">
        <v>613.92236328125</v>
      </c>
      <c r="AC37" s="65">
        <v>610.6058349609375</v>
      </c>
      <c r="AD37" s="65">
        <v>607.20233154296875</v>
      </c>
      <c r="AE37" s="65">
        <v>603.71441650390625</v>
      </c>
      <c r="AF37" s="65">
        <v>600.13739013671875</v>
      </c>
      <c r="AG37" s="65">
        <v>596.4788818359375</v>
      </c>
      <c r="AH37" s="65">
        <v>592.7843017578125</v>
      </c>
      <c r="AI37" s="65">
        <v>589.04925537109375</v>
      </c>
      <c r="AJ37" s="65">
        <v>585.27362060546875</v>
      </c>
      <c r="AK37" s="65">
        <v>581.46221923828125</v>
      </c>
      <c r="AL37" s="65">
        <v>577.614501953125</v>
      </c>
      <c r="AM37" s="65">
        <v>573.74566650390625</v>
      </c>
      <c r="AN37" s="65">
        <v>569.8577880859375</v>
      </c>
      <c r="AO37" s="65">
        <v>565.95159912109375</v>
      </c>
      <c r="AP37" s="65">
        <v>562.026611328125</v>
      </c>
      <c r="AQ37" s="65">
        <v>558.08233642578125</v>
      </c>
      <c r="AR37" s="65">
        <v>554.11627197265625</v>
      </c>
      <c r="AS37" s="65">
        <v>550.124755859375</v>
      </c>
      <c r="AT37" s="65">
        <v>546.101318359375</v>
      </c>
      <c r="AU37" s="65">
        <v>542.04119873046875</v>
      </c>
      <c r="AV37" s="65">
        <v>537.94805908203125</v>
      </c>
      <c r="AW37" s="65">
        <v>533.81524658203125</v>
      </c>
      <c r="AX37" s="65">
        <v>529.64801025390625</v>
      </c>
      <c r="AY37" s="65">
        <v>525.4510498046875</v>
      </c>
      <c r="AZ37" s="65">
        <v>521.229248046875</v>
      </c>
      <c r="BA37" s="65">
        <v>516.98138427734375</v>
      </c>
    </row>
    <row r="39" spans="1:53" s="52" customFormat="1" ht="13.5" thickBot="1">
      <c r="A39" s="42"/>
      <c r="B39" s="61" t="s">
        <v>455</v>
      </c>
      <c r="C39" s="6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</row>
    <row r="40" spans="1:53" ht="13.5" thickBot="1">
      <c r="B40" s="53" t="s">
        <v>456</v>
      </c>
      <c r="C40" s="54">
        <v>82.699996948242188</v>
      </c>
      <c r="D40" s="55">
        <v>81</v>
      </c>
      <c r="E40" s="55">
        <v>81.099998474121094</v>
      </c>
      <c r="F40" s="55">
        <v>85.099998474121094</v>
      </c>
      <c r="G40" s="55">
        <v>91.900001525878906</v>
      </c>
      <c r="H40" s="55">
        <v>95.400001525878906</v>
      </c>
      <c r="I40" s="55">
        <v>107.00800323486328</v>
      </c>
      <c r="J40" s="55">
        <v>114.61499786376953</v>
      </c>
      <c r="K40" s="55">
        <v>115.65200042724609</v>
      </c>
      <c r="L40" s="55">
        <v>95.833999633789063</v>
      </c>
      <c r="M40" s="55">
        <v>107.31700134277344</v>
      </c>
      <c r="N40" s="55">
        <v>113.31700134277344</v>
      </c>
      <c r="O40" s="55">
        <v>115</v>
      </c>
      <c r="P40" s="55">
        <v>112.61299896240234</v>
      </c>
      <c r="Q40" s="55">
        <v>113.41897583007813</v>
      </c>
      <c r="R40" s="55">
        <v>114.1685791015625</v>
      </c>
      <c r="S40" s="55">
        <v>114.97892761230469</v>
      </c>
      <c r="T40" s="55">
        <v>115.73906707763672</v>
      </c>
      <c r="U40" s="55">
        <v>116.31287384033203</v>
      </c>
      <c r="V40" s="55">
        <v>116.8892822265625</v>
      </c>
      <c r="W40" s="55">
        <v>117.44497680664063</v>
      </c>
      <c r="X40" s="55">
        <v>117.94175720214844</v>
      </c>
      <c r="Y40" s="55">
        <v>118.37886047363281</v>
      </c>
      <c r="Z40" s="55">
        <v>118.75559997558594</v>
      </c>
      <c r="AA40" s="55">
        <v>119.07138824462891</v>
      </c>
      <c r="AB40" s="55">
        <v>119.32571411132813</v>
      </c>
      <c r="AC40" s="55">
        <v>119.52694702148438</v>
      </c>
      <c r="AD40" s="55">
        <v>119.67481994628906</v>
      </c>
      <c r="AE40" s="55">
        <v>119.76911163330078</v>
      </c>
      <c r="AF40" s="55">
        <v>119.8096923828125</v>
      </c>
      <c r="AG40" s="55">
        <v>119.79647827148438</v>
      </c>
      <c r="AH40" s="55">
        <v>119.79196166992188</v>
      </c>
      <c r="AI40" s="55">
        <v>119.79611968994141</v>
      </c>
      <c r="AJ40" s="55">
        <v>119.80895233154297</v>
      </c>
      <c r="AK40" s="55">
        <v>119.83045196533203</v>
      </c>
      <c r="AL40" s="55">
        <v>119.86061859130859</v>
      </c>
      <c r="AM40" s="55">
        <v>119.926025390625</v>
      </c>
      <c r="AN40" s="55">
        <v>120.02669525146484</v>
      </c>
      <c r="AO40" s="55">
        <v>120.16268157958984</v>
      </c>
      <c r="AP40" s="55">
        <v>120.33406829833984</v>
      </c>
      <c r="AQ40" s="55">
        <v>120.54097747802734</v>
      </c>
      <c r="AR40" s="55">
        <v>120.76963043212891</v>
      </c>
      <c r="AS40" s="55">
        <v>121.02012634277344</v>
      </c>
      <c r="AT40" s="55">
        <v>121.29257965087891</v>
      </c>
      <c r="AU40" s="55">
        <v>121.58710479736328</v>
      </c>
      <c r="AV40" s="55">
        <v>121.90383148193359</v>
      </c>
      <c r="AW40" s="55">
        <v>122.22879028320313</v>
      </c>
      <c r="AX40" s="55">
        <v>122.56201934814453</v>
      </c>
      <c r="AY40" s="55">
        <v>122.90357208251953</v>
      </c>
      <c r="AZ40" s="55">
        <v>123.25349426269531</v>
      </c>
      <c r="BA40" s="55">
        <v>123.61185455322266</v>
      </c>
    </row>
    <row r="41" spans="1:53" s="44" customFormat="1" ht="13.5" thickBot="1">
      <c r="B41" s="56" t="s">
        <v>457</v>
      </c>
      <c r="C41" s="57">
        <v>346.29998970031738</v>
      </c>
      <c r="D41" s="57">
        <v>352.95041418075562</v>
      </c>
      <c r="E41" s="57">
        <v>354.50000429153442</v>
      </c>
      <c r="F41" s="57">
        <v>381.89998745918274</v>
      </c>
      <c r="G41" s="57">
        <v>398.40000367164612</v>
      </c>
      <c r="H41" s="57">
        <v>402.70001220703125</v>
      </c>
      <c r="I41" s="57">
        <v>435.70002603530884</v>
      </c>
      <c r="J41" s="57">
        <v>454.10002040863037</v>
      </c>
      <c r="K41" s="57">
        <v>457.59999132156372</v>
      </c>
      <c r="L41" s="57">
        <v>415.59999513626099</v>
      </c>
      <c r="M41" s="57">
        <v>441.9000027179718</v>
      </c>
      <c r="N41" s="57">
        <v>465.59999656677246</v>
      </c>
      <c r="O41" s="57">
        <v>479.99998497962952</v>
      </c>
      <c r="P41" s="57">
        <v>485.35465812683105</v>
      </c>
      <c r="Q41" s="57">
        <v>489.02411031723022</v>
      </c>
      <c r="R41" s="57">
        <v>492.5944766998291</v>
      </c>
      <c r="S41" s="57">
        <v>496.23451590538025</v>
      </c>
      <c r="T41" s="57">
        <v>499.78588080406189</v>
      </c>
      <c r="U41" s="57">
        <v>503.0543749332428</v>
      </c>
      <c r="V41" s="57">
        <v>506.31115770339966</v>
      </c>
      <c r="W41" s="57">
        <v>509.52361392974854</v>
      </c>
      <c r="X41" s="57">
        <v>512.63752150535583</v>
      </c>
      <c r="Y41" s="57">
        <v>515.65207767486572</v>
      </c>
      <c r="Z41" s="57">
        <v>518.56657218933105</v>
      </c>
      <c r="AA41" s="57">
        <v>521.38014245033264</v>
      </c>
      <c r="AB41" s="57">
        <v>524.09198713302612</v>
      </c>
      <c r="AC41" s="57">
        <v>526.71400499343872</v>
      </c>
      <c r="AD41" s="57">
        <v>529.24558019638062</v>
      </c>
      <c r="AE41" s="57">
        <v>531.68615889549255</v>
      </c>
      <c r="AF41" s="57">
        <v>534.0350649356842</v>
      </c>
      <c r="AG41" s="57">
        <v>536.29156184196472</v>
      </c>
      <c r="AH41" s="57">
        <v>538.5480477809906</v>
      </c>
      <c r="AI41" s="57">
        <v>540.80501532554626</v>
      </c>
      <c r="AJ41" s="57">
        <v>543.06326174736023</v>
      </c>
      <c r="AK41" s="57">
        <v>545.32340097427368</v>
      </c>
      <c r="AL41" s="57">
        <v>547.58598566055298</v>
      </c>
      <c r="AM41" s="57">
        <v>549.89187788963318</v>
      </c>
      <c r="AN41" s="57">
        <v>552.24224328994751</v>
      </c>
      <c r="AO41" s="57">
        <v>554.63800382614136</v>
      </c>
      <c r="AP41" s="57">
        <v>557.08008122444153</v>
      </c>
      <c r="AQ41" s="57">
        <v>559.56958031654358</v>
      </c>
      <c r="AR41" s="57">
        <v>562.08597564697266</v>
      </c>
      <c r="AS41" s="57">
        <v>564.62988233566284</v>
      </c>
      <c r="AT41" s="57">
        <v>567.20191478729248</v>
      </c>
      <c r="AU41" s="57">
        <v>569.80274868011475</v>
      </c>
      <c r="AV41" s="57">
        <v>572.4328761100769</v>
      </c>
      <c r="AW41" s="57">
        <v>575.0710334777832</v>
      </c>
      <c r="AX41" s="57">
        <v>577.71758937835693</v>
      </c>
      <c r="AY41" s="57">
        <v>580.37278938293457</v>
      </c>
      <c r="AZ41" s="57">
        <v>583.0368800163269</v>
      </c>
      <c r="BA41" s="57">
        <v>585.71022939682007</v>
      </c>
    </row>
    <row r="42" spans="1:53" ht="13.5" thickBot="1">
      <c r="B42" s="53" t="s">
        <v>458</v>
      </c>
      <c r="C42" s="54">
        <v>342.49542236328125</v>
      </c>
      <c r="D42" s="55">
        <v>349.05914306640625</v>
      </c>
      <c r="E42" s="55">
        <v>350.59738159179688</v>
      </c>
      <c r="F42" s="55">
        <v>377.99697875976563</v>
      </c>
      <c r="G42" s="55">
        <v>394.4697265625</v>
      </c>
      <c r="H42" s="55">
        <v>398.74951171875</v>
      </c>
      <c r="I42" s="55">
        <v>431.6868896484375</v>
      </c>
      <c r="J42" s="55">
        <v>450.03036499023438</v>
      </c>
      <c r="K42" s="55">
        <v>453.505615234375</v>
      </c>
      <c r="L42" s="55">
        <v>412.22271728515625</v>
      </c>
      <c r="M42" s="55">
        <v>438.46588134765625</v>
      </c>
      <c r="N42" s="55">
        <v>462.11477661132813</v>
      </c>
      <c r="O42" s="55">
        <v>476.5030517578125</v>
      </c>
      <c r="P42" s="55">
        <v>481.84957885742188</v>
      </c>
      <c r="Q42" s="55">
        <v>485.4927978515625</v>
      </c>
      <c r="R42" s="55">
        <v>489.037841796875</v>
      </c>
      <c r="S42" s="55">
        <v>492.65179443359375</v>
      </c>
      <c r="T42" s="55">
        <v>496.17788696289063</v>
      </c>
      <c r="U42" s="55">
        <v>499.42385864257813</v>
      </c>
      <c r="V42" s="55">
        <v>502.65817260742188</v>
      </c>
      <c r="W42" s="55">
        <v>505.84854125976563</v>
      </c>
      <c r="X42" s="55">
        <v>508.9412841796875</v>
      </c>
      <c r="Y42" s="55">
        <v>511.93560791015625</v>
      </c>
      <c r="Z42" s="55">
        <v>514.830810546875</v>
      </c>
      <c r="AA42" s="55">
        <v>517.62603759765625</v>
      </c>
      <c r="AB42" s="55">
        <v>520.32049560546875</v>
      </c>
      <c r="AC42" s="55">
        <v>522.92596435546875</v>
      </c>
      <c r="AD42" s="55">
        <v>525.44183349609375</v>
      </c>
      <c r="AE42" s="55">
        <v>527.8675537109375</v>
      </c>
      <c r="AF42" s="55">
        <v>530.20245361328125</v>
      </c>
      <c r="AG42" s="55">
        <v>532.44580078125</v>
      </c>
      <c r="AH42" s="55">
        <v>534.6890869140625</v>
      </c>
      <c r="AI42" s="55">
        <v>536.93280029296875</v>
      </c>
      <c r="AJ42" s="55">
        <v>539.177734375</v>
      </c>
      <c r="AK42" s="55">
        <v>541.42449951171875</v>
      </c>
      <c r="AL42" s="55">
        <v>543.67364501953125</v>
      </c>
      <c r="AM42" s="55">
        <v>545.96563720703125</v>
      </c>
      <c r="AN42" s="55">
        <v>548.3016357421875</v>
      </c>
      <c r="AO42" s="55">
        <v>550.68255615234375</v>
      </c>
      <c r="AP42" s="55">
        <v>553.10931396484375</v>
      </c>
      <c r="AQ42" s="55">
        <v>555.5830078125</v>
      </c>
      <c r="AR42" s="55">
        <v>558.08331298828125</v>
      </c>
      <c r="AS42" s="55">
        <v>560.61083984375</v>
      </c>
      <c r="AT42" s="55">
        <v>563.16619873046875</v>
      </c>
      <c r="AU42" s="55">
        <v>565.75006103515625</v>
      </c>
      <c r="AV42" s="55">
        <v>568.3629150390625</v>
      </c>
      <c r="AW42" s="55">
        <v>570.98370361328125</v>
      </c>
      <c r="AX42" s="55">
        <v>573.61279296875</v>
      </c>
      <c r="AY42" s="55">
        <v>576.25042724609375</v>
      </c>
      <c r="AZ42" s="55">
        <v>578.8968505859375</v>
      </c>
      <c r="BA42" s="55">
        <v>581.55242919921875</v>
      </c>
    </row>
    <row r="43" spans="1:53" s="44" customFormat="1">
      <c r="B43" s="64" t="s">
        <v>459</v>
      </c>
      <c r="C43" s="65">
        <v>3.8045673370361328</v>
      </c>
      <c r="D43" s="65">
        <v>3.8912711143493652</v>
      </c>
      <c r="E43" s="65">
        <v>3.9026226997375488</v>
      </c>
      <c r="F43" s="65">
        <v>3.9030086994171143</v>
      </c>
      <c r="G43" s="65">
        <v>3.9302771091461182</v>
      </c>
      <c r="H43" s="65">
        <v>3.95050048828125</v>
      </c>
      <c r="I43" s="65">
        <v>4.0131363868713379</v>
      </c>
      <c r="J43" s="65">
        <v>4.0696554183959961</v>
      </c>
      <c r="K43" s="65">
        <v>4.0943760871887207</v>
      </c>
      <c r="L43" s="65">
        <v>3.3772778511047363</v>
      </c>
      <c r="M43" s="65">
        <v>3.4341213703155518</v>
      </c>
      <c r="N43" s="65">
        <v>3.4852199554443359</v>
      </c>
      <c r="O43" s="65">
        <v>3.4969332218170166</v>
      </c>
      <c r="P43" s="65">
        <v>3.5050792694091797</v>
      </c>
      <c r="Q43" s="65">
        <v>3.5313124656677246</v>
      </c>
      <c r="R43" s="65">
        <v>3.5566349029541016</v>
      </c>
      <c r="S43" s="65">
        <v>3.582721471786499</v>
      </c>
      <c r="T43" s="65">
        <v>3.6079938411712646</v>
      </c>
      <c r="U43" s="65">
        <v>3.6305162906646729</v>
      </c>
      <c r="V43" s="65">
        <v>3.6529850959777832</v>
      </c>
      <c r="W43" s="65">
        <v>3.6750726699829102</v>
      </c>
      <c r="X43" s="65">
        <v>3.696237325668335</v>
      </c>
      <c r="Y43" s="65">
        <v>3.7164697647094727</v>
      </c>
      <c r="Z43" s="65">
        <v>3.7357616424560547</v>
      </c>
      <c r="AA43" s="65">
        <v>3.7541048526763916</v>
      </c>
      <c r="AB43" s="65">
        <v>3.771491527557373</v>
      </c>
      <c r="AC43" s="65">
        <v>3.7880406379699707</v>
      </c>
      <c r="AD43" s="65">
        <v>3.8037467002868652</v>
      </c>
      <c r="AE43" s="65">
        <v>3.8186051845550537</v>
      </c>
      <c r="AF43" s="65">
        <v>3.8326113224029541</v>
      </c>
      <c r="AG43" s="65">
        <v>3.8457610607147217</v>
      </c>
      <c r="AH43" s="65">
        <v>3.8589608669281006</v>
      </c>
      <c r="AI43" s="65">
        <v>3.8722150325775146</v>
      </c>
      <c r="AJ43" s="65">
        <v>3.8855273723602295</v>
      </c>
      <c r="AK43" s="65">
        <v>3.8989014625549316</v>
      </c>
      <c r="AL43" s="65">
        <v>3.9123406410217285</v>
      </c>
      <c r="AM43" s="65">
        <v>3.9262406826019287</v>
      </c>
      <c r="AN43" s="65">
        <v>3.9406075477600098</v>
      </c>
      <c r="AO43" s="65">
        <v>3.9554476737976074</v>
      </c>
      <c r="AP43" s="65">
        <v>3.9707672595977783</v>
      </c>
      <c r="AQ43" s="65">
        <v>3.9865725040435791</v>
      </c>
      <c r="AR43" s="65">
        <v>4.0026626586914063</v>
      </c>
      <c r="AS43" s="65">
        <v>4.0190424919128418</v>
      </c>
      <c r="AT43" s="65">
        <v>4.0357160568237305</v>
      </c>
      <c r="AU43" s="65">
        <v>4.0526876449584961</v>
      </c>
      <c r="AV43" s="65">
        <v>4.0699610710144043</v>
      </c>
      <c r="AW43" s="65">
        <v>4.0873298645019531</v>
      </c>
      <c r="AX43" s="65">
        <v>4.1047964096069336</v>
      </c>
      <c r="AY43" s="65">
        <v>4.1223621368408203</v>
      </c>
      <c r="AZ43" s="65">
        <v>4.1400294303894043</v>
      </c>
      <c r="BA43" s="65">
        <v>4.1578001976013184</v>
      </c>
    </row>
    <row r="45" spans="1:53" s="52" customFormat="1" ht="13.5" thickBot="1">
      <c r="B45" s="61" t="s">
        <v>525</v>
      </c>
      <c r="C45" s="6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</row>
    <row r="46" spans="1:53" ht="13.5" thickBot="1">
      <c r="A46" s="44"/>
      <c r="B46" s="53" t="s">
        <v>453</v>
      </c>
      <c r="C46" s="54">
        <v>40491.3671875</v>
      </c>
      <c r="D46" s="55">
        <v>39812.5</v>
      </c>
      <c r="E46" s="55">
        <v>40318.80078125</v>
      </c>
      <c r="F46" s="55">
        <v>40577.1015625</v>
      </c>
      <c r="G46" s="55">
        <v>40544.1015625</v>
      </c>
      <c r="H46" s="55">
        <v>40882.8984375</v>
      </c>
      <c r="I46" s="55">
        <v>41082.8984375</v>
      </c>
      <c r="J46" s="55">
        <v>41184</v>
      </c>
      <c r="K46" s="55">
        <v>41183.6015625</v>
      </c>
      <c r="L46" s="55">
        <v>41321.19921875</v>
      </c>
      <c r="M46" s="55">
        <v>41740</v>
      </c>
      <c r="N46" s="55">
        <v>42300</v>
      </c>
      <c r="O46" s="55">
        <v>42928</v>
      </c>
      <c r="P46" s="55">
        <v>43431.1015625</v>
      </c>
      <c r="Q46" s="55">
        <v>43851.19921875</v>
      </c>
      <c r="R46" s="55">
        <v>43989.30859375</v>
      </c>
      <c r="S46" s="55">
        <v>44109.19921875</v>
      </c>
      <c r="T46" s="55">
        <v>44204.4140625</v>
      </c>
      <c r="U46" s="55">
        <v>44268.44921875</v>
      </c>
      <c r="V46" s="55">
        <v>44326.0859375</v>
      </c>
      <c r="W46" s="55">
        <v>44381.51953125</v>
      </c>
      <c r="X46" s="55">
        <v>44432.66796875</v>
      </c>
      <c r="Y46" s="55">
        <v>44477.13671875</v>
      </c>
      <c r="Z46" s="55">
        <v>44513.8984375</v>
      </c>
      <c r="AA46" s="55">
        <v>44540.99609375</v>
      </c>
      <c r="AB46" s="55">
        <v>44557.02734375</v>
      </c>
      <c r="AC46" s="55">
        <v>44562.58203125</v>
      </c>
      <c r="AD46" s="55">
        <v>44558.38671875</v>
      </c>
      <c r="AE46" s="55">
        <v>44544.6796875</v>
      </c>
      <c r="AF46" s="55">
        <v>44521.875</v>
      </c>
      <c r="AG46" s="55">
        <v>44490.30859375</v>
      </c>
      <c r="AH46" s="55">
        <v>44454.3828125</v>
      </c>
      <c r="AI46" s="55">
        <v>44413.9375</v>
      </c>
      <c r="AJ46" s="55">
        <v>44368.98828125</v>
      </c>
      <c r="AK46" s="55">
        <v>44319.54296875</v>
      </c>
      <c r="AL46" s="55">
        <v>44265.62109375</v>
      </c>
      <c r="AM46" s="55">
        <v>44208.91015625</v>
      </c>
      <c r="AN46" s="55">
        <v>44149.29296875</v>
      </c>
      <c r="AO46" s="55">
        <v>44086.65234375</v>
      </c>
      <c r="AP46" s="55">
        <v>44020.8515625</v>
      </c>
      <c r="AQ46" s="55">
        <v>43951.76953125</v>
      </c>
      <c r="AR46" s="55">
        <v>43878.5625</v>
      </c>
      <c r="AS46" s="55">
        <v>43801.18359375</v>
      </c>
      <c r="AT46" s="55">
        <v>43719.421875</v>
      </c>
      <c r="AU46" s="55">
        <v>43633.00390625</v>
      </c>
      <c r="AV46" s="55">
        <v>43541.7578125</v>
      </c>
      <c r="AW46" s="55">
        <v>43445.04296875</v>
      </c>
      <c r="AX46" s="55">
        <v>43343.10546875</v>
      </c>
      <c r="AY46" s="55">
        <v>43236.13671875</v>
      </c>
      <c r="AZ46" s="55">
        <v>43124.390625</v>
      </c>
      <c r="BA46" s="55">
        <v>43008.1796875</v>
      </c>
    </row>
    <row r="47" spans="1:53" s="44" customFormat="1">
      <c r="A47" s="42"/>
      <c r="B47" s="56" t="s">
        <v>526</v>
      </c>
      <c r="C47" s="57">
        <v>2.49589990234375</v>
      </c>
      <c r="D47" s="57">
        <v>2.61060009765625</v>
      </c>
      <c r="E47" s="57">
        <v>2.7076999511718749</v>
      </c>
      <c r="F47" s="57">
        <v>2.7759999999999998</v>
      </c>
      <c r="G47" s="57">
        <v>2.9331999511718752</v>
      </c>
      <c r="H47" s="57">
        <v>3.097800048828125</v>
      </c>
      <c r="I47" s="57">
        <v>3.2726999511718748</v>
      </c>
      <c r="J47" s="57">
        <v>3.4319999999999999</v>
      </c>
      <c r="K47" s="57">
        <v>3.4696999511718749</v>
      </c>
      <c r="L47" s="57">
        <v>3.4353999023437498</v>
      </c>
      <c r="M47" s="57">
        <v>3.41910009765625</v>
      </c>
      <c r="N47" s="57">
        <v>3.3913000488281249</v>
      </c>
      <c r="O47" s="57">
        <v>3.351</v>
      </c>
      <c r="P47" s="57">
        <v>3.33503076171875</v>
      </c>
      <c r="Q47" s="57">
        <v>3.3647094726562501</v>
      </c>
      <c r="R47" s="57">
        <v>3.4134599609374998</v>
      </c>
      <c r="S47" s="57">
        <v>3.4494296874999999</v>
      </c>
      <c r="T47" s="57">
        <v>3.4840495605468749</v>
      </c>
      <c r="U47" s="57">
        <v>3.525455810546875</v>
      </c>
      <c r="V47" s="57">
        <v>3.5694509277343749</v>
      </c>
      <c r="W47" s="57">
        <v>3.611446044921875</v>
      </c>
      <c r="X47" s="57">
        <v>3.6530231933593749</v>
      </c>
      <c r="Y47" s="57">
        <v>3.6945744628906252</v>
      </c>
      <c r="Z47" s="57">
        <v>3.7349357910156251</v>
      </c>
      <c r="AA47" s="57">
        <v>3.7724616699218751</v>
      </c>
      <c r="AB47" s="57">
        <v>3.8087265625</v>
      </c>
      <c r="AC47" s="57">
        <v>3.8448046874999999</v>
      </c>
      <c r="AD47" s="57">
        <v>3.88057373046875</v>
      </c>
      <c r="AE47" s="57">
        <v>3.9160249023437501</v>
      </c>
      <c r="AF47" s="57">
        <v>3.9510981445312501</v>
      </c>
      <c r="AG47" s="57">
        <v>3.985689208984375</v>
      </c>
      <c r="AH47" s="57">
        <v>4.0202043457031253</v>
      </c>
      <c r="AI47" s="57">
        <v>4.0536770019531252</v>
      </c>
      <c r="AJ47" s="57">
        <v>4.0866547851562496</v>
      </c>
      <c r="AK47" s="57">
        <v>4.119611328125</v>
      </c>
      <c r="AL47" s="57">
        <v>4.1524926757812501</v>
      </c>
      <c r="AM47" s="57">
        <v>4.1847563476562497</v>
      </c>
      <c r="AN47" s="57">
        <v>4.2162666015625003</v>
      </c>
      <c r="AO47" s="57">
        <v>4.2470317382812501</v>
      </c>
      <c r="AP47" s="57">
        <v>4.2771796875000003</v>
      </c>
      <c r="AQ47" s="57">
        <v>4.306736328125</v>
      </c>
      <c r="AR47" s="57">
        <v>4.3367973632812502</v>
      </c>
      <c r="AS47" s="57">
        <v>4.3673671875000002</v>
      </c>
      <c r="AT47" s="57">
        <v>4.3984794921874997</v>
      </c>
      <c r="AU47" s="57">
        <v>4.4301630859375001</v>
      </c>
      <c r="AV47" s="57">
        <v>4.4624379882812502</v>
      </c>
      <c r="AW47" s="57">
        <v>4.4963251953125001</v>
      </c>
      <c r="AX47" s="57">
        <v>4.531833984375</v>
      </c>
      <c r="AY47" s="57">
        <v>4.5689716796875004</v>
      </c>
      <c r="AZ47" s="57">
        <v>4.6077670898437502</v>
      </c>
      <c r="BA47" s="57">
        <v>4.6482626953124999</v>
      </c>
    </row>
    <row r="48" spans="1:53" s="44" customFormat="1">
      <c r="A48" s="42"/>
      <c r="B48" s="66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</row>
    <row r="50" spans="1:53" ht="18" customHeight="1">
      <c r="B50" s="46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</row>
    <row r="51" spans="1:53" ht="15" customHeight="1">
      <c r="B51" s="46"/>
      <c r="C51" s="48">
        <v>2000</v>
      </c>
      <c r="D51" s="48">
        <v>2001</v>
      </c>
      <c r="E51" s="48">
        <v>2002</v>
      </c>
      <c r="F51" s="48">
        <v>2003</v>
      </c>
      <c r="G51" s="48">
        <v>2004</v>
      </c>
      <c r="H51" s="48">
        <v>2005</v>
      </c>
      <c r="I51" s="48">
        <v>2006</v>
      </c>
      <c r="J51" s="48">
        <v>2007</v>
      </c>
      <c r="K51" s="48">
        <v>2008</v>
      </c>
      <c r="L51" s="48">
        <v>2009</v>
      </c>
      <c r="M51" s="48">
        <v>2010</v>
      </c>
      <c r="N51" s="48">
        <v>2011</v>
      </c>
      <c r="O51" s="48">
        <v>2012</v>
      </c>
      <c r="P51" s="48">
        <v>2013</v>
      </c>
      <c r="Q51" s="48">
        <v>2014</v>
      </c>
      <c r="R51" s="48">
        <v>2015</v>
      </c>
      <c r="S51" s="48">
        <v>2016</v>
      </c>
      <c r="T51" s="48">
        <v>2017</v>
      </c>
      <c r="U51" s="48">
        <v>2018</v>
      </c>
      <c r="V51" s="48">
        <v>2019</v>
      </c>
      <c r="W51" s="48">
        <v>2020</v>
      </c>
      <c r="X51" s="48">
        <v>2021</v>
      </c>
      <c r="Y51" s="48">
        <v>2022</v>
      </c>
      <c r="Z51" s="48">
        <v>2023</v>
      </c>
      <c r="AA51" s="48">
        <v>2024</v>
      </c>
      <c r="AB51" s="48">
        <v>2025</v>
      </c>
      <c r="AC51" s="48">
        <v>2026</v>
      </c>
      <c r="AD51" s="48">
        <v>2027</v>
      </c>
      <c r="AE51" s="48">
        <v>2028</v>
      </c>
      <c r="AF51" s="48">
        <v>2029</v>
      </c>
      <c r="AG51" s="48">
        <v>2030</v>
      </c>
      <c r="AH51" s="48">
        <v>2031</v>
      </c>
      <c r="AI51" s="48">
        <v>2032</v>
      </c>
      <c r="AJ51" s="48">
        <v>2033</v>
      </c>
      <c r="AK51" s="48">
        <v>2034</v>
      </c>
      <c r="AL51" s="48">
        <v>2035</v>
      </c>
      <c r="AM51" s="48">
        <v>2036</v>
      </c>
      <c r="AN51" s="48">
        <v>2037</v>
      </c>
      <c r="AO51" s="48">
        <v>2038</v>
      </c>
      <c r="AP51" s="48">
        <v>2039</v>
      </c>
      <c r="AQ51" s="48">
        <v>2040</v>
      </c>
      <c r="AR51" s="48">
        <v>2041</v>
      </c>
      <c r="AS51" s="48">
        <v>2042</v>
      </c>
      <c r="AT51" s="48">
        <v>2043</v>
      </c>
      <c r="AU51" s="48">
        <v>2044</v>
      </c>
      <c r="AV51" s="48">
        <v>2045</v>
      </c>
      <c r="AW51" s="48">
        <v>2046</v>
      </c>
      <c r="AX51" s="48">
        <v>2047</v>
      </c>
      <c r="AY51" s="48">
        <v>2048</v>
      </c>
      <c r="AZ51" s="48">
        <v>2049</v>
      </c>
      <c r="BA51" s="48">
        <v>2050</v>
      </c>
    </row>
    <row r="52" spans="1:53" ht="13.5" thickBot="1"/>
    <row r="53" spans="1:53" s="52" customFormat="1">
      <c r="A53" s="42"/>
      <c r="B53" s="49" t="s">
        <v>460</v>
      </c>
      <c r="C53" s="50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</row>
    <row r="54" spans="1:53" s="52" customFormat="1" ht="13.5" thickBot="1">
      <c r="A54" s="42"/>
      <c r="B54" s="61" t="s">
        <v>431</v>
      </c>
      <c r="C54" s="62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</row>
    <row r="55" spans="1:53" ht="13.5" thickBot="1">
      <c r="B55" s="53" t="s">
        <v>461</v>
      </c>
      <c r="C55" s="54">
        <v>262.60501098632813</v>
      </c>
      <c r="D55" s="55">
        <v>230.3765869140625</v>
      </c>
      <c r="E55" s="55">
        <v>247.39013671875</v>
      </c>
      <c r="F55" s="55">
        <v>249.09718322753906</v>
      </c>
      <c r="G55" s="55">
        <v>229.9407958984375</v>
      </c>
      <c r="H55" s="55">
        <v>315.86029052734375</v>
      </c>
      <c r="I55" s="55">
        <v>377.39169311523438</v>
      </c>
      <c r="J55" s="55">
        <v>358.50335693359375</v>
      </c>
      <c r="K55" s="55">
        <v>491.74725341796875</v>
      </c>
      <c r="L55" s="55">
        <v>380.87335205078125</v>
      </c>
      <c r="M55" s="55">
        <v>471.29815673828125</v>
      </c>
      <c r="N55" s="55">
        <v>601.55670166015625</v>
      </c>
      <c r="O55" s="55">
        <v>652.57672119140625</v>
      </c>
      <c r="P55" s="55">
        <v>573.62530517578125</v>
      </c>
      <c r="Q55" s="55">
        <v>507.19281005859375</v>
      </c>
      <c r="R55" s="55">
        <v>348.92825317382813</v>
      </c>
      <c r="S55" s="55">
        <v>348.92825317382813</v>
      </c>
      <c r="T55" s="55">
        <v>355.81439208984375</v>
      </c>
      <c r="U55" s="55">
        <v>365.77706909179688</v>
      </c>
      <c r="V55" s="55">
        <v>377.12808227539063</v>
      </c>
      <c r="W55" s="55">
        <v>388.36135864257813</v>
      </c>
      <c r="X55" s="55">
        <v>399.32290649414063</v>
      </c>
      <c r="Y55" s="55">
        <v>412.83001708984375</v>
      </c>
      <c r="Z55" s="55">
        <v>426.33029174804688</v>
      </c>
      <c r="AA55" s="55">
        <v>438.53750610351563</v>
      </c>
      <c r="AB55" s="55">
        <v>450.3140869140625</v>
      </c>
      <c r="AC55" s="55">
        <v>461.4854736328125</v>
      </c>
      <c r="AD55" s="55">
        <v>471.86883544921875</v>
      </c>
      <c r="AE55" s="55">
        <v>484.12271118164063</v>
      </c>
      <c r="AF55" s="55">
        <v>495.8497314453125</v>
      </c>
      <c r="AG55" s="55">
        <v>507.27352905273438</v>
      </c>
      <c r="AH55" s="55">
        <v>518.9779052734375</v>
      </c>
      <c r="AI55" s="55">
        <v>531.00518798828125</v>
      </c>
      <c r="AJ55" s="55">
        <v>541.79046630859375</v>
      </c>
      <c r="AK55" s="55">
        <v>553.075439453125</v>
      </c>
      <c r="AL55" s="55">
        <v>565.54693603515625</v>
      </c>
      <c r="AM55" s="55">
        <v>578.5423583984375</v>
      </c>
      <c r="AN55" s="55">
        <v>591.83502197265625</v>
      </c>
      <c r="AO55" s="55">
        <v>605.42230224609375</v>
      </c>
      <c r="AP55" s="55">
        <v>621.54071044921875</v>
      </c>
      <c r="AQ55" s="55">
        <v>634.73785400390625</v>
      </c>
      <c r="AR55" s="55">
        <v>647.99554443359375</v>
      </c>
      <c r="AS55" s="55">
        <v>661.9820556640625</v>
      </c>
      <c r="AT55" s="55">
        <v>679.80279541015625</v>
      </c>
      <c r="AU55" s="55">
        <v>693.9188232421875</v>
      </c>
      <c r="AV55" s="55">
        <v>713.12188720703125</v>
      </c>
      <c r="AW55" s="55">
        <v>732.8680419921875</v>
      </c>
      <c r="AX55" s="55">
        <v>752.67535400390625</v>
      </c>
      <c r="AY55" s="55">
        <v>768.8631591796875</v>
      </c>
      <c r="AZ55" s="55">
        <v>796.85296630859375</v>
      </c>
      <c r="BA55" s="55">
        <v>821.283935546875</v>
      </c>
    </row>
    <row r="56" spans="1:53" s="44" customFormat="1" ht="13.5" thickBot="1">
      <c r="B56" s="56" t="s">
        <v>462</v>
      </c>
      <c r="C56" s="57">
        <v>273.51821899414063</v>
      </c>
      <c r="D56" s="57">
        <v>410.428955078125</v>
      </c>
      <c r="E56" s="57">
        <v>324.13980102539063</v>
      </c>
      <c r="F56" s="57">
        <v>363.83984375</v>
      </c>
      <c r="G56" s="57">
        <v>338.71731567382813</v>
      </c>
      <c r="H56" s="57">
        <v>398.72821044921875</v>
      </c>
      <c r="I56" s="57">
        <v>511.68072509765625</v>
      </c>
      <c r="J56" s="57">
        <v>503.19036865234375</v>
      </c>
      <c r="K56" s="57">
        <v>530.5721435546875</v>
      </c>
      <c r="L56" s="57">
        <v>464.68878173828125</v>
      </c>
      <c r="M56" s="57">
        <v>455.04339599609375</v>
      </c>
      <c r="N56" s="57">
        <v>473.37454223632813</v>
      </c>
      <c r="O56" s="57">
        <v>445.79693603515625</v>
      </c>
      <c r="P56" s="57">
        <v>475.38897705078125</v>
      </c>
      <c r="Q56" s="57">
        <v>421.47811889648438</v>
      </c>
      <c r="R56" s="57">
        <v>391.24282836914063</v>
      </c>
      <c r="S56" s="57">
        <v>359.64822387695313</v>
      </c>
      <c r="T56" s="57">
        <v>359.64822387695313</v>
      </c>
      <c r="U56" s="57">
        <v>365.48806762695313</v>
      </c>
      <c r="V56" s="57">
        <v>369.33648681640625</v>
      </c>
      <c r="W56" s="57">
        <v>374.12081909179688</v>
      </c>
      <c r="X56" s="57">
        <v>378.62979125976563</v>
      </c>
      <c r="Y56" s="57">
        <v>383.20712280273438</v>
      </c>
      <c r="Z56" s="57">
        <v>389.64068603515625</v>
      </c>
      <c r="AA56" s="57">
        <v>396.00543212890625</v>
      </c>
      <c r="AB56" s="57">
        <v>402.24652099609375</v>
      </c>
      <c r="AC56" s="57">
        <v>408.09573364257813</v>
      </c>
      <c r="AD56" s="57">
        <v>413.78607177734375</v>
      </c>
      <c r="AE56" s="57">
        <v>418.95285034179688</v>
      </c>
      <c r="AF56" s="57">
        <v>424.74310302734375</v>
      </c>
      <c r="AG56" s="57">
        <v>429.89398193359375</v>
      </c>
      <c r="AH56" s="57">
        <v>434.99783325195313</v>
      </c>
      <c r="AI56" s="57">
        <v>440.249267578125</v>
      </c>
      <c r="AJ56" s="57">
        <v>445.86932373046875</v>
      </c>
      <c r="AK56" s="57">
        <v>451.157958984375</v>
      </c>
      <c r="AL56" s="57">
        <v>456.81930541992188</v>
      </c>
      <c r="AM56" s="57">
        <v>462.91110229492188</v>
      </c>
      <c r="AN56" s="57">
        <v>469.18267822265625</v>
      </c>
      <c r="AO56" s="57">
        <v>475.51382446289063</v>
      </c>
      <c r="AP56" s="57">
        <v>482.0054931640625</v>
      </c>
      <c r="AQ56" s="57">
        <v>489.69180297851563</v>
      </c>
      <c r="AR56" s="57">
        <v>496.095458984375</v>
      </c>
      <c r="AS56" s="57">
        <v>502.5382080078125</v>
      </c>
      <c r="AT56" s="57">
        <v>509.25399780273438</v>
      </c>
      <c r="AU56" s="57">
        <v>517.4423828125</v>
      </c>
      <c r="AV56" s="57">
        <v>524.28765869140625</v>
      </c>
      <c r="AW56" s="57">
        <v>533.1680908203125</v>
      </c>
      <c r="AX56" s="57">
        <v>542.3157958984375</v>
      </c>
      <c r="AY56" s="57">
        <v>551.50994873046875</v>
      </c>
      <c r="AZ56" s="57">
        <v>559.2762451171875</v>
      </c>
      <c r="BA56" s="57">
        <v>571.1126708984375</v>
      </c>
    </row>
    <row r="57" spans="1:53" ht="13.5" thickBot="1">
      <c r="B57" s="53" t="s">
        <v>463</v>
      </c>
      <c r="C57" s="54">
        <v>143.33879089355469</v>
      </c>
      <c r="D57" s="55">
        <v>177.6800537109375</v>
      </c>
      <c r="E57" s="55">
        <v>145.620849609375</v>
      </c>
      <c r="F57" s="55">
        <v>133.78900146484375</v>
      </c>
      <c r="G57" s="55">
        <v>165.87356567382813</v>
      </c>
      <c r="H57" s="55">
        <v>184.187744140625</v>
      </c>
      <c r="I57" s="55">
        <v>168.30952453613281</v>
      </c>
      <c r="J57" s="55">
        <v>183.16627502441406</v>
      </c>
      <c r="K57" s="55">
        <v>282.43399047851563</v>
      </c>
      <c r="L57" s="55">
        <v>208.85751342773438</v>
      </c>
      <c r="M57" s="55">
        <v>230.38870239257813</v>
      </c>
      <c r="N57" s="55">
        <v>280.13235473632813</v>
      </c>
      <c r="O57" s="55">
        <v>250.6656494140625</v>
      </c>
      <c r="P57" s="55">
        <v>199.25398254394531</v>
      </c>
      <c r="Q57" s="55">
        <v>182.51582336425781</v>
      </c>
      <c r="R57" s="55">
        <v>186.0279541015625</v>
      </c>
      <c r="S57" s="55">
        <v>177.94235229492188</v>
      </c>
      <c r="T57" s="55">
        <v>171.25601196289063</v>
      </c>
      <c r="U57" s="55">
        <v>167.29414367675781</v>
      </c>
      <c r="V57" s="55">
        <v>164.81556701660156</v>
      </c>
      <c r="W57" s="55">
        <v>163.54928588867188</v>
      </c>
      <c r="X57" s="55">
        <v>163.8548583984375</v>
      </c>
      <c r="Y57" s="55">
        <v>164.24668884277344</v>
      </c>
      <c r="Z57" s="55">
        <v>164.97726440429688</v>
      </c>
      <c r="AA57" s="55">
        <v>166.48884582519531</v>
      </c>
      <c r="AB57" s="55">
        <v>168.37995910644531</v>
      </c>
      <c r="AC57" s="55">
        <v>170.32041931152344</v>
      </c>
      <c r="AD57" s="55">
        <v>172.33155822753906</v>
      </c>
      <c r="AE57" s="55">
        <v>174.38116455078125</v>
      </c>
      <c r="AF57" s="55">
        <v>176.49430847167969</v>
      </c>
      <c r="AG57" s="55">
        <v>178.64533996582031</v>
      </c>
      <c r="AH57" s="55">
        <v>180.82984924316406</v>
      </c>
      <c r="AI57" s="55">
        <v>184.29385375976563</v>
      </c>
      <c r="AJ57" s="55">
        <v>187.2845458984375</v>
      </c>
      <c r="AK57" s="55">
        <v>190.87783813476563</v>
      </c>
      <c r="AL57" s="55">
        <v>194.00112915039063</v>
      </c>
      <c r="AM57" s="55">
        <v>197.37882995605469</v>
      </c>
      <c r="AN57" s="55">
        <v>200.46983337402344</v>
      </c>
      <c r="AO57" s="55">
        <v>203.85662841796875</v>
      </c>
      <c r="AP57" s="55">
        <v>206.94599914550781</v>
      </c>
      <c r="AQ57" s="55">
        <v>210.23078918457031</v>
      </c>
      <c r="AR57" s="55">
        <v>213.25273132324219</v>
      </c>
      <c r="AS57" s="55">
        <v>216.53193664550781</v>
      </c>
      <c r="AT57" s="55">
        <v>219.45333862304688</v>
      </c>
      <c r="AU57" s="55">
        <v>222.74334716796875</v>
      </c>
      <c r="AV57" s="55">
        <v>225.57415771484375</v>
      </c>
      <c r="AW57" s="55">
        <v>228.72428894042969</v>
      </c>
      <c r="AX57" s="55">
        <v>231.37635803222656</v>
      </c>
      <c r="AY57" s="55">
        <v>234.48391723632813</v>
      </c>
      <c r="AZ57" s="55">
        <v>236.85368347167969</v>
      </c>
      <c r="BA57" s="55">
        <v>239.7476806640625</v>
      </c>
    </row>
    <row r="58" spans="1:53" s="44" customFormat="1" ht="13.5" thickBot="1">
      <c r="B58" s="56" t="s">
        <v>464</v>
      </c>
      <c r="C58" s="57">
        <v>166.60931396484375</v>
      </c>
      <c r="D58" s="57">
        <v>159.34480285644531</v>
      </c>
      <c r="E58" s="57">
        <v>153.00471496582031</v>
      </c>
      <c r="F58" s="57">
        <v>148.19796752929688</v>
      </c>
      <c r="G58" s="57">
        <v>149.29768371582031</v>
      </c>
      <c r="H58" s="57">
        <v>161.0673828125</v>
      </c>
      <c r="I58" s="57">
        <v>179.28324890136719</v>
      </c>
      <c r="J58" s="57">
        <v>199.734130859375</v>
      </c>
      <c r="K58" s="57">
        <v>220.74577331542969</v>
      </c>
      <c r="L58" s="57">
        <v>241.15402221679688</v>
      </c>
      <c r="M58" s="57">
        <v>263.78009033203125</v>
      </c>
      <c r="N58" s="57">
        <v>300.4678955078125</v>
      </c>
      <c r="O58" s="57">
        <v>329.46258544921875</v>
      </c>
      <c r="P58" s="57">
        <v>361.75991821289063</v>
      </c>
      <c r="Q58" s="57">
        <v>387.91610717773438</v>
      </c>
      <c r="R58" s="57">
        <v>375.0804443359375</v>
      </c>
      <c r="S58" s="57">
        <v>337.100830078125</v>
      </c>
      <c r="T58" s="57">
        <v>292.97250366210938</v>
      </c>
      <c r="U58" s="57">
        <v>246.61050415039063</v>
      </c>
      <c r="V58" s="57">
        <v>224.97634887695313</v>
      </c>
      <c r="W58" s="57">
        <v>236.07611083984375</v>
      </c>
      <c r="X58" s="57">
        <v>256.73428344726563</v>
      </c>
      <c r="Y58" s="57">
        <v>287.19223022460938</v>
      </c>
      <c r="Z58" s="57">
        <v>317.6290283203125</v>
      </c>
      <c r="AA58" s="57">
        <v>341.44046020507813</v>
      </c>
      <c r="AB58" s="57">
        <v>355.2371826171875</v>
      </c>
      <c r="AC58" s="57">
        <v>355.93173217773438</v>
      </c>
      <c r="AD58" s="57">
        <v>351.41146850585938</v>
      </c>
      <c r="AE58" s="57">
        <v>345.26577758789063</v>
      </c>
      <c r="AF58" s="57">
        <v>339.68289184570313</v>
      </c>
      <c r="AG58" s="57">
        <v>336.02462768554688</v>
      </c>
      <c r="AH58" s="57">
        <v>334.22018432617188</v>
      </c>
      <c r="AI58" s="57">
        <v>333.81015014648438</v>
      </c>
      <c r="AJ58" s="57">
        <v>334.26901245117188</v>
      </c>
      <c r="AK58" s="57">
        <v>335.14212036132813</v>
      </c>
      <c r="AL58" s="57">
        <v>336.10601806640625</v>
      </c>
      <c r="AM58" s="57">
        <v>337.0726318359375</v>
      </c>
      <c r="AN58" s="57">
        <v>337.90792846679688</v>
      </c>
      <c r="AO58" s="57">
        <v>338.42129516601563</v>
      </c>
      <c r="AP58" s="57">
        <v>338.57199096679688</v>
      </c>
      <c r="AQ58" s="57">
        <v>338.30862426757813</v>
      </c>
      <c r="AR58" s="57">
        <v>337.80413818359375</v>
      </c>
      <c r="AS58" s="57">
        <v>337.324951171875</v>
      </c>
      <c r="AT58" s="57">
        <v>337.12228393554688</v>
      </c>
      <c r="AU58" s="57">
        <v>337.43429565429688</v>
      </c>
      <c r="AV58" s="57">
        <v>338.42404174804688</v>
      </c>
      <c r="AW58" s="57">
        <v>340.06134033203125</v>
      </c>
      <c r="AX58" s="57">
        <v>342.067626953125</v>
      </c>
      <c r="AY58" s="57">
        <v>344.16836547851563</v>
      </c>
      <c r="AZ58" s="57">
        <v>346.26806640625</v>
      </c>
      <c r="BA58" s="57">
        <v>348.21554565429688</v>
      </c>
    </row>
    <row r="59" spans="1:53">
      <c r="B59" s="58" t="s">
        <v>465</v>
      </c>
      <c r="C59" s="59">
        <v>686.4385986328125</v>
      </c>
      <c r="D59" s="60">
        <v>749.572509765625</v>
      </c>
      <c r="E59" s="60">
        <v>776.77947998046875</v>
      </c>
      <c r="F59" s="60">
        <v>864.37176513671875</v>
      </c>
      <c r="G59" s="60">
        <v>908.9459228515625</v>
      </c>
      <c r="H59" s="60">
        <v>977.52386474609375</v>
      </c>
      <c r="I59" s="60">
        <v>1069.112548828125</v>
      </c>
      <c r="J59" s="60">
        <v>1106.3231201171875</v>
      </c>
      <c r="K59" s="60">
        <v>1195.9581298828125</v>
      </c>
      <c r="L59" s="60">
        <v>1357.8170166015625</v>
      </c>
      <c r="M59" s="60">
        <v>1371.0694580078125</v>
      </c>
      <c r="N59" s="60">
        <v>1480.0694580078125</v>
      </c>
      <c r="O59" s="60">
        <v>1485.595947265625</v>
      </c>
      <c r="P59" s="60">
        <v>1613.472412109375</v>
      </c>
      <c r="Q59" s="60">
        <v>1693.6202392578125</v>
      </c>
      <c r="R59" s="60">
        <v>1647.0758056640625</v>
      </c>
      <c r="S59" s="60">
        <v>1630.8441162109375</v>
      </c>
      <c r="T59" s="60">
        <v>1607.9481201171875</v>
      </c>
      <c r="U59" s="60">
        <v>1601.5556640625</v>
      </c>
      <c r="V59" s="60">
        <v>1596.0523681640625</v>
      </c>
      <c r="W59" s="60">
        <v>1594.6602783203125</v>
      </c>
      <c r="X59" s="60">
        <v>1570.6534423828125</v>
      </c>
      <c r="Y59" s="60">
        <v>1559.786865234375</v>
      </c>
      <c r="Z59" s="60">
        <v>1566.3385009765625</v>
      </c>
      <c r="AA59" s="60">
        <v>1571.232666015625</v>
      </c>
      <c r="AB59" s="60">
        <v>1572.8128662109375</v>
      </c>
      <c r="AC59" s="60">
        <v>1573.9708251953125</v>
      </c>
      <c r="AD59" s="60">
        <v>1571.31298828125</v>
      </c>
      <c r="AE59" s="60">
        <v>1563.5675048828125</v>
      </c>
      <c r="AF59" s="60">
        <v>1561.1712646484375</v>
      </c>
      <c r="AG59" s="60">
        <v>1560.1470947265625</v>
      </c>
      <c r="AH59" s="60">
        <v>1555.9871826171875</v>
      </c>
      <c r="AI59" s="60">
        <v>1540.8758544921875</v>
      </c>
      <c r="AJ59" s="60">
        <v>1530.448486328125</v>
      </c>
      <c r="AK59" s="60">
        <v>1527.784423828125</v>
      </c>
      <c r="AL59" s="60">
        <v>1522.0045166015625</v>
      </c>
      <c r="AM59" s="60">
        <v>1520.5489501953125</v>
      </c>
      <c r="AN59" s="60">
        <v>1519.550537109375</v>
      </c>
      <c r="AO59" s="60">
        <v>1517.4609375</v>
      </c>
      <c r="AP59" s="60">
        <v>1518.906005859375</v>
      </c>
      <c r="AQ59" s="60">
        <v>1520.1136474609375</v>
      </c>
      <c r="AR59" s="60">
        <v>1521.6103515625</v>
      </c>
      <c r="AS59" s="60">
        <v>1523.3665771484375</v>
      </c>
      <c r="AT59" s="60">
        <v>1525.2210693359375</v>
      </c>
      <c r="AU59" s="60">
        <v>1527.36181640625</v>
      </c>
      <c r="AV59" s="60">
        <v>1530.030517578125</v>
      </c>
      <c r="AW59" s="60">
        <v>1532.128173828125</v>
      </c>
      <c r="AX59" s="60">
        <v>1535.0452880859375</v>
      </c>
      <c r="AY59" s="60">
        <v>1537.926025390625</v>
      </c>
      <c r="AZ59" s="60">
        <v>1540.7054443359375</v>
      </c>
      <c r="BA59" s="60">
        <v>1543.28564453125</v>
      </c>
    </row>
    <row r="61" spans="1:53" s="52" customFormat="1" ht="13.5" thickBot="1">
      <c r="A61" s="42"/>
      <c r="B61" s="61" t="s">
        <v>466</v>
      </c>
      <c r="C61" s="62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</row>
    <row r="62" spans="1:53" ht="13.5" thickBot="1">
      <c r="B62" s="53" t="s">
        <v>461</v>
      </c>
      <c r="C62" s="54">
        <v>638.12579345703125</v>
      </c>
      <c r="D62" s="55">
        <v>570.999267578125</v>
      </c>
      <c r="E62" s="55">
        <v>529.38525390625</v>
      </c>
      <c r="F62" s="55">
        <v>528</v>
      </c>
      <c r="G62" s="55">
        <v>574.85186767578125</v>
      </c>
      <c r="H62" s="55">
        <v>756.31744384765625</v>
      </c>
      <c r="I62" s="55">
        <v>833.35430908203125</v>
      </c>
      <c r="J62" s="55">
        <v>819.51385498046875</v>
      </c>
      <c r="K62" s="55">
        <v>1031.97412109375</v>
      </c>
      <c r="L62" s="55">
        <v>708.8050537109375</v>
      </c>
      <c r="M62" s="55">
        <v>862.29132080078125</v>
      </c>
      <c r="N62" s="55">
        <v>1069.8311767578125</v>
      </c>
      <c r="O62" s="55">
        <v>1141.561767578125</v>
      </c>
      <c r="P62" s="55">
        <v>1056.7275390625</v>
      </c>
      <c r="Q62" s="55">
        <v>965.01092529296875</v>
      </c>
      <c r="R62" s="55">
        <v>781.77801513671875</v>
      </c>
      <c r="S62" s="55">
        <v>665.38299560546875</v>
      </c>
      <c r="T62" s="55">
        <v>675.50567626953125</v>
      </c>
      <c r="U62" s="55">
        <v>690.15081787109375</v>
      </c>
      <c r="V62" s="55">
        <v>706.8367919921875</v>
      </c>
      <c r="W62" s="55">
        <v>723.34967041015625</v>
      </c>
      <c r="X62" s="55">
        <v>739.46319580078125</v>
      </c>
      <c r="Y62" s="55">
        <v>759.318603515625</v>
      </c>
      <c r="Z62" s="55">
        <v>779.16400146484375</v>
      </c>
      <c r="AA62" s="55">
        <v>797.10858154296875</v>
      </c>
      <c r="AB62" s="55">
        <v>814.420166015625</v>
      </c>
      <c r="AC62" s="55">
        <v>830.84210205078125</v>
      </c>
      <c r="AD62" s="55">
        <v>846.10565185546875</v>
      </c>
      <c r="AE62" s="55">
        <v>864.118896484375</v>
      </c>
      <c r="AF62" s="55">
        <v>881.35760498046875</v>
      </c>
      <c r="AG62" s="55">
        <v>898.15057373046875</v>
      </c>
      <c r="AH62" s="55">
        <v>915.3560791015625</v>
      </c>
      <c r="AI62" s="55">
        <v>933.0361328125</v>
      </c>
      <c r="AJ62" s="55">
        <v>948.8905029296875</v>
      </c>
      <c r="AK62" s="55">
        <v>965.4793701171875</v>
      </c>
      <c r="AL62" s="55">
        <v>983.8125</v>
      </c>
      <c r="AM62" s="55">
        <v>1002.9158325195313</v>
      </c>
      <c r="AN62" s="55">
        <v>1022.4559936523438</v>
      </c>
      <c r="AO62" s="55">
        <v>1042.42919921875</v>
      </c>
      <c r="AP62" s="55">
        <v>1066.1234130859375</v>
      </c>
      <c r="AQ62" s="55">
        <v>1085.5230712890625</v>
      </c>
      <c r="AR62" s="55">
        <v>1105.011962890625</v>
      </c>
      <c r="AS62" s="55">
        <v>1125.5721435546875</v>
      </c>
      <c r="AT62" s="55">
        <v>1151.7685546875</v>
      </c>
      <c r="AU62" s="55">
        <v>1172.5191650390625</v>
      </c>
      <c r="AV62" s="55">
        <v>1200.7476806640625</v>
      </c>
      <c r="AW62" s="55">
        <v>1229.7745361328125</v>
      </c>
      <c r="AX62" s="55">
        <v>1258.8912353515625</v>
      </c>
      <c r="AY62" s="55">
        <v>1282.6873779296875</v>
      </c>
      <c r="AZ62" s="55">
        <v>1323.8323974609375</v>
      </c>
      <c r="BA62" s="55">
        <v>1359.745849609375</v>
      </c>
    </row>
    <row r="63" spans="1:53" s="44" customFormat="1" ht="13.5" thickBot="1">
      <c r="B63" s="56" t="s">
        <v>462</v>
      </c>
      <c r="C63" s="57">
        <v>543.48162841796875</v>
      </c>
      <c r="D63" s="57">
        <v>750.48992919921875</v>
      </c>
      <c r="E63" s="57">
        <v>683.92376708984375</v>
      </c>
      <c r="F63" s="57">
        <v>711.2681884765625</v>
      </c>
      <c r="G63" s="57">
        <v>707.36444091796875</v>
      </c>
      <c r="H63" s="57">
        <v>772.57598876953125</v>
      </c>
      <c r="I63" s="57">
        <v>900.579345703125</v>
      </c>
      <c r="J63" s="57">
        <v>906.1204833984375</v>
      </c>
      <c r="K63" s="57">
        <v>963.0318603515625</v>
      </c>
      <c r="L63" s="57">
        <v>944.01898193359375</v>
      </c>
      <c r="M63" s="57">
        <v>850.54522705078125</v>
      </c>
      <c r="N63" s="57">
        <v>871.97991943359375</v>
      </c>
      <c r="O63" s="57">
        <v>902.26568603515625</v>
      </c>
      <c r="P63" s="57">
        <v>901.5074462890625</v>
      </c>
      <c r="Q63" s="57">
        <v>894.53900146484375</v>
      </c>
      <c r="R63" s="57">
        <v>886.2391357421875</v>
      </c>
      <c r="S63" s="57">
        <v>849.90533447265625</v>
      </c>
      <c r="T63" s="57">
        <v>849.90533447265625</v>
      </c>
      <c r="U63" s="57">
        <v>856.62115478515625</v>
      </c>
      <c r="V63" s="57">
        <v>861.04681396484375</v>
      </c>
      <c r="W63" s="57">
        <v>866.548828125</v>
      </c>
      <c r="X63" s="57">
        <v>871.734130859375</v>
      </c>
      <c r="Y63" s="57">
        <v>876.99810791015625</v>
      </c>
      <c r="Z63" s="57">
        <v>884.39666748046875</v>
      </c>
      <c r="AA63" s="57">
        <v>891.71612548828125</v>
      </c>
      <c r="AB63" s="57">
        <v>898.89337158203125</v>
      </c>
      <c r="AC63" s="57">
        <v>905.6199951171875</v>
      </c>
      <c r="AD63" s="57">
        <v>912.16387939453125</v>
      </c>
      <c r="AE63" s="57">
        <v>918.10565185546875</v>
      </c>
      <c r="AF63" s="57">
        <v>924.76446533203125</v>
      </c>
      <c r="AG63" s="57">
        <v>930.68798828125</v>
      </c>
      <c r="AH63" s="57">
        <v>936.557373046875</v>
      </c>
      <c r="AI63" s="57">
        <v>942.5965576171875</v>
      </c>
      <c r="AJ63" s="57">
        <v>949.0595703125</v>
      </c>
      <c r="AK63" s="57">
        <v>955.14154052734375</v>
      </c>
      <c r="AL63" s="57">
        <v>961.652099609375</v>
      </c>
      <c r="AM63" s="57">
        <v>968.65765380859375</v>
      </c>
      <c r="AN63" s="57">
        <v>975.8699951171875</v>
      </c>
      <c r="AO63" s="57">
        <v>983.1507568359375</v>
      </c>
      <c r="AP63" s="57">
        <v>990.6162109375</v>
      </c>
      <c r="AQ63" s="57">
        <v>999.4554443359375</v>
      </c>
      <c r="AR63" s="57">
        <v>1006.8197021484375</v>
      </c>
      <c r="AS63" s="57">
        <v>1014.2288208007813</v>
      </c>
      <c r="AT63" s="57">
        <v>1021.9519653320313</v>
      </c>
      <c r="AU63" s="57">
        <v>1031.36865234375</v>
      </c>
      <c r="AV63" s="57">
        <v>1039.24072265625</v>
      </c>
      <c r="AW63" s="57">
        <v>1049.4532470703125</v>
      </c>
      <c r="AX63" s="57">
        <v>1059.9730224609375</v>
      </c>
      <c r="AY63" s="57">
        <v>1070.5462646484375</v>
      </c>
      <c r="AZ63" s="57">
        <v>1079.4775390625</v>
      </c>
      <c r="BA63" s="57">
        <v>1093.0894775390625</v>
      </c>
    </row>
    <row r="64" spans="1:53" ht="13.5" thickBot="1">
      <c r="B64" s="53" t="s">
        <v>463</v>
      </c>
      <c r="C64" s="54">
        <v>289.32577514648438</v>
      </c>
      <c r="D64" s="55">
        <v>358.64276123046875</v>
      </c>
      <c r="E64" s="55">
        <v>293.93203735351563</v>
      </c>
      <c r="F64" s="55">
        <v>270.04974365234375</v>
      </c>
      <c r="G64" s="55">
        <v>334.8116455078125</v>
      </c>
      <c r="H64" s="55">
        <v>371.77835083007813</v>
      </c>
      <c r="I64" s="55">
        <v>339.72857666015625</v>
      </c>
      <c r="J64" s="55">
        <v>369.716552734375</v>
      </c>
      <c r="K64" s="55">
        <v>570.0859375</v>
      </c>
      <c r="L64" s="55">
        <v>421.57369995117188</v>
      </c>
      <c r="M64" s="55">
        <v>465.03384399414063</v>
      </c>
      <c r="N64" s="55">
        <v>565.440185546875</v>
      </c>
      <c r="O64" s="55">
        <v>505.96234130859375</v>
      </c>
      <c r="P64" s="55">
        <v>402.189208984375</v>
      </c>
      <c r="Q64" s="55">
        <v>368.40362548828125</v>
      </c>
      <c r="R64" s="55">
        <v>375.4927978515625</v>
      </c>
      <c r="S64" s="55">
        <v>366.19436645507813</v>
      </c>
      <c r="T64" s="55">
        <v>358.50506591796875</v>
      </c>
      <c r="U64" s="55">
        <v>353.94891357421875</v>
      </c>
      <c r="V64" s="55">
        <v>351.09857177734375</v>
      </c>
      <c r="W64" s="55">
        <v>349.642333984375</v>
      </c>
      <c r="X64" s="55">
        <v>349.99374389648438</v>
      </c>
      <c r="Y64" s="55">
        <v>350.4443359375</v>
      </c>
      <c r="Z64" s="55">
        <v>351.28451538085938</v>
      </c>
      <c r="AA64" s="55">
        <v>353.0228271484375</v>
      </c>
      <c r="AB64" s="55">
        <v>355.19760131835938</v>
      </c>
      <c r="AC64" s="55">
        <v>357.42913818359375</v>
      </c>
      <c r="AD64" s="55">
        <v>359.741943359375</v>
      </c>
      <c r="AE64" s="55">
        <v>362.0989990234375</v>
      </c>
      <c r="AF64" s="55">
        <v>364.52908325195313</v>
      </c>
      <c r="AG64" s="55">
        <v>367.0028076171875</v>
      </c>
      <c r="AH64" s="55">
        <v>369.51498413085938</v>
      </c>
      <c r="AI64" s="55">
        <v>373.49859619140625</v>
      </c>
      <c r="AJ64" s="55">
        <v>376.93789672851563</v>
      </c>
      <c r="AK64" s="55">
        <v>381.07015991210938</v>
      </c>
      <c r="AL64" s="55">
        <v>384.66195678710938</v>
      </c>
      <c r="AM64" s="55">
        <v>388.54629516601563</v>
      </c>
      <c r="AN64" s="55">
        <v>392.1009521484375</v>
      </c>
      <c r="AO64" s="55">
        <v>395.99575805664063</v>
      </c>
      <c r="AP64" s="55">
        <v>399.54855346679688</v>
      </c>
      <c r="AQ64" s="55">
        <v>403.3260498046875</v>
      </c>
      <c r="AR64" s="55">
        <v>406.80130004882813</v>
      </c>
      <c r="AS64" s="55">
        <v>410.5723876953125</v>
      </c>
      <c r="AT64" s="55">
        <v>413.93197631835938</v>
      </c>
      <c r="AU64" s="55">
        <v>417.71548461914063</v>
      </c>
      <c r="AV64" s="55">
        <v>420.970947265625</v>
      </c>
      <c r="AW64" s="55">
        <v>424.59359741210938</v>
      </c>
      <c r="AX64" s="55">
        <v>427.64346313476563</v>
      </c>
      <c r="AY64" s="55">
        <v>431.2171630859375</v>
      </c>
      <c r="AZ64" s="55">
        <v>433.9423828125</v>
      </c>
      <c r="BA64" s="55">
        <v>437.27047729492188</v>
      </c>
    </row>
    <row r="65" spans="1:53" s="44" customFormat="1" ht="13.5" thickBot="1">
      <c r="B65" s="56" t="s">
        <v>464</v>
      </c>
      <c r="C65" s="57">
        <v>403.20233154296875</v>
      </c>
      <c r="D65" s="57">
        <v>395.93780517578125</v>
      </c>
      <c r="E65" s="57">
        <v>389.59771728515625</v>
      </c>
      <c r="F65" s="57">
        <v>384.79095458984375</v>
      </c>
      <c r="G65" s="57">
        <v>385.89068603515625</v>
      </c>
      <c r="H65" s="57">
        <v>397.66036987304688</v>
      </c>
      <c r="I65" s="57">
        <v>415.87625122070313</v>
      </c>
      <c r="J65" s="57">
        <v>436.3271484375</v>
      </c>
      <c r="K65" s="57">
        <v>457.33877563476563</v>
      </c>
      <c r="L65" s="57">
        <v>477.74700927734375</v>
      </c>
      <c r="M65" s="57">
        <v>500.37307739257813</v>
      </c>
      <c r="N65" s="57">
        <v>537.0609130859375</v>
      </c>
      <c r="O65" s="57">
        <v>566.05560302734375</v>
      </c>
      <c r="P65" s="57">
        <v>598.3529052734375</v>
      </c>
      <c r="Q65" s="57">
        <v>624.50909423828125</v>
      </c>
      <c r="R65" s="57">
        <v>611.6734619140625</v>
      </c>
      <c r="S65" s="57">
        <v>573.69384765625</v>
      </c>
      <c r="T65" s="57">
        <v>529.56549072265625</v>
      </c>
      <c r="U65" s="57">
        <v>483.20352172851563</v>
      </c>
      <c r="V65" s="57">
        <v>461.5693359375</v>
      </c>
      <c r="W65" s="57">
        <v>472.66909790039063</v>
      </c>
      <c r="X65" s="57">
        <v>493.32730102539063</v>
      </c>
      <c r="Y65" s="57">
        <v>523.78521728515625</v>
      </c>
      <c r="Z65" s="57">
        <v>554.2220458984375</v>
      </c>
      <c r="AA65" s="57">
        <v>578.033447265625</v>
      </c>
      <c r="AB65" s="57">
        <v>591.8302001953125</v>
      </c>
      <c r="AC65" s="57">
        <v>592.52471923828125</v>
      </c>
      <c r="AD65" s="57">
        <v>588.00445556640625</v>
      </c>
      <c r="AE65" s="57">
        <v>581.8587646484375</v>
      </c>
      <c r="AF65" s="57">
        <v>576.27587890625</v>
      </c>
      <c r="AG65" s="57">
        <v>572.61761474609375</v>
      </c>
      <c r="AH65" s="57">
        <v>570.81317138671875</v>
      </c>
      <c r="AI65" s="57">
        <v>570.40313720703125</v>
      </c>
      <c r="AJ65" s="57">
        <v>570.86199951171875</v>
      </c>
      <c r="AK65" s="57">
        <v>571.735107421875</v>
      </c>
      <c r="AL65" s="57">
        <v>572.69903564453125</v>
      </c>
      <c r="AM65" s="57">
        <v>573.6656494140625</v>
      </c>
      <c r="AN65" s="57">
        <v>574.50091552734375</v>
      </c>
      <c r="AO65" s="57">
        <v>575.0142822265625</v>
      </c>
      <c r="AP65" s="57">
        <v>575.16497802734375</v>
      </c>
      <c r="AQ65" s="57">
        <v>574.901611328125</v>
      </c>
      <c r="AR65" s="57">
        <v>574.39715576171875</v>
      </c>
      <c r="AS65" s="57">
        <v>573.91796875</v>
      </c>
      <c r="AT65" s="57">
        <v>573.71527099609375</v>
      </c>
      <c r="AU65" s="57">
        <v>574.02728271484375</v>
      </c>
      <c r="AV65" s="57">
        <v>575.01702880859375</v>
      </c>
      <c r="AW65" s="57">
        <v>576.65435791015625</v>
      </c>
      <c r="AX65" s="57">
        <v>578.66064453125</v>
      </c>
      <c r="AY65" s="57">
        <v>580.7613525390625</v>
      </c>
      <c r="AZ65" s="57">
        <v>582.861083984375</v>
      </c>
      <c r="BA65" s="57">
        <v>584.80853271484375</v>
      </c>
    </row>
    <row r="66" spans="1:53">
      <c r="B66" s="58" t="s">
        <v>465</v>
      </c>
      <c r="C66" s="59">
        <v>2042.15478515625</v>
      </c>
      <c r="D66" s="60">
        <v>2114.100341796875</v>
      </c>
      <c r="E66" s="60">
        <v>2169.552734375</v>
      </c>
      <c r="F66" s="60">
        <v>2319.920166015625</v>
      </c>
      <c r="G66" s="60">
        <v>2334.772216796875</v>
      </c>
      <c r="H66" s="60">
        <v>2472.73046875</v>
      </c>
      <c r="I66" s="60">
        <v>2515.47509765625</v>
      </c>
      <c r="J66" s="60">
        <v>2673.266357421875</v>
      </c>
      <c r="K66" s="60">
        <v>2993.963134765625</v>
      </c>
      <c r="L66" s="60">
        <v>3092.767822265625</v>
      </c>
      <c r="M66" s="60">
        <v>3217.43408203125</v>
      </c>
      <c r="N66" s="60">
        <v>3313.129150390625</v>
      </c>
      <c r="O66" s="60">
        <v>3384</v>
      </c>
      <c r="P66" s="60">
        <v>3693.7197265625</v>
      </c>
      <c r="Q66" s="60">
        <v>3732.608642578125</v>
      </c>
      <c r="R66" s="60">
        <v>3693.40478515625</v>
      </c>
      <c r="S66" s="60">
        <v>3710.787841796875</v>
      </c>
      <c r="T66" s="60">
        <v>3714.054443359375</v>
      </c>
      <c r="U66" s="60">
        <v>3746.118408203125</v>
      </c>
      <c r="V66" s="60">
        <v>3771.45361328125</v>
      </c>
      <c r="W66" s="60">
        <v>3794.74072265625</v>
      </c>
      <c r="X66" s="60">
        <v>3753.827392578125</v>
      </c>
      <c r="Y66" s="60">
        <v>3748.3310546875</v>
      </c>
      <c r="Z66" s="60">
        <v>3782.187255859375</v>
      </c>
      <c r="AA66" s="60">
        <v>3799.2685546875</v>
      </c>
      <c r="AB66" s="60">
        <v>3803.70849609375</v>
      </c>
      <c r="AC66" s="60">
        <v>3798.8310546875</v>
      </c>
      <c r="AD66" s="60">
        <v>3785.748046875</v>
      </c>
      <c r="AE66" s="60">
        <v>3770.0419921875</v>
      </c>
      <c r="AF66" s="60">
        <v>3754.84765625</v>
      </c>
      <c r="AG66" s="60">
        <v>3744.681884765625</v>
      </c>
      <c r="AH66" s="60">
        <v>3732.903076171875</v>
      </c>
      <c r="AI66" s="60">
        <v>3702.1064453125</v>
      </c>
      <c r="AJ66" s="60">
        <v>3669.81103515625</v>
      </c>
      <c r="AK66" s="60">
        <v>3654.282958984375</v>
      </c>
      <c r="AL66" s="60">
        <v>3638.255859375</v>
      </c>
      <c r="AM66" s="60">
        <v>3631.890625</v>
      </c>
      <c r="AN66" s="60">
        <v>3625.268310546875</v>
      </c>
      <c r="AO66" s="60">
        <v>3616.02978515625</v>
      </c>
      <c r="AP66" s="60">
        <v>3612.606201171875</v>
      </c>
      <c r="AQ66" s="60">
        <v>3610.60009765625</v>
      </c>
      <c r="AR66" s="60">
        <v>3609.90087890625</v>
      </c>
      <c r="AS66" s="60">
        <v>3610.11083984375</v>
      </c>
      <c r="AT66" s="60">
        <v>3610.371337890625</v>
      </c>
      <c r="AU66" s="60">
        <v>3611.040283203125</v>
      </c>
      <c r="AV66" s="60">
        <v>3612.5126953125</v>
      </c>
      <c r="AW66" s="60">
        <v>3613.5078125</v>
      </c>
      <c r="AX66" s="60">
        <v>3615.9345703125</v>
      </c>
      <c r="AY66" s="60">
        <v>3618.364990234375</v>
      </c>
      <c r="AZ66" s="60">
        <v>3620.7451171875</v>
      </c>
      <c r="BA66" s="60">
        <v>3623.0390625</v>
      </c>
    </row>
    <row r="68" spans="1:53" s="52" customFormat="1" ht="13.5" thickBot="1">
      <c r="A68" s="42"/>
      <c r="B68" s="61" t="s">
        <v>398</v>
      </c>
      <c r="C68" s="62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</row>
    <row r="69" spans="1:53" ht="13.5" thickBot="1">
      <c r="B69" s="53" t="s">
        <v>404</v>
      </c>
      <c r="C69" s="54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</row>
    <row r="70" spans="1:53" s="44" customFormat="1" ht="13.5" thickBot="1">
      <c r="B70" s="56" t="s">
        <v>2</v>
      </c>
      <c r="C70" s="57">
        <v>1716.1839599609375</v>
      </c>
      <c r="D70" s="57">
        <v>1697.720947265625</v>
      </c>
      <c r="E70" s="57">
        <v>1713.1705322265625</v>
      </c>
      <c r="F70" s="57">
        <v>1768.4425048828125</v>
      </c>
      <c r="G70" s="57">
        <v>1807.9005126953125</v>
      </c>
      <c r="H70" s="57">
        <v>1916.7078857421875</v>
      </c>
      <c r="I70" s="57">
        <v>1988.7728271484375</v>
      </c>
      <c r="J70" s="57">
        <v>2022.5181884765625</v>
      </c>
      <c r="K70" s="57">
        <v>2061.834716796875</v>
      </c>
      <c r="L70" s="57">
        <v>1897.185791015625</v>
      </c>
      <c r="M70" s="57">
        <v>2052.962890625</v>
      </c>
      <c r="N70" s="57">
        <v>2214.396240234375</v>
      </c>
      <c r="O70" s="57">
        <v>2297.753662109375</v>
      </c>
      <c r="P70" s="57">
        <v>2190.740234375</v>
      </c>
      <c r="Q70" s="57">
        <v>2087.108642578125</v>
      </c>
      <c r="R70" s="57">
        <v>1917.5533447265625</v>
      </c>
      <c r="S70" s="57">
        <v>1825.7042236328125</v>
      </c>
      <c r="T70" s="57">
        <v>1833.692138671875</v>
      </c>
      <c r="U70" s="57">
        <v>1845.2489013671875</v>
      </c>
      <c r="V70" s="57">
        <v>1858.416015625</v>
      </c>
      <c r="W70" s="57">
        <v>1871.4466552734375</v>
      </c>
      <c r="X70" s="57">
        <v>1884.1619873046875</v>
      </c>
      <c r="Y70" s="57">
        <v>1899.830322265625</v>
      </c>
      <c r="Z70" s="57">
        <v>1915.4906005859375</v>
      </c>
      <c r="AA70" s="57">
        <v>1929.6510009765625</v>
      </c>
      <c r="AB70" s="57">
        <v>1943.311767578125</v>
      </c>
      <c r="AC70" s="57">
        <v>1956.2706298828125</v>
      </c>
      <c r="AD70" s="57">
        <v>1968.3153076171875</v>
      </c>
      <c r="AE70" s="57">
        <v>1982.52978515625</v>
      </c>
      <c r="AF70" s="57">
        <v>1996.1331787109375</v>
      </c>
      <c r="AG70" s="57">
        <v>2009.384765625</v>
      </c>
      <c r="AH70" s="57">
        <v>2022.9619140625</v>
      </c>
      <c r="AI70" s="57">
        <v>2036.9134521484375</v>
      </c>
      <c r="AJ70" s="57">
        <v>2049.42431640625</v>
      </c>
      <c r="AK70" s="57">
        <v>2062.514892578125</v>
      </c>
      <c r="AL70" s="57">
        <v>2076.98193359375</v>
      </c>
      <c r="AM70" s="57">
        <v>2092.056640625</v>
      </c>
      <c r="AN70" s="57">
        <v>2107.47607421875</v>
      </c>
      <c r="AO70" s="57">
        <v>2123.2373046875</v>
      </c>
      <c r="AP70" s="57">
        <v>2141.934814453125</v>
      </c>
      <c r="AQ70" s="57">
        <v>2157.243408203125</v>
      </c>
      <c r="AR70" s="57">
        <v>2172.622314453125</v>
      </c>
      <c r="AS70" s="57">
        <v>2188.8466796875</v>
      </c>
      <c r="AT70" s="57">
        <v>2209.518798828125</v>
      </c>
      <c r="AU70" s="57">
        <v>2225.893310546875</v>
      </c>
      <c r="AV70" s="57">
        <v>2248.1689453125</v>
      </c>
      <c r="AW70" s="57">
        <v>2271.074462890625</v>
      </c>
      <c r="AX70" s="57">
        <v>2294.05078125</v>
      </c>
      <c r="AY70" s="57">
        <v>2312.82861328125</v>
      </c>
      <c r="AZ70" s="57">
        <v>2345.296875</v>
      </c>
      <c r="BA70" s="57">
        <v>2373.63671875</v>
      </c>
    </row>
    <row r="71" spans="1:53" ht="13.5" thickBot="1">
      <c r="B71" s="53" t="s">
        <v>467</v>
      </c>
      <c r="C71" s="54">
        <v>1848.421142578125</v>
      </c>
      <c r="D71" s="55">
        <v>1450.049560546875</v>
      </c>
      <c r="E71" s="55">
        <v>1494.3533935546875</v>
      </c>
      <c r="F71" s="55">
        <v>1558.2305908203125</v>
      </c>
      <c r="G71" s="55">
        <v>1563.59619140625</v>
      </c>
      <c r="H71" s="55">
        <v>1588.826416015625</v>
      </c>
      <c r="I71" s="55">
        <v>1697.64892578125</v>
      </c>
      <c r="J71" s="55">
        <v>2192.09033203125</v>
      </c>
      <c r="K71" s="55">
        <v>2544.955078125</v>
      </c>
      <c r="L71" s="55">
        <v>2483.0615234375</v>
      </c>
      <c r="M71" s="55">
        <v>2494.263427734375</v>
      </c>
      <c r="N71" s="55">
        <v>2599.799072265625</v>
      </c>
      <c r="O71" s="55">
        <v>2586.166259765625</v>
      </c>
      <c r="P71" s="55">
        <v>2654.59619140625</v>
      </c>
      <c r="Q71" s="55">
        <v>2812.510498046875</v>
      </c>
      <c r="R71" s="55">
        <v>3055.787841796875</v>
      </c>
      <c r="S71" s="55">
        <v>3050.51171875</v>
      </c>
      <c r="T71" s="55">
        <v>2982.20556640625</v>
      </c>
      <c r="U71" s="55">
        <v>2897.181884765625</v>
      </c>
      <c r="V71" s="55">
        <v>2845.25634765625</v>
      </c>
      <c r="W71" s="55">
        <v>2804.09619140625</v>
      </c>
      <c r="X71" s="55">
        <v>2762.237060546875</v>
      </c>
      <c r="Y71" s="55">
        <v>2708.4111328125</v>
      </c>
      <c r="Z71" s="55">
        <v>2681.302734375</v>
      </c>
      <c r="AA71" s="55">
        <v>2680.1201171875</v>
      </c>
      <c r="AB71" s="55">
        <v>2686.661376953125</v>
      </c>
      <c r="AC71" s="55">
        <v>2678.009033203125</v>
      </c>
      <c r="AD71" s="55">
        <v>2668.493896484375</v>
      </c>
      <c r="AE71" s="55">
        <v>2660.6630859375</v>
      </c>
      <c r="AF71" s="55">
        <v>2657.54833984375</v>
      </c>
      <c r="AG71" s="55">
        <v>2662.669677734375</v>
      </c>
      <c r="AH71" s="55">
        <v>2676.907958984375</v>
      </c>
      <c r="AI71" s="55">
        <v>2702.413818359375</v>
      </c>
      <c r="AJ71" s="55">
        <v>2736.58740234375</v>
      </c>
      <c r="AK71" s="55">
        <v>2777.456298828125</v>
      </c>
      <c r="AL71" s="55">
        <v>2821.903564453125</v>
      </c>
      <c r="AM71" s="55">
        <v>2863.33203125</v>
      </c>
      <c r="AN71" s="55">
        <v>2900.42919921875</v>
      </c>
      <c r="AO71" s="55">
        <v>2932.21728515625</v>
      </c>
      <c r="AP71" s="55">
        <v>2944.2861328125</v>
      </c>
      <c r="AQ71" s="55">
        <v>2938.514404296875</v>
      </c>
      <c r="AR71" s="55">
        <v>2934.874267578125</v>
      </c>
      <c r="AS71" s="55">
        <v>2942.24951171875</v>
      </c>
      <c r="AT71" s="55">
        <v>2957.38818359375</v>
      </c>
      <c r="AU71" s="55">
        <v>2975.64013671875</v>
      </c>
      <c r="AV71" s="55">
        <v>2994.07763671875</v>
      </c>
      <c r="AW71" s="55">
        <v>3006.57275390625</v>
      </c>
      <c r="AX71" s="55">
        <v>3014.6279296875</v>
      </c>
      <c r="AY71" s="55">
        <v>3022.704833984375</v>
      </c>
      <c r="AZ71" s="55">
        <v>3034.16845703125</v>
      </c>
      <c r="BA71" s="55">
        <v>3048.69482421875</v>
      </c>
    </row>
    <row r="72" spans="1:53" s="44" customFormat="1">
      <c r="B72" s="64" t="s">
        <v>468</v>
      </c>
      <c r="C72" s="65">
        <v>1966.1893310546875</v>
      </c>
      <c r="D72" s="65">
        <v>1642.780029296875</v>
      </c>
      <c r="E72" s="65">
        <v>1688.778076171875</v>
      </c>
      <c r="F72" s="65">
        <v>1754.576904296875</v>
      </c>
      <c r="G72" s="65">
        <v>1760.4683837890625</v>
      </c>
      <c r="H72" s="65">
        <v>1787.58642578125</v>
      </c>
      <c r="I72" s="65">
        <v>1902.9156494140625</v>
      </c>
      <c r="J72" s="65">
        <v>2283.71337890625</v>
      </c>
      <c r="K72" s="65">
        <v>2256.649169921875</v>
      </c>
      <c r="L72" s="65">
        <v>2330.9765625</v>
      </c>
      <c r="M72" s="65">
        <v>2369.14404296875</v>
      </c>
      <c r="N72" s="65">
        <v>2410.9794921875</v>
      </c>
      <c r="O72" s="65">
        <v>2479.64990234375</v>
      </c>
      <c r="P72" s="65">
        <v>2492.10400390625</v>
      </c>
      <c r="Q72" s="65">
        <v>2548.11767578125</v>
      </c>
      <c r="R72" s="65">
        <v>2577.05517578125</v>
      </c>
      <c r="S72" s="65">
        <v>2540.968017578125</v>
      </c>
      <c r="T72" s="65">
        <v>2516.72509765625</v>
      </c>
      <c r="U72" s="65">
        <v>2474.82666015625</v>
      </c>
      <c r="V72" s="65">
        <v>2441.477294921875</v>
      </c>
      <c r="W72" s="65">
        <v>2404.32958984375</v>
      </c>
      <c r="X72" s="65">
        <v>2370.003173828125</v>
      </c>
      <c r="Y72" s="65">
        <v>2367.5908203125</v>
      </c>
      <c r="Z72" s="65">
        <v>2376.2939453125</v>
      </c>
      <c r="AA72" s="65">
        <v>2391.967041015625</v>
      </c>
      <c r="AB72" s="65">
        <v>2406.0068359375</v>
      </c>
      <c r="AC72" s="65">
        <v>2397.86474609375</v>
      </c>
      <c r="AD72" s="65">
        <v>2386.210693359375</v>
      </c>
      <c r="AE72" s="65">
        <v>2373.376953125</v>
      </c>
      <c r="AF72" s="65">
        <v>2361.059326171875</v>
      </c>
      <c r="AG72" s="65">
        <v>2351.3701171875</v>
      </c>
      <c r="AH72" s="65">
        <v>2352.138916015625</v>
      </c>
      <c r="AI72" s="65">
        <v>2358.983642578125</v>
      </c>
      <c r="AJ72" s="65">
        <v>2369.214111328125</v>
      </c>
      <c r="AK72" s="65">
        <v>2380.66796875</v>
      </c>
      <c r="AL72" s="65">
        <v>2392.642822265625</v>
      </c>
      <c r="AM72" s="65">
        <v>2403.524658203125</v>
      </c>
      <c r="AN72" s="65">
        <v>2413.950439453125</v>
      </c>
      <c r="AO72" s="65">
        <v>2424.190673828125</v>
      </c>
      <c r="AP72" s="65">
        <v>2434.69091796875</v>
      </c>
      <c r="AQ72" s="65">
        <v>2446.68408203125</v>
      </c>
      <c r="AR72" s="65">
        <v>2457.801513671875</v>
      </c>
      <c r="AS72" s="65">
        <v>2466.47900390625</v>
      </c>
      <c r="AT72" s="65">
        <v>2475.34521484375</v>
      </c>
      <c r="AU72" s="65">
        <v>2482.894287109375</v>
      </c>
      <c r="AV72" s="65">
        <v>2490.971435546875</v>
      </c>
      <c r="AW72" s="65">
        <v>2500.56884765625</v>
      </c>
      <c r="AX72" s="65">
        <v>2511.599853515625</v>
      </c>
      <c r="AY72" s="65">
        <v>2523.092529296875</v>
      </c>
      <c r="AZ72" s="65">
        <v>2534.34375</v>
      </c>
      <c r="BA72" s="65">
        <v>2543.77197265625</v>
      </c>
    </row>
    <row r="74" spans="1:53" s="52" customFormat="1" ht="13.5" thickBot="1">
      <c r="A74" s="42"/>
      <c r="B74" s="61" t="s">
        <v>469</v>
      </c>
      <c r="C74" s="62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</row>
    <row r="75" spans="1:53" ht="13.5" thickBot="1">
      <c r="B75" s="53" t="s">
        <v>470</v>
      </c>
      <c r="C75" s="54">
        <v>0</v>
      </c>
      <c r="D75" s="55">
        <v>0</v>
      </c>
      <c r="E75" s="55">
        <v>0</v>
      </c>
      <c r="F75" s="55">
        <v>0</v>
      </c>
      <c r="G75" s="55">
        <v>0</v>
      </c>
      <c r="H75" s="55">
        <v>0</v>
      </c>
      <c r="I75" s="55">
        <v>0</v>
      </c>
      <c r="J75" s="55">
        <v>0</v>
      </c>
      <c r="K75" s="55">
        <v>0</v>
      </c>
      <c r="L75" s="55">
        <v>0</v>
      </c>
      <c r="M75" s="55">
        <v>0</v>
      </c>
      <c r="N75" s="55">
        <v>0</v>
      </c>
      <c r="O75" s="55">
        <v>0</v>
      </c>
      <c r="P75" s="55">
        <v>0</v>
      </c>
      <c r="Q75" s="55">
        <v>0</v>
      </c>
      <c r="R75" s="55">
        <v>0</v>
      </c>
      <c r="S75" s="55">
        <v>0</v>
      </c>
      <c r="T75" s="55">
        <v>0</v>
      </c>
      <c r="U75" s="55">
        <v>0</v>
      </c>
      <c r="V75" s="55">
        <v>0</v>
      </c>
      <c r="W75" s="55">
        <v>0</v>
      </c>
      <c r="X75" s="55">
        <v>0</v>
      </c>
      <c r="Y75" s="55">
        <v>0</v>
      </c>
      <c r="Z75" s="55">
        <v>0</v>
      </c>
      <c r="AA75" s="55">
        <v>0</v>
      </c>
      <c r="AB75" s="55">
        <v>0</v>
      </c>
      <c r="AC75" s="55">
        <v>0</v>
      </c>
      <c r="AD75" s="55">
        <v>0</v>
      </c>
      <c r="AE75" s="55">
        <v>0</v>
      </c>
      <c r="AF75" s="55">
        <v>0</v>
      </c>
      <c r="AG75" s="55">
        <v>0</v>
      </c>
      <c r="AH75" s="55">
        <v>0</v>
      </c>
      <c r="AI75" s="55">
        <v>0</v>
      </c>
      <c r="AJ75" s="55">
        <v>0</v>
      </c>
      <c r="AK75" s="55">
        <v>0</v>
      </c>
      <c r="AL75" s="55">
        <v>0</v>
      </c>
      <c r="AM75" s="55">
        <v>0</v>
      </c>
      <c r="AN75" s="55">
        <v>0</v>
      </c>
      <c r="AO75" s="55">
        <v>0</v>
      </c>
      <c r="AP75" s="55">
        <v>0</v>
      </c>
      <c r="AQ75" s="55">
        <v>0</v>
      </c>
      <c r="AR75" s="55">
        <v>0</v>
      </c>
      <c r="AS75" s="55">
        <v>0</v>
      </c>
      <c r="AT75" s="55">
        <v>0</v>
      </c>
      <c r="AU75" s="55">
        <v>0</v>
      </c>
      <c r="AV75" s="55">
        <v>0</v>
      </c>
      <c r="AW75" s="55">
        <v>0</v>
      </c>
      <c r="AX75" s="55">
        <v>0</v>
      </c>
      <c r="AY75" s="55">
        <v>0</v>
      </c>
      <c r="AZ75" s="55">
        <v>0</v>
      </c>
      <c r="BA75" s="55">
        <v>0</v>
      </c>
    </row>
    <row r="76" spans="1:53" s="44" customFormat="1">
      <c r="B76" s="64" t="s">
        <v>471</v>
      </c>
      <c r="C76" s="65">
        <v>0</v>
      </c>
      <c r="D76" s="65">
        <v>0</v>
      </c>
      <c r="E76" s="65">
        <v>0</v>
      </c>
      <c r="F76" s="65">
        <v>0</v>
      </c>
      <c r="G76" s="65">
        <v>0</v>
      </c>
      <c r="H76" s="65">
        <v>0</v>
      </c>
      <c r="I76" s="65">
        <v>0</v>
      </c>
      <c r="J76" s="65">
        <v>0</v>
      </c>
      <c r="K76" s="65">
        <v>0</v>
      </c>
      <c r="L76" s="65">
        <v>0</v>
      </c>
      <c r="M76" s="65">
        <v>0</v>
      </c>
      <c r="N76" s="65">
        <v>0</v>
      </c>
      <c r="O76" s="65">
        <v>0</v>
      </c>
      <c r="P76" s="65">
        <v>0</v>
      </c>
      <c r="Q76" s="65">
        <v>0</v>
      </c>
      <c r="R76" s="65">
        <v>0</v>
      </c>
      <c r="S76" s="65">
        <v>0</v>
      </c>
      <c r="T76" s="65">
        <v>0</v>
      </c>
      <c r="U76" s="65">
        <v>0</v>
      </c>
      <c r="V76" s="65">
        <v>0</v>
      </c>
      <c r="W76" s="65">
        <v>0</v>
      </c>
      <c r="X76" s="65">
        <v>0</v>
      </c>
      <c r="Y76" s="65">
        <v>0</v>
      </c>
      <c r="Z76" s="65">
        <v>0</v>
      </c>
      <c r="AA76" s="65">
        <v>0</v>
      </c>
      <c r="AB76" s="65">
        <v>0</v>
      </c>
      <c r="AC76" s="65">
        <v>0</v>
      </c>
      <c r="AD76" s="65">
        <v>0</v>
      </c>
      <c r="AE76" s="65">
        <v>0</v>
      </c>
      <c r="AF76" s="65">
        <v>0</v>
      </c>
      <c r="AG76" s="65">
        <v>0</v>
      </c>
      <c r="AH76" s="65">
        <v>0</v>
      </c>
      <c r="AI76" s="65">
        <v>0</v>
      </c>
      <c r="AJ76" s="65">
        <v>0</v>
      </c>
      <c r="AK76" s="65">
        <v>0</v>
      </c>
      <c r="AL76" s="65">
        <v>0</v>
      </c>
      <c r="AM76" s="65">
        <v>0</v>
      </c>
      <c r="AN76" s="65">
        <v>0</v>
      </c>
      <c r="AO76" s="65">
        <v>0</v>
      </c>
      <c r="AP76" s="65">
        <v>0</v>
      </c>
      <c r="AQ76" s="65">
        <v>0</v>
      </c>
      <c r="AR76" s="65">
        <v>0</v>
      </c>
      <c r="AS76" s="65">
        <v>0</v>
      </c>
      <c r="AT76" s="65">
        <v>0</v>
      </c>
      <c r="AU76" s="65">
        <v>0</v>
      </c>
      <c r="AV76" s="65">
        <v>0</v>
      </c>
      <c r="AW76" s="65">
        <v>0</v>
      </c>
      <c r="AX76" s="65">
        <v>0</v>
      </c>
      <c r="AY76" s="65">
        <v>0</v>
      </c>
      <c r="AZ76" s="65">
        <v>0</v>
      </c>
      <c r="BA76" s="65">
        <v>0</v>
      </c>
    </row>
    <row r="79" spans="1:53" ht="18" customHeight="1">
      <c r="B79" s="46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</row>
    <row r="80" spans="1:53" ht="15" customHeight="1">
      <c r="B80" s="46"/>
      <c r="C80" s="48">
        <v>2000</v>
      </c>
      <c r="D80" s="48">
        <v>2001</v>
      </c>
      <c r="E80" s="48">
        <v>2002</v>
      </c>
      <c r="F80" s="48">
        <v>2003</v>
      </c>
      <c r="G80" s="48">
        <v>2004</v>
      </c>
      <c r="H80" s="48">
        <v>2005</v>
      </c>
      <c r="I80" s="48">
        <v>2006</v>
      </c>
      <c r="J80" s="48">
        <v>2007</v>
      </c>
      <c r="K80" s="48">
        <v>2008</v>
      </c>
      <c r="L80" s="48">
        <v>2009</v>
      </c>
      <c r="M80" s="48">
        <v>2010</v>
      </c>
      <c r="N80" s="48">
        <v>2011</v>
      </c>
      <c r="O80" s="48">
        <v>2012</v>
      </c>
      <c r="P80" s="48">
        <v>2013</v>
      </c>
      <c r="Q80" s="48">
        <v>2014</v>
      </c>
      <c r="R80" s="48">
        <v>2015</v>
      </c>
      <c r="S80" s="48">
        <v>2016</v>
      </c>
      <c r="T80" s="48">
        <v>2017</v>
      </c>
      <c r="U80" s="48">
        <v>2018</v>
      </c>
      <c r="V80" s="48">
        <v>2019</v>
      </c>
      <c r="W80" s="48">
        <v>2020</v>
      </c>
      <c r="X80" s="48">
        <v>2021</v>
      </c>
      <c r="Y80" s="48">
        <v>2022</v>
      </c>
      <c r="Z80" s="48">
        <v>2023</v>
      </c>
      <c r="AA80" s="48">
        <v>2024</v>
      </c>
      <c r="AB80" s="48">
        <v>2025</v>
      </c>
      <c r="AC80" s="48">
        <v>2026</v>
      </c>
      <c r="AD80" s="48">
        <v>2027</v>
      </c>
      <c r="AE80" s="48">
        <v>2028</v>
      </c>
      <c r="AF80" s="48">
        <v>2029</v>
      </c>
      <c r="AG80" s="48">
        <v>2030</v>
      </c>
      <c r="AH80" s="48">
        <v>2031</v>
      </c>
      <c r="AI80" s="48">
        <v>2032</v>
      </c>
      <c r="AJ80" s="48">
        <v>2033</v>
      </c>
      <c r="AK80" s="48">
        <v>2034</v>
      </c>
      <c r="AL80" s="48">
        <v>2035</v>
      </c>
      <c r="AM80" s="48">
        <v>2036</v>
      </c>
      <c r="AN80" s="48">
        <v>2037</v>
      </c>
      <c r="AO80" s="48">
        <v>2038</v>
      </c>
      <c r="AP80" s="48">
        <v>2039</v>
      </c>
      <c r="AQ80" s="48">
        <v>2040</v>
      </c>
      <c r="AR80" s="48">
        <v>2041</v>
      </c>
      <c r="AS80" s="48">
        <v>2042</v>
      </c>
      <c r="AT80" s="48">
        <v>2043</v>
      </c>
      <c r="AU80" s="48">
        <v>2044</v>
      </c>
      <c r="AV80" s="48">
        <v>2045</v>
      </c>
      <c r="AW80" s="48">
        <v>2046</v>
      </c>
      <c r="AX80" s="48">
        <v>2047</v>
      </c>
      <c r="AY80" s="48">
        <v>2048</v>
      </c>
      <c r="AZ80" s="48">
        <v>2049</v>
      </c>
      <c r="BA80" s="48">
        <v>2050</v>
      </c>
    </row>
    <row r="81" spans="1:53" ht="13.5" thickBot="1"/>
    <row r="82" spans="1:53" s="52" customFormat="1">
      <c r="A82" s="42"/>
      <c r="B82" s="49" t="s">
        <v>472</v>
      </c>
      <c r="C82" s="50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</row>
    <row r="83" spans="1:53" s="52" customFormat="1" ht="13.5" thickBot="1">
      <c r="A83" s="42"/>
      <c r="B83" s="61" t="s">
        <v>473</v>
      </c>
      <c r="C83" s="62">
        <v>106.7692900390625</v>
      </c>
      <c r="D83" s="63">
        <v>106.632013671875</v>
      </c>
      <c r="E83" s="63">
        <v>105.67823535156252</v>
      </c>
      <c r="F83" s="63">
        <v>106.43696728515626</v>
      </c>
      <c r="G83" s="63">
        <v>108.65648828125001</v>
      </c>
      <c r="H83" s="63">
        <v>113.17117871093751</v>
      </c>
      <c r="I83" s="63">
        <v>120.925681640625</v>
      </c>
      <c r="J83" s="63">
        <v>121.23794970703125</v>
      </c>
      <c r="K83" s="63">
        <v>117.47395605468751</v>
      </c>
      <c r="L83" s="63">
        <v>113.06980029296874</v>
      </c>
      <c r="M83" s="63">
        <v>118.84385522460938</v>
      </c>
      <c r="N83" s="63">
        <v>111.61921459960938</v>
      </c>
      <c r="O83" s="63">
        <v>111.58637841796875</v>
      </c>
      <c r="P83" s="63">
        <v>113.94384838867187</v>
      </c>
      <c r="Q83" s="63">
        <v>109.51633349609375</v>
      </c>
      <c r="R83" s="63">
        <v>100.19986596679688</v>
      </c>
      <c r="S83" s="63">
        <v>96.903163574218752</v>
      </c>
      <c r="T83" s="63">
        <v>94.322814697265628</v>
      </c>
      <c r="U83" s="63">
        <v>95.25964257812501</v>
      </c>
      <c r="V83" s="63">
        <v>97.691355468750004</v>
      </c>
      <c r="W83" s="63">
        <v>101.00520434570313</v>
      </c>
      <c r="X83" s="63">
        <v>94.01050952148438</v>
      </c>
      <c r="Y83" s="63">
        <v>87.116117187500009</v>
      </c>
      <c r="Z83" s="63">
        <v>87.779895019531239</v>
      </c>
      <c r="AA83" s="63">
        <v>88.128411987304673</v>
      </c>
      <c r="AB83" s="63">
        <v>88.343702148437501</v>
      </c>
      <c r="AC83" s="63">
        <v>88.876494140624999</v>
      </c>
      <c r="AD83" s="63">
        <v>89.573612548828123</v>
      </c>
      <c r="AE83" s="63">
        <v>90.482238281250005</v>
      </c>
      <c r="AF83" s="63">
        <v>91.609069213867187</v>
      </c>
      <c r="AG83" s="63">
        <v>92.894574951171876</v>
      </c>
      <c r="AH83" s="63">
        <v>94.332220581054685</v>
      </c>
      <c r="AI83" s="63">
        <v>95.842421997070318</v>
      </c>
      <c r="AJ83" s="63">
        <v>97.390292236328122</v>
      </c>
      <c r="AK83" s="63">
        <v>99.025852050781253</v>
      </c>
      <c r="AL83" s="63">
        <v>100.6576514892578</v>
      </c>
      <c r="AM83" s="63">
        <v>102.3173455810547</v>
      </c>
      <c r="AN83" s="63">
        <v>103.96453796386719</v>
      </c>
      <c r="AO83" s="63">
        <v>105.70095983886719</v>
      </c>
      <c r="AP83" s="63">
        <v>107.46754028320312</v>
      </c>
      <c r="AQ83" s="63">
        <v>109.36215478515626</v>
      </c>
      <c r="AR83" s="63">
        <v>111.47705419921876</v>
      </c>
      <c r="AS83" s="63">
        <v>113.84509619140624</v>
      </c>
      <c r="AT83" s="63">
        <v>116.47085571289063</v>
      </c>
      <c r="AU83" s="63">
        <v>119.34105590820312</v>
      </c>
      <c r="AV83" s="63">
        <v>122.43892553710938</v>
      </c>
      <c r="AW83" s="63">
        <v>125.77427783203125</v>
      </c>
      <c r="AX83" s="63">
        <v>129.35721484375</v>
      </c>
      <c r="AY83" s="63">
        <v>133.21162329101563</v>
      </c>
      <c r="AZ83" s="63">
        <v>137.35974218749999</v>
      </c>
      <c r="BA83" s="63">
        <v>141.84139965820313</v>
      </c>
    </row>
    <row r="84" spans="1:53" ht="13.5" thickBot="1">
      <c r="B84" s="53" t="s">
        <v>474</v>
      </c>
      <c r="C84" s="54">
        <v>3.9343203125000001</v>
      </c>
      <c r="D84" s="55">
        <v>3.9591601562499998</v>
      </c>
      <c r="E84" s="55">
        <v>4.2313798828125</v>
      </c>
      <c r="F84" s="55">
        <v>4.4081997070312502</v>
      </c>
      <c r="G84" s="55">
        <v>4.4154599609374996</v>
      </c>
      <c r="H84" s="55">
        <v>4.5832197265624997</v>
      </c>
      <c r="I84" s="55">
        <v>4.5444599609375</v>
      </c>
      <c r="J84" s="55">
        <v>4.5208198242187496</v>
      </c>
      <c r="K84" s="55">
        <v>4.2310800781250002</v>
      </c>
      <c r="L84" s="55">
        <v>3.8607602539062502</v>
      </c>
      <c r="M84" s="55">
        <v>3.3121198730468748</v>
      </c>
      <c r="N84" s="55">
        <v>3.4511398925781251</v>
      </c>
      <c r="O84" s="55">
        <v>3.3698398437499999</v>
      </c>
      <c r="P84" s="55">
        <v>3.3733371582031251</v>
      </c>
      <c r="Q84" s="55">
        <v>3.1477480468749999</v>
      </c>
      <c r="R84" s="55">
        <v>3.1786745605468751</v>
      </c>
      <c r="S84" s="55">
        <v>3.0186889648437498</v>
      </c>
      <c r="T84" s="55">
        <v>2.8009411621093752</v>
      </c>
      <c r="U84" s="55">
        <v>2.5912578124999999</v>
      </c>
      <c r="V84" s="55">
        <v>2.4216640625000001</v>
      </c>
      <c r="W84" s="55">
        <v>2.2624255371093751</v>
      </c>
      <c r="X84" s="55">
        <v>2.1105578613281248</v>
      </c>
      <c r="Y84" s="55">
        <v>1.97100048828125</v>
      </c>
      <c r="Z84" s="55">
        <v>1.84715380859375</v>
      </c>
      <c r="AA84" s="55">
        <v>1.7402132568359374</v>
      </c>
      <c r="AB84" s="55">
        <v>1.6520947265624999</v>
      </c>
      <c r="AC84" s="55">
        <v>1.5833964843749999</v>
      </c>
      <c r="AD84" s="55">
        <v>1.533996337890625</v>
      </c>
      <c r="AE84" s="55">
        <v>1.496853515625</v>
      </c>
      <c r="AF84" s="55">
        <v>1.4728167724609376</v>
      </c>
      <c r="AG84" s="55">
        <v>1.4627546386718751</v>
      </c>
      <c r="AH84" s="55">
        <v>1.4671776123046876</v>
      </c>
      <c r="AI84" s="55">
        <v>1.4864703369140626</v>
      </c>
      <c r="AJ84" s="55">
        <v>1.521411376953125</v>
      </c>
      <c r="AK84" s="55">
        <v>1.57256005859375</v>
      </c>
      <c r="AL84" s="55">
        <v>1.6407261962890625</v>
      </c>
      <c r="AM84" s="55">
        <v>1.7254842529296874</v>
      </c>
      <c r="AN84" s="55">
        <v>1.8234813232421876</v>
      </c>
      <c r="AO84" s="55">
        <v>1.9313968505859376</v>
      </c>
      <c r="AP84" s="55">
        <v>2.0465520019531249</v>
      </c>
      <c r="AQ84" s="55">
        <v>2.167157958984375</v>
      </c>
      <c r="AR84" s="55">
        <v>2.2921691894531251</v>
      </c>
      <c r="AS84" s="55">
        <v>2.419490478515625</v>
      </c>
      <c r="AT84" s="55">
        <v>2.5484213867187502</v>
      </c>
      <c r="AU84" s="55">
        <v>2.6779677734375</v>
      </c>
      <c r="AV84" s="55">
        <v>2.8068942871093752</v>
      </c>
      <c r="AW84" s="55">
        <v>2.9346003417968749</v>
      </c>
      <c r="AX84" s="55">
        <v>3.0613049316406249</v>
      </c>
      <c r="AY84" s="55">
        <v>3.1867670898437499</v>
      </c>
      <c r="AZ84" s="55">
        <v>3.3110034179687502</v>
      </c>
      <c r="BA84" s="55">
        <v>3.437076904296875</v>
      </c>
    </row>
    <row r="85" spans="1:53" s="44" customFormat="1" ht="13.5" thickBot="1">
      <c r="B85" s="56" t="s">
        <v>462</v>
      </c>
      <c r="C85" s="57">
        <v>18.0801640625</v>
      </c>
      <c r="D85" s="57">
        <v>18.345482421875001</v>
      </c>
      <c r="E85" s="57">
        <v>18.362031250000001</v>
      </c>
      <c r="F85" s="57">
        <v>17.79955859375</v>
      </c>
      <c r="G85" s="57">
        <v>16.3301669921875</v>
      </c>
      <c r="H85" s="57">
        <v>16.016100585937501</v>
      </c>
      <c r="I85" s="57">
        <v>16.748564453124999</v>
      </c>
      <c r="J85" s="57">
        <v>16.676826171875</v>
      </c>
      <c r="K85" s="57">
        <v>14.795443359375</v>
      </c>
      <c r="L85" s="57">
        <v>14.5352001953125</v>
      </c>
      <c r="M85" s="57">
        <v>12.434306640625</v>
      </c>
      <c r="N85" s="57">
        <v>12.229417968750001</v>
      </c>
      <c r="O85" s="57">
        <v>10.793353515625</v>
      </c>
      <c r="P85" s="57">
        <v>10.0919619140625</v>
      </c>
      <c r="Q85" s="57">
        <v>8.5836796875000001</v>
      </c>
      <c r="R85" s="57">
        <v>8.1298027343749997</v>
      </c>
      <c r="S85" s="57">
        <v>7.4672060546874999</v>
      </c>
      <c r="T85" s="57">
        <v>6.8202944335937499</v>
      </c>
      <c r="U85" s="57">
        <v>6.2786967773437503</v>
      </c>
      <c r="V85" s="57">
        <v>5.9576625976562498</v>
      </c>
      <c r="W85" s="57">
        <v>5.7686274414062497</v>
      </c>
      <c r="X85" s="57">
        <v>5.6958124999999997</v>
      </c>
      <c r="Y85" s="57">
        <v>5.6704340820312504</v>
      </c>
      <c r="Z85" s="57">
        <v>5.6907143554687503</v>
      </c>
      <c r="AA85" s="57">
        <v>5.7417451171874996</v>
      </c>
      <c r="AB85" s="57">
        <v>5.7904833984374999</v>
      </c>
      <c r="AC85" s="57">
        <v>5.8918046874999996</v>
      </c>
      <c r="AD85" s="57">
        <v>6.03820361328125</v>
      </c>
      <c r="AE85" s="57">
        <v>6.2259628906250004</v>
      </c>
      <c r="AF85" s="57">
        <v>6.4571044921874998</v>
      </c>
      <c r="AG85" s="57">
        <v>6.7368491210937496</v>
      </c>
      <c r="AH85" s="57">
        <v>7.0695039062499996</v>
      </c>
      <c r="AI85" s="57">
        <v>7.4603085937499998</v>
      </c>
      <c r="AJ85" s="57">
        <v>7.9144233398437498</v>
      </c>
      <c r="AK85" s="57">
        <v>8.438005859375</v>
      </c>
      <c r="AL85" s="57">
        <v>9.0371113281250004</v>
      </c>
      <c r="AM85" s="57">
        <v>9.7176728515625008</v>
      </c>
      <c r="AN85" s="57">
        <v>10.4857333984375</v>
      </c>
      <c r="AO85" s="57">
        <v>11.3487099609375</v>
      </c>
      <c r="AP85" s="57">
        <v>12.31471484375</v>
      </c>
      <c r="AQ85" s="57">
        <v>13.393950195312501</v>
      </c>
      <c r="AR85" s="57">
        <v>14.596648437500001</v>
      </c>
      <c r="AS85" s="57">
        <v>15.933519531250001</v>
      </c>
      <c r="AT85" s="57">
        <v>17.417476562499999</v>
      </c>
      <c r="AU85" s="57">
        <v>19.061736328125001</v>
      </c>
      <c r="AV85" s="57">
        <v>20.880669921875</v>
      </c>
      <c r="AW85" s="57">
        <v>22.890765625</v>
      </c>
      <c r="AX85" s="57">
        <v>25.112078125</v>
      </c>
      <c r="AY85" s="57">
        <v>27.562539062500001</v>
      </c>
      <c r="AZ85" s="57">
        <v>30.266736328124999</v>
      </c>
      <c r="BA85" s="57">
        <v>33.247</v>
      </c>
    </row>
    <row r="86" spans="1:53" ht="13.5" thickBot="1">
      <c r="B86" s="53" t="s">
        <v>463</v>
      </c>
      <c r="C86" s="54">
        <v>21.293906249999999</v>
      </c>
      <c r="D86" s="55">
        <v>18.037695312499999</v>
      </c>
      <c r="E86" s="55">
        <v>16.774662109375001</v>
      </c>
      <c r="F86" s="55">
        <v>16.495033203125001</v>
      </c>
      <c r="G86" s="55">
        <v>16.199971679687501</v>
      </c>
      <c r="H86" s="55">
        <v>15.646302734375</v>
      </c>
      <c r="I86" s="55">
        <v>13.404483398437501</v>
      </c>
      <c r="J86" s="55">
        <v>13.5050224609375</v>
      </c>
      <c r="K86" s="55">
        <v>10.9678779296875</v>
      </c>
      <c r="L86" s="55">
        <v>8.3107226562500003</v>
      </c>
      <c r="M86" s="55">
        <v>7.8692509765625003</v>
      </c>
      <c r="N86" s="55">
        <v>7.9200610351562499</v>
      </c>
      <c r="O86" s="55">
        <v>7.9516303710937501</v>
      </c>
      <c r="P86" s="55">
        <v>7.9154282226562502</v>
      </c>
      <c r="Q86" s="55">
        <v>7.8030737304687499</v>
      </c>
      <c r="R86" s="55">
        <v>7.7424257812499997</v>
      </c>
      <c r="S86" s="55">
        <v>7.7356025390624996</v>
      </c>
      <c r="T86" s="55">
        <v>7.5491708984374997</v>
      </c>
      <c r="U86" s="55">
        <v>7.3172797851562503</v>
      </c>
      <c r="V86" s="55">
        <v>7.08597216796875</v>
      </c>
      <c r="W86" s="55">
        <v>6.8640849609375003</v>
      </c>
      <c r="X86" s="55">
        <v>6.7975825195312503</v>
      </c>
      <c r="Y86" s="55">
        <v>6.6315537109375002</v>
      </c>
      <c r="Z86" s="55">
        <v>6.4190092773437497</v>
      </c>
      <c r="AA86" s="55">
        <v>6.2165415039062504</v>
      </c>
      <c r="AB86" s="55">
        <v>6.0225400390625001</v>
      </c>
      <c r="AC86" s="55">
        <v>5.8388144531249999</v>
      </c>
      <c r="AD86" s="55">
        <v>5.6644770507812501</v>
      </c>
      <c r="AE86" s="55">
        <v>5.4986796875000001</v>
      </c>
      <c r="AF86" s="55">
        <v>5.3632807617187499</v>
      </c>
      <c r="AG86" s="55">
        <v>5.2085532226562501</v>
      </c>
      <c r="AH86" s="55">
        <v>5.0809042968749996</v>
      </c>
      <c r="AI86" s="55">
        <v>4.9582250976562499</v>
      </c>
      <c r="AJ86" s="55">
        <v>4.8166918945312496</v>
      </c>
      <c r="AK86" s="55">
        <v>4.7103935546875002</v>
      </c>
      <c r="AL86" s="55">
        <v>4.5793745117187497</v>
      </c>
      <c r="AM86" s="55">
        <v>4.4544345703125003</v>
      </c>
      <c r="AN86" s="55">
        <v>4.3335263671875</v>
      </c>
      <c r="AO86" s="55">
        <v>4.2456147460937501</v>
      </c>
      <c r="AP86" s="55">
        <v>4.1321015624999999</v>
      </c>
      <c r="AQ86" s="55">
        <v>4.0220153808593748</v>
      </c>
      <c r="AR86" s="55">
        <v>3.9145686035156251</v>
      </c>
      <c r="AS86" s="55">
        <v>3.809476806640625</v>
      </c>
      <c r="AT86" s="55">
        <v>3.7074011230468749</v>
      </c>
      <c r="AU86" s="55">
        <v>3.6082365722656249</v>
      </c>
      <c r="AV86" s="55">
        <v>3.5124980468749998</v>
      </c>
      <c r="AW86" s="55">
        <v>3.4202067871093749</v>
      </c>
      <c r="AX86" s="55">
        <v>3.3318376464843751</v>
      </c>
      <c r="AY86" s="55">
        <v>3.2476706542968752</v>
      </c>
      <c r="AZ86" s="55">
        <v>3.16787744140625</v>
      </c>
      <c r="BA86" s="55">
        <v>3.0915708007812501</v>
      </c>
    </row>
    <row r="87" spans="1:53" s="44" customFormat="1" ht="13.5" thickBot="1">
      <c r="B87" s="56" t="s">
        <v>475</v>
      </c>
      <c r="C87" s="57">
        <v>44.200351562500003</v>
      </c>
      <c r="D87" s="57">
        <v>44.643121093749997</v>
      </c>
      <c r="E87" s="57">
        <v>42.958824218750003</v>
      </c>
      <c r="F87" s="57">
        <v>43.015636718750002</v>
      </c>
      <c r="G87" s="57">
        <v>43.538152343749999</v>
      </c>
      <c r="H87" s="57">
        <v>42.493121093749998</v>
      </c>
      <c r="I87" s="57">
        <v>43.591316406250002</v>
      </c>
      <c r="J87" s="57">
        <v>36.624011718749998</v>
      </c>
      <c r="K87" s="57">
        <v>38.6986953125</v>
      </c>
      <c r="L87" s="57">
        <v>35.16409765625</v>
      </c>
      <c r="M87" s="57">
        <v>36.629746093750001</v>
      </c>
      <c r="N87" s="57">
        <v>28.137896484374998</v>
      </c>
      <c r="O87" s="57">
        <v>25.919878906249998</v>
      </c>
      <c r="P87" s="57">
        <v>25.354363281249999</v>
      </c>
      <c r="Q87" s="57">
        <v>25.312406249999999</v>
      </c>
      <c r="R87" s="57">
        <v>24.834773437500001</v>
      </c>
      <c r="S87" s="57">
        <v>22.253281250000001</v>
      </c>
      <c r="T87" s="57">
        <v>19.643197265624998</v>
      </c>
      <c r="U87" s="57">
        <v>19.680496093750001</v>
      </c>
      <c r="V87" s="57">
        <v>19.717794921875001</v>
      </c>
      <c r="W87" s="57">
        <v>19.755091796875</v>
      </c>
      <c r="X87" s="57">
        <v>8.4241777343750002</v>
      </c>
      <c r="Y87" s="57">
        <v>0</v>
      </c>
      <c r="Z87" s="57">
        <v>0</v>
      </c>
      <c r="AA87" s="57">
        <v>0</v>
      </c>
      <c r="AB87" s="57">
        <v>0</v>
      </c>
      <c r="AC87" s="57">
        <v>0</v>
      </c>
      <c r="AD87" s="57">
        <v>0</v>
      </c>
      <c r="AE87" s="57">
        <v>0</v>
      </c>
      <c r="AF87" s="57">
        <v>0</v>
      </c>
      <c r="AG87" s="57">
        <v>0</v>
      </c>
      <c r="AH87" s="57">
        <v>0</v>
      </c>
      <c r="AI87" s="57">
        <v>0</v>
      </c>
      <c r="AJ87" s="57">
        <v>0</v>
      </c>
      <c r="AK87" s="57">
        <v>0</v>
      </c>
      <c r="AL87" s="57">
        <v>0</v>
      </c>
      <c r="AM87" s="57">
        <v>0</v>
      </c>
      <c r="AN87" s="57">
        <v>0</v>
      </c>
      <c r="AO87" s="57">
        <v>0</v>
      </c>
      <c r="AP87" s="57">
        <v>0</v>
      </c>
      <c r="AQ87" s="57">
        <v>0</v>
      </c>
      <c r="AR87" s="57">
        <v>0</v>
      </c>
      <c r="AS87" s="57">
        <v>0</v>
      </c>
      <c r="AT87" s="57">
        <v>0</v>
      </c>
      <c r="AU87" s="57">
        <v>0</v>
      </c>
      <c r="AV87" s="57">
        <v>0</v>
      </c>
      <c r="AW87" s="57">
        <v>0</v>
      </c>
      <c r="AX87" s="57">
        <v>0</v>
      </c>
      <c r="AY87" s="57">
        <v>0</v>
      </c>
      <c r="AZ87" s="57">
        <v>0</v>
      </c>
      <c r="BA87" s="57">
        <v>0</v>
      </c>
    </row>
    <row r="88" spans="1:53" ht="13.5" thickBot="1">
      <c r="B88" s="53" t="s">
        <v>476</v>
      </c>
      <c r="C88" s="54">
        <v>8.0537294921875002</v>
      </c>
      <c r="D88" s="55">
        <v>9.1271523437499997</v>
      </c>
      <c r="E88" s="55">
        <v>9.7055078125000005</v>
      </c>
      <c r="F88" s="55">
        <v>10.448238281249999</v>
      </c>
      <c r="G88" s="55">
        <v>11.7176884765625</v>
      </c>
      <c r="H88" s="55">
        <v>14.7240439453125</v>
      </c>
      <c r="I88" s="55">
        <v>18.5987890625</v>
      </c>
      <c r="J88" s="55">
        <v>21.738746093749999</v>
      </c>
      <c r="K88" s="55">
        <v>21.119322265625001</v>
      </c>
      <c r="L88" s="55">
        <v>22.360800781249999</v>
      </c>
      <c r="M88" s="55">
        <v>25.743513671875</v>
      </c>
      <c r="N88" s="55">
        <v>25.702328125000001</v>
      </c>
      <c r="O88" s="55">
        <v>26.795996093749999</v>
      </c>
      <c r="P88" s="55">
        <v>28.142011718749998</v>
      </c>
      <c r="Q88" s="55">
        <v>26.433136718749999</v>
      </c>
      <c r="R88" s="55">
        <v>21.810708984375001</v>
      </c>
      <c r="S88" s="55">
        <v>21.465435546875</v>
      </c>
      <c r="T88" s="55">
        <v>21.705394531250001</v>
      </c>
      <c r="U88" s="55">
        <v>22.427087890625</v>
      </c>
      <c r="V88" s="55">
        <v>23.784046875000001</v>
      </c>
      <c r="W88" s="55">
        <v>25.546263671875</v>
      </c>
      <c r="X88" s="55">
        <v>27.655476562499999</v>
      </c>
      <c r="Y88" s="55">
        <v>28.280820312500001</v>
      </c>
      <c r="Z88" s="55">
        <v>28.341728515625</v>
      </c>
      <c r="AA88" s="55">
        <v>28.098068359374999</v>
      </c>
      <c r="AB88" s="55">
        <v>27.674107421875</v>
      </c>
      <c r="AC88" s="55">
        <v>27.335912109374998</v>
      </c>
      <c r="AD88" s="55">
        <v>27.088923828125001</v>
      </c>
      <c r="AE88" s="55">
        <v>26.964367187499999</v>
      </c>
      <c r="AF88" s="55">
        <v>26.950570312499998</v>
      </c>
      <c r="AG88" s="55">
        <v>27.02525</v>
      </c>
      <c r="AH88" s="55">
        <v>27.162427734375001</v>
      </c>
      <c r="AI88" s="55">
        <v>27.321828125</v>
      </c>
      <c r="AJ88" s="55">
        <v>27.479714843749999</v>
      </c>
      <c r="AK88" s="55">
        <v>27.623841796874999</v>
      </c>
      <c r="AL88" s="55">
        <v>27.736041015624998</v>
      </c>
      <c r="AM88" s="55">
        <v>27.814832031249999</v>
      </c>
      <c r="AN88" s="55">
        <v>27.843453125</v>
      </c>
      <c r="AO88" s="55">
        <v>27.855742187499999</v>
      </c>
      <c r="AP88" s="55">
        <v>27.854261718749999</v>
      </c>
      <c r="AQ88" s="55">
        <v>27.867359374999999</v>
      </c>
      <c r="AR88" s="55">
        <v>27.937816406250001</v>
      </c>
      <c r="AS88" s="55">
        <v>28.063707031250001</v>
      </c>
      <c r="AT88" s="55">
        <v>28.234455078124999</v>
      </c>
      <c r="AU88" s="55">
        <v>28.430279296875</v>
      </c>
      <c r="AV88" s="55">
        <v>28.631214843750001</v>
      </c>
      <c r="AW88" s="55">
        <v>28.829650390625002</v>
      </c>
      <c r="AX88" s="55">
        <v>29.019478515625</v>
      </c>
      <c r="AY88" s="55">
        <v>29.198130859374999</v>
      </c>
      <c r="AZ88" s="55">
        <v>29.369390625000001</v>
      </c>
      <c r="BA88" s="55">
        <v>29.540259765624999</v>
      </c>
    </row>
    <row r="89" spans="1:53" s="44" customFormat="1">
      <c r="B89" s="64" t="s">
        <v>477</v>
      </c>
      <c r="C89" s="65">
        <v>11.206818359374999</v>
      </c>
      <c r="D89" s="65">
        <v>12.51940234375</v>
      </c>
      <c r="E89" s="65">
        <v>13.645830078125</v>
      </c>
      <c r="F89" s="65">
        <v>14.27030078125</v>
      </c>
      <c r="G89" s="65">
        <v>16.455048828125001</v>
      </c>
      <c r="H89" s="65">
        <v>19.708390625</v>
      </c>
      <c r="I89" s="65">
        <v>24.038068359375</v>
      </c>
      <c r="J89" s="65">
        <v>28.172523437500001</v>
      </c>
      <c r="K89" s="65">
        <v>27.661537109375001</v>
      </c>
      <c r="L89" s="65">
        <v>28.838218749999999</v>
      </c>
      <c r="M89" s="65">
        <v>32.854917968750001</v>
      </c>
      <c r="N89" s="65">
        <v>34.178371093750002</v>
      </c>
      <c r="O89" s="65">
        <v>36.755679687499999</v>
      </c>
      <c r="P89" s="65">
        <v>39.066746093749998</v>
      </c>
      <c r="Q89" s="65">
        <v>38.236289062499999</v>
      </c>
      <c r="R89" s="65">
        <v>34.503480468749999</v>
      </c>
      <c r="S89" s="65">
        <v>34.962949218749998</v>
      </c>
      <c r="T89" s="65">
        <v>35.80381640625</v>
      </c>
      <c r="U89" s="65">
        <v>36.964824218750003</v>
      </c>
      <c r="V89" s="65">
        <v>38.724214843749998</v>
      </c>
      <c r="W89" s="65">
        <v>40.808710937500003</v>
      </c>
      <c r="X89" s="65">
        <v>43.32690234375</v>
      </c>
      <c r="Y89" s="65">
        <v>44.562308593749997</v>
      </c>
      <c r="Z89" s="65">
        <v>45.481289062499997</v>
      </c>
      <c r="AA89" s="65">
        <v>46.331843749999997</v>
      </c>
      <c r="AB89" s="65">
        <v>47.204476562499998</v>
      </c>
      <c r="AC89" s="65">
        <v>48.226566406250001</v>
      </c>
      <c r="AD89" s="65">
        <v>49.24801171875</v>
      </c>
      <c r="AE89" s="65">
        <v>50.296374999999998</v>
      </c>
      <c r="AF89" s="65">
        <v>51.365296874999999</v>
      </c>
      <c r="AG89" s="65">
        <v>52.461167968749997</v>
      </c>
      <c r="AH89" s="65">
        <v>53.552207031249999</v>
      </c>
      <c r="AI89" s="65">
        <v>54.615589843750001</v>
      </c>
      <c r="AJ89" s="65">
        <v>55.658050781249997</v>
      </c>
      <c r="AK89" s="65">
        <v>56.681050781250001</v>
      </c>
      <c r="AL89" s="65">
        <v>57.664398437499997</v>
      </c>
      <c r="AM89" s="65">
        <v>58.604921875000002</v>
      </c>
      <c r="AN89" s="65">
        <v>59.478343750000001</v>
      </c>
      <c r="AO89" s="65">
        <v>60.319496093749997</v>
      </c>
      <c r="AP89" s="65">
        <v>61.11991015625</v>
      </c>
      <c r="AQ89" s="65">
        <v>61.911671875000003</v>
      </c>
      <c r="AR89" s="65">
        <v>62.735851562500002</v>
      </c>
      <c r="AS89" s="65">
        <v>63.618902343750001</v>
      </c>
      <c r="AT89" s="65">
        <v>64.563101562499995</v>
      </c>
      <c r="AU89" s="65">
        <v>65.562835937499997</v>
      </c>
      <c r="AV89" s="65">
        <v>66.607648437500004</v>
      </c>
      <c r="AW89" s="65">
        <v>67.699054687499995</v>
      </c>
      <c r="AX89" s="65">
        <v>68.832515624999999</v>
      </c>
      <c r="AY89" s="65">
        <v>70.016515624999997</v>
      </c>
      <c r="AZ89" s="65">
        <v>71.244734374999993</v>
      </c>
      <c r="BA89" s="65">
        <v>72.525492187500006</v>
      </c>
    </row>
    <row r="91" spans="1:53" s="52" customFormat="1" ht="13.5" thickBot="1">
      <c r="A91" s="42"/>
      <c r="B91" s="61" t="s">
        <v>478</v>
      </c>
      <c r="C91" s="62">
        <v>576.54300000000001</v>
      </c>
      <c r="D91" s="63">
        <v>586.40599999999995</v>
      </c>
      <c r="E91" s="63">
        <v>586.69399999999996</v>
      </c>
      <c r="F91" s="63">
        <v>606.65599999999995</v>
      </c>
      <c r="G91" s="63">
        <v>615.36699999999996</v>
      </c>
      <c r="H91" s="63">
        <v>619.33799999999997</v>
      </c>
      <c r="I91" s="63">
        <v>635.71199999999999</v>
      </c>
      <c r="J91" s="63">
        <v>638.19200000000001</v>
      </c>
      <c r="K91" s="63">
        <v>638.19600000000003</v>
      </c>
      <c r="L91" s="63">
        <v>593.50400000000002</v>
      </c>
      <c r="M91" s="63">
        <v>630.66600000000005</v>
      </c>
      <c r="N91" s="63">
        <v>610.75599999999997</v>
      </c>
      <c r="O91" s="63">
        <v>631.85368749999998</v>
      </c>
      <c r="P91" s="63">
        <v>635.53787499999999</v>
      </c>
      <c r="Q91" s="63">
        <v>616.78637500000002</v>
      </c>
      <c r="R91" s="63">
        <v>612.33749999999998</v>
      </c>
      <c r="S91" s="63">
        <v>615.41318750000005</v>
      </c>
      <c r="T91" s="63">
        <v>617.49118750000002</v>
      </c>
      <c r="U91" s="63">
        <v>619.33256249999999</v>
      </c>
      <c r="V91" s="63">
        <v>621.77112499999998</v>
      </c>
      <c r="W91" s="63">
        <v>624.43968749999999</v>
      </c>
      <c r="X91" s="63">
        <v>627.48037499999998</v>
      </c>
      <c r="Y91" s="63">
        <v>631.06912499999999</v>
      </c>
      <c r="Z91" s="63">
        <v>634.96181249999995</v>
      </c>
      <c r="AA91" s="63">
        <v>638.49743750000005</v>
      </c>
      <c r="AB91" s="63">
        <v>641.35037499999999</v>
      </c>
      <c r="AC91" s="63">
        <v>643.81856249999998</v>
      </c>
      <c r="AD91" s="63">
        <v>645.82775000000004</v>
      </c>
      <c r="AE91" s="63">
        <v>647.43781249999995</v>
      </c>
      <c r="AF91" s="63">
        <v>648.76887499999998</v>
      </c>
      <c r="AG91" s="63">
        <v>649.51662499999998</v>
      </c>
      <c r="AH91" s="63">
        <v>650.35431249999999</v>
      </c>
      <c r="AI91" s="63">
        <v>651.28631250000001</v>
      </c>
      <c r="AJ91" s="63">
        <v>652.38087499999995</v>
      </c>
      <c r="AK91" s="63">
        <v>653.79481250000003</v>
      </c>
      <c r="AL91" s="63">
        <v>655.12543749999998</v>
      </c>
      <c r="AM91" s="63">
        <v>656.68106250000005</v>
      </c>
      <c r="AN91" s="63">
        <v>658.42550000000006</v>
      </c>
      <c r="AO91" s="63">
        <v>660.498875</v>
      </c>
      <c r="AP91" s="63">
        <v>662.63587500000006</v>
      </c>
      <c r="AQ91" s="63">
        <v>664.91587500000003</v>
      </c>
      <c r="AR91" s="63">
        <v>667.36275000000001</v>
      </c>
      <c r="AS91" s="63">
        <v>669.97474999999997</v>
      </c>
      <c r="AT91" s="63">
        <v>672.76406250000002</v>
      </c>
      <c r="AU91" s="63">
        <v>675.75637500000005</v>
      </c>
      <c r="AV91" s="63">
        <v>678.95937500000002</v>
      </c>
      <c r="AW91" s="63">
        <v>682.33881250000002</v>
      </c>
      <c r="AX91" s="63">
        <v>685.91718749999995</v>
      </c>
      <c r="AY91" s="63">
        <v>689.69024999999999</v>
      </c>
      <c r="AZ91" s="63">
        <v>693.68287499999997</v>
      </c>
      <c r="BA91" s="63">
        <v>697.91468750000001</v>
      </c>
    </row>
    <row r="92" spans="1:53" ht="13.5" thickBot="1">
      <c r="B92" s="53" t="s">
        <v>479</v>
      </c>
      <c r="C92" s="54">
        <v>371.56299999999999</v>
      </c>
      <c r="D92" s="55">
        <v>377.27600000000001</v>
      </c>
      <c r="E92" s="55">
        <v>377.94400000000002</v>
      </c>
      <c r="F92" s="55">
        <v>399.673</v>
      </c>
      <c r="G92" s="55">
        <v>395.77600000000001</v>
      </c>
      <c r="H92" s="55">
        <v>401.35500000000002</v>
      </c>
      <c r="I92" s="55">
        <v>408.745</v>
      </c>
      <c r="J92" s="55">
        <v>426.786</v>
      </c>
      <c r="K92" s="55">
        <v>418.22</v>
      </c>
      <c r="L92" s="55">
        <v>388.64</v>
      </c>
      <c r="M92" s="55">
        <v>413.20699999999999</v>
      </c>
      <c r="N92" s="55">
        <v>410.77300000000002</v>
      </c>
      <c r="O92" s="55">
        <v>423.42399999999998</v>
      </c>
      <c r="P92" s="55">
        <v>422.52300000000002</v>
      </c>
      <c r="Q92" s="55">
        <v>399.20499999999998</v>
      </c>
      <c r="R92" s="55">
        <v>388.26065625000001</v>
      </c>
      <c r="S92" s="55">
        <v>390.49521874999999</v>
      </c>
      <c r="T92" s="55">
        <v>394.55549999999999</v>
      </c>
      <c r="U92" s="55">
        <v>390.37640625</v>
      </c>
      <c r="V92" s="55">
        <v>387.50590625000001</v>
      </c>
      <c r="W92" s="55">
        <v>384.65009375</v>
      </c>
      <c r="X92" s="55">
        <v>426.75824999999998</v>
      </c>
      <c r="Y92" s="55">
        <v>458.89043750000002</v>
      </c>
      <c r="Z92" s="55">
        <v>459.66062499999998</v>
      </c>
      <c r="AA92" s="55">
        <v>460.17518749999999</v>
      </c>
      <c r="AB92" s="55">
        <v>459.72903124999999</v>
      </c>
      <c r="AC92" s="55">
        <v>457.60106250000001</v>
      </c>
      <c r="AD92" s="55">
        <v>455.00287500000002</v>
      </c>
      <c r="AE92" s="55">
        <v>451.83671874999999</v>
      </c>
      <c r="AF92" s="55">
        <v>448.33437500000002</v>
      </c>
      <c r="AG92" s="55">
        <v>444.20856250000003</v>
      </c>
      <c r="AH92" s="55">
        <v>440.36475000000002</v>
      </c>
      <c r="AI92" s="55">
        <v>436.92378124999999</v>
      </c>
      <c r="AJ92" s="55">
        <v>433.82990625000002</v>
      </c>
      <c r="AK92" s="55">
        <v>431.17612500000001</v>
      </c>
      <c r="AL92" s="55">
        <v>428.49618750000002</v>
      </c>
      <c r="AM92" s="55">
        <v>426.02896874999999</v>
      </c>
      <c r="AN92" s="55">
        <v>423.65209375000001</v>
      </c>
      <c r="AO92" s="55">
        <v>421.45365624999999</v>
      </c>
      <c r="AP92" s="55">
        <v>419.12590625000001</v>
      </c>
      <c r="AQ92" s="55">
        <v>416.71984375</v>
      </c>
      <c r="AR92" s="55">
        <v>414.24809375000001</v>
      </c>
      <c r="AS92" s="55">
        <v>411.58609374999997</v>
      </c>
      <c r="AT92" s="55">
        <v>408.78575000000001</v>
      </c>
      <c r="AU92" s="55">
        <v>405.86890625000001</v>
      </c>
      <c r="AV92" s="55">
        <v>402.82903125000001</v>
      </c>
      <c r="AW92" s="55">
        <v>399.59140624999998</v>
      </c>
      <c r="AX92" s="55">
        <v>396.24928125000002</v>
      </c>
      <c r="AY92" s="55">
        <v>392.73593749999998</v>
      </c>
      <c r="AZ92" s="55">
        <v>389.08378125000002</v>
      </c>
      <c r="BA92" s="55">
        <v>385.30428124999997</v>
      </c>
    </row>
    <row r="93" spans="1:53" s="44" customFormat="1" ht="13.5" thickBot="1">
      <c r="B93" s="56" t="s">
        <v>480</v>
      </c>
      <c r="C93" s="57">
        <v>304.16199999999998</v>
      </c>
      <c r="D93" s="57">
        <v>301.64699999999999</v>
      </c>
      <c r="E93" s="57">
        <v>306.59300000000002</v>
      </c>
      <c r="F93" s="57">
        <v>314.38200000000001</v>
      </c>
      <c r="G93" s="57">
        <v>308.178</v>
      </c>
      <c r="H93" s="57">
        <v>297.714</v>
      </c>
      <c r="I93" s="57">
        <v>298.42099999999999</v>
      </c>
      <c r="J93" s="57">
        <v>308.29199999999997</v>
      </c>
      <c r="K93" s="57">
        <v>285.43799999999999</v>
      </c>
      <c r="L93" s="57">
        <v>260.255</v>
      </c>
      <c r="M93" s="57">
        <v>273.45600000000002</v>
      </c>
      <c r="N93" s="57">
        <v>272.38</v>
      </c>
      <c r="O93" s="57">
        <v>287.01299999999998</v>
      </c>
      <c r="P93" s="57">
        <v>293.44</v>
      </c>
      <c r="Q93" s="57">
        <v>275.29300000000001</v>
      </c>
      <c r="R93" s="57">
        <v>279.14215625000003</v>
      </c>
      <c r="S93" s="57">
        <v>281.83218749999997</v>
      </c>
      <c r="T93" s="57">
        <v>283.22296875000001</v>
      </c>
      <c r="U93" s="57">
        <v>277.00278125</v>
      </c>
      <c r="V93" s="57">
        <v>271.03715625000001</v>
      </c>
      <c r="W93" s="57">
        <v>264.61540624999998</v>
      </c>
      <c r="X93" s="57">
        <v>276.44243749999998</v>
      </c>
      <c r="Y93" s="57">
        <v>275.49475000000001</v>
      </c>
      <c r="Z93" s="57">
        <v>266.81721874999999</v>
      </c>
      <c r="AA93" s="57">
        <v>258.20703125</v>
      </c>
      <c r="AB93" s="57">
        <v>249.86703125</v>
      </c>
      <c r="AC93" s="57">
        <v>241.98123437500001</v>
      </c>
      <c r="AD93" s="57">
        <v>234.464984375</v>
      </c>
      <c r="AE93" s="57">
        <v>227.25079687499999</v>
      </c>
      <c r="AF93" s="57">
        <v>220.31420312500001</v>
      </c>
      <c r="AG93" s="57">
        <v>213.61918750000001</v>
      </c>
      <c r="AH93" s="57">
        <v>207.26957812500001</v>
      </c>
      <c r="AI93" s="57">
        <v>201.23771875</v>
      </c>
      <c r="AJ93" s="57">
        <v>195.47606250000001</v>
      </c>
      <c r="AK93" s="57">
        <v>190.83965624999999</v>
      </c>
      <c r="AL93" s="57">
        <v>185.81720312499999</v>
      </c>
      <c r="AM93" s="57">
        <v>181.16368750000001</v>
      </c>
      <c r="AN93" s="57">
        <v>176.73440625000001</v>
      </c>
      <c r="AO93" s="57">
        <v>172.55517187500001</v>
      </c>
      <c r="AP93" s="57">
        <v>168.50345312499999</v>
      </c>
      <c r="AQ93" s="57">
        <v>164.62070312500001</v>
      </c>
      <c r="AR93" s="57">
        <v>160.86864062500001</v>
      </c>
      <c r="AS93" s="57">
        <v>157.14337499999999</v>
      </c>
      <c r="AT93" s="57">
        <v>153.40696875</v>
      </c>
      <c r="AU93" s="57">
        <v>149.69806249999999</v>
      </c>
      <c r="AV93" s="57">
        <v>146.02115624999999</v>
      </c>
      <c r="AW93" s="57">
        <v>142.35704687500001</v>
      </c>
      <c r="AX93" s="57">
        <v>138.737015625</v>
      </c>
      <c r="AY93" s="57">
        <v>135.15687500000001</v>
      </c>
      <c r="AZ93" s="57">
        <v>131.60081249999999</v>
      </c>
      <c r="BA93" s="57">
        <v>128.06525781249999</v>
      </c>
    </row>
    <row r="94" spans="1:53" ht="13.5" thickBot="1">
      <c r="B94" s="53" t="s">
        <v>481</v>
      </c>
      <c r="C94" s="54">
        <v>52.494999999999997</v>
      </c>
      <c r="D94" s="55">
        <v>58.43</v>
      </c>
      <c r="E94" s="55">
        <v>54.511000000000003</v>
      </c>
      <c r="F94" s="55">
        <v>63.875999999999998</v>
      </c>
      <c r="G94" s="55">
        <v>64.097999999999999</v>
      </c>
      <c r="H94" s="55">
        <v>74.036000000000001</v>
      </c>
      <c r="I94" s="55">
        <v>76.762</v>
      </c>
      <c r="J94" s="55">
        <v>79.593000000000004</v>
      </c>
      <c r="K94" s="55">
        <v>90.283000000000001</v>
      </c>
      <c r="L94" s="55">
        <v>82.117999999999995</v>
      </c>
      <c r="M94" s="55">
        <v>90.352000000000004</v>
      </c>
      <c r="N94" s="55">
        <v>87.228999999999999</v>
      </c>
      <c r="O94" s="55">
        <v>77.602000000000004</v>
      </c>
      <c r="P94" s="55">
        <v>68.736999999999995</v>
      </c>
      <c r="Q94" s="55">
        <v>61.25</v>
      </c>
      <c r="R94" s="55">
        <v>65.902585937500007</v>
      </c>
      <c r="S94" s="55">
        <v>67.689203125000006</v>
      </c>
      <c r="T94" s="55">
        <v>70.519499999999994</v>
      </c>
      <c r="U94" s="55">
        <v>71.885632812500006</v>
      </c>
      <c r="V94" s="55">
        <v>72.729171875000006</v>
      </c>
      <c r="W94" s="55">
        <v>73.499945312500003</v>
      </c>
      <c r="X94" s="55">
        <v>96.807343750000001</v>
      </c>
      <c r="Y94" s="55">
        <v>127.11478906249999</v>
      </c>
      <c r="Z94" s="55">
        <v>137.22451562500001</v>
      </c>
      <c r="AA94" s="55">
        <v>147.20357812500001</v>
      </c>
      <c r="AB94" s="55">
        <v>156.22878125</v>
      </c>
      <c r="AC94" s="55">
        <v>162.96375</v>
      </c>
      <c r="AD94" s="55">
        <v>168.88329687500001</v>
      </c>
      <c r="AE94" s="55">
        <v>173.89015624999999</v>
      </c>
      <c r="AF94" s="55">
        <v>178.30782812499999</v>
      </c>
      <c r="AG94" s="55">
        <v>181.89324999999999</v>
      </c>
      <c r="AH94" s="55">
        <v>185.41926562500001</v>
      </c>
      <c r="AI94" s="55">
        <v>189.06243749999999</v>
      </c>
      <c r="AJ94" s="55">
        <v>192.77674999999999</v>
      </c>
      <c r="AK94" s="55">
        <v>195.824921875</v>
      </c>
      <c r="AL94" s="55">
        <v>199.16196875</v>
      </c>
      <c r="AM94" s="55">
        <v>202.367328125</v>
      </c>
      <c r="AN94" s="55">
        <v>205.43490625000001</v>
      </c>
      <c r="AO94" s="55">
        <v>208.40648437499999</v>
      </c>
      <c r="AP94" s="55">
        <v>211.10529687499999</v>
      </c>
      <c r="AQ94" s="55">
        <v>213.53592187500001</v>
      </c>
      <c r="AR94" s="55">
        <v>215.73362499999999</v>
      </c>
      <c r="AS94" s="55">
        <v>217.62664062499999</v>
      </c>
      <c r="AT94" s="55">
        <v>219.2566875</v>
      </c>
      <c r="AU94" s="55">
        <v>220.62378125000001</v>
      </c>
      <c r="AV94" s="55">
        <v>221.72064062499999</v>
      </c>
      <c r="AW94" s="55">
        <v>222.51028124999999</v>
      </c>
      <c r="AX94" s="55">
        <v>223.06635937499999</v>
      </c>
      <c r="AY94" s="55">
        <v>223.32932812499999</v>
      </c>
      <c r="AZ94" s="55">
        <v>223.35067187499999</v>
      </c>
      <c r="BA94" s="55">
        <v>223.16434375</v>
      </c>
    </row>
    <row r="95" spans="1:53" s="44" customFormat="1" ht="13.5" thickBot="1">
      <c r="B95" s="56" t="s">
        <v>482</v>
      </c>
      <c r="C95" s="57">
        <v>4.7850000000000001</v>
      </c>
      <c r="D95" s="57">
        <v>4.758</v>
      </c>
      <c r="E95" s="57">
        <v>4.3220000000000001</v>
      </c>
      <c r="F95" s="57">
        <v>10.333</v>
      </c>
      <c r="G95" s="57">
        <v>10.775</v>
      </c>
      <c r="H95" s="57">
        <v>11.997</v>
      </c>
      <c r="I95" s="57">
        <v>10.955</v>
      </c>
      <c r="J95" s="57">
        <v>10.007</v>
      </c>
      <c r="K95" s="57">
        <v>9.6780000000000008</v>
      </c>
      <c r="L95" s="57">
        <v>10.066000000000001</v>
      </c>
      <c r="M95" s="57">
        <v>8.7409999999999997</v>
      </c>
      <c r="N95" s="57">
        <v>7.1619999999999999</v>
      </c>
      <c r="O95" s="57">
        <v>7.6269999999999998</v>
      </c>
      <c r="P95" s="57">
        <v>7.1980000000000004</v>
      </c>
      <c r="Q95" s="57">
        <v>6.0389999999999997</v>
      </c>
      <c r="R95" s="57">
        <v>6.0292387695312497</v>
      </c>
      <c r="S95" s="57">
        <v>6.4343808593749996</v>
      </c>
      <c r="T95" s="57">
        <v>6.8158559570312498</v>
      </c>
      <c r="U95" s="57">
        <v>6.9118984374999997</v>
      </c>
      <c r="V95" s="57">
        <v>6.8818349609374998</v>
      </c>
      <c r="W95" s="57">
        <v>6.7562197265624997</v>
      </c>
      <c r="X95" s="57">
        <v>8.9864580078124998</v>
      </c>
      <c r="Y95" s="57">
        <v>12.163561523437499</v>
      </c>
      <c r="Z95" s="57">
        <v>12.91949609375</v>
      </c>
      <c r="AA95" s="57">
        <v>13.551238281250001</v>
      </c>
      <c r="AB95" s="57">
        <v>13.874861328125</v>
      </c>
      <c r="AC95" s="57">
        <v>13.974762695312499</v>
      </c>
      <c r="AD95" s="57">
        <v>14.005934570312499</v>
      </c>
      <c r="AE95" s="57">
        <v>13.966503906250001</v>
      </c>
      <c r="AF95" s="57">
        <v>13.875972656249999</v>
      </c>
      <c r="AG95" s="57">
        <v>13.73643359375</v>
      </c>
      <c r="AH95" s="57">
        <v>13.595001953124999</v>
      </c>
      <c r="AI95" s="57">
        <v>13.449597656250001</v>
      </c>
      <c r="AJ95" s="57">
        <v>13.307620117187501</v>
      </c>
      <c r="AK95" s="57">
        <v>13.144493164062499</v>
      </c>
      <c r="AL95" s="57">
        <v>13.0342431640625</v>
      </c>
      <c r="AM95" s="57">
        <v>12.903951171875001</v>
      </c>
      <c r="AN95" s="57">
        <v>12.7573955078125</v>
      </c>
      <c r="AO95" s="57">
        <v>12.599055664062501</v>
      </c>
      <c r="AP95" s="57">
        <v>12.424220703125</v>
      </c>
      <c r="AQ95" s="57">
        <v>12.2319853515625</v>
      </c>
      <c r="AR95" s="57">
        <v>12.034595703124999</v>
      </c>
      <c r="AS95" s="57">
        <v>11.824335937500001</v>
      </c>
      <c r="AT95" s="57">
        <v>11.6039453125</v>
      </c>
      <c r="AU95" s="57">
        <v>11.371615234375</v>
      </c>
      <c r="AV95" s="57">
        <v>11.136503906250001</v>
      </c>
      <c r="AW95" s="57">
        <v>10.8912275390625</v>
      </c>
      <c r="AX95" s="57">
        <v>10.642673828125</v>
      </c>
      <c r="AY95" s="57">
        <v>10.3915419921875</v>
      </c>
      <c r="AZ95" s="57">
        <v>10.1428837890625</v>
      </c>
      <c r="BA95" s="57">
        <v>9.8859999999999992</v>
      </c>
    </row>
    <row r="96" spans="1:53" ht="13.5" thickBot="1">
      <c r="B96" s="53" t="s">
        <v>483</v>
      </c>
      <c r="C96" s="54">
        <v>10.121</v>
      </c>
      <c r="D96" s="55">
        <v>12.441000000000001</v>
      </c>
      <c r="E96" s="55">
        <v>12.518000000000001</v>
      </c>
      <c r="F96" s="55">
        <v>11.082000000000001</v>
      </c>
      <c r="G96" s="55">
        <v>12.725</v>
      </c>
      <c r="H96" s="55">
        <v>17.608000000000001</v>
      </c>
      <c r="I96" s="55">
        <v>22.606999999999999</v>
      </c>
      <c r="J96" s="55">
        <v>28.893999999999998</v>
      </c>
      <c r="K96" s="55">
        <v>32.820999999999998</v>
      </c>
      <c r="L96" s="55">
        <v>36.201000000000001</v>
      </c>
      <c r="M96" s="55">
        <v>40.658000000000001</v>
      </c>
      <c r="N96" s="55">
        <v>44.002000000000002</v>
      </c>
      <c r="O96" s="55">
        <v>51.182000000000002</v>
      </c>
      <c r="P96" s="55">
        <v>53.148000000000003</v>
      </c>
      <c r="Q96" s="55">
        <v>56.622999999999998</v>
      </c>
      <c r="R96" s="55">
        <v>37.186660156249999</v>
      </c>
      <c r="S96" s="55">
        <v>34.539429687499997</v>
      </c>
      <c r="T96" s="55">
        <v>33.997195312499997</v>
      </c>
      <c r="U96" s="55">
        <v>34.576113281250002</v>
      </c>
      <c r="V96" s="55">
        <v>36.857734375</v>
      </c>
      <c r="W96" s="55">
        <v>39.778503906250002</v>
      </c>
      <c r="X96" s="55">
        <v>44.5220078125</v>
      </c>
      <c r="Y96" s="55">
        <v>44.117328125</v>
      </c>
      <c r="Z96" s="55">
        <v>42.699386718749999</v>
      </c>
      <c r="AA96" s="55">
        <v>41.21334375</v>
      </c>
      <c r="AB96" s="55">
        <v>39.758359374999998</v>
      </c>
      <c r="AC96" s="55">
        <v>38.681312499999997</v>
      </c>
      <c r="AD96" s="55">
        <v>37.648660156250003</v>
      </c>
      <c r="AE96" s="55">
        <v>36.729253906250001</v>
      </c>
      <c r="AF96" s="55">
        <v>35.836378906249998</v>
      </c>
      <c r="AG96" s="55">
        <v>34.959691406250002</v>
      </c>
      <c r="AH96" s="55">
        <v>34.080902343749997</v>
      </c>
      <c r="AI96" s="55">
        <v>33.1740390625</v>
      </c>
      <c r="AJ96" s="55">
        <v>32.2694609375</v>
      </c>
      <c r="AK96" s="55">
        <v>31.367050781250001</v>
      </c>
      <c r="AL96" s="55">
        <v>30.482757812500001</v>
      </c>
      <c r="AM96" s="55">
        <v>29.5939921875</v>
      </c>
      <c r="AN96" s="55">
        <v>28.725398437500001</v>
      </c>
      <c r="AO96" s="55">
        <v>27.892939453124999</v>
      </c>
      <c r="AP96" s="55">
        <v>27.092923828124999</v>
      </c>
      <c r="AQ96" s="55">
        <v>26.331236328125001</v>
      </c>
      <c r="AR96" s="55">
        <v>25.611238281249999</v>
      </c>
      <c r="AS96" s="55">
        <v>24.99175</v>
      </c>
      <c r="AT96" s="55">
        <v>24.518134765625</v>
      </c>
      <c r="AU96" s="55">
        <v>24.17544921875</v>
      </c>
      <c r="AV96" s="55">
        <v>23.95073828125</v>
      </c>
      <c r="AW96" s="55">
        <v>23.832837890625001</v>
      </c>
      <c r="AX96" s="55">
        <v>23.803214843749998</v>
      </c>
      <c r="AY96" s="55">
        <v>23.858203124999999</v>
      </c>
      <c r="AZ96" s="55">
        <v>23.989396484375</v>
      </c>
      <c r="BA96" s="55">
        <v>24.18868359375</v>
      </c>
    </row>
    <row r="97" spans="1:53" s="44" customFormat="1" ht="13.5" thickBot="1">
      <c r="B97" s="56" t="s">
        <v>475</v>
      </c>
      <c r="C97" s="57">
        <v>169.60599999999999</v>
      </c>
      <c r="D97" s="57">
        <v>171.30500000000001</v>
      </c>
      <c r="E97" s="57">
        <v>164.84200000000001</v>
      </c>
      <c r="F97" s="57">
        <v>165.06</v>
      </c>
      <c r="G97" s="57">
        <v>167.065</v>
      </c>
      <c r="H97" s="57">
        <v>163.05500000000001</v>
      </c>
      <c r="I97" s="57">
        <v>167.26900000000001</v>
      </c>
      <c r="J97" s="57">
        <v>140.53399999999999</v>
      </c>
      <c r="K97" s="57">
        <v>148.495</v>
      </c>
      <c r="L97" s="57">
        <v>134.93199999999999</v>
      </c>
      <c r="M97" s="57">
        <v>140.55600000000001</v>
      </c>
      <c r="N97" s="57">
        <v>107.971</v>
      </c>
      <c r="O97" s="57">
        <v>99.46</v>
      </c>
      <c r="P97" s="57">
        <v>97.29</v>
      </c>
      <c r="Q97" s="57">
        <v>97.129000000000005</v>
      </c>
      <c r="R97" s="57">
        <v>95.296226562499996</v>
      </c>
      <c r="S97" s="57">
        <v>85.390500000000003</v>
      </c>
      <c r="T97" s="57">
        <v>75.375062499999999</v>
      </c>
      <c r="U97" s="57">
        <v>75.518179687499995</v>
      </c>
      <c r="V97" s="57">
        <v>75.661304687500007</v>
      </c>
      <c r="W97" s="57">
        <v>75.804421875000003</v>
      </c>
      <c r="X97" s="57">
        <v>32.325333984375</v>
      </c>
      <c r="Y97" s="57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  <c r="AJ97" s="57">
        <v>0</v>
      </c>
      <c r="AK97" s="57">
        <v>0</v>
      </c>
      <c r="AL97" s="57">
        <v>0</v>
      </c>
      <c r="AM97" s="57">
        <v>0</v>
      </c>
      <c r="AN97" s="57">
        <v>0</v>
      </c>
      <c r="AO97" s="57">
        <v>0</v>
      </c>
      <c r="AP97" s="57">
        <v>0</v>
      </c>
      <c r="AQ97" s="57">
        <v>0</v>
      </c>
      <c r="AR97" s="57">
        <v>0</v>
      </c>
      <c r="AS97" s="57">
        <v>0</v>
      </c>
      <c r="AT97" s="57">
        <v>0</v>
      </c>
      <c r="AU97" s="57">
        <v>0</v>
      </c>
      <c r="AV97" s="57">
        <v>0</v>
      </c>
      <c r="AW97" s="57">
        <v>0</v>
      </c>
      <c r="AX97" s="57">
        <v>0</v>
      </c>
      <c r="AY97" s="57">
        <v>0</v>
      </c>
      <c r="AZ97" s="57">
        <v>0</v>
      </c>
      <c r="BA97" s="57">
        <v>0</v>
      </c>
    </row>
    <row r="98" spans="1:53" ht="13.5" thickBot="1">
      <c r="B98" s="53" t="s">
        <v>484</v>
      </c>
      <c r="C98" s="54">
        <v>9.999999747378752E-8</v>
      </c>
      <c r="D98" s="55">
        <v>9.999999747378752E-8</v>
      </c>
      <c r="E98" s="55">
        <v>9.999999747378752E-8</v>
      </c>
      <c r="F98" s="55">
        <v>9.999999747378752E-8</v>
      </c>
      <c r="G98" s="55">
        <v>9.999999747378752E-8</v>
      </c>
      <c r="H98" s="55">
        <v>9.999999747378752E-8</v>
      </c>
      <c r="I98" s="55">
        <v>9.999999747378752E-8</v>
      </c>
      <c r="J98" s="55">
        <v>9.999999747378752E-8</v>
      </c>
      <c r="K98" s="55">
        <v>1.7999999999999999E-2</v>
      </c>
      <c r="L98" s="55">
        <v>1.9E-2</v>
      </c>
      <c r="M98" s="55">
        <v>2.8000000000000001E-2</v>
      </c>
      <c r="N98" s="55">
        <v>1.9E-2</v>
      </c>
      <c r="O98" s="55">
        <v>2.5000000000000001E-2</v>
      </c>
      <c r="P98" s="55">
        <v>0.08</v>
      </c>
      <c r="Q98" s="55">
        <v>0.11</v>
      </c>
      <c r="R98" s="55">
        <v>7.3281661987304694E-2</v>
      </c>
      <c r="S98" s="55">
        <v>7.5879142761230464E-2</v>
      </c>
      <c r="T98" s="55">
        <v>7.7954055786132806E-2</v>
      </c>
      <c r="U98" s="55">
        <v>7.7292968749999996E-2</v>
      </c>
      <c r="V98" s="55">
        <v>7.7582878112792963E-2</v>
      </c>
      <c r="W98" s="55">
        <v>7.9766159057617192E-2</v>
      </c>
      <c r="X98" s="55">
        <v>0.11561986541748047</v>
      </c>
      <c r="Y98" s="55">
        <v>0.14368823242187501</v>
      </c>
      <c r="Z98" s="55">
        <v>0.15243524169921874</v>
      </c>
      <c r="AA98" s="55">
        <v>0.16039382934570312</v>
      </c>
      <c r="AB98" s="55">
        <v>0.16657589721679689</v>
      </c>
      <c r="AC98" s="55">
        <v>0.17185800170898438</v>
      </c>
      <c r="AD98" s="55">
        <v>0.1769246063232422</v>
      </c>
      <c r="AE98" s="55">
        <v>0.1814210205078125</v>
      </c>
      <c r="AF98" s="55">
        <v>0.18591143798828125</v>
      </c>
      <c r="AG98" s="55">
        <v>0.18961592102050781</v>
      </c>
      <c r="AH98" s="55">
        <v>0.19307586669921875</v>
      </c>
      <c r="AI98" s="55">
        <v>0.19706814575195314</v>
      </c>
      <c r="AJ98" s="55">
        <v>0.20081076049804689</v>
      </c>
      <c r="AK98" s="55">
        <v>0.20416702270507814</v>
      </c>
      <c r="AL98" s="55">
        <v>0.20755043029785156</v>
      </c>
      <c r="AM98" s="55">
        <v>0.21050735473632812</v>
      </c>
      <c r="AN98" s="55">
        <v>0.21311285400390625</v>
      </c>
      <c r="AO98" s="55">
        <v>0.21544696044921874</v>
      </c>
      <c r="AP98" s="55">
        <v>0.21749990844726563</v>
      </c>
      <c r="AQ98" s="55">
        <v>0.21930169677734376</v>
      </c>
      <c r="AR98" s="55">
        <v>0.22091018676757812</v>
      </c>
      <c r="AS98" s="55">
        <v>0.22229772949218751</v>
      </c>
      <c r="AT98" s="55">
        <v>0.22350054931640626</v>
      </c>
      <c r="AU98" s="55">
        <v>0.22454199218750001</v>
      </c>
      <c r="AV98" s="55">
        <v>0.22545059204101561</v>
      </c>
      <c r="AW98" s="55">
        <v>0.22623645019531249</v>
      </c>
      <c r="AX98" s="55">
        <v>0.22691996765136718</v>
      </c>
      <c r="AY98" s="55">
        <v>0.2275004425048828</v>
      </c>
      <c r="AZ98" s="55">
        <v>0.22798843383789064</v>
      </c>
      <c r="BA98" s="55">
        <v>0.22838107299804689</v>
      </c>
    </row>
    <row r="99" spans="1:53" s="44" customFormat="1">
      <c r="B99" s="64" t="s">
        <v>485</v>
      </c>
      <c r="C99" s="65">
        <v>35.373999900000058</v>
      </c>
      <c r="D99" s="65">
        <v>37.82499990000008</v>
      </c>
      <c r="E99" s="65">
        <v>43.907999899999936</v>
      </c>
      <c r="F99" s="65">
        <v>41.922999900000036</v>
      </c>
      <c r="G99" s="65">
        <v>52.525999899999988</v>
      </c>
      <c r="H99" s="65">
        <v>54.927999899999918</v>
      </c>
      <c r="I99" s="65">
        <v>59.697999900000013</v>
      </c>
      <c r="J99" s="65">
        <v>70.871999900000105</v>
      </c>
      <c r="K99" s="65">
        <v>71.462999999999965</v>
      </c>
      <c r="L99" s="65">
        <v>69.913000000000011</v>
      </c>
      <c r="M99" s="65">
        <v>76.875</v>
      </c>
      <c r="N99" s="65">
        <v>91.993000000000052</v>
      </c>
      <c r="O99" s="65">
        <v>108.94468749999999</v>
      </c>
      <c r="P99" s="65">
        <v>115.64487499999996</v>
      </c>
      <c r="Q99" s="65">
        <v>120.342375</v>
      </c>
      <c r="R99" s="65">
        <v>128.70735066223131</v>
      </c>
      <c r="S99" s="65">
        <v>139.45160718536386</v>
      </c>
      <c r="T99" s="65">
        <v>147.48265092468262</v>
      </c>
      <c r="U99" s="65">
        <v>153.36066406250001</v>
      </c>
      <c r="V99" s="65">
        <v>158.52633997344958</v>
      </c>
      <c r="W99" s="65">
        <v>163.90542427062985</v>
      </c>
      <c r="X99" s="65">
        <v>168.28117407989504</v>
      </c>
      <c r="Y99" s="65">
        <v>172.03500805664061</v>
      </c>
      <c r="Z99" s="65">
        <v>175.14876007080068</v>
      </c>
      <c r="AA99" s="65">
        <v>178.16185226440433</v>
      </c>
      <c r="AB99" s="65">
        <v>181.45476589965824</v>
      </c>
      <c r="AC99" s="65">
        <v>186.04564492797851</v>
      </c>
      <c r="AD99" s="65">
        <v>190.64794941711426</v>
      </c>
      <c r="AE99" s="65">
        <v>195.41968054199214</v>
      </c>
      <c r="AF99" s="65">
        <v>200.24858074951175</v>
      </c>
      <c r="AG99" s="65">
        <v>205.11844657897944</v>
      </c>
      <c r="AH99" s="65">
        <v>209.79648858642571</v>
      </c>
      <c r="AI99" s="65">
        <v>214.1654513854981</v>
      </c>
      <c r="AJ99" s="65">
        <v>218.35017068481437</v>
      </c>
      <c r="AK99" s="65">
        <v>222.41452340698248</v>
      </c>
      <c r="AL99" s="65">
        <v>226.42171421813964</v>
      </c>
      <c r="AM99" s="65">
        <v>230.44159616088871</v>
      </c>
      <c r="AN99" s="65">
        <v>234.56028070068362</v>
      </c>
      <c r="AO99" s="65">
        <v>238.82977667236321</v>
      </c>
      <c r="AP99" s="65">
        <v>243.29248056030281</v>
      </c>
      <c r="AQ99" s="65">
        <v>247.97672662353517</v>
      </c>
      <c r="AR99" s="65">
        <v>252.89374020385748</v>
      </c>
      <c r="AS99" s="65">
        <v>258.16635070800777</v>
      </c>
      <c r="AT99" s="65">
        <v>263.7548256225586</v>
      </c>
      <c r="AU99" s="65">
        <v>269.66292480468763</v>
      </c>
      <c r="AV99" s="65">
        <v>275.90488534545904</v>
      </c>
      <c r="AW99" s="65">
        <v>282.52118249511722</v>
      </c>
      <c r="AX99" s="65">
        <v>289.44100386047364</v>
      </c>
      <c r="AY99" s="65">
        <v>296.72680131530763</v>
      </c>
      <c r="AZ99" s="65">
        <v>304.37112191772462</v>
      </c>
      <c r="BA99" s="65">
        <v>312.38202127075198</v>
      </c>
    </row>
    <row r="101" spans="1:53" s="52" customFormat="1" ht="13.5" thickBot="1">
      <c r="A101" s="42"/>
      <c r="B101" s="61" t="s">
        <v>486</v>
      </c>
      <c r="C101" s="62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</row>
    <row r="102" spans="1:53">
      <c r="B102" s="58" t="s">
        <v>487</v>
      </c>
      <c r="C102" s="59">
        <v>3.0570000936818675</v>
      </c>
      <c r="D102" s="60">
        <v>3.6570001646529802</v>
      </c>
      <c r="E102" s="60">
        <v>9.9980000340661341</v>
      </c>
      <c r="F102" s="60">
        <v>-3.2690000312272898</v>
      </c>
      <c r="G102" s="60">
        <v>-2.6210000681322678</v>
      </c>
      <c r="H102" s="60">
        <v>-4.5660002952398262</v>
      </c>
      <c r="I102" s="60">
        <v>-16.977001101471657</v>
      </c>
      <c r="J102" s="60">
        <v>-16.55500119231468</v>
      </c>
      <c r="K102" s="60">
        <v>-20.100001135537791</v>
      </c>
      <c r="L102" s="60">
        <v>-12.273000317950583</v>
      </c>
      <c r="M102" s="60">
        <v>-14.955000056776893</v>
      </c>
      <c r="N102" s="60">
        <v>-3.7650000993595567</v>
      </c>
      <c r="O102" s="60">
        <v>-20.54200070403343</v>
      </c>
      <c r="P102" s="60">
        <v>-32.193001680595934</v>
      </c>
      <c r="Q102" s="60">
        <v>-33.88800190770349</v>
      </c>
      <c r="R102" s="60">
        <v>-33.88800190770349</v>
      </c>
      <c r="S102" s="60">
        <v>-33.88800190770349</v>
      </c>
      <c r="T102" s="60">
        <v>-33.88800190770349</v>
      </c>
      <c r="U102" s="60">
        <v>-33.88800190770349</v>
      </c>
      <c r="V102" s="60">
        <v>-33.88800190770349</v>
      </c>
      <c r="W102" s="60">
        <v>-33.88800190770349</v>
      </c>
      <c r="X102" s="60">
        <v>-33.88800190770349</v>
      </c>
      <c r="Y102" s="60">
        <v>-33.88800190770349</v>
      </c>
      <c r="Z102" s="60">
        <v>-33.88800190770349</v>
      </c>
      <c r="AA102" s="60">
        <v>-33.88800190770349</v>
      </c>
      <c r="AB102" s="60">
        <v>-33.88800190770349</v>
      </c>
      <c r="AC102" s="60">
        <v>-33.88800190770349</v>
      </c>
      <c r="AD102" s="60">
        <v>-33.88800190770349</v>
      </c>
      <c r="AE102" s="60">
        <v>-33.88800190770349</v>
      </c>
      <c r="AF102" s="60">
        <v>-33.88800190770349</v>
      </c>
      <c r="AG102" s="60">
        <v>-33.88800190770349</v>
      </c>
      <c r="AH102" s="60">
        <v>-33.88800190770349</v>
      </c>
      <c r="AI102" s="60">
        <v>-33.88800190770349</v>
      </c>
      <c r="AJ102" s="60">
        <v>-33.88800190770349</v>
      </c>
      <c r="AK102" s="60">
        <v>-33.88800190770349</v>
      </c>
      <c r="AL102" s="60">
        <v>-33.88800190770349</v>
      </c>
      <c r="AM102" s="60">
        <v>-33.88800190770349</v>
      </c>
      <c r="AN102" s="60">
        <v>-33.88800190770349</v>
      </c>
      <c r="AO102" s="60">
        <v>-33.88800190770349</v>
      </c>
      <c r="AP102" s="60">
        <v>-33.88800190770349</v>
      </c>
      <c r="AQ102" s="60">
        <v>-33.88800190770349</v>
      </c>
      <c r="AR102" s="60">
        <v>-33.88800190770349</v>
      </c>
      <c r="AS102" s="60">
        <v>-33.88800190770349</v>
      </c>
      <c r="AT102" s="60">
        <v>-33.88800190770349</v>
      </c>
      <c r="AU102" s="60">
        <v>-33.88800190770349</v>
      </c>
      <c r="AV102" s="60">
        <v>-33.88800190770349</v>
      </c>
      <c r="AW102" s="60">
        <v>-33.88800190770349</v>
      </c>
      <c r="AX102" s="60">
        <v>-33.88800190770349</v>
      </c>
      <c r="AY102" s="60">
        <v>-33.88800190770349</v>
      </c>
      <c r="AZ102" s="60">
        <v>-33.88800190770349</v>
      </c>
      <c r="BA102" s="60">
        <v>-33.88800190770349</v>
      </c>
    </row>
    <row r="104" spans="1:53" s="52" customFormat="1" ht="13.5" thickBot="1">
      <c r="A104" s="42"/>
      <c r="B104" s="61" t="s">
        <v>488</v>
      </c>
      <c r="C104" s="62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</row>
    <row r="105" spans="1:53">
      <c r="B105" s="58" t="s">
        <v>489</v>
      </c>
      <c r="C105" s="59">
        <v>5.9302636718750001</v>
      </c>
      <c r="D105" s="60">
        <v>6.0259467773437496</v>
      </c>
      <c r="E105" s="60">
        <v>5.93580419921875</v>
      </c>
      <c r="F105" s="60">
        <v>7.7121083984374996</v>
      </c>
      <c r="G105" s="60">
        <v>8.2381513671875002</v>
      </c>
      <c r="H105" s="60">
        <v>8.0760532226562507</v>
      </c>
      <c r="I105" s="60">
        <v>7.2387382812499999</v>
      </c>
      <c r="J105" s="60">
        <v>6.6071748046875003</v>
      </c>
      <c r="K105" s="60">
        <v>6.8382578125000002</v>
      </c>
      <c r="L105" s="60">
        <v>6.5947353515625</v>
      </c>
      <c r="M105" s="60">
        <v>7.7711845703125002</v>
      </c>
      <c r="N105" s="60">
        <v>5.9883427734375001</v>
      </c>
      <c r="O105" s="60">
        <v>5.7506669921875</v>
      </c>
      <c r="P105" s="60">
        <v>5.8401699218749998</v>
      </c>
      <c r="Q105" s="60">
        <v>5.2419028320312497</v>
      </c>
      <c r="R105" s="60">
        <v>5.2262895507812503</v>
      </c>
      <c r="S105" s="60">
        <v>5.2116953124999998</v>
      </c>
      <c r="T105" s="60">
        <v>5.1983364257812497</v>
      </c>
      <c r="U105" s="60">
        <v>5.184173828125</v>
      </c>
      <c r="V105" s="60">
        <v>5.1692465820312501</v>
      </c>
      <c r="W105" s="60">
        <v>5.1534423828125</v>
      </c>
      <c r="X105" s="60">
        <v>5.1367138671874999</v>
      </c>
      <c r="Y105" s="60">
        <v>5.1192006835937498</v>
      </c>
      <c r="Z105" s="60">
        <v>5.1007529296875003</v>
      </c>
      <c r="AA105" s="60">
        <v>5.0812617187500004</v>
      </c>
      <c r="AB105" s="60">
        <v>5.0607915039062501</v>
      </c>
      <c r="AC105" s="60">
        <v>5.0393911132812503</v>
      </c>
      <c r="AD105" s="60">
        <v>5.0171254882812502</v>
      </c>
      <c r="AE105" s="60">
        <v>4.9940366210937501</v>
      </c>
      <c r="AF105" s="60">
        <v>4.9701220703124998</v>
      </c>
      <c r="AG105" s="60">
        <v>4.9453833007812502</v>
      </c>
      <c r="AH105" s="60">
        <v>4.91980859375</v>
      </c>
      <c r="AI105" s="60">
        <v>4.8933999023437504</v>
      </c>
      <c r="AJ105" s="60">
        <v>4.8661811523437501</v>
      </c>
      <c r="AK105" s="60">
        <v>4.8381640624999998</v>
      </c>
      <c r="AL105" s="60">
        <v>4.8093334960937497</v>
      </c>
      <c r="AM105" s="60">
        <v>4.7796791992187497</v>
      </c>
      <c r="AN105" s="60">
        <v>4.749193359375</v>
      </c>
      <c r="AO105" s="60">
        <v>4.7178857421874998</v>
      </c>
      <c r="AP105" s="60">
        <v>4.6857719726562497</v>
      </c>
      <c r="AQ105" s="60">
        <v>4.6528388671874996</v>
      </c>
      <c r="AR105" s="60">
        <v>4.6191147460937501</v>
      </c>
      <c r="AS105" s="60">
        <v>4.5846337890625</v>
      </c>
      <c r="AT105" s="60">
        <v>4.54940771484375</v>
      </c>
      <c r="AU105" s="60">
        <v>4.5134213867187496</v>
      </c>
      <c r="AV105" s="60">
        <v>4.4767036132812503</v>
      </c>
      <c r="AW105" s="60">
        <v>4.4392529296875001</v>
      </c>
      <c r="AX105" s="60">
        <v>4.4010585937500002</v>
      </c>
      <c r="AY105" s="60">
        <v>4.3621372070312496</v>
      </c>
      <c r="AZ105" s="60">
        <v>4.3225380859375004</v>
      </c>
      <c r="BA105" s="60">
        <v>4.2822148437500003</v>
      </c>
    </row>
    <row r="107" spans="1:53" s="52" customFormat="1" ht="13.5" thickBot="1">
      <c r="A107" s="42"/>
      <c r="B107" s="61" t="s">
        <v>490</v>
      </c>
      <c r="C107" s="62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</row>
    <row r="108" spans="1:53">
      <c r="B108" s="58" t="s">
        <v>491</v>
      </c>
      <c r="C108" s="59">
        <v>120.0337734375</v>
      </c>
      <c r="D108" s="60">
        <v>118.2181015625</v>
      </c>
      <c r="E108" s="60">
        <v>118.07171875</v>
      </c>
      <c r="F108" s="60">
        <v>120.1700703125</v>
      </c>
      <c r="G108" s="60">
        <v>124.0382265625</v>
      </c>
      <c r="H108" s="60">
        <v>127.12418750000001</v>
      </c>
      <c r="I108" s="60">
        <v>124.89268749999999</v>
      </c>
      <c r="J108" s="60">
        <v>122.61032031249999</v>
      </c>
      <c r="K108" s="60">
        <v>119.65007812499999</v>
      </c>
      <c r="L108" s="60">
        <v>111.4400234375</v>
      </c>
      <c r="M108" s="60">
        <v>105.1172734375</v>
      </c>
      <c r="N108" s="60">
        <v>103.44015625</v>
      </c>
      <c r="O108" s="60">
        <v>104.396703125</v>
      </c>
      <c r="P108" s="60">
        <v>101.55340624999999</v>
      </c>
      <c r="Q108" s="60">
        <v>100.239109375</v>
      </c>
      <c r="R108" s="60">
        <v>99.368031250000001</v>
      </c>
      <c r="S108" s="60">
        <v>99.713171875</v>
      </c>
      <c r="T108" s="60">
        <v>100.10309375</v>
      </c>
      <c r="U108" s="60">
        <v>99.978023437499999</v>
      </c>
      <c r="V108" s="60">
        <v>99.542781250000004</v>
      </c>
      <c r="W108" s="60">
        <v>99.178453125000004</v>
      </c>
      <c r="X108" s="60">
        <v>99.541234375000002</v>
      </c>
      <c r="Y108" s="60">
        <v>100.1077578125</v>
      </c>
      <c r="Z108" s="60">
        <v>99.692781249999996</v>
      </c>
      <c r="AA108" s="60">
        <v>98.776656250000002</v>
      </c>
      <c r="AB108" s="60">
        <v>97.386679687500006</v>
      </c>
      <c r="AC108" s="60">
        <v>95.755499999999998</v>
      </c>
      <c r="AD108" s="60">
        <v>93.982164062500004</v>
      </c>
      <c r="AE108" s="60">
        <v>92.124296874999999</v>
      </c>
      <c r="AF108" s="60">
        <v>90.175312500000004</v>
      </c>
      <c r="AG108" s="60">
        <v>88.158070312500001</v>
      </c>
      <c r="AH108" s="60">
        <v>86.200460937499997</v>
      </c>
      <c r="AI108" s="60">
        <v>84.294890624999994</v>
      </c>
      <c r="AJ108" s="60">
        <v>82.443742187500007</v>
      </c>
      <c r="AK108" s="60">
        <v>80.656499999999994</v>
      </c>
      <c r="AL108" s="60">
        <v>78.938070312500003</v>
      </c>
      <c r="AM108" s="60">
        <v>77.269523437499998</v>
      </c>
      <c r="AN108" s="60">
        <v>75.676632812500003</v>
      </c>
      <c r="AO108" s="60">
        <v>74.148382812500003</v>
      </c>
      <c r="AP108" s="60">
        <v>72.657429687499999</v>
      </c>
      <c r="AQ108" s="60">
        <v>71.177632812499994</v>
      </c>
      <c r="AR108" s="60">
        <v>69.751781249999993</v>
      </c>
      <c r="AS108" s="60">
        <v>68.369710937500003</v>
      </c>
      <c r="AT108" s="60">
        <v>67.023945312500004</v>
      </c>
      <c r="AU108" s="60">
        <v>65.692851562499996</v>
      </c>
      <c r="AV108" s="60">
        <v>64.412960937500003</v>
      </c>
      <c r="AW108" s="60">
        <v>63.143992187499997</v>
      </c>
      <c r="AX108" s="60">
        <v>61.892609374999999</v>
      </c>
      <c r="AY108" s="60">
        <v>60.664140625000002</v>
      </c>
      <c r="AZ108" s="60">
        <v>59.478921874999997</v>
      </c>
      <c r="BA108" s="60">
        <v>58.263085937500001</v>
      </c>
    </row>
    <row r="112" spans="1:53" ht="18" customHeight="1">
      <c r="B112" s="46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</row>
    <row r="113" spans="1:53" ht="15" customHeight="1">
      <c r="B113" s="46"/>
      <c r="C113" s="48">
        <v>2000</v>
      </c>
      <c r="D113" s="48">
        <v>2001</v>
      </c>
      <c r="E113" s="48">
        <v>2002</v>
      </c>
      <c r="F113" s="48">
        <v>2003</v>
      </c>
      <c r="G113" s="48">
        <v>2004</v>
      </c>
      <c r="H113" s="48">
        <v>2005</v>
      </c>
      <c r="I113" s="48">
        <v>2006</v>
      </c>
      <c r="J113" s="48">
        <v>2007</v>
      </c>
      <c r="K113" s="48">
        <v>2008</v>
      </c>
      <c r="L113" s="48">
        <v>2009</v>
      </c>
      <c r="M113" s="48">
        <v>2010</v>
      </c>
      <c r="N113" s="48">
        <v>2011</v>
      </c>
      <c r="O113" s="48">
        <v>2012</v>
      </c>
      <c r="P113" s="48">
        <v>2013</v>
      </c>
      <c r="Q113" s="48">
        <v>2014</v>
      </c>
      <c r="R113" s="48">
        <v>2015</v>
      </c>
      <c r="S113" s="48">
        <v>2016</v>
      </c>
      <c r="T113" s="48">
        <v>2017</v>
      </c>
      <c r="U113" s="48">
        <v>2018</v>
      </c>
      <c r="V113" s="48">
        <v>2019</v>
      </c>
      <c r="W113" s="48">
        <v>2020</v>
      </c>
      <c r="X113" s="48">
        <v>2021</v>
      </c>
      <c r="Y113" s="48">
        <v>2022</v>
      </c>
      <c r="Z113" s="48">
        <v>2023</v>
      </c>
      <c r="AA113" s="48">
        <v>2024</v>
      </c>
      <c r="AB113" s="48">
        <v>2025</v>
      </c>
      <c r="AC113" s="48">
        <v>2026</v>
      </c>
      <c r="AD113" s="48">
        <v>2027</v>
      </c>
      <c r="AE113" s="48">
        <v>2028</v>
      </c>
      <c r="AF113" s="48">
        <v>2029</v>
      </c>
      <c r="AG113" s="48">
        <v>2030</v>
      </c>
      <c r="AH113" s="48">
        <v>2031</v>
      </c>
      <c r="AI113" s="48">
        <v>2032</v>
      </c>
      <c r="AJ113" s="48">
        <v>2033</v>
      </c>
      <c r="AK113" s="48">
        <v>2034</v>
      </c>
      <c r="AL113" s="48">
        <v>2035</v>
      </c>
      <c r="AM113" s="48">
        <v>2036</v>
      </c>
      <c r="AN113" s="48">
        <v>2037</v>
      </c>
      <c r="AO113" s="48">
        <v>2038</v>
      </c>
      <c r="AP113" s="48">
        <v>2039</v>
      </c>
      <c r="AQ113" s="48">
        <v>2040</v>
      </c>
      <c r="AR113" s="48">
        <v>2041</v>
      </c>
      <c r="AS113" s="48">
        <v>2042</v>
      </c>
      <c r="AT113" s="48">
        <v>2043</v>
      </c>
      <c r="AU113" s="48">
        <v>2044</v>
      </c>
      <c r="AV113" s="48">
        <v>2045</v>
      </c>
      <c r="AW113" s="48">
        <v>2046</v>
      </c>
      <c r="AX113" s="48">
        <v>2047</v>
      </c>
      <c r="AY113" s="48">
        <v>2048</v>
      </c>
      <c r="AZ113" s="48">
        <v>2049</v>
      </c>
      <c r="BA113" s="48">
        <v>2050</v>
      </c>
    </row>
    <row r="114" spans="1:53" ht="13.5" thickBot="1"/>
    <row r="115" spans="1:53" s="52" customFormat="1">
      <c r="A115" s="42"/>
      <c r="B115" s="49" t="s">
        <v>492</v>
      </c>
      <c r="C115" s="62">
        <v>237.1185625</v>
      </c>
      <c r="D115" s="63">
        <v>240.69567187499999</v>
      </c>
      <c r="E115" s="63">
        <v>237.25889062499999</v>
      </c>
      <c r="F115" s="63">
        <v>238.512703125</v>
      </c>
      <c r="G115" s="63">
        <v>236.7756875</v>
      </c>
      <c r="H115" s="63">
        <v>234.28398437499999</v>
      </c>
      <c r="I115" s="63">
        <v>238.42864062500001</v>
      </c>
      <c r="J115" s="63">
        <v>224.76037500000001</v>
      </c>
      <c r="K115" s="63">
        <v>231.19565625000001</v>
      </c>
      <c r="L115" s="63">
        <v>218.35640624999999</v>
      </c>
      <c r="M115" s="63">
        <v>233.87560937500001</v>
      </c>
      <c r="N115" s="63">
        <v>223.12845312499999</v>
      </c>
      <c r="O115" s="63">
        <v>224.86923437499999</v>
      </c>
      <c r="P115" s="63">
        <v>229.44220312499999</v>
      </c>
      <c r="Q115" s="63">
        <v>217.16515625</v>
      </c>
      <c r="R115" s="63">
        <v>217.57809374999999</v>
      </c>
      <c r="S115" s="63">
        <v>220.034609375</v>
      </c>
      <c r="T115" s="63">
        <v>222.215265625</v>
      </c>
      <c r="U115" s="63">
        <v>224.03221875</v>
      </c>
      <c r="V115" s="63">
        <v>225.645625</v>
      </c>
      <c r="W115" s="63">
        <v>227.46370312499999</v>
      </c>
      <c r="X115" s="63">
        <v>229.476578125</v>
      </c>
      <c r="Y115" s="63">
        <v>231.47378125</v>
      </c>
      <c r="Z115" s="63">
        <v>233.07915625000001</v>
      </c>
      <c r="AA115" s="63">
        <v>233.983515625</v>
      </c>
      <c r="AB115" s="63">
        <v>234.25582812499999</v>
      </c>
      <c r="AC115" s="63">
        <v>234.11248437500001</v>
      </c>
      <c r="AD115" s="63">
        <v>233.64248437500001</v>
      </c>
      <c r="AE115" s="63">
        <v>232.914640625</v>
      </c>
      <c r="AF115" s="63">
        <v>232.02487500000001</v>
      </c>
      <c r="AG115" s="63">
        <v>230.81060937500001</v>
      </c>
      <c r="AH115" s="63">
        <v>229.66487499999999</v>
      </c>
      <c r="AI115" s="63">
        <v>228.50559375</v>
      </c>
      <c r="AJ115" s="63">
        <v>227.2531875</v>
      </c>
      <c r="AK115" s="63">
        <v>226.09885937499999</v>
      </c>
      <c r="AL115" s="63">
        <v>224.80721875</v>
      </c>
      <c r="AM115" s="63">
        <v>223.49071875000001</v>
      </c>
      <c r="AN115" s="63">
        <v>222.13846874999999</v>
      </c>
      <c r="AO115" s="63">
        <v>220.87293750000001</v>
      </c>
      <c r="AP115" s="63">
        <v>219.460234375</v>
      </c>
      <c r="AQ115" s="63">
        <v>217.99995312499999</v>
      </c>
      <c r="AR115" s="63">
        <v>216.574515625</v>
      </c>
      <c r="AS115" s="63">
        <v>215.19257812500001</v>
      </c>
      <c r="AT115" s="63">
        <v>213.84504687500001</v>
      </c>
      <c r="AU115" s="63">
        <v>212.51387500000001</v>
      </c>
      <c r="AV115" s="63">
        <v>211.218203125</v>
      </c>
      <c r="AW115" s="63">
        <v>209.940171875</v>
      </c>
      <c r="AX115" s="63">
        <v>208.67653125000001</v>
      </c>
      <c r="AY115" s="63">
        <v>207.4381875</v>
      </c>
      <c r="AZ115" s="63">
        <v>206.24348437500001</v>
      </c>
      <c r="BA115" s="63">
        <v>205.05140625000001</v>
      </c>
    </row>
    <row r="117" spans="1:53" s="52" customFormat="1">
      <c r="A117" s="42"/>
      <c r="B117" s="61" t="s">
        <v>431</v>
      </c>
      <c r="C117" s="62">
        <v>82.536453124999994</v>
      </c>
      <c r="D117" s="63">
        <v>81.212343750000002</v>
      </c>
      <c r="E117" s="63">
        <v>81.263210937500006</v>
      </c>
      <c r="F117" s="63">
        <v>81.639992187499999</v>
      </c>
      <c r="G117" s="63">
        <v>82.506656250000006</v>
      </c>
      <c r="H117" s="63">
        <v>83.399718750000005</v>
      </c>
      <c r="I117" s="63">
        <v>83.695453125</v>
      </c>
      <c r="J117" s="63">
        <v>85.968968750000002</v>
      </c>
      <c r="K117" s="63">
        <v>84.052750000000003</v>
      </c>
      <c r="L117" s="63">
        <v>74.985601562499994</v>
      </c>
      <c r="M117" s="63">
        <v>83.442648437499997</v>
      </c>
      <c r="N117" s="63">
        <v>83.508460937500004</v>
      </c>
      <c r="O117" s="63">
        <v>82.249820312500006</v>
      </c>
      <c r="P117" s="63">
        <v>81.960570312499996</v>
      </c>
      <c r="Q117" s="63">
        <v>79.474585937499995</v>
      </c>
      <c r="R117" s="63">
        <v>80.232140625</v>
      </c>
      <c r="S117" s="63">
        <v>81.836953124999994</v>
      </c>
      <c r="T117" s="63">
        <v>82.660906249999996</v>
      </c>
      <c r="U117" s="63">
        <v>83.326374999999999</v>
      </c>
      <c r="V117" s="63">
        <v>84.033359375000003</v>
      </c>
      <c r="W117" s="63">
        <v>85.0115078125</v>
      </c>
      <c r="X117" s="63">
        <v>86.089546874999996</v>
      </c>
      <c r="Y117" s="63">
        <v>86.975999999999999</v>
      </c>
      <c r="Z117" s="63">
        <v>87.520320312500004</v>
      </c>
      <c r="AA117" s="63">
        <v>87.607539062499995</v>
      </c>
      <c r="AB117" s="63">
        <v>87.277460937499995</v>
      </c>
      <c r="AC117" s="63">
        <v>86.727000000000004</v>
      </c>
      <c r="AD117" s="63">
        <v>86.025000000000006</v>
      </c>
      <c r="AE117" s="63">
        <v>85.197039062499996</v>
      </c>
      <c r="AF117" s="63">
        <v>84.343249999999998</v>
      </c>
      <c r="AG117" s="63">
        <v>83.293648437499996</v>
      </c>
      <c r="AH117" s="63">
        <v>82.361242187499997</v>
      </c>
      <c r="AI117" s="63">
        <v>81.465578124999993</v>
      </c>
      <c r="AJ117" s="63">
        <v>80.510656249999997</v>
      </c>
      <c r="AK117" s="63">
        <v>79.683499999999995</v>
      </c>
      <c r="AL117" s="63">
        <v>78.765515625000006</v>
      </c>
      <c r="AM117" s="63">
        <v>77.862289062499997</v>
      </c>
      <c r="AN117" s="63">
        <v>76.970945312500007</v>
      </c>
      <c r="AO117" s="63">
        <v>76.212289062500005</v>
      </c>
      <c r="AP117" s="63">
        <v>75.349648437499994</v>
      </c>
      <c r="AQ117" s="63">
        <v>74.490125000000006</v>
      </c>
      <c r="AR117" s="63">
        <v>73.636742187500005</v>
      </c>
      <c r="AS117" s="63">
        <v>72.793539062500003</v>
      </c>
      <c r="AT117" s="63">
        <v>71.958742187499993</v>
      </c>
      <c r="AU117" s="63">
        <v>71.124953125000005</v>
      </c>
      <c r="AV117" s="63">
        <v>70.303726562500003</v>
      </c>
      <c r="AW117" s="63">
        <v>69.488203124999998</v>
      </c>
      <c r="AX117" s="63">
        <v>68.675804687500005</v>
      </c>
      <c r="AY117" s="63">
        <v>67.872</v>
      </c>
      <c r="AZ117" s="63">
        <v>67.085484374999993</v>
      </c>
      <c r="BA117" s="63">
        <v>66.29659375</v>
      </c>
    </row>
    <row r="118" spans="1:53" s="52" customFormat="1" ht="13.5" thickBot="1">
      <c r="A118" s="42"/>
      <c r="B118" s="61" t="s">
        <v>493</v>
      </c>
      <c r="C118" s="62">
        <v>57.473911093847661</v>
      </c>
      <c r="D118" s="63">
        <v>56.281524649755866</v>
      </c>
      <c r="E118" s="63">
        <v>56.443121298925782</v>
      </c>
      <c r="F118" s="63">
        <v>58.472034949438481</v>
      </c>
      <c r="G118" s="63">
        <v>58.642876868383794</v>
      </c>
      <c r="H118" s="63">
        <v>58.780026251928717</v>
      </c>
      <c r="I118" s="63">
        <v>59.671219565527352</v>
      </c>
      <c r="J118" s="63">
        <v>62.616355643408198</v>
      </c>
      <c r="K118" s="63">
        <v>61.470637839453126</v>
      </c>
      <c r="L118" s="63">
        <v>53.828771384375003</v>
      </c>
      <c r="M118" s="63">
        <v>60.887466971533193</v>
      </c>
      <c r="N118" s="63">
        <v>61.16301363291015</v>
      </c>
      <c r="O118" s="63">
        <v>60.454799491064449</v>
      </c>
      <c r="P118" s="63">
        <v>60.249409567968755</v>
      </c>
      <c r="Q118" s="63">
        <v>57.883368521826171</v>
      </c>
      <c r="R118" s="63">
        <v>58.44430466222763</v>
      </c>
      <c r="S118" s="63">
        <v>59.429395464897162</v>
      </c>
      <c r="T118" s="63">
        <v>59.895702330589295</v>
      </c>
      <c r="U118" s="63">
        <v>60.281919252395625</v>
      </c>
      <c r="V118" s="63">
        <v>60.626520050048832</v>
      </c>
      <c r="W118" s="63">
        <v>61.057863204956057</v>
      </c>
      <c r="X118" s="63">
        <v>61.527622077941892</v>
      </c>
      <c r="Y118" s="63">
        <v>61.895552280426024</v>
      </c>
      <c r="Z118" s="63">
        <v>62.12282350921631</v>
      </c>
      <c r="AA118" s="63">
        <v>62.106973693847657</v>
      </c>
      <c r="AB118" s="63">
        <v>61.86971082305908</v>
      </c>
      <c r="AC118" s="63">
        <v>61.476246086120611</v>
      </c>
      <c r="AD118" s="63">
        <v>60.980076911926268</v>
      </c>
      <c r="AE118" s="63">
        <v>60.39925759887695</v>
      </c>
      <c r="AF118" s="63">
        <v>59.837628349304197</v>
      </c>
      <c r="AG118" s="63">
        <v>59.11784625244141</v>
      </c>
      <c r="AH118" s="63">
        <v>58.501600158691403</v>
      </c>
      <c r="AI118" s="63">
        <v>57.908901458740232</v>
      </c>
      <c r="AJ118" s="63">
        <v>57.246018783569333</v>
      </c>
      <c r="AK118" s="63">
        <v>56.700165237426759</v>
      </c>
      <c r="AL118" s="63">
        <v>56.055204330444333</v>
      </c>
      <c r="AM118" s="63">
        <v>55.416816421508784</v>
      </c>
      <c r="AN118" s="63">
        <v>54.781985031127931</v>
      </c>
      <c r="AO118" s="63">
        <v>54.271041610717774</v>
      </c>
      <c r="AP118" s="63">
        <v>53.647558380126952</v>
      </c>
      <c r="AQ118" s="63">
        <v>53.024388305664061</v>
      </c>
      <c r="AR118" s="63">
        <v>52.400848449707034</v>
      </c>
      <c r="AS118" s="63">
        <v>51.781859222412109</v>
      </c>
      <c r="AT118" s="63">
        <v>51.169678192138669</v>
      </c>
      <c r="AU118" s="63">
        <v>50.561300323486329</v>
      </c>
      <c r="AV118" s="63">
        <v>49.959735076904295</v>
      </c>
      <c r="AW118" s="63">
        <v>49.366182067871094</v>
      </c>
      <c r="AX118" s="63">
        <v>48.778722106933586</v>
      </c>
      <c r="AY118" s="63">
        <v>48.200041595458984</v>
      </c>
      <c r="AZ118" s="63">
        <v>47.634799896240231</v>
      </c>
      <c r="BA118" s="63">
        <v>47.079105743408199</v>
      </c>
    </row>
    <row r="119" spans="1:53" ht="13.5" thickBot="1">
      <c r="B119" s="53" t="s">
        <v>494</v>
      </c>
      <c r="C119" s="54">
        <v>5.1454609374999976</v>
      </c>
      <c r="D119" s="55">
        <v>4.6818710937500008</v>
      </c>
      <c r="E119" s="55">
        <v>4.8265078125000009</v>
      </c>
      <c r="F119" s="55">
        <v>5.1692343749999985</v>
      </c>
      <c r="G119" s="55">
        <v>4.5908339843749992</v>
      </c>
      <c r="H119" s="55">
        <v>4.5187578124999987</v>
      </c>
      <c r="I119" s="55">
        <v>4.4171210937500014</v>
      </c>
      <c r="J119" s="55">
        <v>4.5506601562500002</v>
      </c>
      <c r="K119" s="55">
        <v>4.7304941406250016</v>
      </c>
      <c r="L119" s="55">
        <v>4.2195488281250029</v>
      </c>
      <c r="M119" s="55">
        <v>4.0602832031249996</v>
      </c>
      <c r="N119" s="55">
        <v>3.4792578124999984</v>
      </c>
      <c r="O119" s="55">
        <v>3.2531249999999972</v>
      </c>
      <c r="P119" s="55">
        <v>3.0618632812499982</v>
      </c>
      <c r="Q119" s="55">
        <v>2.984626953124998</v>
      </c>
      <c r="R119" s="55">
        <v>3.008191406249999</v>
      </c>
      <c r="S119" s="55">
        <v>3.2427246093750028</v>
      </c>
      <c r="T119" s="55">
        <v>3.4118906250000016</v>
      </c>
      <c r="U119" s="55">
        <v>3.5719472656249991</v>
      </c>
      <c r="V119" s="55">
        <v>3.7410781250000014</v>
      </c>
      <c r="W119" s="55">
        <v>3.9397441406250024</v>
      </c>
      <c r="X119" s="55">
        <v>4.1522304687500018</v>
      </c>
      <c r="Y119" s="55">
        <v>4.3454003906249987</v>
      </c>
      <c r="Z119" s="55">
        <v>4.4891367187500002</v>
      </c>
      <c r="AA119" s="55">
        <v>4.579328125</v>
      </c>
      <c r="AB119" s="55">
        <v>4.6194980468749982</v>
      </c>
      <c r="AC119" s="55">
        <v>4.6435781250000012</v>
      </c>
      <c r="AD119" s="55">
        <v>4.6541328124999986</v>
      </c>
      <c r="AE119" s="55">
        <v>4.6524472656250033</v>
      </c>
      <c r="AF119" s="55">
        <v>4.6366523437500007</v>
      </c>
      <c r="AG119" s="55">
        <v>4.6050273437499989</v>
      </c>
      <c r="AH119" s="55">
        <v>4.5712441406250015</v>
      </c>
      <c r="AI119" s="55">
        <v>4.5338378906250014</v>
      </c>
      <c r="AJ119" s="55">
        <v>4.4914999999999985</v>
      </c>
      <c r="AK119" s="55">
        <v>4.4500693359374992</v>
      </c>
      <c r="AL119" s="55">
        <v>4.4041113281250013</v>
      </c>
      <c r="AM119" s="55">
        <v>4.3549003906250014</v>
      </c>
      <c r="AN119" s="55">
        <v>4.3030800781250012</v>
      </c>
      <c r="AO119" s="55">
        <v>4.2516914062500017</v>
      </c>
      <c r="AP119" s="55">
        <v>4.1958486328125009</v>
      </c>
      <c r="AQ119" s="55">
        <v>4.1352558593750004</v>
      </c>
      <c r="AR119" s="55">
        <v>4.0724501953125021</v>
      </c>
      <c r="AS119" s="55">
        <v>4.0066074218749979</v>
      </c>
      <c r="AT119" s="55">
        <v>3.937234375000001</v>
      </c>
      <c r="AU119" s="55">
        <v>3.8618037109374992</v>
      </c>
      <c r="AV119" s="55">
        <v>3.7864189453124997</v>
      </c>
      <c r="AW119" s="55">
        <v>3.7061269531250005</v>
      </c>
      <c r="AX119" s="55">
        <v>3.6226240234374991</v>
      </c>
      <c r="AY119" s="55">
        <v>3.5370615234375009</v>
      </c>
      <c r="AZ119" s="55">
        <v>3.4526513671875012</v>
      </c>
      <c r="BA119" s="55">
        <v>3.3601298828124992</v>
      </c>
    </row>
    <row r="120" spans="1:53" s="44" customFormat="1" ht="13.5" thickBot="1">
      <c r="B120" s="56" t="s">
        <v>495</v>
      </c>
      <c r="C120" s="57">
        <v>19.220029296875001</v>
      </c>
      <c r="D120" s="57">
        <v>18.595847656250001</v>
      </c>
      <c r="E120" s="57">
        <v>18.566303466796874</v>
      </c>
      <c r="F120" s="57">
        <v>17.816245849609373</v>
      </c>
      <c r="G120" s="57">
        <v>18.906914550781252</v>
      </c>
      <c r="H120" s="57">
        <v>19.203729492187499</v>
      </c>
      <c r="I120" s="57">
        <v>18.717339355468752</v>
      </c>
      <c r="J120" s="57">
        <v>20.211288085937497</v>
      </c>
      <c r="K120" s="57">
        <v>19.99310107421875</v>
      </c>
      <c r="L120" s="57">
        <v>17.357029174804687</v>
      </c>
      <c r="M120" s="57">
        <v>19.590646484375</v>
      </c>
      <c r="N120" s="57">
        <v>18.944787597656251</v>
      </c>
      <c r="O120" s="57">
        <v>19.030792480468751</v>
      </c>
      <c r="P120" s="57">
        <v>19.142780029296876</v>
      </c>
      <c r="Q120" s="57">
        <v>18.185641357421876</v>
      </c>
      <c r="R120" s="57">
        <v>18.597191406250001</v>
      </c>
      <c r="S120" s="57">
        <v>19.125686767578124</v>
      </c>
      <c r="T120" s="57">
        <v>19.557653808593749</v>
      </c>
      <c r="U120" s="57">
        <v>19.804503662109376</v>
      </c>
      <c r="V120" s="57">
        <v>19.907188720703125</v>
      </c>
      <c r="W120" s="57">
        <v>19.986045166015625</v>
      </c>
      <c r="X120" s="57">
        <v>20.037685546875</v>
      </c>
      <c r="Y120" s="57">
        <v>20.024767333984375</v>
      </c>
      <c r="Z120" s="57">
        <v>19.95215771484375</v>
      </c>
      <c r="AA120" s="57">
        <v>19.743062988281253</v>
      </c>
      <c r="AB120" s="57">
        <v>19.433177246093749</v>
      </c>
      <c r="AC120" s="57">
        <v>19.051014648437501</v>
      </c>
      <c r="AD120" s="57">
        <v>18.634330078125</v>
      </c>
      <c r="AE120" s="57">
        <v>18.188437499999999</v>
      </c>
      <c r="AF120" s="57">
        <v>17.726494140625</v>
      </c>
      <c r="AG120" s="57">
        <v>17.225635742187499</v>
      </c>
      <c r="AH120" s="57">
        <v>16.745125976562498</v>
      </c>
      <c r="AI120" s="57">
        <v>16.277092773437499</v>
      </c>
      <c r="AJ120" s="57">
        <v>15.815009765625</v>
      </c>
      <c r="AK120" s="57">
        <v>15.377208984374999</v>
      </c>
      <c r="AL120" s="57">
        <v>14.944269042968749</v>
      </c>
      <c r="AM120" s="57">
        <v>14.525810058593752</v>
      </c>
      <c r="AN120" s="57">
        <v>14.120452636718751</v>
      </c>
      <c r="AO120" s="57">
        <v>13.7385615234375</v>
      </c>
      <c r="AP120" s="57">
        <v>13.3590595703125</v>
      </c>
      <c r="AQ120" s="57">
        <v>12.991445312499998</v>
      </c>
      <c r="AR120" s="57">
        <v>12.635135742187501</v>
      </c>
      <c r="AS120" s="57">
        <v>12.294020507812501</v>
      </c>
      <c r="AT120" s="57">
        <v>11.966958007812501</v>
      </c>
      <c r="AU120" s="57">
        <v>11.651464843750002</v>
      </c>
      <c r="AV120" s="57">
        <v>11.344325683593752</v>
      </c>
      <c r="AW120" s="57">
        <v>11.050086914062499</v>
      </c>
      <c r="AX120" s="57">
        <v>10.763206054687501</v>
      </c>
      <c r="AY120" s="57">
        <v>10.483366699218749</v>
      </c>
      <c r="AZ120" s="57">
        <v>10.21172119140625</v>
      </c>
      <c r="BA120" s="57">
        <v>9.950828125000001</v>
      </c>
    </row>
    <row r="121" spans="1:53" ht="13.5" thickBot="1">
      <c r="B121" s="53" t="s">
        <v>430</v>
      </c>
      <c r="C121" s="54">
        <v>13.272787048339845</v>
      </c>
      <c r="D121" s="55">
        <v>12.324729583740234</v>
      </c>
      <c r="E121" s="55">
        <v>12.123817321777343</v>
      </c>
      <c r="F121" s="55">
        <v>12.612468276977539</v>
      </c>
      <c r="G121" s="55">
        <v>11.301696548461916</v>
      </c>
      <c r="H121" s="55">
        <v>10.483812606811524</v>
      </c>
      <c r="I121" s="55">
        <v>11.224430114746093</v>
      </c>
      <c r="J121" s="55">
        <v>11.15944973754883</v>
      </c>
      <c r="K121" s="55">
        <v>10.8275244140625</v>
      </c>
      <c r="L121" s="55">
        <v>8.671858032226563</v>
      </c>
      <c r="M121" s="55">
        <v>11.345682403564453</v>
      </c>
      <c r="N121" s="55">
        <v>11.711302307128905</v>
      </c>
      <c r="O121" s="55">
        <v>11.386794708251951</v>
      </c>
      <c r="P121" s="55">
        <v>11.040812255859375</v>
      </c>
      <c r="Q121" s="55">
        <v>11.092046356201172</v>
      </c>
      <c r="R121" s="55">
        <v>11.393030487060546</v>
      </c>
      <c r="S121" s="55">
        <v>11.666848449707031</v>
      </c>
      <c r="T121" s="55">
        <v>11.58380224609375</v>
      </c>
      <c r="U121" s="55">
        <v>11.56220556640625</v>
      </c>
      <c r="V121" s="55">
        <v>11.519378631591797</v>
      </c>
      <c r="W121" s="55">
        <v>11.497494598388673</v>
      </c>
      <c r="X121" s="55">
        <v>11.525919189453125</v>
      </c>
      <c r="Y121" s="55">
        <v>11.542721008300781</v>
      </c>
      <c r="Z121" s="55">
        <v>11.553451782226563</v>
      </c>
      <c r="AA121" s="55">
        <v>11.573907867431641</v>
      </c>
      <c r="AB121" s="55">
        <v>11.595816680908202</v>
      </c>
      <c r="AC121" s="55">
        <v>11.605181610107422</v>
      </c>
      <c r="AD121" s="55">
        <v>11.599750610351562</v>
      </c>
      <c r="AE121" s="55">
        <v>11.576774047851563</v>
      </c>
      <c r="AF121" s="55">
        <v>11.599745178222657</v>
      </c>
      <c r="AG121" s="55">
        <v>11.537001342773438</v>
      </c>
      <c r="AH121" s="55">
        <v>11.526205078125001</v>
      </c>
      <c r="AI121" s="55">
        <v>11.506010986328125</v>
      </c>
      <c r="AJ121" s="55">
        <v>11.403651977539063</v>
      </c>
      <c r="AK121" s="55">
        <v>11.365540710449219</v>
      </c>
      <c r="AL121" s="55">
        <v>11.243870239257811</v>
      </c>
      <c r="AM121" s="55">
        <v>11.113991943359375</v>
      </c>
      <c r="AN121" s="55">
        <v>10.977001586914064</v>
      </c>
      <c r="AO121" s="55">
        <v>10.918525634765626</v>
      </c>
      <c r="AP121" s="55">
        <v>10.785778076171875</v>
      </c>
      <c r="AQ121" s="55">
        <v>10.663008117675782</v>
      </c>
      <c r="AR121" s="55">
        <v>10.53292626953125</v>
      </c>
      <c r="AS121" s="55">
        <v>10.397806274414062</v>
      </c>
      <c r="AT121" s="55">
        <v>10.25968017578125</v>
      </c>
      <c r="AU121" s="55">
        <v>10.120218811035157</v>
      </c>
      <c r="AV121" s="55">
        <v>9.9797509765625012</v>
      </c>
      <c r="AW121" s="55">
        <v>9.841439575195313</v>
      </c>
      <c r="AX121" s="55">
        <v>9.7064285888671868</v>
      </c>
      <c r="AY121" s="55">
        <v>9.5773687744140634</v>
      </c>
      <c r="AZ121" s="55">
        <v>9.4535852050781255</v>
      </c>
      <c r="BA121" s="55">
        <v>9.3380765380859376</v>
      </c>
    </row>
    <row r="122" spans="1:53" s="44" customFormat="1" ht="13.5" thickBot="1">
      <c r="B122" s="56" t="s">
        <v>496</v>
      </c>
      <c r="C122" s="57">
        <v>18.196740234375</v>
      </c>
      <c r="D122" s="57">
        <v>18.853521484375001</v>
      </c>
      <c r="E122" s="57">
        <v>18.969880859374999</v>
      </c>
      <c r="F122" s="57">
        <v>18.963171875</v>
      </c>
      <c r="G122" s="57">
        <v>19.530945312499998</v>
      </c>
      <c r="H122" s="57">
        <v>19.82824609375</v>
      </c>
      <c r="I122" s="57">
        <v>19.93505859375</v>
      </c>
      <c r="J122" s="57">
        <v>20.580402343749999</v>
      </c>
      <c r="K122" s="57">
        <v>20.207076171874998</v>
      </c>
      <c r="L122" s="57">
        <v>17.373806640624998</v>
      </c>
      <c r="M122" s="57">
        <v>19.309580078124998</v>
      </c>
      <c r="N122" s="57">
        <v>19.763230468749999</v>
      </c>
      <c r="O122" s="57">
        <v>19.456552734374998</v>
      </c>
      <c r="P122" s="57">
        <v>19.287134765625002</v>
      </c>
      <c r="Q122" s="57">
        <v>18.925156250000001</v>
      </c>
      <c r="R122" s="57">
        <v>18.854767578124999</v>
      </c>
      <c r="S122" s="57">
        <v>18.873208984375001</v>
      </c>
      <c r="T122" s="57">
        <v>18.848603515625001</v>
      </c>
      <c r="U122" s="57">
        <v>18.820839843750001</v>
      </c>
      <c r="V122" s="57">
        <v>18.822621093750001</v>
      </c>
      <c r="W122" s="57">
        <v>18.836060546875</v>
      </c>
      <c r="X122" s="57">
        <v>18.869375000000002</v>
      </c>
      <c r="Y122" s="57">
        <v>18.920857421874999</v>
      </c>
      <c r="Z122" s="57">
        <v>18.985115234375002</v>
      </c>
      <c r="AA122" s="57">
        <v>19.028132812500001</v>
      </c>
      <c r="AB122" s="57">
        <v>19.039320312499999</v>
      </c>
      <c r="AC122" s="57">
        <v>19.027566406249999</v>
      </c>
      <c r="AD122" s="57">
        <v>18.990728515625001</v>
      </c>
      <c r="AE122" s="57">
        <v>18.9317109375</v>
      </c>
      <c r="AF122" s="57">
        <v>18.860421875</v>
      </c>
      <c r="AG122" s="57">
        <v>18.755568359375001</v>
      </c>
      <c r="AH122" s="57">
        <v>18.654708984374999</v>
      </c>
      <c r="AI122" s="57">
        <v>18.556884765625</v>
      </c>
      <c r="AJ122" s="57">
        <v>18.46020703125</v>
      </c>
      <c r="AK122" s="57">
        <v>18.37602734375</v>
      </c>
      <c r="AL122" s="57">
        <v>18.280052734375001</v>
      </c>
      <c r="AM122" s="57">
        <v>18.189025390625002</v>
      </c>
      <c r="AN122" s="57">
        <v>18.100249999999999</v>
      </c>
      <c r="AO122" s="57">
        <v>18.02488671875</v>
      </c>
      <c r="AP122" s="57">
        <v>17.94091796875</v>
      </c>
      <c r="AQ122" s="57">
        <v>17.856375</v>
      </c>
      <c r="AR122" s="57">
        <v>17.769396484375001</v>
      </c>
      <c r="AS122" s="57">
        <v>17.679384765624999</v>
      </c>
      <c r="AT122" s="57">
        <v>17.587667968750001</v>
      </c>
      <c r="AU122" s="57">
        <v>17.494884765624999</v>
      </c>
      <c r="AV122" s="57">
        <v>17.400917968750001</v>
      </c>
      <c r="AW122" s="57">
        <v>17.305218750000002</v>
      </c>
      <c r="AX122" s="57">
        <v>17.208611328124999</v>
      </c>
      <c r="AY122" s="57">
        <v>17.110857421875</v>
      </c>
      <c r="AZ122" s="57">
        <v>17.01294140625</v>
      </c>
      <c r="BA122" s="57">
        <v>16.915103515624999</v>
      </c>
    </row>
    <row r="123" spans="1:53" ht="13.5" thickBot="1">
      <c r="B123" s="53" t="s">
        <v>416</v>
      </c>
      <c r="C123" s="54">
        <v>0.7384051124023463</v>
      </c>
      <c r="D123" s="55">
        <v>0.91054427255859627</v>
      </c>
      <c r="E123" s="55">
        <v>1.0552873755859402</v>
      </c>
      <c r="F123" s="55">
        <v>1.3555061255859402</v>
      </c>
      <c r="G123" s="55">
        <v>1.7953895484375026</v>
      </c>
      <c r="H123" s="55">
        <v>2.0327890845703149</v>
      </c>
      <c r="I123" s="55">
        <v>1.8417650367187526</v>
      </c>
      <c r="J123" s="55">
        <v>2.4959300757812524</v>
      </c>
      <c r="K123" s="55">
        <v>2.1224547339843776</v>
      </c>
      <c r="L123" s="55">
        <v>2.5803558570312526</v>
      </c>
      <c r="M123" s="55">
        <v>3.0935394507812526</v>
      </c>
      <c r="N123" s="55">
        <v>3.2160235816406275</v>
      </c>
      <c r="O123" s="55">
        <v>2.8292723609375026</v>
      </c>
      <c r="P123" s="55">
        <v>3.1885096656250025</v>
      </c>
      <c r="Q123" s="55">
        <v>2.6315650855468773</v>
      </c>
      <c r="R123" s="55">
        <v>2.5267912650108335</v>
      </c>
      <c r="S123" s="55">
        <v>2.4565941343307496</v>
      </c>
      <c r="T123" s="55">
        <v>2.4294196157455445</v>
      </c>
      <c r="U123" s="55">
        <v>2.4580903949737549</v>
      </c>
      <c r="V123" s="55">
        <v>2.5719209594726564</v>
      </c>
      <c r="W123" s="55">
        <v>2.734186233520508</v>
      </c>
      <c r="X123" s="55">
        <v>2.8780793533325197</v>
      </c>
      <c r="Y123" s="55">
        <v>2.9974736061096192</v>
      </c>
      <c r="Z123" s="55">
        <v>3.078629539489746</v>
      </c>
      <c r="AA123" s="55">
        <v>3.1182093811035156</v>
      </c>
      <c r="AB123" s="55">
        <v>3.117566017150879</v>
      </c>
      <c r="AC123" s="55">
        <v>3.0845727767944333</v>
      </c>
      <c r="AD123" s="55">
        <v>3.036802375793457</v>
      </c>
      <c r="AE123" s="55">
        <v>2.9855553283691405</v>
      </c>
      <c r="AF123" s="55">
        <v>2.9499822921752927</v>
      </c>
      <c r="AG123" s="55">
        <v>2.9302809448242186</v>
      </c>
      <c r="AH123" s="55">
        <v>2.9399834594726562</v>
      </c>
      <c r="AI123" s="55">
        <v>2.9707425231933597</v>
      </c>
      <c r="AJ123" s="55">
        <v>3.0113174896240236</v>
      </c>
      <c r="AK123" s="55">
        <v>3.0669863433837889</v>
      </c>
      <c r="AL123" s="55">
        <v>3.1185684661865234</v>
      </c>
      <c r="AM123" s="55">
        <v>3.168756118774414</v>
      </c>
      <c r="AN123" s="55">
        <v>3.2168682098388675</v>
      </c>
      <c r="AO123" s="55">
        <v>3.2730438079833988</v>
      </c>
      <c r="AP123" s="55">
        <v>3.301621612548828</v>
      </c>
      <c r="AQ123" s="55">
        <v>3.3139714965820311</v>
      </c>
      <c r="AR123" s="55">
        <v>3.3266072387695313</v>
      </c>
      <c r="AS123" s="55">
        <v>3.3397077331542966</v>
      </c>
      <c r="AT123" s="55">
        <v>3.3538051452636717</v>
      </c>
      <c r="AU123" s="55">
        <v>3.3685956726074222</v>
      </c>
      <c r="AV123" s="55">
        <v>3.3839889831542971</v>
      </c>
      <c r="AW123" s="55">
        <v>3.3989773559570313</v>
      </c>
      <c r="AX123" s="55">
        <v>3.413519592285156</v>
      </c>
      <c r="AY123" s="55">
        <v>3.4270546569824218</v>
      </c>
      <c r="AZ123" s="55">
        <v>3.4395682067871092</v>
      </c>
      <c r="BA123" s="55">
        <v>3.4506351623535156</v>
      </c>
    </row>
    <row r="124" spans="1:53" s="44" customFormat="1">
      <c r="B124" s="56" t="s">
        <v>497</v>
      </c>
      <c r="C124" s="57">
        <v>0.9004884643554687</v>
      </c>
      <c r="D124" s="57">
        <v>0.91501055908203122</v>
      </c>
      <c r="E124" s="57">
        <v>0.90132446289062496</v>
      </c>
      <c r="F124" s="57">
        <v>2.5554084472656249</v>
      </c>
      <c r="G124" s="57">
        <v>2.5170969238281251</v>
      </c>
      <c r="H124" s="57">
        <v>2.7126911621093752</v>
      </c>
      <c r="I124" s="57">
        <v>3.5355053710937501</v>
      </c>
      <c r="J124" s="57">
        <v>3.6186252441406248</v>
      </c>
      <c r="K124" s="57">
        <v>3.5899873046874999</v>
      </c>
      <c r="L124" s="57">
        <v>3.6261728515625</v>
      </c>
      <c r="M124" s="57">
        <v>3.4877353515624998</v>
      </c>
      <c r="N124" s="57">
        <v>4.0484118652343746</v>
      </c>
      <c r="O124" s="57">
        <v>4.4982622070312503</v>
      </c>
      <c r="P124" s="57">
        <v>4.5283095703124996</v>
      </c>
      <c r="Q124" s="57">
        <v>4.0643325195312503</v>
      </c>
      <c r="R124" s="57">
        <v>4.0643325195312503</v>
      </c>
      <c r="S124" s="57">
        <v>4.0643325195312503</v>
      </c>
      <c r="T124" s="57">
        <v>4.0643325195312503</v>
      </c>
      <c r="U124" s="57">
        <v>4.0643325195312503</v>
      </c>
      <c r="V124" s="57">
        <v>4.0643325195312503</v>
      </c>
      <c r="W124" s="57">
        <v>4.0643325195312503</v>
      </c>
      <c r="X124" s="57">
        <v>4.0643325195312503</v>
      </c>
      <c r="Y124" s="57">
        <v>4.0643325195312503</v>
      </c>
      <c r="Z124" s="57">
        <v>4.0643325195312503</v>
      </c>
      <c r="AA124" s="57">
        <v>4.0643325195312503</v>
      </c>
      <c r="AB124" s="57">
        <v>4.0643325195312503</v>
      </c>
      <c r="AC124" s="57">
        <v>4.0643325195312503</v>
      </c>
      <c r="AD124" s="57">
        <v>4.0643325195312503</v>
      </c>
      <c r="AE124" s="57">
        <v>4.0643325195312503</v>
      </c>
      <c r="AF124" s="57">
        <v>4.0643325195312503</v>
      </c>
      <c r="AG124" s="57">
        <v>4.0643325195312503</v>
      </c>
      <c r="AH124" s="57">
        <v>4.0643325195312503</v>
      </c>
      <c r="AI124" s="57">
        <v>4.0643325195312503</v>
      </c>
      <c r="AJ124" s="57">
        <v>4.0643325195312503</v>
      </c>
      <c r="AK124" s="57">
        <v>4.0643325195312503</v>
      </c>
      <c r="AL124" s="57">
        <v>4.0643325195312503</v>
      </c>
      <c r="AM124" s="57">
        <v>4.0643325195312503</v>
      </c>
      <c r="AN124" s="57">
        <v>4.0643325195312503</v>
      </c>
      <c r="AO124" s="57">
        <v>4.0643325195312503</v>
      </c>
      <c r="AP124" s="57">
        <v>4.0643325195312503</v>
      </c>
      <c r="AQ124" s="57">
        <v>4.0643325195312503</v>
      </c>
      <c r="AR124" s="57">
        <v>4.0643325195312503</v>
      </c>
      <c r="AS124" s="57">
        <v>4.0643325195312503</v>
      </c>
      <c r="AT124" s="57">
        <v>4.0643325195312503</v>
      </c>
      <c r="AU124" s="57">
        <v>4.0643325195312503</v>
      </c>
      <c r="AV124" s="57">
        <v>4.0643325195312503</v>
      </c>
      <c r="AW124" s="57">
        <v>4.0643325195312503</v>
      </c>
      <c r="AX124" s="57">
        <v>4.0643325195312503</v>
      </c>
      <c r="AY124" s="57">
        <v>4.0643325195312503</v>
      </c>
      <c r="AZ124" s="57">
        <v>4.0643325195312503</v>
      </c>
      <c r="BA124" s="57">
        <v>4.0643325195312503</v>
      </c>
    </row>
    <row r="125" spans="1:53" s="52" customFormat="1" ht="13.5" thickBot="1">
      <c r="A125" s="42"/>
      <c r="B125" s="61" t="s">
        <v>498</v>
      </c>
      <c r="C125" s="62">
        <v>14.4915439453125</v>
      </c>
      <c r="D125" s="63">
        <v>13.733642578125</v>
      </c>
      <c r="E125" s="63">
        <v>13.797192382812501</v>
      </c>
      <c r="F125" s="63">
        <v>14.8709892578125</v>
      </c>
      <c r="G125" s="63">
        <v>13.817936523437499</v>
      </c>
      <c r="H125" s="63">
        <v>13.01701953125</v>
      </c>
      <c r="I125" s="63">
        <v>14.279136718749999</v>
      </c>
      <c r="J125" s="63">
        <v>13.919439453124999</v>
      </c>
      <c r="K125" s="63">
        <v>13.596212890625001</v>
      </c>
      <c r="L125" s="63">
        <v>10.368357421875</v>
      </c>
      <c r="M125" s="63">
        <v>13.6135166015625</v>
      </c>
      <c r="N125" s="63">
        <v>13.901271484375</v>
      </c>
      <c r="O125" s="63">
        <v>13.537220703125</v>
      </c>
      <c r="P125" s="63">
        <v>13.102672851562501</v>
      </c>
      <c r="Q125" s="63">
        <v>12.9905244140625</v>
      </c>
      <c r="R125" s="63">
        <v>13.268833984375</v>
      </c>
      <c r="S125" s="63">
        <v>13.673920898437499</v>
      </c>
      <c r="T125" s="63">
        <v>13.5462900390625</v>
      </c>
      <c r="U125" s="63">
        <v>13.3970439453125</v>
      </c>
      <c r="V125" s="63">
        <v>13.210275390625</v>
      </c>
      <c r="W125" s="63">
        <v>13.010205078125001</v>
      </c>
      <c r="X125" s="63">
        <v>12.821893554687501</v>
      </c>
      <c r="Y125" s="63">
        <v>12.6066435546875</v>
      </c>
      <c r="Z125" s="63">
        <v>12.3644599609375</v>
      </c>
      <c r="AA125" s="63">
        <v>12.1036298828125</v>
      </c>
      <c r="AB125" s="63">
        <v>11.830204101562501</v>
      </c>
      <c r="AC125" s="63">
        <v>11.550043945312501</v>
      </c>
      <c r="AD125" s="63">
        <v>11.271190429687501</v>
      </c>
      <c r="AE125" s="63">
        <v>10.995785156249999</v>
      </c>
      <c r="AF125" s="63">
        <v>10.819861328125</v>
      </c>
      <c r="AG125" s="63">
        <v>10.551133789062501</v>
      </c>
      <c r="AH125" s="63">
        <v>10.375535156250001</v>
      </c>
      <c r="AI125" s="63">
        <v>10.200269531249999</v>
      </c>
      <c r="AJ125" s="63">
        <v>9.9242109374999998</v>
      </c>
      <c r="AK125" s="63">
        <v>9.7525966796874997</v>
      </c>
      <c r="AL125" s="63">
        <v>9.4724335937500008</v>
      </c>
      <c r="AM125" s="63">
        <v>9.1878603515625006</v>
      </c>
      <c r="AN125" s="63">
        <v>8.9016093749999996</v>
      </c>
      <c r="AO125" s="63">
        <v>8.7382500000000007</v>
      </c>
      <c r="AP125" s="63">
        <v>8.4521982421874995</v>
      </c>
      <c r="AQ125" s="63">
        <v>8.1655561523437505</v>
      </c>
      <c r="AR125" s="63">
        <v>7.8809716796874998</v>
      </c>
      <c r="AS125" s="63">
        <v>7.6001967773437498</v>
      </c>
      <c r="AT125" s="63">
        <v>7.3273813476562504</v>
      </c>
      <c r="AU125" s="63">
        <v>7.0608671875000004</v>
      </c>
      <c r="AV125" s="63">
        <v>6.8022250976562502</v>
      </c>
      <c r="AW125" s="63">
        <v>6.5535625</v>
      </c>
      <c r="AX125" s="63">
        <v>6.3162705078124999</v>
      </c>
      <c r="AY125" s="63">
        <v>6.0912534179687503</v>
      </c>
      <c r="AZ125" s="63">
        <v>5.8806826171875004</v>
      </c>
      <c r="BA125" s="63">
        <v>5.6852431640625003</v>
      </c>
    </row>
    <row r="126" spans="1:53" ht="13.5" thickBot="1">
      <c r="B126" s="53" t="s">
        <v>499</v>
      </c>
      <c r="C126" s="54">
        <v>6.5311996459960941E-2</v>
      </c>
      <c r="D126" s="55">
        <v>6.7025001525878911E-2</v>
      </c>
      <c r="E126" s="55">
        <v>4.6248001098632814E-2</v>
      </c>
      <c r="F126" s="55">
        <v>7.2944999694824222E-2</v>
      </c>
      <c r="G126" s="55">
        <v>6.2895000457763667E-2</v>
      </c>
      <c r="H126" s="55">
        <v>4.2023998260498047E-2</v>
      </c>
      <c r="I126" s="55">
        <v>4.6567001342773438E-2</v>
      </c>
      <c r="J126" s="55">
        <v>4.0835998535156251E-2</v>
      </c>
      <c r="K126" s="55">
        <v>9.540699768066406E-2</v>
      </c>
      <c r="L126" s="55">
        <v>8.2890998840332034E-2</v>
      </c>
      <c r="M126" s="55">
        <v>0.10029000091552734</v>
      </c>
      <c r="N126" s="55">
        <v>8.4360000610351565E-2</v>
      </c>
      <c r="O126" s="55">
        <v>9.5033996582031252E-2</v>
      </c>
      <c r="P126" s="55">
        <v>2.4479999542236328E-2</v>
      </c>
      <c r="Q126" s="55">
        <v>2.3862470626831056E-2</v>
      </c>
      <c r="R126" s="55">
        <v>3.4240589141845704E-2</v>
      </c>
      <c r="S126" s="55">
        <v>7.867293548583984E-2</v>
      </c>
      <c r="T126" s="55">
        <v>0.115454833984375</v>
      </c>
      <c r="U126" s="55">
        <v>0.14559509277343749</v>
      </c>
      <c r="V126" s="55">
        <v>0.16967898559570313</v>
      </c>
      <c r="W126" s="55">
        <v>0.18822866821289064</v>
      </c>
      <c r="X126" s="55">
        <v>0.20430337524414063</v>
      </c>
      <c r="Y126" s="55">
        <v>0.21784107971191408</v>
      </c>
      <c r="Z126" s="55">
        <v>0.22754039001464843</v>
      </c>
      <c r="AA126" s="55">
        <v>0.23342257690429688</v>
      </c>
      <c r="AB126" s="55">
        <v>0.23621505737304688</v>
      </c>
      <c r="AC126" s="55">
        <v>0.2374525909423828</v>
      </c>
      <c r="AD126" s="55">
        <v>0.2373572998046875</v>
      </c>
      <c r="AE126" s="55">
        <v>0.23615216064453126</v>
      </c>
      <c r="AF126" s="55">
        <v>0.23578179931640625</v>
      </c>
      <c r="AG126" s="55">
        <v>0.23197686767578124</v>
      </c>
      <c r="AH126" s="55">
        <v>0.22940219116210939</v>
      </c>
      <c r="AI126" s="55">
        <v>0.2259498291015625</v>
      </c>
      <c r="AJ126" s="55">
        <v>0.2195352783203125</v>
      </c>
      <c r="AK126" s="55">
        <v>0.21529939270019532</v>
      </c>
      <c r="AL126" s="55">
        <v>0.20814540100097656</v>
      </c>
      <c r="AM126" s="55">
        <v>0.20043325805664061</v>
      </c>
      <c r="AN126" s="55">
        <v>0.19234152221679687</v>
      </c>
      <c r="AO126" s="55">
        <v>0.18688204956054688</v>
      </c>
      <c r="AP126" s="55">
        <v>0.17870091247558595</v>
      </c>
      <c r="AQ126" s="55">
        <v>0.17048712158203125</v>
      </c>
      <c r="AR126" s="55">
        <v>0.16205226135253906</v>
      </c>
      <c r="AS126" s="55">
        <v>0.15345640563964844</v>
      </c>
      <c r="AT126" s="55">
        <v>0.14488259887695312</v>
      </c>
      <c r="AU126" s="55">
        <v>0.13609585571289062</v>
      </c>
      <c r="AV126" s="55">
        <v>0.12759363555908204</v>
      </c>
      <c r="AW126" s="55">
        <v>0.11911631774902344</v>
      </c>
      <c r="AX126" s="55">
        <v>0.11085639953613281</v>
      </c>
      <c r="AY126" s="55">
        <v>0.10287987518310547</v>
      </c>
      <c r="AZ126" s="55">
        <v>9.5470252990722662E-2</v>
      </c>
      <c r="BA126" s="55">
        <v>8.8173759460449225E-2</v>
      </c>
    </row>
    <row r="127" spans="1:53" s="44" customFormat="1" ht="13.5" thickBot="1">
      <c r="B127" s="56" t="s">
        <v>500</v>
      </c>
      <c r="C127" s="57">
        <v>2.472375244140625</v>
      </c>
      <c r="D127" s="57">
        <v>2.4641325683593749</v>
      </c>
      <c r="E127" s="57">
        <v>2.46235888671875</v>
      </c>
      <c r="F127" s="57">
        <v>2.7094055175781251</v>
      </c>
      <c r="G127" s="57">
        <v>2.7352873535156248</v>
      </c>
      <c r="H127" s="57">
        <v>2.2196008300781251</v>
      </c>
      <c r="I127" s="57">
        <v>2.6284777832031252</v>
      </c>
      <c r="J127" s="57">
        <v>2.6732448730468752</v>
      </c>
      <c r="K127" s="57">
        <v>2.71578955078125</v>
      </c>
      <c r="L127" s="57">
        <v>1.8212844238281249</v>
      </c>
      <c r="M127" s="57">
        <v>2.3719299316406248</v>
      </c>
      <c r="N127" s="57">
        <v>2.3385380859375</v>
      </c>
      <c r="O127" s="57">
        <v>2.1434140625000002</v>
      </c>
      <c r="P127" s="57">
        <v>2.1008828125000001</v>
      </c>
      <c r="Q127" s="57">
        <v>1.995838623046875</v>
      </c>
      <c r="R127" s="57">
        <v>2.0421883544921875</v>
      </c>
      <c r="S127" s="57">
        <v>2.1523420410156251</v>
      </c>
      <c r="T127" s="57">
        <v>2.174214111328125</v>
      </c>
      <c r="U127" s="57">
        <v>2.1460737304687498</v>
      </c>
      <c r="V127" s="57">
        <v>2.0825966796875002</v>
      </c>
      <c r="W127" s="57">
        <v>2.0014520263671876</v>
      </c>
      <c r="X127" s="57">
        <v>1.91849609375</v>
      </c>
      <c r="Y127" s="57">
        <v>1.8360961914062499</v>
      </c>
      <c r="Z127" s="57">
        <v>1.7550882568359376</v>
      </c>
      <c r="AA127" s="57">
        <v>1.6697677001953124</v>
      </c>
      <c r="AB127" s="57">
        <v>1.5833763427734375</v>
      </c>
      <c r="AC127" s="57">
        <v>1.4988300781249999</v>
      </c>
      <c r="AD127" s="57">
        <v>1.418126953125</v>
      </c>
      <c r="AE127" s="57">
        <v>1.3412161865234375</v>
      </c>
      <c r="AF127" s="57">
        <v>1.2803692626953125</v>
      </c>
      <c r="AG127" s="57">
        <v>1.2096641845703124</v>
      </c>
      <c r="AH127" s="57">
        <v>1.153279052734375</v>
      </c>
      <c r="AI127" s="57">
        <v>1.09929345703125</v>
      </c>
      <c r="AJ127" s="57">
        <v>1.037048583984375</v>
      </c>
      <c r="AK127" s="57">
        <v>0.98959454345703124</v>
      </c>
      <c r="AL127" s="57">
        <v>0.93323132324218749</v>
      </c>
      <c r="AM127" s="57">
        <v>0.87918670654296871</v>
      </c>
      <c r="AN127" s="57">
        <v>0.8275958251953125</v>
      </c>
      <c r="AO127" s="57">
        <v>0.79069879150390621</v>
      </c>
      <c r="AP127" s="57">
        <v>0.74492980957031252</v>
      </c>
      <c r="AQ127" s="57">
        <v>0.70246710205078122</v>
      </c>
      <c r="AR127" s="57">
        <v>0.6618480834960937</v>
      </c>
      <c r="AS127" s="57">
        <v>0.62337353515625005</v>
      </c>
      <c r="AT127" s="57">
        <v>0.58736657714843754</v>
      </c>
      <c r="AU127" s="57">
        <v>0.55317749023437501</v>
      </c>
      <c r="AV127" s="57">
        <v>0.52060815429687501</v>
      </c>
      <c r="AW127" s="57">
        <v>0.48998605346679686</v>
      </c>
      <c r="AX127" s="57">
        <v>0.46095352172851561</v>
      </c>
      <c r="AY127" s="57">
        <v>0.4333250732421875</v>
      </c>
      <c r="AZ127" s="57">
        <v>0.40750274658203123</v>
      </c>
      <c r="BA127" s="57">
        <v>0.38355764770507811</v>
      </c>
    </row>
    <row r="128" spans="1:53" ht="13.5" thickBot="1">
      <c r="B128" s="53" t="s">
        <v>501</v>
      </c>
      <c r="C128" s="54">
        <v>9.9196123046875009</v>
      </c>
      <c r="D128" s="55">
        <v>9.1058046874999992</v>
      </c>
      <c r="E128" s="55">
        <v>9.1325654296874994</v>
      </c>
      <c r="F128" s="55">
        <v>9.8181259765625004</v>
      </c>
      <c r="G128" s="55">
        <v>8.6395927734374993</v>
      </c>
      <c r="H128" s="55">
        <v>8.3670712890624994</v>
      </c>
      <c r="I128" s="55">
        <v>9.0222880859375003</v>
      </c>
      <c r="J128" s="55">
        <v>8.7284990234375002</v>
      </c>
      <c r="K128" s="55">
        <v>8.3323173828124997</v>
      </c>
      <c r="L128" s="55">
        <v>6.5012944335937499</v>
      </c>
      <c r="M128" s="55">
        <v>8.7659003906249993</v>
      </c>
      <c r="N128" s="55">
        <v>8.9937607421875008</v>
      </c>
      <c r="O128" s="55">
        <v>8.9111191406250008</v>
      </c>
      <c r="P128" s="55">
        <v>8.6842607421875009</v>
      </c>
      <c r="Q128" s="55">
        <v>8.7245585937500003</v>
      </c>
      <c r="R128" s="55">
        <v>8.9112675781250008</v>
      </c>
      <c r="S128" s="55">
        <v>9.1001757812499999</v>
      </c>
      <c r="T128" s="55">
        <v>8.9014296875000003</v>
      </c>
      <c r="U128" s="55">
        <v>8.7247958984375007</v>
      </c>
      <c r="V128" s="55">
        <v>8.5198486328125007</v>
      </c>
      <c r="W128" s="55">
        <v>8.3101494140625007</v>
      </c>
      <c r="X128" s="55">
        <v>8.1319374999999994</v>
      </c>
      <c r="Y128" s="55">
        <v>7.9492519531249997</v>
      </c>
      <c r="Z128" s="55">
        <v>7.7668813476562502</v>
      </c>
      <c r="AA128" s="55">
        <v>7.5943637695312498</v>
      </c>
      <c r="AB128" s="55">
        <v>7.4270947265625002</v>
      </c>
      <c r="AC128" s="55">
        <v>7.2589013671874998</v>
      </c>
      <c r="AD128" s="55">
        <v>7.0885146484375001</v>
      </c>
      <c r="AE128" s="55">
        <v>6.9148847656249997</v>
      </c>
      <c r="AF128" s="55">
        <v>6.80281298828125</v>
      </c>
      <c r="AG128" s="55">
        <v>6.6201860351562498</v>
      </c>
      <c r="AH128" s="55">
        <v>6.4957695312499997</v>
      </c>
      <c r="AI128" s="55">
        <v>6.3669775390624999</v>
      </c>
      <c r="AJ128" s="55">
        <v>6.16323876953125</v>
      </c>
      <c r="AK128" s="55">
        <v>6.0287329101562497</v>
      </c>
      <c r="AL128" s="55">
        <v>5.8171445312500003</v>
      </c>
      <c r="AM128" s="55">
        <v>5.6020708007812496</v>
      </c>
      <c r="AN128" s="55">
        <v>5.3854130859374996</v>
      </c>
      <c r="AO128" s="55">
        <v>5.2522153320312501</v>
      </c>
      <c r="AP128" s="55">
        <v>5.0496748046875002</v>
      </c>
      <c r="AQ128" s="55">
        <v>4.8608872070312499</v>
      </c>
      <c r="AR128" s="55">
        <v>4.6721967773437498</v>
      </c>
      <c r="AS128" s="55">
        <v>4.4847314453124998</v>
      </c>
      <c r="AT128" s="55">
        <v>4.30122607421875</v>
      </c>
      <c r="AU128" s="55">
        <v>4.1212475585937502</v>
      </c>
      <c r="AV128" s="55">
        <v>3.9456999511718749</v>
      </c>
      <c r="AW128" s="55">
        <v>3.7762114257812498</v>
      </c>
      <c r="AX128" s="55">
        <v>3.6139648437499998</v>
      </c>
      <c r="AY128" s="55">
        <v>3.45980615234375</v>
      </c>
      <c r="AZ128" s="55">
        <v>3.3146916503906252</v>
      </c>
      <c r="BA128" s="55">
        <v>3.1795322265624999</v>
      </c>
    </row>
    <row r="129" spans="1:53" s="44" customFormat="1" ht="13.5" thickBot="1">
      <c r="B129" s="56" t="s">
        <v>502</v>
      </c>
      <c r="C129" s="57">
        <v>2.0342440185546873</v>
      </c>
      <c r="D129" s="57">
        <v>2.096679931640625</v>
      </c>
      <c r="E129" s="57">
        <v>2.1560200195312502</v>
      </c>
      <c r="F129" s="57">
        <v>2.2560380859375</v>
      </c>
      <c r="G129" s="57">
        <v>2.3583779296874998</v>
      </c>
      <c r="H129" s="57">
        <v>2.3782438964843751</v>
      </c>
      <c r="I129" s="57">
        <v>2.5693359375</v>
      </c>
      <c r="J129" s="57">
        <v>2.4579660644531249</v>
      </c>
      <c r="K129" s="57">
        <v>2.4387019042968752</v>
      </c>
      <c r="L129" s="57">
        <v>1.9257979736328126</v>
      </c>
      <c r="M129" s="57">
        <v>2.3299980468750001</v>
      </c>
      <c r="N129" s="57">
        <v>2.4269199218750002</v>
      </c>
      <c r="O129" s="57">
        <v>2.3110778808593748</v>
      </c>
      <c r="P129" s="57">
        <v>2.2483840332031249</v>
      </c>
      <c r="Q129" s="57">
        <v>2.2061867675781248</v>
      </c>
      <c r="R129" s="57">
        <v>2.215011474609375</v>
      </c>
      <c r="S129" s="57">
        <v>2.2424777832031251</v>
      </c>
      <c r="T129" s="57">
        <v>2.2139001464843751</v>
      </c>
      <c r="U129" s="57">
        <v>2.1813488769531251</v>
      </c>
      <c r="V129" s="57">
        <v>2.1503049316406249</v>
      </c>
      <c r="W129" s="57">
        <v>2.120862548828125</v>
      </c>
      <c r="X129" s="57">
        <v>2.0936682128906252</v>
      </c>
      <c r="Y129" s="57">
        <v>2.0687353515625002</v>
      </c>
      <c r="Z129" s="57">
        <v>2.0456213378906249</v>
      </c>
      <c r="AA129" s="57">
        <v>2.0231799316406249</v>
      </c>
      <c r="AB129" s="57">
        <v>2.0006422119140623</v>
      </c>
      <c r="AC129" s="57">
        <v>1.978662841796875</v>
      </c>
      <c r="AD129" s="57">
        <v>1.9573076171874999</v>
      </c>
      <c r="AE129" s="57">
        <v>1.9366400146484375</v>
      </c>
      <c r="AF129" s="57">
        <v>1.9266679687499999</v>
      </c>
      <c r="AG129" s="57">
        <v>1.9071556396484375</v>
      </c>
      <c r="AH129" s="57">
        <v>1.897483642578125</v>
      </c>
      <c r="AI129" s="57">
        <v>1.8880380859375001</v>
      </c>
      <c r="AJ129" s="57">
        <v>1.8682407226562501</v>
      </c>
      <c r="AK129" s="57">
        <v>1.8596468505859376</v>
      </c>
      <c r="AL129" s="57">
        <v>1.8395115966796876</v>
      </c>
      <c r="AM129" s="57">
        <v>1.8189725341796874</v>
      </c>
      <c r="AN129" s="57">
        <v>1.7983214111328125</v>
      </c>
      <c r="AO129" s="57">
        <v>1.7912429199218749</v>
      </c>
      <c r="AP129" s="57">
        <v>1.7707918701171874</v>
      </c>
      <c r="AQ129" s="57">
        <v>1.7502213134765625</v>
      </c>
      <c r="AR129" s="57">
        <v>1.7297972412109375</v>
      </c>
      <c r="AS129" s="57">
        <v>1.709617431640625</v>
      </c>
      <c r="AT129" s="57">
        <v>1.6902307128906251</v>
      </c>
      <c r="AU129" s="57">
        <v>1.6714437255859376</v>
      </c>
      <c r="AV129" s="57">
        <v>1.6534896240234376</v>
      </c>
      <c r="AW129" s="57">
        <v>1.6365917968749999</v>
      </c>
      <c r="AX129" s="57">
        <v>1.6210095214843749</v>
      </c>
      <c r="AY129" s="57">
        <v>1.6068414306640626</v>
      </c>
      <c r="AZ129" s="57">
        <v>1.5944331054687499</v>
      </c>
      <c r="BA129" s="57">
        <v>1.5838837890624999</v>
      </c>
    </row>
    <row r="130" spans="1:53" ht="13.5" thickBot="1">
      <c r="B130" s="53" t="s">
        <v>503</v>
      </c>
      <c r="C130" s="54">
        <v>9.999999747378752E-8</v>
      </c>
      <c r="D130" s="55">
        <v>9.999999747378752E-8</v>
      </c>
      <c r="E130" s="55">
        <v>9.999999747378752E-8</v>
      </c>
      <c r="F130" s="55">
        <v>1.6719500720500946E-4</v>
      </c>
      <c r="G130" s="55">
        <v>1.1703650474548339E-2</v>
      </c>
      <c r="H130" s="55">
        <v>1.4330999553203582E-4</v>
      </c>
      <c r="I130" s="55">
        <v>9.999999747378752E-8</v>
      </c>
      <c r="J130" s="55">
        <v>9.999999747378752E-8</v>
      </c>
      <c r="K130" s="55">
        <v>9.999999747378752E-8</v>
      </c>
      <c r="L130" s="55">
        <v>5.212000012397766E-4</v>
      </c>
      <c r="M130" s="55">
        <v>3.026400089263916E-3</v>
      </c>
      <c r="N130" s="55">
        <v>3.6647999286651611E-3</v>
      </c>
      <c r="O130" s="55">
        <v>7.1654997766017908E-5</v>
      </c>
      <c r="P130" s="55">
        <v>1.4330999553203582E-4</v>
      </c>
      <c r="Q130" s="55">
        <v>1.1827769130468368E-4</v>
      </c>
      <c r="R130" s="55">
        <v>2.6166517257690428E-2</v>
      </c>
      <c r="S130" s="55">
        <v>6.0292133331298826E-2</v>
      </c>
      <c r="T130" s="55">
        <v>0.10133135986328125</v>
      </c>
      <c r="U130" s="55">
        <v>0.15927127075195313</v>
      </c>
      <c r="V130" s="55">
        <v>0.24788575744628907</v>
      </c>
      <c r="W130" s="55">
        <v>0.34955191040039063</v>
      </c>
      <c r="X130" s="55">
        <v>0.43352798461914061</v>
      </c>
      <c r="Y130" s="55">
        <v>0.49475860595703125</v>
      </c>
      <c r="Z130" s="55">
        <v>0.52936901855468754</v>
      </c>
      <c r="AA130" s="55">
        <v>0.54293560791015627</v>
      </c>
      <c r="AB130" s="55">
        <v>0.54291577148437498</v>
      </c>
      <c r="AC130" s="55">
        <v>0.53623724365234371</v>
      </c>
      <c r="AD130" s="55">
        <v>0.52992425537109378</v>
      </c>
      <c r="AE130" s="55">
        <v>0.5269325561523438</v>
      </c>
      <c r="AF130" s="55">
        <v>0.53426922607421878</v>
      </c>
      <c r="AG130" s="55">
        <v>0.54219177246093753</v>
      </c>
      <c r="AH130" s="55">
        <v>0.559640625</v>
      </c>
      <c r="AI130" s="55">
        <v>0.58005041503906252</v>
      </c>
      <c r="AJ130" s="55">
        <v>0.59618756103515624</v>
      </c>
      <c r="AK130" s="55">
        <v>0.61936291503906249</v>
      </c>
      <c r="AL130" s="55">
        <v>0.63444018554687498</v>
      </c>
      <c r="AM130" s="55">
        <v>0.64723712158203128</v>
      </c>
      <c r="AN130" s="55">
        <v>0.65797735595703122</v>
      </c>
      <c r="AO130" s="55">
        <v>0.6772512817382812</v>
      </c>
      <c r="AP130" s="55">
        <v>0.66814062500000004</v>
      </c>
      <c r="AQ130" s="55">
        <v>0.64153350830078126</v>
      </c>
      <c r="AR130" s="55">
        <v>0.61511743164062505</v>
      </c>
      <c r="AS130" s="55">
        <v>0.58905792236328125</v>
      </c>
      <c r="AT130" s="55">
        <v>0.5637150268554687</v>
      </c>
      <c r="AU130" s="55">
        <v>0.5389423217773438</v>
      </c>
      <c r="AV130" s="55">
        <v>0.51487353515625001</v>
      </c>
      <c r="AW130" s="55">
        <v>0.49169708251953126</v>
      </c>
      <c r="AX130" s="55">
        <v>0.46952609252929689</v>
      </c>
      <c r="AY130" s="55">
        <v>0.44844122314453128</v>
      </c>
      <c r="AZ130" s="55">
        <v>0.4286249694824219</v>
      </c>
      <c r="BA130" s="55">
        <v>0.41013595581054685</v>
      </c>
    </row>
    <row r="131" spans="1:53" s="44" customFormat="1">
      <c r="B131" s="56" t="s">
        <v>504</v>
      </c>
      <c r="C131" s="57">
        <v>9.999999747378752E-8</v>
      </c>
      <c r="D131" s="57">
        <v>9.999999747378752E-8</v>
      </c>
      <c r="E131" s="57">
        <v>9.999999747378752E-8</v>
      </c>
      <c r="F131" s="57">
        <v>1.4307114601135254E-2</v>
      </c>
      <c r="G131" s="57">
        <v>1.0079469680786133E-2</v>
      </c>
      <c r="H131" s="57">
        <v>9.9361600875854487E-3</v>
      </c>
      <c r="I131" s="57">
        <v>1.2467969894409179E-2</v>
      </c>
      <c r="J131" s="57">
        <v>1.8893035888671875E-2</v>
      </c>
      <c r="K131" s="57">
        <v>1.3996609687805176E-2</v>
      </c>
      <c r="L131" s="57">
        <v>3.6567935943603518E-2</v>
      </c>
      <c r="M131" s="57">
        <v>4.2371990203857422E-2</v>
      </c>
      <c r="N131" s="57">
        <v>5.4027870178222658E-2</v>
      </c>
      <c r="O131" s="57">
        <v>7.6503654479980462E-2</v>
      </c>
      <c r="P131" s="57">
        <v>4.4521640777587891E-2</v>
      </c>
      <c r="Q131" s="57">
        <v>3.9959892272949216E-2</v>
      </c>
      <c r="R131" s="57">
        <v>3.9959892272949216E-2</v>
      </c>
      <c r="S131" s="57">
        <v>3.9959892272949216E-2</v>
      </c>
      <c r="T131" s="57">
        <v>3.9959892272949216E-2</v>
      </c>
      <c r="U131" s="57">
        <v>3.9959892272949216E-2</v>
      </c>
      <c r="V131" s="57">
        <v>3.9959892272949216E-2</v>
      </c>
      <c r="W131" s="57">
        <v>3.9959892272949216E-2</v>
      </c>
      <c r="X131" s="57">
        <v>3.9959892272949216E-2</v>
      </c>
      <c r="Y131" s="57">
        <v>3.9959892272949216E-2</v>
      </c>
      <c r="Z131" s="57">
        <v>3.9959892272949216E-2</v>
      </c>
      <c r="AA131" s="57">
        <v>3.9959892272949216E-2</v>
      </c>
      <c r="AB131" s="57">
        <v>3.9959892272949216E-2</v>
      </c>
      <c r="AC131" s="57">
        <v>3.9959892272949216E-2</v>
      </c>
      <c r="AD131" s="57">
        <v>3.9959892272949216E-2</v>
      </c>
      <c r="AE131" s="57">
        <v>3.9959892272949216E-2</v>
      </c>
      <c r="AF131" s="57">
        <v>3.9959892272949216E-2</v>
      </c>
      <c r="AG131" s="57">
        <v>3.9959892272949216E-2</v>
      </c>
      <c r="AH131" s="57">
        <v>3.9959892272949216E-2</v>
      </c>
      <c r="AI131" s="57">
        <v>3.9959892272949216E-2</v>
      </c>
      <c r="AJ131" s="57">
        <v>3.9959892272949216E-2</v>
      </c>
      <c r="AK131" s="57">
        <v>3.9959892272949216E-2</v>
      </c>
      <c r="AL131" s="57">
        <v>3.9959892272949216E-2</v>
      </c>
      <c r="AM131" s="57">
        <v>3.9959892272949216E-2</v>
      </c>
      <c r="AN131" s="57">
        <v>3.9959892272949216E-2</v>
      </c>
      <c r="AO131" s="57">
        <v>3.9959892272949216E-2</v>
      </c>
      <c r="AP131" s="57">
        <v>3.9959892272949216E-2</v>
      </c>
      <c r="AQ131" s="57">
        <v>3.9959892272949216E-2</v>
      </c>
      <c r="AR131" s="57">
        <v>3.9959892272949216E-2</v>
      </c>
      <c r="AS131" s="57">
        <v>3.9959892272949216E-2</v>
      </c>
      <c r="AT131" s="57">
        <v>3.9959892272949216E-2</v>
      </c>
      <c r="AU131" s="57">
        <v>3.9959892272949216E-2</v>
      </c>
      <c r="AV131" s="57">
        <v>3.9959892272949216E-2</v>
      </c>
      <c r="AW131" s="57">
        <v>3.9959892272949216E-2</v>
      </c>
      <c r="AX131" s="57">
        <v>3.9959892272949216E-2</v>
      </c>
      <c r="AY131" s="57">
        <v>3.9959892272949216E-2</v>
      </c>
      <c r="AZ131" s="57">
        <v>3.9959892272949216E-2</v>
      </c>
      <c r="BA131" s="57">
        <v>3.9959892272949216E-2</v>
      </c>
    </row>
    <row r="132" spans="1:53" s="52" customFormat="1" ht="13.5" thickBot="1">
      <c r="A132" s="42"/>
      <c r="B132" s="61" t="s">
        <v>505</v>
      </c>
      <c r="C132" s="62">
        <v>7.0659736328124998</v>
      </c>
      <c r="D132" s="63">
        <v>6.5119892578125</v>
      </c>
      <c r="E132" s="63">
        <v>6.5300019531249998</v>
      </c>
      <c r="F132" s="63">
        <v>6.6493349609374999</v>
      </c>
      <c r="G132" s="63">
        <v>6.7918906249999997</v>
      </c>
      <c r="H132" s="63">
        <v>6.5758999023437497</v>
      </c>
      <c r="I132" s="63">
        <v>6.7439179687499999</v>
      </c>
      <c r="J132" s="63">
        <v>7.3219165039062499</v>
      </c>
      <c r="K132" s="63">
        <v>6.90066943359375</v>
      </c>
      <c r="L132" s="63">
        <v>6.2623969726562496</v>
      </c>
      <c r="M132" s="63">
        <v>6.4316279296875001</v>
      </c>
      <c r="N132" s="63">
        <v>6.6476484375</v>
      </c>
      <c r="O132" s="63">
        <v>6.3427250976562499</v>
      </c>
      <c r="P132" s="63">
        <v>6.3905810546874999</v>
      </c>
      <c r="Q132" s="63">
        <v>6.0309121093750004</v>
      </c>
      <c r="R132" s="63">
        <v>6.0543408203125004</v>
      </c>
      <c r="S132" s="63">
        <v>6.1234467773437498</v>
      </c>
      <c r="T132" s="63">
        <v>6.2007739257812498</v>
      </c>
      <c r="U132" s="63">
        <v>6.2765986328125001</v>
      </c>
      <c r="V132" s="63">
        <v>6.3509687499999998</v>
      </c>
      <c r="W132" s="63">
        <v>6.4478247070312502</v>
      </c>
      <c r="X132" s="63">
        <v>6.5494663085937503</v>
      </c>
      <c r="Y132" s="63">
        <v>6.6342670898437497</v>
      </c>
      <c r="Z132" s="63">
        <v>6.6976904296875004</v>
      </c>
      <c r="AA132" s="63">
        <v>6.7270800781249998</v>
      </c>
      <c r="AB132" s="63">
        <v>6.7222875976562504</v>
      </c>
      <c r="AC132" s="63">
        <v>6.6904306640625002</v>
      </c>
      <c r="AD132" s="63">
        <v>6.6400683593750003</v>
      </c>
      <c r="AE132" s="63">
        <v>6.5747490234374997</v>
      </c>
      <c r="AF132" s="63">
        <v>6.4984165039062498</v>
      </c>
      <c r="AG132" s="63">
        <v>6.4146889648437497</v>
      </c>
      <c r="AH132" s="63">
        <v>6.3358623046874998</v>
      </c>
      <c r="AI132" s="63">
        <v>6.2626308593750002</v>
      </c>
      <c r="AJ132" s="63">
        <v>6.19389111328125</v>
      </c>
      <c r="AK132" s="63">
        <v>6.12812158203125</v>
      </c>
      <c r="AL132" s="63">
        <v>6.0630717773437501</v>
      </c>
      <c r="AM132" s="63">
        <v>5.9981503906249998</v>
      </c>
      <c r="AN132" s="63">
        <v>5.9324804687499997</v>
      </c>
      <c r="AO132" s="63">
        <v>5.8662514648437503</v>
      </c>
      <c r="AP132" s="63">
        <v>5.7995708007812503</v>
      </c>
      <c r="AQ132" s="63">
        <v>5.7323090820312501</v>
      </c>
      <c r="AR132" s="63">
        <v>5.6644272460937497</v>
      </c>
      <c r="AS132" s="63">
        <v>5.5967944335937503</v>
      </c>
      <c r="AT132" s="63">
        <v>5.5289990234374997</v>
      </c>
      <c r="AU132" s="63">
        <v>5.4609912109375003</v>
      </c>
      <c r="AV132" s="63">
        <v>5.3928574218750001</v>
      </c>
      <c r="AW132" s="63">
        <v>5.3249194335937498</v>
      </c>
      <c r="AX132" s="63">
        <v>5.2565102539062503</v>
      </c>
      <c r="AY132" s="63">
        <v>5.188140625</v>
      </c>
      <c r="AZ132" s="63">
        <v>5.1199467773437499</v>
      </c>
      <c r="BA132" s="63">
        <v>5.0515996093749997</v>
      </c>
    </row>
    <row r="133" spans="1:53" ht="13.5" thickBot="1">
      <c r="B133" s="53" t="s">
        <v>499</v>
      </c>
      <c r="C133" s="54">
        <v>1.0260450439453126</v>
      </c>
      <c r="D133" s="55">
        <v>0.99121099853515626</v>
      </c>
      <c r="E133" s="55">
        <v>1.277489990234375</v>
      </c>
      <c r="F133" s="55">
        <v>0.96074902343750002</v>
      </c>
      <c r="G133" s="55">
        <v>0.88516900634765627</v>
      </c>
      <c r="H133" s="55">
        <v>0.85860699462890622</v>
      </c>
      <c r="I133" s="55">
        <v>0.82982202148437501</v>
      </c>
      <c r="J133" s="55">
        <v>0.9009249877929687</v>
      </c>
      <c r="K133" s="55">
        <v>0.85745300292968751</v>
      </c>
      <c r="L133" s="55">
        <v>0.78332098388671878</v>
      </c>
      <c r="M133" s="55">
        <v>0.68193298339843755</v>
      </c>
      <c r="N133" s="55">
        <v>0.54829101562500004</v>
      </c>
      <c r="O133" s="55">
        <v>0.44961999511718748</v>
      </c>
      <c r="P133" s="55">
        <v>0.41863500976562501</v>
      </c>
      <c r="Q133" s="55">
        <v>0.40807458496093751</v>
      </c>
      <c r="R133" s="55">
        <v>0.40976599121093749</v>
      </c>
      <c r="S133" s="55">
        <v>0.43973907470703127</v>
      </c>
      <c r="T133" s="55">
        <v>0.45945184326171873</v>
      </c>
      <c r="U133" s="55">
        <v>0.47601010131835936</v>
      </c>
      <c r="V133" s="55">
        <v>0.49324847412109374</v>
      </c>
      <c r="W133" s="55">
        <v>0.51463323974609376</v>
      </c>
      <c r="X133" s="55">
        <v>0.537477783203125</v>
      </c>
      <c r="Y133" s="55">
        <v>0.5573547973632812</v>
      </c>
      <c r="Z133" s="55">
        <v>0.57053265380859375</v>
      </c>
      <c r="AA133" s="55">
        <v>0.57637487792968745</v>
      </c>
      <c r="AB133" s="55">
        <v>0.5752783813476563</v>
      </c>
      <c r="AC133" s="55">
        <v>0.57201049804687498</v>
      </c>
      <c r="AD133" s="55">
        <v>0.56715515136718753</v>
      </c>
      <c r="AE133" s="55">
        <v>0.56100708007812505</v>
      </c>
      <c r="AF133" s="55">
        <v>0.55332666015624998</v>
      </c>
      <c r="AG133" s="55">
        <v>0.54451184082031245</v>
      </c>
      <c r="AH133" s="55">
        <v>0.53571508789062505</v>
      </c>
      <c r="AI133" s="55">
        <v>0.52697497558593753</v>
      </c>
      <c r="AJ133" s="55">
        <v>0.5184124755859375</v>
      </c>
      <c r="AK133" s="55">
        <v>0.51001083374023437</v>
      </c>
      <c r="AL133" s="55">
        <v>0.50164553833007808</v>
      </c>
      <c r="AM133" s="55">
        <v>0.49306646728515624</v>
      </c>
      <c r="AN133" s="55">
        <v>0.48433123779296877</v>
      </c>
      <c r="AO133" s="55">
        <v>0.47545867919921875</v>
      </c>
      <c r="AP133" s="55">
        <v>0.46646517944335936</v>
      </c>
      <c r="AQ133" s="55">
        <v>0.4570240173339844</v>
      </c>
      <c r="AR133" s="55">
        <v>0.44757131958007812</v>
      </c>
      <c r="AS133" s="55">
        <v>0.43800576782226563</v>
      </c>
      <c r="AT133" s="55">
        <v>0.42826248168945313</v>
      </c>
      <c r="AU133" s="55">
        <v>0.41803634643554688</v>
      </c>
      <c r="AV133" s="55">
        <v>0.40795874023437501</v>
      </c>
      <c r="AW133" s="55">
        <v>0.39749993896484376</v>
      </c>
      <c r="AX133" s="55">
        <v>0.38681036376953126</v>
      </c>
      <c r="AY133" s="55">
        <v>0.37597900390625</v>
      </c>
      <c r="AZ133" s="55">
        <v>0.36535809326171875</v>
      </c>
      <c r="BA133" s="55">
        <v>0.35396835327148435</v>
      </c>
    </row>
    <row r="134" spans="1:53" s="44" customFormat="1" ht="13.5" thickBot="1">
      <c r="B134" s="56" t="s">
        <v>500</v>
      </c>
      <c r="C134" s="57">
        <v>2.8306083984375001</v>
      </c>
      <c r="D134" s="57">
        <v>2.5965146484375001</v>
      </c>
      <c r="E134" s="57">
        <v>2.4805415039062502</v>
      </c>
      <c r="F134" s="57">
        <v>2.5664057617187499</v>
      </c>
      <c r="G134" s="57">
        <v>2.68788134765625</v>
      </c>
      <c r="H134" s="57">
        <v>2.6814914550781248</v>
      </c>
      <c r="I134" s="57">
        <v>2.7970478515625001</v>
      </c>
      <c r="J134" s="57">
        <v>2.7052922363281251</v>
      </c>
      <c r="K134" s="57">
        <v>2.5299462890625</v>
      </c>
      <c r="L134" s="57">
        <v>2.2736728515625</v>
      </c>
      <c r="M134" s="57">
        <v>2.443060546875</v>
      </c>
      <c r="N134" s="57">
        <v>2.4995681152343749</v>
      </c>
      <c r="O134" s="57">
        <v>2.4558117675781248</v>
      </c>
      <c r="P134" s="57">
        <v>2.4758381347656249</v>
      </c>
      <c r="Q134" s="57">
        <v>2.3520461425781249</v>
      </c>
      <c r="R134" s="57">
        <v>2.3911987304687501</v>
      </c>
      <c r="S134" s="57">
        <v>2.4451115722656249</v>
      </c>
      <c r="T134" s="57">
        <v>2.4923894042968748</v>
      </c>
      <c r="U134" s="57">
        <v>2.514103271484375</v>
      </c>
      <c r="V134" s="57">
        <v>2.5178015136718752</v>
      </c>
      <c r="W134" s="57">
        <v>2.5201555175781252</v>
      </c>
      <c r="X134" s="57">
        <v>2.5182512207031249</v>
      </c>
      <c r="Y134" s="57">
        <v>2.5068955078125001</v>
      </c>
      <c r="Z134" s="57">
        <v>2.4869182128906249</v>
      </c>
      <c r="AA134" s="57">
        <v>2.448407958984375</v>
      </c>
      <c r="AB134" s="57">
        <v>2.39588916015625</v>
      </c>
      <c r="AC134" s="57">
        <v>2.3339584960937501</v>
      </c>
      <c r="AD134" s="57">
        <v>2.2680769042968749</v>
      </c>
      <c r="AE134" s="57">
        <v>2.1993063964843751</v>
      </c>
      <c r="AF134" s="57">
        <v>2.12824560546875</v>
      </c>
      <c r="AG134" s="57">
        <v>2.0552666015624999</v>
      </c>
      <c r="AH134" s="57">
        <v>1.9848518066406251</v>
      </c>
      <c r="AI134" s="57">
        <v>1.9172630615234374</v>
      </c>
      <c r="AJ134" s="57">
        <v>1.8529283447265625</v>
      </c>
      <c r="AK134" s="57">
        <v>1.791169189453125</v>
      </c>
      <c r="AL134" s="57">
        <v>1.73211669921875</v>
      </c>
      <c r="AM134" s="57">
        <v>1.6752806396484374</v>
      </c>
      <c r="AN134" s="57">
        <v>1.6204401855468751</v>
      </c>
      <c r="AO134" s="57">
        <v>1.5674261474609374</v>
      </c>
      <c r="AP134" s="57">
        <v>1.5162906494140624</v>
      </c>
      <c r="AQ134" s="57">
        <v>1.466753173828125</v>
      </c>
      <c r="AR134" s="57">
        <v>1.4190430908203124</v>
      </c>
      <c r="AS134" s="57">
        <v>1.373552490234375</v>
      </c>
      <c r="AT134" s="57">
        <v>1.3301141357421875</v>
      </c>
      <c r="AU134" s="57">
        <v>1.2883568115234374</v>
      </c>
      <c r="AV134" s="57">
        <v>1.2479725341796875</v>
      </c>
      <c r="AW134" s="57">
        <v>1.2093702392578125</v>
      </c>
      <c r="AX134" s="57">
        <v>1.1719140625</v>
      </c>
      <c r="AY134" s="57">
        <v>1.1354986572265624</v>
      </c>
      <c r="AZ134" s="57">
        <v>1.1003017578125001</v>
      </c>
      <c r="BA134" s="57">
        <v>1.0664329833984374</v>
      </c>
    </row>
    <row r="135" spans="1:53" ht="13.5" thickBot="1">
      <c r="B135" s="53" t="s">
        <v>501</v>
      </c>
      <c r="C135" s="54">
        <v>1.90805810546875</v>
      </c>
      <c r="D135" s="55">
        <v>1.583441650390625</v>
      </c>
      <c r="E135" s="55">
        <v>1.4482388916015625</v>
      </c>
      <c r="F135" s="55">
        <v>1.534810791015625</v>
      </c>
      <c r="G135" s="55">
        <v>1.4782537841796874</v>
      </c>
      <c r="H135" s="55">
        <v>1.1806872558593751</v>
      </c>
      <c r="I135" s="55">
        <v>1.2542998046875</v>
      </c>
      <c r="J135" s="55">
        <v>1.4475036621093751</v>
      </c>
      <c r="K135" s="55">
        <v>1.4621365966796875</v>
      </c>
      <c r="L135" s="55">
        <v>1.2335400390625</v>
      </c>
      <c r="M135" s="55">
        <v>1.3033826904296875</v>
      </c>
      <c r="N135" s="55">
        <v>1.45994482421875</v>
      </c>
      <c r="O135" s="55">
        <v>1.3621317138671876</v>
      </c>
      <c r="P135" s="55">
        <v>1.22757080078125</v>
      </c>
      <c r="Q135" s="55">
        <v>1.2332672119140624</v>
      </c>
      <c r="R135" s="55">
        <v>1.288490234375</v>
      </c>
      <c r="S135" s="55">
        <v>1.3311124267578125</v>
      </c>
      <c r="T135" s="55">
        <v>1.3878256835937499</v>
      </c>
      <c r="U135" s="55">
        <v>1.46133740234375</v>
      </c>
      <c r="V135" s="55">
        <v>1.5364072265625</v>
      </c>
      <c r="W135" s="55">
        <v>1.623333740234375</v>
      </c>
      <c r="X135" s="55">
        <v>1.7176177978515625</v>
      </c>
      <c r="Y135" s="55">
        <v>1.8059549560546875</v>
      </c>
      <c r="Z135" s="55">
        <v>1.8887098388671875</v>
      </c>
      <c r="AA135" s="55">
        <v>1.9683367919921875</v>
      </c>
      <c r="AB135" s="55">
        <v>2.0424797363281249</v>
      </c>
      <c r="AC135" s="55">
        <v>2.1084216308593748</v>
      </c>
      <c r="AD135" s="55">
        <v>2.1665695800781251</v>
      </c>
      <c r="AE135" s="55">
        <v>2.2167395019531249</v>
      </c>
      <c r="AF135" s="55">
        <v>2.2591440429687499</v>
      </c>
      <c r="AG135" s="55">
        <v>2.2944499511718748</v>
      </c>
      <c r="AH135" s="55">
        <v>2.3271879882812501</v>
      </c>
      <c r="AI135" s="55">
        <v>2.3578940429687498</v>
      </c>
      <c r="AJ135" s="55">
        <v>2.3855507812500001</v>
      </c>
      <c r="AK135" s="55">
        <v>2.4110256347656249</v>
      </c>
      <c r="AL135" s="55">
        <v>2.433301513671875</v>
      </c>
      <c r="AM135" s="55">
        <v>2.4528332519531251</v>
      </c>
      <c r="AN135" s="55">
        <v>2.469260009765625</v>
      </c>
      <c r="AO135" s="55">
        <v>2.4829948730468749</v>
      </c>
      <c r="AP135" s="55">
        <v>2.4938959960937499</v>
      </c>
      <c r="AQ135" s="55">
        <v>2.5025615234375</v>
      </c>
      <c r="AR135" s="55">
        <v>2.5082302246093748</v>
      </c>
      <c r="AS135" s="55">
        <v>2.5115231933593751</v>
      </c>
      <c r="AT135" s="55">
        <v>2.51221337890625</v>
      </c>
      <c r="AU135" s="55">
        <v>2.5109660644531249</v>
      </c>
      <c r="AV135" s="55">
        <v>2.5076042480468752</v>
      </c>
      <c r="AW135" s="55">
        <v>2.50272705078125</v>
      </c>
      <c r="AX135" s="55">
        <v>2.4961770019531251</v>
      </c>
      <c r="AY135" s="55">
        <v>2.4886008300781248</v>
      </c>
      <c r="AZ135" s="55">
        <v>2.4795676269531248</v>
      </c>
      <c r="BA135" s="55">
        <v>2.4697128906249999</v>
      </c>
    </row>
    <row r="136" spans="1:53" s="44" customFormat="1" ht="13.5" thickBot="1">
      <c r="B136" s="56" t="s">
        <v>502</v>
      </c>
      <c r="C136" s="57">
        <v>1.2750360107421874</v>
      </c>
      <c r="D136" s="57">
        <v>1.3141660156249999</v>
      </c>
      <c r="E136" s="57">
        <v>1.2974820556640625</v>
      </c>
      <c r="F136" s="57">
        <v>1.0762900390625001</v>
      </c>
      <c r="G136" s="57">
        <v>1.0958979492187499</v>
      </c>
      <c r="H136" s="57">
        <v>1.0714739990234374</v>
      </c>
      <c r="I136" s="57">
        <v>1.1000260009765626</v>
      </c>
      <c r="J136" s="57">
        <v>1.218447998046875</v>
      </c>
      <c r="K136" s="57">
        <v>1.1010579833984375</v>
      </c>
      <c r="L136" s="57">
        <v>1.0000079956054688</v>
      </c>
      <c r="M136" s="57">
        <v>1.0521240234375</v>
      </c>
      <c r="N136" s="57">
        <v>1.1109479980468751</v>
      </c>
      <c r="O136" s="57">
        <v>1.0556500244140625</v>
      </c>
      <c r="P136" s="57">
        <v>1.0517800292968751</v>
      </c>
      <c r="Q136" s="57">
        <v>1.0320404052734375</v>
      </c>
      <c r="R136" s="57">
        <v>1.0206323242187501</v>
      </c>
      <c r="S136" s="57">
        <v>1.0141342773437501</v>
      </c>
      <c r="T136" s="57">
        <v>1.0080208740234375</v>
      </c>
      <c r="U136" s="57">
        <v>1.0027623901367186</v>
      </c>
      <c r="V136" s="57">
        <v>0.9993648071289063</v>
      </c>
      <c r="W136" s="57">
        <v>0.99681701660156252</v>
      </c>
      <c r="X136" s="57">
        <v>0.99573846435546876</v>
      </c>
      <c r="Y136" s="57">
        <v>0.99598278808593754</v>
      </c>
      <c r="Z136" s="57">
        <v>0.99721258544921876</v>
      </c>
      <c r="AA136" s="57">
        <v>0.99737908935546871</v>
      </c>
      <c r="AB136" s="57">
        <v>0.99587597656250004</v>
      </c>
      <c r="AC136" s="57">
        <v>0.99319006347656247</v>
      </c>
      <c r="AD136" s="57">
        <v>0.98919848632812502</v>
      </c>
      <c r="AE136" s="57">
        <v>0.98408093261718754</v>
      </c>
      <c r="AF136" s="57">
        <v>0.97793182373046872</v>
      </c>
      <c r="AG136" s="57">
        <v>0.97049664306640626</v>
      </c>
      <c r="AH136" s="57">
        <v>0.96280450439453125</v>
      </c>
      <c r="AI136" s="57">
        <v>0.95528540039062504</v>
      </c>
      <c r="AJ136" s="57">
        <v>0.94836523437499998</v>
      </c>
      <c r="AK136" s="57">
        <v>0.94162609863281255</v>
      </c>
      <c r="AL136" s="57">
        <v>0.93477728271484373</v>
      </c>
      <c r="AM136" s="57">
        <v>0.92816992187500003</v>
      </c>
      <c r="AN136" s="57">
        <v>0.92163360595703125</v>
      </c>
      <c r="AO136" s="57">
        <v>0.91513531494140621</v>
      </c>
      <c r="AP136" s="57">
        <v>0.9087499389648438</v>
      </c>
      <c r="AQ136" s="57">
        <v>0.90228479003906248</v>
      </c>
      <c r="AR136" s="57">
        <v>0.89566412353515623</v>
      </c>
      <c r="AS136" s="57">
        <v>0.88885302734375005</v>
      </c>
      <c r="AT136" s="57">
        <v>0.88190570068359375</v>
      </c>
      <c r="AU136" s="57">
        <v>0.87487261962890628</v>
      </c>
      <c r="AV136" s="57">
        <v>0.86773925781250005</v>
      </c>
      <c r="AW136" s="57">
        <v>0.86050280761718745</v>
      </c>
      <c r="AX136" s="57">
        <v>0.85320050048828122</v>
      </c>
      <c r="AY136" s="57">
        <v>0.84581616210937505</v>
      </c>
      <c r="AZ136" s="57">
        <v>0.83839068603515621</v>
      </c>
      <c r="BA136" s="57">
        <v>0.83093487548828127</v>
      </c>
    </row>
    <row r="137" spans="1:53" ht="13.5" thickBot="1">
      <c r="B137" s="53" t="s">
        <v>503</v>
      </c>
      <c r="C137" s="54">
        <v>9.999999747378752E-8</v>
      </c>
      <c r="D137" s="55">
        <v>9.999999747378752E-8</v>
      </c>
      <c r="E137" s="55">
        <v>9.999999747378752E-8</v>
      </c>
      <c r="F137" s="55">
        <v>0.48989328002929688</v>
      </c>
      <c r="G137" s="55">
        <v>0.60850286865234371</v>
      </c>
      <c r="H137" s="55">
        <v>0.76885534667968747</v>
      </c>
      <c r="I137" s="55">
        <v>0.74927502441406246</v>
      </c>
      <c r="J137" s="55">
        <v>1.0380441894531249</v>
      </c>
      <c r="K137" s="55">
        <v>0.9374403686523437</v>
      </c>
      <c r="L137" s="55">
        <v>0.95757177734374999</v>
      </c>
      <c r="M137" s="55">
        <v>0.93660559082031247</v>
      </c>
      <c r="N137" s="55">
        <v>1.0140638427734374</v>
      </c>
      <c r="O137" s="55">
        <v>1.0032934570312499</v>
      </c>
      <c r="P137" s="55">
        <v>1.1992969970703125</v>
      </c>
      <c r="Q137" s="55">
        <v>0.98981286621093745</v>
      </c>
      <c r="R137" s="55">
        <v>0.9285825805664063</v>
      </c>
      <c r="S137" s="55">
        <v>0.87767852783203126</v>
      </c>
      <c r="T137" s="55">
        <v>0.83741522216796871</v>
      </c>
      <c r="U137" s="55">
        <v>0.80671411132812498</v>
      </c>
      <c r="V137" s="55">
        <v>0.78847552490234374</v>
      </c>
      <c r="W137" s="55">
        <v>0.77721423339843754</v>
      </c>
      <c r="X137" s="55">
        <v>0.76471038818359371</v>
      </c>
      <c r="Y137" s="55">
        <v>0.75240814208984375</v>
      </c>
      <c r="Z137" s="55">
        <v>0.73864611816406245</v>
      </c>
      <c r="AA137" s="55">
        <v>0.7209107666015625</v>
      </c>
      <c r="AB137" s="55">
        <v>0.69709356689453128</v>
      </c>
      <c r="AC137" s="55">
        <v>0.66717883300781256</v>
      </c>
      <c r="AD137" s="55">
        <v>0.63339739990234378</v>
      </c>
      <c r="AE137" s="55">
        <v>0.59794384765624997</v>
      </c>
      <c r="AF137" s="55">
        <v>0.56409741210937503</v>
      </c>
      <c r="AG137" s="55">
        <v>0.53429315185546877</v>
      </c>
      <c r="AH137" s="55">
        <v>0.50963162231445314</v>
      </c>
      <c r="AI137" s="55">
        <v>0.48954260253906251</v>
      </c>
      <c r="AJ137" s="55">
        <v>0.47296310424804688</v>
      </c>
      <c r="AK137" s="55">
        <v>0.45861907958984377</v>
      </c>
      <c r="AL137" s="55">
        <v>0.44555972290039064</v>
      </c>
      <c r="AM137" s="55">
        <v>0.43312930297851565</v>
      </c>
      <c r="AN137" s="55">
        <v>0.42114450073242188</v>
      </c>
      <c r="AO137" s="55">
        <v>0.40956561279296877</v>
      </c>
      <c r="AP137" s="55">
        <v>0.39849816894531248</v>
      </c>
      <c r="AQ137" s="55">
        <v>0.38801461791992187</v>
      </c>
      <c r="AR137" s="55">
        <v>0.37824755859374998</v>
      </c>
      <c r="AS137" s="55">
        <v>0.36918881225585937</v>
      </c>
      <c r="AT137" s="55">
        <v>0.36083248901367188</v>
      </c>
      <c r="AU137" s="55">
        <v>0.35308847045898439</v>
      </c>
      <c r="AV137" s="55">
        <v>0.34591177368164061</v>
      </c>
      <c r="AW137" s="55">
        <v>0.33914834594726562</v>
      </c>
      <c r="AX137" s="55">
        <v>0.33273757934570314</v>
      </c>
      <c r="AY137" s="55">
        <v>0.32657507324218749</v>
      </c>
      <c r="AZ137" s="55">
        <v>0.32065802001953125</v>
      </c>
      <c r="BA137" s="55">
        <v>0.31487945556640623</v>
      </c>
    </row>
    <row r="138" spans="1:53" s="44" customFormat="1">
      <c r="B138" s="56" t="s">
        <v>504</v>
      </c>
      <c r="C138" s="57">
        <v>2.6225730895996092E-2</v>
      </c>
      <c r="D138" s="57">
        <v>2.6655660629272462E-2</v>
      </c>
      <c r="E138" s="57">
        <v>2.6249614715576172E-2</v>
      </c>
      <c r="F138" s="57">
        <v>2.1185995101928711E-2</v>
      </c>
      <c r="G138" s="57">
        <v>3.6185775756835938E-2</v>
      </c>
      <c r="H138" s="57">
        <v>1.4784814834594727E-2</v>
      </c>
      <c r="I138" s="57">
        <v>1.3447255134582519E-2</v>
      </c>
      <c r="J138" s="57">
        <v>1.1703650474548339E-2</v>
      </c>
      <c r="K138" s="57">
        <v>1.2635165214538575E-2</v>
      </c>
      <c r="L138" s="57">
        <v>1.4283229827880859E-2</v>
      </c>
      <c r="M138" s="57">
        <v>1.4522080421447753E-2</v>
      </c>
      <c r="N138" s="57">
        <v>1.4832585334777833E-2</v>
      </c>
      <c r="O138" s="57">
        <v>1.6217914581298828E-2</v>
      </c>
      <c r="P138" s="57">
        <v>1.745993423461914E-2</v>
      </c>
      <c r="Q138" s="57">
        <v>1.5670966148376465E-2</v>
      </c>
      <c r="R138" s="57">
        <v>1.5670966148376465E-2</v>
      </c>
      <c r="S138" s="57">
        <v>1.5670966148376465E-2</v>
      </c>
      <c r="T138" s="57">
        <v>1.5670966148376465E-2</v>
      </c>
      <c r="U138" s="57">
        <v>1.5670966148376465E-2</v>
      </c>
      <c r="V138" s="57">
        <v>1.5670966148376465E-2</v>
      </c>
      <c r="W138" s="57">
        <v>1.5670966148376465E-2</v>
      </c>
      <c r="X138" s="57">
        <v>1.5670966148376465E-2</v>
      </c>
      <c r="Y138" s="57">
        <v>1.5670966148376465E-2</v>
      </c>
      <c r="Z138" s="57">
        <v>1.5670966148376465E-2</v>
      </c>
      <c r="AA138" s="57">
        <v>1.5670966148376465E-2</v>
      </c>
      <c r="AB138" s="57">
        <v>1.5670966148376465E-2</v>
      </c>
      <c r="AC138" s="57">
        <v>1.5670966148376465E-2</v>
      </c>
      <c r="AD138" s="57">
        <v>1.5670966148376465E-2</v>
      </c>
      <c r="AE138" s="57">
        <v>1.5670966148376465E-2</v>
      </c>
      <c r="AF138" s="57">
        <v>1.5670966148376465E-2</v>
      </c>
      <c r="AG138" s="57">
        <v>1.5670966148376465E-2</v>
      </c>
      <c r="AH138" s="57">
        <v>1.5670966148376465E-2</v>
      </c>
      <c r="AI138" s="57">
        <v>1.5670966148376465E-2</v>
      </c>
      <c r="AJ138" s="57">
        <v>1.5670966148376465E-2</v>
      </c>
      <c r="AK138" s="57">
        <v>1.5670966148376465E-2</v>
      </c>
      <c r="AL138" s="57">
        <v>1.5670966148376465E-2</v>
      </c>
      <c r="AM138" s="57">
        <v>1.5670966148376465E-2</v>
      </c>
      <c r="AN138" s="57">
        <v>1.5670966148376465E-2</v>
      </c>
      <c r="AO138" s="57">
        <v>1.5670966148376465E-2</v>
      </c>
      <c r="AP138" s="57">
        <v>1.5670966148376465E-2</v>
      </c>
      <c r="AQ138" s="57">
        <v>1.5670966148376465E-2</v>
      </c>
      <c r="AR138" s="57">
        <v>1.5670966148376465E-2</v>
      </c>
      <c r="AS138" s="57">
        <v>1.5670966148376465E-2</v>
      </c>
      <c r="AT138" s="57">
        <v>1.5670966148376465E-2</v>
      </c>
      <c r="AU138" s="57">
        <v>1.5670966148376465E-2</v>
      </c>
      <c r="AV138" s="57">
        <v>1.5670966148376465E-2</v>
      </c>
      <c r="AW138" s="57">
        <v>1.5670966148376465E-2</v>
      </c>
      <c r="AX138" s="57">
        <v>1.5670966148376465E-2</v>
      </c>
      <c r="AY138" s="57">
        <v>1.5670966148376465E-2</v>
      </c>
      <c r="AZ138" s="57">
        <v>1.5670966148376465E-2</v>
      </c>
      <c r="BA138" s="57">
        <v>1.5670966148376465E-2</v>
      </c>
    </row>
    <row r="139" spans="1:53" s="52" customFormat="1" ht="13.5" thickBot="1">
      <c r="A139" s="42"/>
      <c r="B139" s="61" t="s">
        <v>506</v>
      </c>
      <c r="C139" s="62">
        <v>10.229998046875</v>
      </c>
      <c r="D139" s="63">
        <v>10.2566025390625</v>
      </c>
      <c r="E139" s="63">
        <v>10.4595322265625</v>
      </c>
      <c r="F139" s="63">
        <v>11.8514599609375</v>
      </c>
      <c r="G139" s="63">
        <v>11.307238281249999</v>
      </c>
      <c r="H139" s="63">
        <v>12.039970703125</v>
      </c>
      <c r="I139" s="63">
        <v>12.271640625</v>
      </c>
      <c r="J139" s="63">
        <v>13.7876650390625</v>
      </c>
      <c r="K139" s="63">
        <v>13.9217109375</v>
      </c>
      <c r="L139" s="63">
        <v>12.660802734375</v>
      </c>
      <c r="M139" s="63">
        <v>14.052310546875001</v>
      </c>
      <c r="N139" s="63">
        <v>13.972827148437499</v>
      </c>
      <c r="O139" s="63">
        <v>14.232927734375</v>
      </c>
      <c r="P139" s="63">
        <v>14.1991484375</v>
      </c>
      <c r="Q139" s="63">
        <v>13.540156250000001</v>
      </c>
      <c r="R139" s="63">
        <v>13.652942382812499</v>
      </c>
      <c r="S139" s="63">
        <v>13.871648437499999</v>
      </c>
      <c r="T139" s="63">
        <v>14.071029296875</v>
      </c>
      <c r="U139" s="63">
        <v>14.246625</v>
      </c>
      <c r="V139" s="63">
        <v>14.4231845703125</v>
      </c>
      <c r="W139" s="63">
        <v>14.633731445312501</v>
      </c>
      <c r="X139" s="63">
        <v>14.850640625</v>
      </c>
      <c r="Y139" s="63">
        <v>15.0427763671875</v>
      </c>
      <c r="Z139" s="63">
        <v>15.1930966796875</v>
      </c>
      <c r="AA139" s="63">
        <v>15.269107421875001</v>
      </c>
      <c r="AB139" s="63">
        <v>15.279248046875001</v>
      </c>
      <c r="AC139" s="63">
        <v>15.2489208984375</v>
      </c>
      <c r="AD139" s="63">
        <v>15.1914150390625</v>
      </c>
      <c r="AE139" s="63">
        <v>15.110591796874999</v>
      </c>
      <c r="AF139" s="63">
        <v>15.007276367187499</v>
      </c>
      <c r="AG139" s="63">
        <v>14.882080078125</v>
      </c>
      <c r="AH139" s="63">
        <v>14.759533203125001</v>
      </c>
      <c r="AI139" s="63">
        <v>14.642193359375</v>
      </c>
      <c r="AJ139" s="63">
        <v>14.531700195312499</v>
      </c>
      <c r="AK139" s="63">
        <v>14.4256396484375</v>
      </c>
      <c r="AL139" s="63">
        <v>14.3217841796875</v>
      </c>
      <c r="AM139" s="63">
        <v>14.222275390625001</v>
      </c>
      <c r="AN139" s="63">
        <v>14.125708984375001</v>
      </c>
      <c r="AO139" s="63">
        <v>14.03198046875</v>
      </c>
      <c r="AP139" s="63">
        <v>13.941205078125</v>
      </c>
      <c r="AQ139" s="63">
        <v>13.851470703125001</v>
      </c>
      <c r="AR139" s="63">
        <v>13.761707031249999</v>
      </c>
      <c r="AS139" s="63">
        <v>13.6726748046875</v>
      </c>
      <c r="AT139" s="63">
        <v>13.583716796875001</v>
      </c>
      <c r="AU139" s="63">
        <v>13.494172851562499</v>
      </c>
      <c r="AV139" s="63">
        <v>13.4048359375</v>
      </c>
      <c r="AW139" s="63">
        <v>13.31501953125</v>
      </c>
      <c r="AX139" s="63">
        <v>13.223742187499999</v>
      </c>
      <c r="AY139" s="63">
        <v>13.131536132812499</v>
      </c>
      <c r="AZ139" s="63">
        <v>13.0393427734375</v>
      </c>
      <c r="BA139" s="63">
        <v>12.9451552734375</v>
      </c>
    </row>
    <row r="140" spans="1:53" ht="13.5" thickBot="1">
      <c r="B140" s="53" t="s">
        <v>499</v>
      </c>
      <c r="C140" s="54">
        <v>0.36964001464843749</v>
      </c>
      <c r="D140" s="55">
        <v>0.41801998901367188</v>
      </c>
      <c r="E140" s="55">
        <v>0.46700000000000003</v>
      </c>
      <c r="F140" s="55">
        <v>1.7230000000000001</v>
      </c>
      <c r="G140" s="55">
        <v>1.5226689453125</v>
      </c>
      <c r="H140" s="55">
        <v>1.5971099853515625</v>
      </c>
      <c r="I140" s="55">
        <v>1.5810140380859374</v>
      </c>
      <c r="J140" s="55">
        <v>1.5881779785156249</v>
      </c>
      <c r="K140" s="55">
        <v>1.6281949462890626</v>
      </c>
      <c r="L140" s="55">
        <v>1.5194759521484376</v>
      </c>
      <c r="M140" s="55">
        <v>1.5283959960937501</v>
      </c>
      <c r="N140" s="55">
        <v>1.5031590576171876</v>
      </c>
      <c r="O140" s="55">
        <v>1.5234310302734375</v>
      </c>
      <c r="P140" s="55">
        <v>1.5695729980468749</v>
      </c>
      <c r="Q140" s="55">
        <v>1.529979248046875</v>
      </c>
      <c r="R140" s="55">
        <v>1.5210068359375</v>
      </c>
      <c r="S140" s="55">
        <v>1.5860416259765624</v>
      </c>
      <c r="T140" s="55">
        <v>1.623177734375</v>
      </c>
      <c r="U140" s="55">
        <v>1.660695556640625</v>
      </c>
      <c r="V140" s="55">
        <v>1.707895751953125</v>
      </c>
      <c r="W140" s="55">
        <v>1.7732294921875</v>
      </c>
      <c r="X140" s="55">
        <v>1.84509619140625</v>
      </c>
      <c r="Y140" s="55">
        <v>1.9084246826171876</v>
      </c>
      <c r="Z140" s="55">
        <v>1.9498153076171876</v>
      </c>
      <c r="AA140" s="55">
        <v>1.9682078857421874</v>
      </c>
      <c r="AB140" s="55">
        <v>1.9655677490234376</v>
      </c>
      <c r="AC140" s="55">
        <v>1.95728955078125</v>
      </c>
      <c r="AD140" s="55">
        <v>1.9446485595703125</v>
      </c>
      <c r="AE140" s="55">
        <v>1.928323974609375</v>
      </c>
      <c r="AF140" s="55">
        <v>1.9070013427734376</v>
      </c>
      <c r="AG140" s="55">
        <v>1.8815362548828125</v>
      </c>
      <c r="AH140" s="55">
        <v>1.8560184326171876</v>
      </c>
      <c r="AI140" s="55">
        <v>1.8304450683593749</v>
      </c>
      <c r="AJ140" s="55">
        <v>1.804798828125</v>
      </c>
      <c r="AK140" s="55">
        <v>1.7795762939453126</v>
      </c>
      <c r="AL140" s="55">
        <v>1.7543308105468749</v>
      </c>
      <c r="AM140" s="55">
        <v>1.7288470458984375</v>
      </c>
      <c r="AN140" s="55">
        <v>1.7032794189453124</v>
      </c>
      <c r="AO140" s="55">
        <v>1.6777532958984376</v>
      </c>
      <c r="AP140" s="55">
        <v>1.6521186523437501</v>
      </c>
      <c r="AQ140" s="55">
        <v>1.625330322265625</v>
      </c>
      <c r="AR140" s="55">
        <v>1.5984871826171876</v>
      </c>
      <c r="AS140" s="55">
        <v>1.5711568603515624</v>
      </c>
      <c r="AT140" s="55">
        <v>1.5430017089843751</v>
      </c>
      <c r="AU140" s="55">
        <v>1.513123779296875</v>
      </c>
      <c r="AV140" s="55">
        <v>1.483664306640625</v>
      </c>
      <c r="AW140" s="55">
        <v>1.4527036132812501</v>
      </c>
      <c r="AX140" s="55">
        <v>1.4208065185546874</v>
      </c>
      <c r="AY140" s="55">
        <v>1.3883737792968751</v>
      </c>
      <c r="AZ140" s="55">
        <v>1.3564737548828125</v>
      </c>
      <c r="BA140" s="55">
        <v>1.3216153564453126</v>
      </c>
    </row>
    <row r="141" spans="1:53" s="44" customFormat="1" ht="13.5" thickBot="1">
      <c r="B141" s="56" t="s">
        <v>500</v>
      </c>
      <c r="C141" s="57">
        <v>5.0518261718749997</v>
      </c>
      <c r="D141" s="57">
        <v>4.6686713867187501</v>
      </c>
      <c r="E141" s="57">
        <v>4.8386508789062503</v>
      </c>
      <c r="F141" s="57">
        <v>4.3500751953124999</v>
      </c>
      <c r="G141" s="57">
        <v>4.2442587890625001</v>
      </c>
      <c r="H141" s="57">
        <v>4.6141469726562496</v>
      </c>
      <c r="I141" s="57">
        <v>3.8683896484375002</v>
      </c>
      <c r="J141" s="57">
        <v>5.0530688476562498</v>
      </c>
      <c r="K141" s="57">
        <v>5.2898486328125003</v>
      </c>
      <c r="L141" s="57">
        <v>4.7981816406249997</v>
      </c>
      <c r="M141" s="57">
        <v>5.3417763671875003</v>
      </c>
      <c r="N141" s="57">
        <v>4.9718330078125001</v>
      </c>
      <c r="O141" s="57">
        <v>5.2844843749999999</v>
      </c>
      <c r="P141" s="57">
        <v>5.1460605468749998</v>
      </c>
      <c r="Q141" s="57">
        <v>4.8887573242187496</v>
      </c>
      <c r="R141" s="57">
        <v>5.0237636718749998</v>
      </c>
      <c r="S141" s="57">
        <v>5.1705273437499999</v>
      </c>
      <c r="T141" s="57">
        <v>5.31474951171875</v>
      </c>
      <c r="U141" s="57">
        <v>5.4215922851562501</v>
      </c>
      <c r="V141" s="57">
        <v>5.5009892578124999</v>
      </c>
      <c r="W141" s="57">
        <v>5.5816826171875</v>
      </c>
      <c r="X141" s="57">
        <v>5.6534604492187501</v>
      </c>
      <c r="Y141" s="57">
        <v>5.7055205078125004</v>
      </c>
      <c r="Z141" s="57">
        <v>5.7376191406250001</v>
      </c>
      <c r="AA141" s="57">
        <v>5.7269697265625004</v>
      </c>
      <c r="AB141" s="57">
        <v>5.6835249023437502</v>
      </c>
      <c r="AC141" s="57">
        <v>5.6158095703124999</v>
      </c>
      <c r="AD141" s="57">
        <v>5.5350507812499998</v>
      </c>
      <c r="AE141" s="57">
        <v>5.4428833007812498</v>
      </c>
      <c r="AF141" s="57">
        <v>5.3398188476562503</v>
      </c>
      <c r="AG141" s="57">
        <v>5.2257412109374997</v>
      </c>
      <c r="AH141" s="57">
        <v>5.1129682617187502</v>
      </c>
      <c r="AI141" s="57">
        <v>5.0023007812499998</v>
      </c>
      <c r="AJ141" s="57">
        <v>4.8945561523437497</v>
      </c>
      <c r="AK141" s="57">
        <v>4.78904931640625</v>
      </c>
      <c r="AL141" s="57">
        <v>4.6864589843750002</v>
      </c>
      <c r="AM141" s="57">
        <v>4.5869677734375003</v>
      </c>
      <c r="AN141" s="57">
        <v>4.4901245117187498</v>
      </c>
      <c r="AO141" s="57">
        <v>4.39575634765625</v>
      </c>
      <c r="AP141" s="57">
        <v>4.3038735351562503</v>
      </c>
      <c r="AQ141" s="57">
        <v>4.2140737304687503</v>
      </c>
      <c r="AR141" s="57">
        <v>4.1263793945312504</v>
      </c>
      <c r="AS141" s="57">
        <v>4.0420690917968747</v>
      </c>
      <c r="AT141" s="57">
        <v>3.9606923828124998</v>
      </c>
      <c r="AU141" s="57">
        <v>3.88176611328125</v>
      </c>
      <c r="AV141" s="57">
        <v>3.80420556640625</v>
      </c>
      <c r="AW141" s="57">
        <v>3.7295417480468749</v>
      </c>
      <c r="AX141" s="57">
        <v>3.6559960937499998</v>
      </c>
      <c r="AY141" s="57">
        <v>3.58357666015625</v>
      </c>
      <c r="AZ141" s="57">
        <v>3.5124821777343751</v>
      </c>
      <c r="BA141" s="57">
        <v>3.4437768554687498</v>
      </c>
    </row>
    <row r="142" spans="1:53" ht="13.5" thickBot="1">
      <c r="B142" s="53" t="s">
        <v>501</v>
      </c>
      <c r="C142" s="54">
        <v>0.40690960693359374</v>
      </c>
      <c r="D142" s="55">
        <v>0.63672412109374998</v>
      </c>
      <c r="E142" s="55">
        <v>0.59303039550781245</v>
      </c>
      <c r="F142" s="55">
        <v>0.43117523193359375</v>
      </c>
      <c r="G142" s="55">
        <v>0.23139097595214844</v>
      </c>
      <c r="H142" s="55">
        <v>0.13278189086914063</v>
      </c>
      <c r="I142" s="55">
        <v>0.17430859374999999</v>
      </c>
      <c r="J142" s="55">
        <v>0.30025326538085939</v>
      </c>
      <c r="K142" s="55">
        <v>0.33110391235351561</v>
      </c>
      <c r="L142" s="55">
        <v>0.25728372192382815</v>
      </c>
      <c r="M142" s="55">
        <v>0.57588867187500004</v>
      </c>
      <c r="N142" s="55">
        <v>0.51670037841796879</v>
      </c>
      <c r="O142" s="55">
        <v>0.40991119384765623</v>
      </c>
      <c r="P142" s="55">
        <v>0.45392965698242188</v>
      </c>
      <c r="Q142" s="55">
        <v>0.45603607177734373</v>
      </c>
      <c r="R142" s="55">
        <v>0.4665259094238281</v>
      </c>
      <c r="S142" s="55">
        <v>0.47212231445312502</v>
      </c>
      <c r="T142" s="55">
        <v>0.48426232910156253</v>
      </c>
      <c r="U142" s="55">
        <v>0.50458438110351567</v>
      </c>
      <c r="V142" s="55">
        <v>0.52733422851562495</v>
      </c>
      <c r="W142" s="55">
        <v>0.5554210205078125</v>
      </c>
      <c r="X142" s="55">
        <v>0.58689508056640627</v>
      </c>
      <c r="Y142" s="55">
        <v>0.61769586181640623</v>
      </c>
      <c r="Z142" s="55">
        <v>0.64774523925781247</v>
      </c>
      <c r="AA142" s="55">
        <v>0.67850024414062504</v>
      </c>
      <c r="AB142" s="55">
        <v>0.70969238281250002</v>
      </c>
      <c r="AC142" s="55">
        <v>0.74005163574218746</v>
      </c>
      <c r="AD142" s="55">
        <v>0.76932055664062504</v>
      </c>
      <c r="AE142" s="55">
        <v>0.79717749023437501</v>
      </c>
      <c r="AF142" s="55">
        <v>0.82329876708984373</v>
      </c>
      <c r="AG142" s="55">
        <v>0.84750488281250003</v>
      </c>
      <c r="AH142" s="55">
        <v>0.87132397460937505</v>
      </c>
      <c r="AI142" s="55">
        <v>0.89480639648437499</v>
      </c>
      <c r="AJ142" s="55">
        <v>0.91741485595703121</v>
      </c>
      <c r="AK142" s="55">
        <v>0.93970452880859379</v>
      </c>
      <c r="AL142" s="55">
        <v>0.96130249023437497</v>
      </c>
      <c r="AM142" s="55">
        <v>0.98272064208984378</v>
      </c>
      <c r="AN142" s="55">
        <v>1.0038119506835939</v>
      </c>
      <c r="AO142" s="55">
        <v>1.02472802734375</v>
      </c>
      <c r="AP142" s="55">
        <v>1.04526513671875</v>
      </c>
      <c r="AQ142" s="55">
        <v>1.0657178955078126</v>
      </c>
      <c r="AR142" s="55">
        <v>1.0850158691406251</v>
      </c>
      <c r="AS142" s="55">
        <v>1.1032786865234374</v>
      </c>
      <c r="AT142" s="55">
        <v>1.1203464355468751</v>
      </c>
      <c r="AU142" s="55">
        <v>1.1366975097656249</v>
      </c>
      <c r="AV142" s="55">
        <v>1.152197509765625</v>
      </c>
      <c r="AW142" s="55">
        <v>1.167091552734375</v>
      </c>
      <c r="AX142" s="55">
        <v>1.1814492187500001</v>
      </c>
      <c r="AY142" s="55">
        <v>1.195630859375</v>
      </c>
      <c r="AZ142" s="55">
        <v>1.2092027587890626</v>
      </c>
      <c r="BA142" s="55">
        <v>1.2226385498046874</v>
      </c>
    </row>
    <row r="143" spans="1:53" s="44" customFormat="1" ht="13.5" thickBot="1">
      <c r="B143" s="56" t="s">
        <v>502</v>
      </c>
      <c r="C143" s="57">
        <v>4.1568959960937502</v>
      </c>
      <c r="D143" s="57">
        <v>4.2845200195312501</v>
      </c>
      <c r="E143" s="57">
        <v>4.3159101562500002</v>
      </c>
      <c r="F143" s="57">
        <v>4.3870322265624999</v>
      </c>
      <c r="G143" s="57">
        <v>4.3745620117187496</v>
      </c>
      <c r="H143" s="57">
        <v>4.5457021484375</v>
      </c>
      <c r="I143" s="57">
        <v>4.5008100585937498</v>
      </c>
      <c r="J143" s="57">
        <v>4.5923999023437503</v>
      </c>
      <c r="K143" s="57">
        <v>4.4486079101562499</v>
      </c>
      <c r="L143" s="57">
        <v>3.8582180175781251</v>
      </c>
      <c r="M143" s="57">
        <v>4.5009819335937502</v>
      </c>
      <c r="N143" s="57">
        <v>4.5168920898437497</v>
      </c>
      <c r="O143" s="57">
        <v>4.4849858398437501</v>
      </c>
      <c r="P143" s="57">
        <v>4.4486938476562496</v>
      </c>
      <c r="Q143" s="57">
        <v>4.3652016601562504</v>
      </c>
      <c r="R143" s="57">
        <v>4.3466894531250002</v>
      </c>
      <c r="S143" s="57">
        <v>4.3508295898437499</v>
      </c>
      <c r="T143" s="57">
        <v>4.355712890625</v>
      </c>
      <c r="U143" s="57">
        <v>4.3602221679687503</v>
      </c>
      <c r="V143" s="57">
        <v>4.3726376953125001</v>
      </c>
      <c r="W143" s="57">
        <v>4.38783935546875</v>
      </c>
      <c r="X143" s="57">
        <v>4.4078193359375</v>
      </c>
      <c r="Y143" s="57">
        <v>4.4322026367187499</v>
      </c>
      <c r="Z143" s="57">
        <v>4.4596591796874998</v>
      </c>
      <c r="AA143" s="57">
        <v>4.4811723632812503</v>
      </c>
      <c r="AB143" s="57">
        <v>4.4940346679687497</v>
      </c>
      <c r="AC143" s="57">
        <v>4.5005610351562497</v>
      </c>
      <c r="AD143" s="57">
        <v>4.5001166992187498</v>
      </c>
      <c r="AE143" s="57">
        <v>4.4934702148437502</v>
      </c>
      <c r="AF143" s="57">
        <v>4.4810112304687504</v>
      </c>
      <c r="AG143" s="57">
        <v>4.4615390625</v>
      </c>
      <c r="AH143" s="57">
        <v>4.4409492187500001</v>
      </c>
      <c r="AI143" s="57">
        <v>4.4212138671875003</v>
      </c>
      <c r="AJ143" s="57">
        <v>4.4043032226562504</v>
      </c>
      <c r="AK143" s="57">
        <v>4.3882851562500003</v>
      </c>
      <c r="AL143" s="57">
        <v>4.3717939453124997</v>
      </c>
      <c r="AM143" s="57">
        <v>4.3569287109374999</v>
      </c>
      <c r="AN143" s="57">
        <v>4.3428676757812497</v>
      </c>
      <c r="AO143" s="57">
        <v>4.3294282226562499</v>
      </c>
      <c r="AP143" s="57">
        <v>4.31693798828125</v>
      </c>
      <c r="AQ143" s="57">
        <v>4.3044531250000002</v>
      </c>
      <c r="AR143" s="57">
        <v>4.2913442382812503</v>
      </c>
      <c r="AS143" s="57">
        <v>4.2774125976562498</v>
      </c>
      <c r="AT143" s="57">
        <v>4.2628916015625</v>
      </c>
      <c r="AU143" s="57">
        <v>4.2480043945312502</v>
      </c>
      <c r="AV143" s="57">
        <v>4.2326557617187497</v>
      </c>
      <c r="AW143" s="57">
        <v>4.2165888671875003</v>
      </c>
      <c r="AX143" s="57">
        <v>4.1999609375000002</v>
      </c>
      <c r="AY143" s="57">
        <v>4.1826713867187504</v>
      </c>
      <c r="AZ143" s="57">
        <v>4.1649003906250002</v>
      </c>
      <c r="BA143" s="57">
        <v>4.1466796874999998</v>
      </c>
    </row>
    <row r="144" spans="1:53" ht="13.5" thickBot="1">
      <c r="B144" s="53" t="s">
        <v>503</v>
      </c>
      <c r="C144" s="54">
        <v>9.999999747378752E-8</v>
      </c>
      <c r="D144" s="55">
        <v>9.999999747378752E-8</v>
      </c>
      <c r="E144" s="55">
        <v>9.999999747378752E-8</v>
      </c>
      <c r="F144" s="55">
        <v>1.1631995201110841E-2</v>
      </c>
      <c r="G144" s="55">
        <v>1.6671730041503907E-2</v>
      </c>
      <c r="H144" s="55">
        <v>2.6225730895996092E-2</v>
      </c>
      <c r="I144" s="55">
        <v>2.0206710815429688E-2</v>
      </c>
      <c r="J144" s="55">
        <v>0.1232704849243164</v>
      </c>
      <c r="K144" s="55">
        <v>0.16315779113769532</v>
      </c>
      <c r="L144" s="55">
        <v>0.10851795959472656</v>
      </c>
      <c r="M144" s="55">
        <v>0.30254711914062499</v>
      </c>
      <c r="N144" s="55">
        <v>0.33288870239257812</v>
      </c>
      <c r="O144" s="55">
        <v>0.21909788513183595</v>
      </c>
      <c r="P144" s="55">
        <v>0.22528085327148437</v>
      </c>
      <c r="Q144" s="55">
        <v>0.18593049621582031</v>
      </c>
      <c r="R144" s="55">
        <v>0.1807052001953125</v>
      </c>
      <c r="S144" s="55">
        <v>0.1778763427734375</v>
      </c>
      <c r="T144" s="55">
        <v>0.1788763885498047</v>
      </c>
      <c r="U144" s="55">
        <v>0.18527963256835939</v>
      </c>
      <c r="V144" s="55">
        <v>0.2000768280029297</v>
      </c>
      <c r="W144" s="55">
        <v>0.22130812072753905</v>
      </c>
      <c r="X144" s="55">
        <v>0.24311776733398438</v>
      </c>
      <c r="Y144" s="55">
        <v>0.26468096923828127</v>
      </c>
      <c r="Z144" s="55">
        <v>0.28400656127929685</v>
      </c>
      <c r="AA144" s="55">
        <v>0.3000064392089844</v>
      </c>
      <c r="AB144" s="55">
        <v>0.31217672729492185</v>
      </c>
      <c r="AC144" s="55">
        <v>0.32095724487304689</v>
      </c>
      <c r="AD144" s="55">
        <v>0.32802716064453125</v>
      </c>
      <c r="AE144" s="55">
        <v>0.33448501586914064</v>
      </c>
      <c r="AF144" s="55">
        <v>0.34189544677734374</v>
      </c>
      <c r="AG144" s="55">
        <v>0.35150814819335935</v>
      </c>
      <c r="AH144" s="55">
        <v>0.36402236938476562</v>
      </c>
      <c r="AI144" s="55">
        <v>0.37917587280273435</v>
      </c>
      <c r="AJ144" s="55">
        <v>0.39637554931640623</v>
      </c>
      <c r="AK144" s="55">
        <v>0.41477307128906249</v>
      </c>
      <c r="AL144" s="55">
        <v>0.43364617919921877</v>
      </c>
      <c r="AM144" s="55">
        <v>0.45256024169921877</v>
      </c>
      <c r="AN144" s="55">
        <v>0.47137371826171875</v>
      </c>
      <c r="AO144" s="55">
        <v>0.49006317138671873</v>
      </c>
      <c r="AP144" s="55">
        <v>0.50875878906250005</v>
      </c>
      <c r="AQ144" s="55">
        <v>0.52764459228515626</v>
      </c>
      <c r="AR144" s="55">
        <v>0.546229248046875</v>
      </c>
      <c r="AS144" s="55">
        <v>0.56450604248046876</v>
      </c>
      <c r="AT144" s="55">
        <v>0.58253363037109374</v>
      </c>
      <c r="AU144" s="55">
        <v>0.60033050537109378</v>
      </c>
      <c r="AV144" s="55">
        <v>0.61786181640625004</v>
      </c>
      <c r="AW144" s="55">
        <v>0.63484277343749995</v>
      </c>
      <c r="AX144" s="55">
        <v>0.65127825927734373</v>
      </c>
      <c r="AY144" s="55">
        <v>0.66703247070312499</v>
      </c>
      <c r="AZ144" s="55">
        <v>0.68203222656249995</v>
      </c>
      <c r="BA144" s="55">
        <v>0.69619427490234376</v>
      </c>
    </row>
    <row r="145" spans="1:53" s="44" customFormat="1">
      <c r="B145" s="56" t="s">
        <v>504</v>
      </c>
      <c r="C145" s="57">
        <v>0.24472570800781249</v>
      </c>
      <c r="D145" s="57">
        <v>0.24866673278808593</v>
      </c>
      <c r="E145" s="57">
        <v>0.24494067382812501</v>
      </c>
      <c r="F145" s="57">
        <v>0.94854498291015621</v>
      </c>
      <c r="G145" s="57">
        <v>0.9176856079101563</v>
      </c>
      <c r="H145" s="57">
        <v>1.1240042724609376</v>
      </c>
      <c r="I145" s="57">
        <v>2.1269113769531249</v>
      </c>
      <c r="J145" s="57">
        <v>2.1304941406250002</v>
      </c>
      <c r="K145" s="57">
        <v>2.0607978515625001</v>
      </c>
      <c r="L145" s="57">
        <v>2.1191249999999999</v>
      </c>
      <c r="M145" s="57">
        <v>1.8027203369140625</v>
      </c>
      <c r="N145" s="57">
        <v>2.13135400390625</v>
      </c>
      <c r="O145" s="57">
        <v>2.3110170898437499</v>
      </c>
      <c r="P145" s="57">
        <v>2.3556103515625</v>
      </c>
      <c r="Q145" s="57">
        <v>2.114251220703125</v>
      </c>
      <c r="R145" s="57">
        <v>2.114251220703125</v>
      </c>
      <c r="S145" s="57">
        <v>2.114251220703125</v>
      </c>
      <c r="T145" s="57">
        <v>2.114251220703125</v>
      </c>
      <c r="U145" s="57">
        <v>2.114251220703125</v>
      </c>
      <c r="V145" s="57">
        <v>2.114251220703125</v>
      </c>
      <c r="W145" s="57">
        <v>2.114251220703125</v>
      </c>
      <c r="X145" s="57">
        <v>2.114251220703125</v>
      </c>
      <c r="Y145" s="57">
        <v>2.114251220703125</v>
      </c>
      <c r="Z145" s="57">
        <v>2.114251220703125</v>
      </c>
      <c r="AA145" s="57">
        <v>2.114251220703125</v>
      </c>
      <c r="AB145" s="57">
        <v>2.114251220703125</v>
      </c>
      <c r="AC145" s="57">
        <v>2.114251220703125</v>
      </c>
      <c r="AD145" s="57">
        <v>2.114251220703125</v>
      </c>
      <c r="AE145" s="57">
        <v>2.114251220703125</v>
      </c>
      <c r="AF145" s="57">
        <v>2.114251220703125</v>
      </c>
      <c r="AG145" s="57">
        <v>2.114251220703125</v>
      </c>
      <c r="AH145" s="57">
        <v>2.114251220703125</v>
      </c>
      <c r="AI145" s="57">
        <v>2.114251220703125</v>
      </c>
      <c r="AJ145" s="57">
        <v>2.114251220703125</v>
      </c>
      <c r="AK145" s="57">
        <v>2.114251220703125</v>
      </c>
      <c r="AL145" s="57">
        <v>2.114251220703125</v>
      </c>
      <c r="AM145" s="57">
        <v>2.114251220703125</v>
      </c>
      <c r="AN145" s="57">
        <v>2.114251220703125</v>
      </c>
      <c r="AO145" s="57">
        <v>2.114251220703125</v>
      </c>
      <c r="AP145" s="57">
        <v>2.114251220703125</v>
      </c>
      <c r="AQ145" s="57">
        <v>2.114251220703125</v>
      </c>
      <c r="AR145" s="57">
        <v>2.114251220703125</v>
      </c>
      <c r="AS145" s="57">
        <v>2.114251220703125</v>
      </c>
      <c r="AT145" s="57">
        <v>2.114251220703125</v>
      </c>
      <c r="AU145" s="57">
        <v>2.114251220703125</v>
      </c>
      <c r="AV145" s="57">
        <v>2.114251220703125</v>
      </c>
      <c r="AW145" s="57">
        <v>2.114251220703125</v>
      </c>
      <c r="AX145" s="57">
        <v>2.114251220703125</v>
      </c>
      <c r="AY145" s="57">
        <v>2.114251220703125</v>
      </c>
      <c r="AZ145" s="57">
        <v>2.114251220703125</v>
      </c>
      <c r="BA145" s="57">
        <v>2.114251220703125</v>
      </c>
    </row>
    <row r="146" spans="1:53" s="52" customFormat="1" ht="13.5" thickBot="1">
      <c r="A146" s="42"/>
      <c r="B146" s="61" t="s">
        <v>507</v>
      </c>
      <c r="C146" s="62">
        <v>25.686396484374999</v>
      </c>
      <c r="D146" s="63">
        <v>25.779289062499998</v>
      </c>
      <c r="E146" s="63">
        <v>25.656396484375001</v>
      </c>
      <c r="F146" s="63">
        <v>25.100251953124999</v>
      </c>
      <c r="G146" s="63">
        <v>26.725810546875</v>
      </c>
      <c r="H146" s="63">
        <v>27.147138671874998</v>
      </c>
      <c r="I146" s="63">
        <v>26.376523437500001</v>
      </c>
      <c r="J146" s="63">
        <v>27.587335937500001</v>
      </c>
      <c r="K146" s="63">
        <v>27.052046874999998</v>
      </c>
      <c r="L146" s="63">
        <v>24.537212890625</v>
      </c>
      <c r="M146" s="63">
        <v>26.790009765625001</v>
      </c>
      <c r="N146" s="63">
        <v>26.641267578124999</v>
      </c>
      <c r="O146" s="63">
        <v>26.341927734374998</v>
      </c>
      <c r="P146" s="63">
        <v>26.557009765625001</v>
      </c>
      <c r="Q146" s="63">
        <v>25.321773437499999</v>
      </c>
      <c r="R146" s="63">
        <v>25.468189453124999</v>
      </c>
      <c r="S146" s="63">
        <v>25.760378906250001</v>
      </c>
      <c r="T146" s="63">
        <v>26.077609375000002</v>
      </c>
      <c r="U146" s="63">
        <v>26.361652343749999</v>
      </c>
      <c r="V146" s="63">
        <v>26.642091796875</v>
      </c>
      <c r="W146" s="63">
        <v>26.966103515625001</v>
      </c>
      <c r="X146" s="63">
        <v>27.305621093749998</v>
      </c>
      <c r="Y146" s="63">
        <v>27.6118671875</v>
      </c>
      <c r="Z146" s="63">
        <v>27.867578125000001</v>
      </c>
      <c r="AA146" s="63">
        <v>28.007154296875001</v>
      </c>
      <c r="AB146" s="63">
        <v>28.037970703125001</v>
      </c>
      <c r="AC146" s="63">
        <v>27.9868515625</v>
      </c>
      <c r="AD146" s="63">
        <v>27.877400390624999</v>
      </c>
      <c r="AE146" s="63">
        <v>27.718130859375002</v>
      </c>
      <c r="AF146" s="63">
        <v>27.512074218750001</v>
      </c>
      <c r="AG146" s="63">
        <v>27.269943359374999</v>
      </c>
      <c r="AH146" s="63">
        <v>27.030671874999999</v>
      </c>
      <c r="AI146" s="63">
        <v>26.803808593749999</v>
      </c>
      <c r="AJ146" s="63">
        <v>26.596218749999998</v>
      </c>
      <c r="AK146" s="63">
        <v>26.393808593749998</v>
      </c>
      <c r="AL146" s="63">
        <v>26.197914062500001</v>
      </c>
      <c r="AM146" s="63">
        <v>26.008529296875</v>
      </c>
      <c r="AN146" s="63">
        <v>25.822189453124999</v>
      </c>
      <c r="AO146" s="63">
        <v>25.634562500000001</v>
      </c>
      <c r="AP146" s="63">
        <v>25.454585937499999</v>
      </c>
      <c r="AQ146" s="63">
        <v>25.275052734374999</v>
      </c>
      <c r="AR146" s="63">
        <v>25.093742187499998</v>
      </c>
      <c r="AS146" s="63">
        <v>24.912193359374999</v>
      </c>
      <c r="AT146" s="63">
        <v>24.729582031250001</v>
      </c>
      <c r="AU146" s="63">
        <v>24.545267578124999</v>
      </c>
      <c r="AV146" s="63">
        <v>24.359816406250001</v>
      </c>
      <c r="AW146" s="63">
        <v>24.172679687500001</v>
      </c>
      <c r="AX146" s="63">
        <v>23.982199218750001</v>
      </c>
      <c r="AY146" s="63">
        <v>23.78911328125</v>
      </c>
      <c r="AZ146" s="63">
        <v>23.594828124999999</v>
      </c>
      <c r="BA146" s="63">
        <v>23.397107421874999</v>
      </c>
    </row>
    <row r="147" spans="1:53" ht="13.5" thickBot="1">
      <c r="B147" s="53" t="s">
        <v>499</v>
      </c>
      <c r="C147" s="54">
        <v>3.6844641113281251</v>
      </c>
      <c r="D147" s="55">
        <v>3.2056140136718749</v>
      </c>
      <c r="E147" s="55">
        <v>3.03577099609375</v>
      </c>
      <c r="F147" s="55">
        <v>2.412541015625</v>
      </c>
      <c r="G147" s="55">
        <v>2.1201000976562501</v>
      </c>
      <c r="H147" s="55">
        <v>2.0210179443359375</v>
      </c>
      <c r="I147" s="55">
        <v>1.959717041015625</v>
      </c>
      <c r="J147" s="55">
        <v>2.0207220458984376</v>
      </c>
      <c r="K147" s="55">
        <v>2.1494409179687501</v>
      </c>
      <c r="L147" s="55">
        <v>1.8338590087890625</v>
      </c>
      <c r="M147" s="55">
        <v>1.7496639404296874</v>
      </c>
      <c r="N147" s="55">
        <v>1.343447998046875</v>
      </c>
      <c r="O147" s="55">
        <v>1.1850400390625</v>
      </c>
      <c r="P147" s="55">
        <v>1.049176025390625</v>
      </c>
      <c r="Q147" s="55">
        <v>1.0227097167968751</v>
      </c>
      <c r="R147" s="55">
        <v>1.0431790771484375</v>
      </c>
      <c r="S147" s="55">
        <v>1.1382698974609375</v>
      </c>
      <c r="T147" s="55">
        <v>1.2138068847656249</v>
      </c>
      <c r="U147" s="55">
        <v>1.2896475830078125</v>
      </c>
      <c r="V147" s="55">
        <v>1.37025439453125</v>
      </c>
      <c r="W147" s="55">
        <v>1.4636539306640626</v>
      </c>
      <c r="X147" s="55">
        <v>1.5653524169921875</v>
      </c>
      <c r="Y147" s="55">
        <v>1.6617781982421875</v>
      </c>
      <c r="Z147" s="55">
        <v>1.741249267578125</v>
      </c>
      <c r="AA147" s="55">
        <v>1.8013216552734375</v>
      </c>
      <c r="AB147" s="55">
        <v>1.8424359130859376</v>
      </c>
      <c r="AC147" s="55">
        <v>1.8768253173828124</v>
      </c>
      <c r="AD147" s="55">
        <v>1.9049708251953126</v>
      </c>
      <c r="AE147" s="55">
        <v>1.9269631347656251</v>
      </c>
      <c r="AF147" s="55">
        <v>1.9405435791015626</v>
      </c>
      <c r="AG147" s="55">
        <v>1.9470030517578125</v>
      </c>
      <c r="AH147" s="55">
        <v>1.9501099853515624</v>
      </c>
      <c r="AI147" s="55">
        <v>1.9504685058593749</v>
      </c>
      <c r="AJ147" s="55">
        <v>1.9487530517578124</v>
      </c>
      <c r="AK147" s="55">
        <v>1.9451821289062501</v>
      </c>
      <c r="AL147" s="55">
        <v>1.9399893798828125</v>
      </c>
      <c r="AM147" s="55">
        <v>1.9325540771484375</v>
      </c>
      <c r="AN147" s="55">
        <v>1.9231286621093751</v>
      </c>
      <c r="AO147" s="55">
        <v>1.9115986328125001</v>
      </c>
      <c r="AP147" s="55">
        <v>1.8985644531250001</v>
      </c>
      <c r="AQ147" s="55">
        <v>1.8824150390625001</v>
      </c>
      <c r="AR147" s="55">
        <v>1.8643389892578126</v>
      </c>
      <c r="AS147" s="55">
        <v>1.8439882812499999</v>
      </c>
      <c r="AT147" s="55">
        <v>1.8210880126953124</v>
      </c>
      <c r="AU147" s="55">
        <v>1.7945473632812501</v>
      </c>
      <c r="AV147" s="55">
        <v>1.767201904296875</v>
      </c>
      <c r="AW147" s="55">
        <v>1.7368070068359376</v>
      </c>
      <c r="AX147" s="55">
        <v>1.7041511230468751</v>
      </c>
      <c r="AY147" s="55">
        <v>1.6698292236328125</v>
      </c>
      <c r="AZ147" s="55">
        <v>1.635349609375</v>
      </c>
      <c r="BA147" s="55">
        <v>1.5963724365234375</v>
      </c>
    </row>
    <row r="148" spans="1:53" s="44" customFormat="1" ht="13.5" thickBot="1">
      <c r="B148" s="56" t="s">
        <v>500</v>
      </c>
      <c r="C148" s="57">
        <v>8.8652187500000004</v>
      </c>
      <c r="D148" s="57">
        <v>8.8665283203125007</v>
      </c>
      <c r="E148" s="57">
        <v>8.7847529296874995</v>
      </c>
      <c r="F148" s="57">
        <v>8.1903593749999999</v>
      </c>
      <c r="G148" s="57">
        <v>9.2394873046875006</v>
      </c>
      <c r="H148" s="57">
        <v>9.6884912109374994</v>
      </c>
      <c r="I148" s="57">
        <v>9.4234248046874995</v>
      </c>
      <c r="J148" s="57">
        <v>9.7796826171875004</v>
      </c>
      <c r="K148" s="57">
        <v>9.4575166015624994</v>
      </c>
      <c r="L148" s="57">
        <v>8.4638906249999994</v>
      </c>
      <c r="M148" s="57">
        <v>9.4338789062499995</v>
      </c>
      <c r="N148" s="57">
        <v>9.1348486328124991</v>
      </c>
      <c r="O148" s="57">
        <v>9.1470820312499992</v>
      </c>
      <c r="P148" s="57">
        <v>9.4199990234374997</v>
      </c>
      <c r="Q148" s="57">
        <v>8.9489990234374996</v>
      </c>
      <c r="R148" s="57">
        <v>9.1400400390624998</v>
      </c>
      <c r="S148" s="57">
        <v>9.3577060546874993</v>
      </c>
      <c r="T148" s="57">
        <v>9.5763007812499996</v>
      </c>
      <c r="U148" s="57">
        <v>9.7227343749999999</v>
      </c>
      <c r="V148" s="57">
        <v>9.8058017578124996</v>
      </c>
      <c r="W148" s="57">
        <v>9.8827548828125007</v>
      </c>
      <c r="X148" s="57">
        <v>9.9474785156250007</v>
      </c>
      <c r="Y148" s="57">
        <v>9.9762558593749997</v>
      </c>
      <c r="Z148" s="57">
        <v>9.9725322265624996</v>
      </c>
      <c r="AA148" s="57">
        <v>9.8979169921875005</v>
      </c>
      <c r="AB148" s="57">
        <v>9.7703867187500002</v>
      </c>
      <c r="AC148" s="57">
        <v>9.6024160156249998</v>
      </c>
      <c r="AD148" s="57">
        <v>9.4130751953124996</v>
      </c>
      <c r="AE148" s="57">
        <v>9.2050302734374991</v>
      </c>
      <c r="AF148" s="57">
        <v>8.9780615234374999</v>
      </c>
      <c r="AG148" s="57">
        <v>8.7349638671874992</v>
      </c>
      <c r="AH148" s="57">
        <v>8.49402734375</v>
      </c>
      <c r="AI148" s="57">
        <v>8.2582353515625009</v>
      </c>
      <c r="AJ148" s="57">
        <v>8.0304775390625007</v>
      </c>
      <c r="AK148" s="57">
        <v>7.8073964843750003</v>
      </c>
      <c r="AL148" s="57">
        <v>7.5924614257812504</v>
      </c>
      <c r="AM148" s="57">
        <v>7.3843740234375002</v>
      </c>
      <c r="AN148" s="57">
        <v>7.1822929687499997</v>
      </c>
      <c r="AO148" s="57">
        <v>6.9846806640625001</v>
      </c>
      <c r="AP148" s="57">
        <v>6.7939663085937498</v>
      </c>
      <c r="AQ148" s="57">
        <v>6.6081508789062502</v>
      </c>
      <c r="AR148" s="57">
        <v>6.4278657226562501</v>
      </c>
      <c r="AS148" s="57">
        <v>6.2550249023437496</v>
      </c>
      <c r="AT148" s="57">
        <v>6.0887856445312503</v>
      </c>
      <c r="AU148" s="57">
        <v>5.9281640624999996</v>
      </c>
      <c r="AV148" s="57">
        <v>5.7715385742187504</v>
      </c>
      <c r="AW148" s="57">
        <v>5.6211884765624998</v>
      </c>
      <c r="AX148" s="57">
        <v>5.4743427734374999</v>
      </c>
      <c r="AY148" s="57">
        <v>5.33096728515625</v>
      </c>
      <c r="AZ148" s="57">
        <v>5.1914350585937497</v>
      </c>
      <c r="BA148" s="57">
        <v>5.0570615234374996</v>
      </c>
    </row>
    <row r="149" spans="1:53" ht="13.5" thickBot="1">
      <c r="B149" s="53" t="s">
        <v>501</v>
      </c>
      <c r="C149" s="54">
        <v>1.0382066650390624</v>
      </c>
      <c r="D149" s="55">
        <v>0.9987591552734375</v>
      </c>
      <c r="E149" s="55">
        <v>0.94998297119140629</v>
      </c>
      <c r="F149" s="55">
        <v>0.82835583496093745</v>
      </c>
      <c r="G149" s="55">
        <v>0.95245855712890626</v>
      </c>
      <c r="H149" s="55">
        <v>0.80327203369140621</v>
      </c>
      <c r="I149" s="55">
        <v>0.77353332519531248</v>
      </c>
      <c r="J149" s="55">
        <v>0.68319342041015629</v>
      </c>
      <c r="K149" s="55">
        <v>0.7019667358398437</v>
      </c>
      <c r="L149" s="55">
        <v>0.67974017333984371</v>
      </c>
      <c r="M149" s="55">
        <v>0.70051104736328129</v>
      </c>
      <c r="N149" s="55">
        <v>0.7408967895507812</v>
      </c>
      <c r="O149" s="55">
        <v>0.70363238525390626</v>
      </c>
      <c r="P149" s="55">
        <v>0.67505151367187499</v>
      </c>
      <c r="Q149" s="55">
        <v>0.67818402099609376</v>
      </c>
      <c r="R149" s="55">
        <v>0.72674713134765623</v>
      </c>
      <c r="S149" s="55">
        <v>0.76343725585937505</v>
      </c>
      <c r="T149" s="55">
        <v>0.81028491210937503</v>
      </c>
      <c r="U149" s="55">
        <v>0.87148815917968747</v>
      </c>
      <c r="V149" s="55">
        <v>0.93578808593749996</v>
      </c>
      <c r="W149" s="55">
        <v>1.0085903320312499</v>
      </c>
      <c r="X149" s="55">
        <v>1.0894686279296875</v>
      </c>
      <c r="Y149" s="55">
        <v>1.1698184814453125</v>
      </c>
      <c r="Z149" s="55">
        <v>1.2501151123046874</v>
      </c>
      <c r="AA149" s="55">
        <v>1.332706787109375</v>
      </c>
      <c r="AB149" s="55">
        <v>1.4165501708984376</v>
      </c>
      <c r="AC149" s="55">
        <v>1.49780712890625</v>
      </c>
      <c r="AD149" s="55">
        <v>1.5753463134765624</v>
      </c>
      <c r="AE149" s="55">
        <v>1.6479725341796876</v>
      </c>
      <c r="AF149" s="55">
        <v>1.7144891357421874</v>
      </c>
      <c r="AG149" s="55">
        <v>1.7748604736328124</v>
      </c>
      <c r="AH149" s="55">
        <v>1.8319229736328124</v>
      </c>
      <c r="AI149" s="55">
        <v>1.8863332519531251</v>
      </c>
      <c r="AJ149" s="55">
        <v>1.9374476318359375</v>
      </c>
      <c r="AK149" s="55">
        <v>1.9860777587890626</v>
      </c>
      <c r="AL149" s="55">
        <v>2.0321217041015625</v>
      </c>
      <c r="AM149" s="55">
        <v>2.076367919921875</v>
      </c>
      <c r="AN149" s="55">
        <v>2.11851708984375</v>
      </c>
      <c r="AO149" s="55">
        <v>2.1585871582031251</v>
      </c>
      <c r="AP149" s="55">
        <v>2.1969418945312502</v>
      </c>
      <c r="AQ149" s="55">
        <v>2.2338415527343751</v>
      </c>
      <c r="AR149" s="55">
        <v>2.2674831542968752</v>
      </c>
      <c r="AS149" s="55">
        <v>2.2982724609375</v>
      </c>
      <c r="AT149" s="55">
        <v>2.3258942871093748</v>
      </c>
      <c r="AU149" s="55">
        <v>2.3513071289062499</v>
      </c>
      <c r="AV149" s="55">
        <v>2.3742487792968752</v>
      </c>
      <c r="AW149" s="55">
        <v>2.3954091796874999</v>
      </c>
      <c r="AX149" s="55">
        <v>2.4148371582031252</v>
      </c>
      <c r="AY149" s="55">
        <v>2.4333312988281248</v>
      </c>
      <c r="AZ149" s="55">
        <v>2.450123291015625</v>
      </c>
      <c r="BA149" s="55">
        <v>2.4661933593750001</v>
      </c>
    </row>
    <row r="150" spans="1:53" s="44" customFormat="1" ht="13.5" thickBot="1">
      <c r="B150" s="56" t="s">
        <v>502</v>
      </c>
      <c r="C150" s="57">
        <v>10.730564453125</v>
      </c>
      <c r="D150" s="57">
        <v>11.158156249999999</v>
      </c>
      <c r="E150" s="57">
        <v>11.2004677734375</v>
      </c>
      <c r="F150" s="57">
        <v>11.2438115234375</v>
      </c>
      <c r="G150" s="57">
        <v>11.7021064453125</v>
      </c>
      <c r="H150" s="57">
        <v>11.832826171875</v>
      </c>
      <c r="I150" s="57">
        <v>11.7648857421875</v>
      </c>
      <c r="J150" s="57">
        <v>12.311587890625001</v>
      </c>
      <c r="K150" s="57">
        <v>12.2187080078125</v>
      </c>
      <c r="L150" s="57">
        <v>10.5897822265625</v>
      </c>
      <c r="M150" s="57">
        <v>11.426475585937499</v>
      </c>
      <c r="N150" s="57">
        <v>11.7084697265625</v>
      </c>
      <c r="O150" s="57">
        <v>11.60483984375</v>
      </c>
      <c r="P150" s="57">
        <v>11.5382763671875</v>
      </c>
      <c r="Q150" s="57">
        <v>11.321727539062501</v>
      </c>
      <c r="R150" s="57">
        <v>11.2724345703125</v>
      </c>
      <c r="S150" s="57">
        <v>11.265767578125001</v>
      </c>
      <c r="T150" s="57">
        <v>11.2709697265625</v>
      </c>
      <c r="U150" s="57">
        <v>11.2765068359375</v>
      </c>
      <c r="V150" s="57">
        <v>11.300314453125001</v>
      </c>
      <c r="W150" s="57">
        <v>11.3305419921875</v>
      </c>
      <c r="X150" s="57">
        <v>11.3721484375</v>
      </c>
      <c r="Y150" s="57">
        <v>11.423937499999999</v>
      </c>
      <c r="Z150" s="57">
        <v>11.482623046875</v>
      </c>
      <c r="AA150" s="57">
        <v>11.526400390625</v>
      </c>
      <c r="AB150" s="57">
        <v>11.5487666015625</v>
      </c>
      <c r="AC150" s="57">
        <v>11.555152343750001</v>
      </c>
      <c r="AD150" s="57">
        <v>11.544105468750001</v>
      </c>
      <c r="AE150" s="57">
        <v>11.51751953125</v>
      </c>
      <c r="AF150" s="57">
        <v>11.474810546875</v>
      </c>
      <c r="AG150" s="57">
        <v>11.416377929687499</v>
      </c>
      <c r="AH150" s="57">
        <v>11.35347265625</v>
      </c>
      <c r="AI150" s="57">
        <v>11.29234765625</v>
      </c>
      <c r="AJ150" s="57">
        <v>11.239297851562499</v>
      </c>
      <c r="AK150" s="57">
        <v>11.1864697265625</v>
      </c>
      <c r="AL150" s="57">
        <v>11.133968749999999</v>
      </c>
      <c r="AM150" s="57">
        <v>11.084953125</v>
      </c>
      <c r="AN150" s="57">
        <v>11.037427734374999</v>
      </c>
      <c r="AO150" s="57">
        <v>10.9890810546875</v>
      </c>
      <c r="AP150" s="57">
        <v>10.9444384765625</v>
      </c>
      <c r="AQ150" s="57">
        <v>10.8994150390625</v>
      </c>
      <c r="AR150" s="57">
        <v>10.8525908203125</v>
      </c>
      <c r="AS150" s="57">
        <v>10.803501953125</v>
      </c>
      <c r="AT150" s="57">
        <v>10.7526396484375</v>
      </c>
      <c r="AU150" s="57">
        <v>10.700564453125001</v>
      </c>
      <c r="AV150" s="57">
        <v>10.6470341796875</v>
      </c>
      <c r="AW150" s="57">
        <v>10.59153515625</v>
      </c>
      <c r="AX150" s="57">
        <v>10.534439453125</v>
      </c>
      <c r="AY150" s="57">
        <v>10.475528320312501</v>
      </c>
      <c r="AZ150" s="57">
        <v>10.415216796875001</v>
      </c>
      <c r="BA150" s="57">
        <v>10.3536044921875</v>
      </c>
    </row>
    <row r="151" spans="1:53" ht="13.5" thickBot="1">
      <c r="B151" s="53" t="s">
        <v>503</v>
      </c>
      <c r="C151" s="54">
        <v>0.73840478515624997</v>
      </c>
      <c r="D151" s="55">
        <v>0.91054394531250005</v>
      </c>
      <c r="E151" s="55">
        <v>1.055287109375</v>
      </c>
      <c r="F151" s="55">
        <v>0.85381359863281248</v>
      </c>
      <c r="G151" s="55">
        <v>1.1585113525390625</v>
      </c>
      <c r="H151" s="55">
        <v>1.2375646972656249</v>
      </c>
      <c r="I151" s="55">
        <v>1.072283203125</v>
      </c>
      <c r="J151" s="55">
        <v>1.3346153564453125</v>
      </c>
      <c r="K151" s="55">
        <v>1.0218564453125001</v>
      </c>
      <c r="L151" s="55">
        <v>1.5137449951171875</v>
      </c>
      <c r="M151" s="55">
        <v>1.8513602294921876</v>
      </c>
      <c r="N151" s="55">
        <v>1.8654061279296874</v>
      </c>
      <c r="O151" s="55">
        <v>1.6068094482421875</v>
      </c>
      <c r="P151" s="55">
        <v>1.76378857421875</v>
      </c>
      <c r="Q151" s="55">
        <v>1.4557033691406249</v>
      </c>
      <c r="R151" s="55">
        <v>1.3913370361328126</v>
      </c>
      <c r="S151" s="55">
        <v>1.3407470703125</v>
      </c>
      <c r="T151" s="55">
        <v>1.3117966308593749</v>
      </c>
      <c r="U151" s="55">
        <v>1.3068254394531249</v>
      </c>
      <c r="V151" s="55">
        <v>1.33548291015625</v>
      </c>
      <c r="W151" s="55">
        <v>1.3861120605468751</v>
      </c>
      <c r="X151" s="55">
        <v>1.4367232666015626</v>
      </c>
      <c r="Y151" s="55">
        <v>1.4856258544921874</v>
      </c>
      <c r="Z151" s="55">
        <v>1.52660791015625</v>
      </c>
      <c r="AA151" s="55">
        <v>1.5543564453125001</v>
      </c>
      <c r="AB151" s="55">
        <v>1.5653800048828126</v>
      </c>
      <c r="AC151" s="55">
        <v>1.5601994628906251</v>
      </c>
      <c r="AD151" s="55">
        <v>1.54545361328125</v>
      </c>
      <c r="AE151" s="55">
        <v>1.5261939697265625</v>
      </c>
      <c r="AF151" s="55">
        <v>1.5097202148437501</v>
      </c>
      <c r="AG151" s="55">
        <v>1.5022879638671875</v>
      </c>
      <c r="AH151" s="55">
        <v>1.50668896484375</v>
      </c>
      <c r="AI151" s="55">
        <v>1.5219735107421875</v>
      </c>
      <c r="AJ151" s="55">
        <v>1.5457913818359375</v>
      </c>
      <c r="AK151" s="55">
        <v>1.5742313232421874</v>
      </c>
      <c r="AL151" s="55">
        <v>1.6049222412109374</v>
      </c>
      <c r="AM151" s="55">
        <v>1.63582958984375</v>
      </c>
      <c r="AN151" s="55">
        <v>1.6663724365234376</v>
      </c>
      <c r="AO151" s="55">
        <v>1.696163818359375</v>
      </c>
      <c r="AP151" s="55">
        <v>1.7262241210937499</v>
      </c>
      <c r="AQ151" s="55">
        <v>1.7567788085937499</v>
      </c>
      <c r="AR151" s="55">
        <v>1.7870130615234374</v>
      </c>
      <c r="AS151" s="55">
        <v>1.8169549560546876</v>
      </c>
      <c r="AT151" s="55">
        <v>1.8467239990234374</v>
      </c>
      <c r="AU151" s="55">
        <v>1.8762342529296876</v>
      </c>
      <c r="AV151" s="55">
        <v>1.9053419189453125</v>
      </c>
      <c r="AW151" s="55">
        <v>1.9332890625000001</v>
      </c>
      <c r="AX151" s="55">
        <v>1.9599776611328126</v>
      </c>
      <c r="AY151" s="55">
        <v>1.9850059814453125</v>
      </c>
      <c r="AZ151" s="55">
        <v>2.0082529296875</v>
      </c>
      <c r="BA151" s="55">
        <v>2.029425537109375</v>
      </c>
    </row>
    <row r="152" spans="1:53" s="44" customFormat="1">
      <c r="B152" s="56" t="s">
        <v>504</v>
      </c>
      <c r="C152" s="57">
        <v>0.62953692626953128</v>
      </c>
      <c r="D152" s="57">
        <v>0.63968804931640622</v>
      </c>
      <c r="E152" s="57">
        <v>0.63013409423828126</v>
      </c>
      <c r="F152" s="57">
        <v>1.5713702392578126</v>
      </c>
      <c r="G152" s="57">
        <v>1.5531459960937499</v>
      </c>
      <c r="H152" s="57">
        <v>1.5639659423828125</v>
      </c>
      <c r="I152" s="57">
        <v>1.3826787109375001</v>
      </c>
      <c r="J152" s="57">
        <v>1.4575343017578124</v>
      </c>
      <c r="K152" s="57">
        <v>1.5025576171874999</v>
      </c>
      <c r="L152" s="57">
        <v>1.4561967773437501</v>
      </c>
      <c r="M152" s="57">
        <v>1.6281209716796874</v>
      </c>
      <c r="N152" s="57">
        <v>1.8481973876953126</v>
      </c>
      <c r="O152" s="57">
        <v>2.0945234374999999</v>
      </c>
      <c r="P152" s="57">
        <v>2.110717529296875</v>
      </c>
      <c r="Q152" s="57">
        <v>1.8944505615234375</v>
      </c>
      <c r="R152" s="57">
        <v>1.8944505615234375</v>
      </c>
      <c r="S152" s="57">
        <v>1.8944505615234375</v>
      </c>
      <c r="T152" s="57">
        <v>1.8944505615234375</v>
      </c>
      <c r="U152" s="57">
        <v>1.8944505615234375</v>
      </c>
      <c r="V152" s="57">
        <v>1.8944505615234375</v>
      </c>
      <c r="W152" s="57">
        <v>1.8944505615234375</v>
      </c>
      <c r="X152" s="57">
        <v>1.8944505615234375</v>
      </c>
      <c r="Y152" s="57">
        <v>1.8944505615234375</v>
      </c>
      <c r="Z152" s="57">
        <v>1.8944505615234375</v>
      </c>
      <c r="AA152" s="57">
        <v>1.8944505615234375</v>
      </c>
      <c r="AB152" s="57">
        <v>1.8944505615234375</v>
      </c>
      <c r="AC152" s="57">
        <v>1.8944505615234375</v>
      </c>
      <c r="AD152" s="57">
        <v>1.8944505615234375</v>
      </c>
      <c r="AE152" s="57">
        <v>1.8944505615234375</v>
      </c>
      <c r="AF152" s="57">
        <v>1.8944505615234375</v>
      </c>
      <c r="AG152" s="57">
        <v>1.8944505615234375</v>
      </c>
      <c r="AH152" s="57">
        <v>1.8944505615234375</v>
      </c>
      <c r="AI152" s="57">
        <v>1.8944505615234375</v>
      </c>
      <c r="AJ152" s="57">
        <v>1.8944505615234375</v>
      </c>
      <c r="AK152" s="57">
        <v>1.8944505615234375</v>
      </c>
      <c r="AL152" s="57">
        <v>1.8944505615234375</v>
      </c>
      <c r="AM152" s="57">
        <v>1.8944505615234375</v>
      </c>
      <c r="AN152" s="57">
        <v>1.8944505615234375</v>
      </c>
      <c r="AO152" s="57">
        <v>1.8944505615234375</v>
      </c>
      <c r="AP152" s="57">
        <v>1.8944505615234375</v>
      </c>
      <c r="AQ152" s="57">
        <v>1.8944505615234375</v>
      </c>
      <c r="AR152" s="57">
        <v>1.8944505615234375</v>
      </c>
      <c r="AS152" s="57">
        <v>1.8944505615234375</v>
      </c>
      <c r="AT152" s="57">
        <v>1.8944505615234375</v>
      </c>
      <c r="AU152" s="57">
        <v>1.8944505615234375</v>
      </c>
      <c r="AV152" s="57">
        <v>1.8944505615234375</v>
      </c>
      <c r="AW152" s="57">
        <v>1.8944505615234375</v>
      </c>
      <c r="AX152" s="57">
        <v>1.8944505615234375</v>
      </c>
      <c r="AY152" s="57">
        <v>1.8944505615234375</v>
      </c>
      <c r="AZ152" s="57">
        <v>1.8944505615234375</v>
      </c>
      <c r="BA152" s="57">
        <v>1.8944505615234375</v>
      </c>
    </row>
    <row r="153" spans="1:53" s="52" customFormat="1" ht="13.5" thickBot="1">
      <c r="A153" s="42"/>
      <c r="B153" s="61" t="s">
        <v>435</v>
      </c>
      <c r="C153" s="62">
        <v>25.062540200097654</v>
      </c>
      <c r="D153" s="63">
        <v>24.930822274072263</v>
      </c>
      <c r="E153" s="63">
        <v>24.82009024892578</v>
      </c>
      <c r="F153" s="63">
        <v>23.167956871850585</v>
      </c>
      <c r="G153" s="63">
        <v>23.863782555444335</v>
      </c>
      <c r="H153" s="63">
        <v>24.619694329125977</v>
      </c>
      <c r="I153" s="63">
        <v>24.024233559472655</v>
      </c>
      <c r="J153" s="63">
        <v>23.352613839013671</v>
      </c>
      <c r="K153" s="63">
        <v>22.582108986718747</v>
      </c>
      <c r="L153" s="63">
        <v>21.156833596093747</v>
      </c>
      <c r="M153" s="63">
        <v>22.555180977685545</v>
      </c>
      <c r="N153" s="63">
        <v>22.34544828115234</v>
      </c>
      <c r="O153" s="63">
        <v>21.795020333154294</v>
      </c>
      <c r="P153" s="63">
        <v>21.711160744531249</v>
      </c>
      <c r="Q153" s="63">
        <v>21.59121570668945</v>
      </c>
      <c r="R153" s="63">
        <v>21.787832544803617</v>
      </c>
      <c r="S153" s="63">
        <v>22.40755741596222</v>
      </c>
      <c r="T153" s="63">
        <v>22.765200989723205</v>
      </c>
      <c r="U153" s="63">
        <v>23.044457212448119</v>
      </c>
      <c r="V153" s="63">
        <v>23.406838348388671</v>
      </c>
      <c r="W153" s="63">
        <v>23.953642898559568</v>
      </c>
      <c r="X153" s="63">
        <v>24.561924308776852</v>
      </c>
      <c r="Y153" s="63">
        <v>25.080446987152101</v>
      </c>
      <c r="Z153" s="63">
        <v>25.397496315002442</v>
      </c>
      <c r="AA153" s="63">
        <v>25.500570983886721</v>
      </c>
      <c r="AB153" s="63">
        <v>25.407752555847168</v>
      </c>
      <c r="AC153" s="63">
        <v>25.250757331848142</v>
      </c>
      <c r="AD153" s="63">
        <v>25.04492211151123</v>
      </c>
      <c r="AE153" s="63">
        <v>24.797783660888669</v>
      </c>
      <c r="AF153" s="63">
        <v>24.505624824523924</v>
      </c>
      <c r="AG153" s="63">
        <v>24.175800476074219</v>
      </c>
      <c r="AH153" s="63">
        <v>23.859643981933594</v>
      </c>
      <c r="AI153" s="63">
        <v>23.556673736572264</v>
      </c>
      <c r="AJ153" s="63">
        <v>23.264636978149415</v>
      </c>
      <c r="AK153" s="63">
        <v>22.983330856323246</v>
      </c>
      <c r="AL153" s="63">
        <v>22.710315933227541</v>
      </c>
      <c r="AM153" s="63">
        <v>22.445471420288083</v>
      </c>
      <c r="AN153" s="63">
        <v>22.188954910278319</v>
      </c>
      <c r="AO153" s="63">
        <v>21.941248672485354</v>
      </c>
      <c r="AP153" s="63">
        <v>21.702089080810545</v>
      </c>
      <c r="AQ153" s="63">
        <v>21.465733520507815</v>
      </c>
      <c r="AR153" s="63">
        <v>21.235889343261718</v>
      </c>
      <c r="AS153" s="63">
        <v>21.011683746337894</v>
      </c>
      <c r="AT153" s="63">
        <v>20.789062774658202</v>
      </c>
      <c r="AU153" s="63">
        <v>20.563651092529298</v>
      </c>
      <c r="AV153" s="63">
        <v>20.343988800048827</v>
      </c>
      <c r="AW153" s="63">
        <v>20.122020080566408</v>
      </c>
      <c r="AX153" s="63">
        <v>19.897081359863279</v>
      </c>
      <c r="AY153" s="63">
        <v>19.671954010009763</v>
      </c>
      <c r="AZ153" s="63">
        <v>19.450683013916013</v>
      </c>
      <c r="BA153" s="63">
        <v>19.217486785888671</v>
      </c>
    </row>
    <row r="154" spans="1:53" ht="13.5" thickBot="1">
      <c r="B154" s="53" t="s">
        <v>494</v>
      </c>
      <c r="C154" s="54">
        <v>22.654039062500001</v>
      </c>
      <c r="D154" s="55">
        <v>22.515390624999998</v>
      </c>
      <c r="E154" s="55">
        <v>22.40180078125</v>
      </c>
      <c r="F154" s="55">
        <v>20.816935546875001</v>
      </c>
      <c r="G154" s="55">
        <v>21.351115234375001</v>
      </c>
      <c r="H154" s="55">
        <v>21.91283984375</v>
      </c>
      <c r="I154" s="55">
        <v>21.3656875</v>
      </c>
      <c r="J154" s="55">
        <v>20.754039062499999</v>
      </c>
      <c r="K154" s="55">
        <v>20.088253906249999</v>
      </c>
      <c r="L154" s="55">
        <v>18.872359374999998</v>
      </c>
      <c r="M154" s="55">
        <v>19.8173671875</v>
      </c>
      <c r="N154" s="55">
        <v>19.669441406250002</v>
      </c>
      <c r="O154" s="55">
        <v>19.394345703125001</v>
      </c>
      <c r="P154" s="55">
        <v>18.9362109375</v>
      </c>
      <c r="Q154" s="55">
        <v>19.143382812500001</v>
      </c>
      <c r="R154" s="55">
        <v>19.201330078125</v>
      </c>
      <c r="S154" s="55">
        <v>19.637652343749998</v>
      </c>
      <c r="T154" s="55">
        <v>19.789751953124998</v>
      </c>
      <c r="U154" s="55">
        <v>19.85649609375</v>
      </c>
      <c r="V154" s="55">
        <v>19.993529296875</v>
      </c>
      <c r="W154" s="55">
        <v>20.288376953124999</v>
      </c>
      <c r="X154" s="55">
        <v>20.625501953124999</v>
      </c>
      <c r="Y154" s="55">
        <v>20.864767578125001</v>
      </c>
      <c r="Z154" s="55">
        <v>20.90283203125</v>
      </c>
      <c r="AA154" s="55">
        <v>20.742068359375001</v>
      </c>
      <c r="AB154" s="55">
        <v>20.402648437500002</v>
      </c>
      <c r="AC154" s="55">
        <v>20.012619140624999</v>
      </c>
      <c r="AD154" s="55">
        <v>19.584369140625</v>
      </c>
      <c r="AE154" s="55">
        <v>19.126474609374998</v>
      </c>
      <c r="AF154" s="55">
        <v>18.636628906249999</v>
      </c>
      <c r="AG154" s="55">
        <v>18.12377734375</v>
      </c>
      <c r="AH154" s="55">
        <v>17.62766796875</v>
      </c>
      <c r="AI154" s="55">
        <v>17.147785156249999</v>
      </c>
      <c r="AJ154" s="55">
        <v>16.682546875</v>
      </c>
      <c r="AK154" s="55">
        <v>16.232446289062501</v>
      </c>
      <c r="AL154" s="55">
        <v>15.795249999999999</v>
      </c>
      <c r="AM154" s="55">
        <v>15.3702578125</v>
      </c>
      <c r="AN154" s="55">
        <v>14.95812109375</v>
      </c>
      <c r="AO154" s="55">
        <v>14.559142578125</v>
      </c>
      <c r="AP154" s="55">
        <v>14.1729638671875</v>
      </c>
      <c r="AQ154" s="55">
        <v>13.793984375000001</v>
      </c>
      <c r="AR154" s="55">
        <v>13.434670898437499</v>
      </c>
      <c r="AS154" s="55">
        <v>13.09173828125</v>
      </c>
      <c r="AT154" s="55">
        <v>12.761115234375</v>
      </c>
      <c r="AU154" s="55">
        <v>12.438122070312501</v>
      </c>
      <c r="AV154" s="55">
        <v>12.1315556640625</v>
      </c>
      <c r="AW154" s="55">
        <v>11.831434570312499</v>
      </c>
      <c r="AX154" s="55">
        <v>11.5385673828125</v>
      </c>
      <c r="AY154" s="55">
        <v>11.25471484375</v>
      </c>
      <c r="AZ154" s="55">
        <v>10.983272460937499</v>
      </c>
      <c r="BA154" s="55">
        <v>10.706738281250001</v>
      </c>
    </row>
    <row r="155" spans="1:53" s="44" customFormat="1" ht="13.5" thickBot="1">
      <c r="B155" s="56" t="s">
        <v>495</v>
      </c>
      <c r="C155" s="57">
        <v>2.1444628906249998</v>
      </c>
      <c r="D155" s="57">
        <v>2.14453125</v>
      </c>
      <c r="E155" s="57">
        <v>2.1442004394531251</v>
      </c>
      <c r="F155" s="57">
        <v>2.1436018066406248</v>
      </c>
      <c r="G155" s="57">
        <v>2.35850537109375</v>
      </c>
      <c r="H155" s="57">
        <v>2.4655322265624999</v>
      </c>
      <c r="I155" s="57">
        <v>2.3582250976562502</v>
      </c>
      <c r="J155" s="57">
        <v>2.2936923828125</v>
      </c>
      <c r="K155" s="57">
        <v>2.1715551757812501</v>
      </c>
      <c r="L155" s="57">
        <v>1.9329981689453124</v>
      </c>
      <c r="M155" s="57">
        <v>2.3870097656249998</v>
      </c>
      <c r="N155" s="57">
        <v>2.3108276367187499</v>
      </c>
      <c r="O155" s="57">
        <v>2.05204345703125</v>
      </c>
      <c r="P155" s="57">
        <v>2.4048879394531251</v>
      </c>
      <c r="Q155" s="57">
        <v>2.0743664550781249</v>
      </c>
      <c r="R155" s="57">
        <v>2.2050273437499999</v>
      </c>
      <c r="S155" s="57">
        <v>2.3863425292968752</v>
      </c>
      <c r="T155" s="57">
        <v>2.5868774414062501</v>
      </c>
      <c r="U155" s="57">
        <v>2.790697509765625</v>
      </c>
      <c r="V155" s="57">
        <v>3.003217529296875</v>
      </c>
      <c r="W155" s="57">
        <v>3.237564208984375</v>
      </c>
      <c r="X155" s="57">
        <v>3.487455078125</v>
      </c>
      <c r="Y155" s="57">
        <v>3.7430021972656249</v>
      </c>
      <c r="Z155" s="57">
        <v>3.9964809570312498</v>
      </c>
      <c r="AA155" s="57">
        <v>4.2333647460937502</v>
      </c>
      <c r="AB155" s="57">
        <v>4.4523657226562499</v>
      </c>
      <c r="AC155" s="57">
        <v>4.6573037109374997</v>
      </c>
      <c r="AD155" s="57">
        <v>4.8509863281249999</v>
      </c>
      <c r="AE155" s="57">
        <v>5.0324433593749998</v>
      </c>
      <c r="AF155" s="57">
        <v>5.1997089843750004</v>
      </c>
      <c r="AG155" s="57">
        <v>5.3511337890624997</v>
      </c>
      <c r="AH155" s="57">
        <v>5.4975771484375002</v>
      </c>
      <c r="AI155" s="57">
        <v>5.6390615234375003</v>
      </c>
      <c r="AJ155" s="57">
        <v>5.7754570312500002</v>
      </c>
      <c r="AK155" s="57">
        <v>5.9064101562499998</v>
      </c>
      <c r="AL155" s="57">
        <v>6.0320473632812499</v>
      </c>
      <c r="AM155" s="57">
        <v>6.1526254882812497</v>
      </c>
      <c r="AN155" s="57">
        <v>6.26775244140625</v>
      </c>
      <c r="AO155" s="57">
        <v>6.3775087890625004</v>
      </c>
      <c r="AP155" s="57">
        <v>6.4819716796874998</v>
      </c>
      <c r="AQ155" s="57">
        <v>6.5801875000000001</v>
      </c>
      <c r="AR155" s="57">
        <v>6.6661357421874996</v>
      </c>
      <c r="AS155" s="57">
        <v>6.7419755859375003</v>
      </c>
      <c r="AT155" s="57">
        <v>6.8076884765625003</v>
      </c>
      <c r="AU155" s="57">
        <v>6.8623691406249998</v>
      </c>
      <c r="AV155" s="57">
        <v>6.9070395507812501</v>
      </c>
      <c r="AW155" s="57">
        <v>6.9422509765624998</v>
      </c>
      <c r="AX155" s="57">
        <v>6.9667607421874997</v>
      </c>
      <c r="AY155" s="57">
        <v>6.9814418945312502</v>
      </c>
      <c r="AZ155" s="57">
        <v>6.9883491210937496</v>
      </c>
      <c r="BA155" s="57">
        <v>6.985822265625</v>
      </c>
    </row>
    <row r="156" spans="1:53" ht="13.5" thickBot="1">
      <c r="B156" s="53" t="s">
        <v>430</v>
      </c>
      <c r="C156" s="54">
        <v>0.26403814697265626</v>
      </c>
      <c r="D156" s="55">
        <v>0.27090029907226565</v>
      </c>
      <c r="E156" s="55">
        <v>0.27408892822265624</v>
      </c>
      <c r="F156" s="55">
        <v>0.20741941833496094</v>
      </c>
      <c r="G156" s="55">
        <v>0.15416184997558594</v>
      </c>
      <c r="H156" s="55">
        <v>0.24132215881347657</v>
      </c>
      <c r="I156" s="55">
        <v>0.30032086181640627</v>
      </c>
      <c r="J156" s="55">
        <v>0.30488229370117187</v>
      </c>
      <c r="K156" s="55">
        <v>0.32229980468750002</v>
      </c>
      <c r="L156" s="55">
        <v>0.35147595214843752</v>
      </c>
      <c r="M156" s="55">
        <v>0.35080392456054688</v>
      </c>
      <c r="N156" s="55">
        <v>0.36517913818359377</v>
      </c>
      <c r="O156" s="55">
        <v>0.34863107299804685</v>
      </c>
      <c r="P156" s="55">
        <v>0.37006176757812498</v>
      </c>
      <c r="Q156" s="55">
        <v>0.37346633911132815</v>
      </c>
      <c r="R156" s="55">
        <v>0.37893045043945311</v>
      </c>
      <c r="S156" s="55">
        <v>0.37929022216796876</v>
      </c>
      <c r="T156" s="55">
        <v>0.38180810546874999</v>
      </c>
      <c r="U156" s="55">
        <v>0.38680810546875</v>
      </c>
      <c r="V156" s="55">
        <v>0.39405984497070312</v>
      </c>
      <c r="W156" s="55">
        <v>0.40416458129882815</v>
      </c>
      <c r="X156" s="55">
        <v>0.416961669921875</v>
      </c>
      <c r="Y156" s="55">
        <v>0.43163250732421876</v>
      </c>
      <c r="Z156" s="55">
        <v>0.44803942871093749</v>
      </c>
      <c r="AA156" s="55">
        <v>0.46617514038085939</v>
      </c>
      <c r="AB156" s="55">
        <v>0.4854606628417969</v>
      </c>
      <c r="AC156" s="55">
        <v>0.50563284301757816</v>
      </c>
      <c r="AD156" s="55">
        <v>0.52638903808593751</v>
      </c>
      <c r="AE156" s="55">
        <v>0.5474232177734375</v>
      </c>
      <c r="AF156" s="55">
        <v>0.5688261108398438</v>
      </c>
      <c r="AG156" s="55">
        <v>0.59033068847656245</v>
      </c>
      <c r="AH156" s="55">
        <v>0.61246093749999997</v>
      </c>
      <c r="AI156" s="55">
        <v>0.63522631835937504</v>
      </c>
      <c r="AJ156" s="55">
        <v>0.65821423339843754</v>
      </c>
      <c r="AK156" s="55">
        <v>0.68144757080078122</v>
      </c>
      <c r="AL156" s="55">
        <v>0.70476062011718754</v>
      </c>
      <c r="AM156" s="55">
        <v>0.72859204101562502</v>
      </c>
      <c r="AN156" s="55">
        <v>0.75289489746093752</v>
      </c>
      <c r="AO156" s="55">
        <v>0.77780834960937495</v>
      </c>
      <c r="AP156" s="55">
        <v>0.80322192382812496</v>
      </c>
      <c r="AQ156" s="55">
        <v>0.82973211669921876</v>
      </c>
      <c r="AR156" s="55">
        <v>0.85572216796875</v>
      </c>
      <c r="AS156" s="55">
        <v>0.88137145996093746</v>
      </c>
      <c r="AT156" s="55">
        <v>0.90665185546875005</v>
      </c>
      <c r="AU156" s="55">
        <v>0.93250091552734371</v>
      </c>
      <c r="AV156" s="55">
        <v>0.95800390624999998</v>
      </c>
      <c r="AW156" s="55">
        <v>0.98426550292968751</v>
      </c>
      <c r="AX156" s="55">
        <v>1.0111495361328124</v>
      </c>
      <c r="AY156" s="55">
        <v>1.0388890380859375</v>
      </c>
      <c r="AZ156" s="55">
        <v>1.066411865234375</v>
      </c>
      <c r="BA156" s="55">
        <v>1.0963082275390625</v>
      </c>
    </row>
    <row r="157" spans="1:53" s="44" customFormat="1">
      <c r="B157" s="64" t="s">
        <v>416</v>
      </c>
      <c r="C157" s="65">
        <v>9.999999747378752E-8</v>
      </c>
      <c r="D157" s="65">
        <v>9.999999747378752E-8</v>
      </c>
      <c r="E157" s="65">
        <v>9.999999747378752E-8</v>
      </c>
      <c r="F157" s="65">
        <v>9.999999747378752E-8</v>
      </c>
      <c r="G157" s="65">
        <v>9.999999747378752E-8</v>
      </c>
      <c r="H157" s="65">
        <v>9.999999747378752E-8</v>
      </c>
      <c r="I157" s="65">
        <v>9.999999747378752E-8</v>
      </c>
      <c r="J157" s="65">
        <v>9.999999747378752E-8</v>
      </c>
      <c r="K157" s="65">
        <v>9.999999747378752E-8</v>
      </c>
      <c r="L157" s="65">
        <v>9.999999747378752E-8</v>
      </c>
      <c r="M157" s="65">
        <v>9.999999747378752E-8</v>
      </c>
      <c r="N157" s="65">
        <v>9.999999747378752E-8</v>
      </c>
      <c r="O157" s="65">
        <v>9.999999747378752E-8</v>
      </c>
      <c r="P157" s="65">
        <v>9.999999747378752E-8</v>
      </c>
      <c r="Q157" s="65">
        <v>9.999999747378752E-8</v>
      </c>
      <c r="R157" s="65">
        <v>2.5446724891662596E-3</v>
      </c>
      <c r="S157" s="65">
        <v>4.2723207473754883E-3</v>
      </c>
      <c r="T157" s="65">
        <v>6.7634897232055667E-3</v>
      </c>
      <c r="U157" s="65">
        <v>1.0455503463745117E-2</v>
      </c>
      <c r="V157" s="65">
        <v>1.6031677246093751E-2</v>
      </c>
      <c r="W157" s="65">
        <v>2.3537155151367187E-2</v>
      </c>
      <c r="X157" s="65">
        <v>3.2005607604980467E-2</v>
      </c>
      <c r="Y157" s="65">
        <v>4.1044704437255858E-2</v>
      </c>
      <c r="Z157" s="65">
        <v>5.0143898010253908E-2</v>
      </c>
      <c r="AA157" s="65">
        <v>5.8962738037109372E-2</v>
      </c>
      <c r="AB157" s="65">
        <v>6.72777328491211E-2</v>
      </c>
      <c r="AC157" s="65">
        <v>7.5201637268066404E-2</v>
      </c>
      <c r="AD157" s="65">
        <v>8.3177604675292963E-2</v>
      </c>
      <c r="AE157" s="65">
        <v>9.144247436523438E-2</v>
      </c>
      <c r="AF157" s="65">
        <v>0.10046082305908204</v>
      </c>
      <c r="AG157" s="65">
        <v>0.11055865478515625</v>
      </c>
      <c r="AH157" s="65">
        <v>0.12193792724609374</v>
      </c>
      <c r="AI157" s="65">
        <v>0.13460073852539062</v>
      </c>
      <c r="AJ157" s="65">
        <v>0.14841883850097656</v>
      </c>
      <c r="AK157" s="65">
        <v>0.16302684020996094</v>
      </c>
      <c r="AL157" s="65">
        <v>0.17825794982910156</v>
      </c>
      <c r="AM157" s="65">
        <v>0.19399607849121095</v>
      </c>
      <c r="AN157" s="65">
        <v>0.21018647766113283</v>
      </c>
      <c r="AO157" s="65">
        <v>0.22678895568847657</v>
      </c>
      <c r="AP157" s="65">
        <v>0.24393161010742187</v>
      </c>
      <c r="AQ157" s="65">
        <v>0.26182952880859373</v>
      </c>
      <c r="AR157" s="65">
        <v>0.27936053466796873</v>
      </c>
      <c r="AS157" s="65">
        <v>0.29659841918945312</v>
      </c>
      <c r="AT157" s="65">
        <v>0.31360720825195315</v>
      </c>
      <c r="AU157" s="65">
        <v>0.33065896606445311</v>
      </c>
      <c r="AV157" s="65">
        <v>0.34738967895507811</v>
      </c>
      <c r="AW157" s="65">
        <v>0.36406903076171876</v>
      </c>
      <c r="AX157" s="65">
        <v>0.38060369873046873</v>
      </c>
      <c r="AY157" s="65">
        <v>0.3969082336425781</v>
      </c>
      <c r="AZ157" s="65">
        <v>0.4126495666503906</v>
      </c>
      <c r="BA157" s="65">
        <v>0.42861801147460937</v>
      </c>
    </row>
    <row r="159" spans="1:53" s="52" customFormat="1" ht="13.5" thickBot="1">
      <c r="A159" s="42"/>
      <c r="B159" s="61" t="s">
        <v>508</v>
      </c>
      <c r="C159" s="62">
        <v>94.864296874999994</v>
      </c>
      <c r="D159" s="63">
        <v>100.9692421875</v>
      </c>
      <c r="E159" s="63">
        <v>98.151406249999994</v>
      </c>
      <c r="F159" s="63">
        <v>100.7028984375</v>
      </c>
      <c r="G159" s="63">
        <v>97.990257812500005</v>
      </c>
      <c r="H159" s="63">
        <v>96.326875000000001</v>
      </c>
      <c r="I159" s="63">
        <v>99.369156250000003</v>
      </c>
      <c r="J159" s="63">
        <v>84.733242187499997</v>
      </c>
      <c r="K159" s="63">
        <v>93.748296874999994</v>
      </c>
      <c r="L159" s="63">
        <v>90.6823359375</v>
      </c>
      <c r="M159" s="63">
        <v>97.197171874999995</v>
      </c>
      <c r="N159" s="63">
        <v>85.922648437500001</v>
      </c>
      <c r="O159" s="63">
        <v>89.319007812500004</v>
      </c>
      <c r="P159" s="63">
        <v>93.196984375</v>
      </c>
      <c r="Q159" s="63">
        <v>82.421648437499996</v>
      </c>
      <c r="R159" s="63">
        <v>82.671867187499998</v>
      </c>
      <c r="S159" s="63">
        <v>84.209257812499999</v>
      </c>
      <c r="T159" s="63">
        <v>85.942695312500007</v>
      </c>
      <c r="U159" s="63">
        <v>87.534648437499996</v>
      </c>
      <c r="V159" s="63">
        <v>89.161531249999996</v>
      </c>
      <c r="W159" s="63">
        <v>90.752468750000006</v>
      </c>
      <c r="X159" s="63">
        <v>92.445914062499995</v>
      </c>
      <c r="Y159" s="63">
        <v>94.248070312500005</v>
      </c>
      <c r="Z159" s="63">
        <v>96.003382812500007</v>
      </c>
      <c r="AA159" s="63">
        <v>97.550867187500003</v>
      </c>
      <c r="AB159" s="63">
        <v>98.874640624999998</v>
      </c>
      <c r="AC159" s="63">
        <v>99.988874999999993</v>
      </c>
      <c r="AD159" s="63">
        <v>100.9097578125</v>
      </c>
      <c r="AE159" s="63">
        <v>101.69067968749999</v>
      </c>
      <c r="AF159" s="63">
        <v>102.328453125</v>
      </c>
      <c r="AG159" s="63">
        <v>102.82440625</v>
      </c>
      <c r="AH159" s="63">
        <v>103.25276562499999</v>
      </c>
      <c r="AI159" s="63">
        <v>103.61728906250001</v>
      </c>
      <c r="AJ159" s="63">
        <v>103.935703125</v>
      </c>
      <c r="AK159" s="63">
        <v>104.211125</v>
      </c>
      <c r="AL159" s="63">
        <v>104.4266640625</v>
      </c>
      <c r="AM159" s="63">
        <v>104.5870546875</v>
      </c>
      <c r="AN159" s="63">
        <v>104.68646875</v>
      </c>
      <c r="AO159" s="63">
        <v>104.7259453125</v>
      </c>
      <c r="AP159" s="63">
        <v>104.7078046875</v>
      </c>
      <c r="AQ159" s="63">
        <v>104.62412500000001</v>
      </c>
      <c r="AR159" s="63">
        <v>104.55325000000001</v>
      </c>
      <c r="AS159" s="63">
        <v>104.49803125</v>
      </c>
      <c r="AT159" s="63">
        <v>104.4525</v>
      </c>
      <c r="AU159" s="63">
        <v>104.41009375</v>
      </c>
      <c r="AV159" s="63">
        <v>104.380234375</v>
      </c>
      <c r="AW159" s="63">
        <v>104.35502343749999</v>
      </c>
      <c r="AX159" s="63">
        <v>104.3313828125</v>
      </c>
      <c r="AY159" s="63">
        <v>104.31321875</v>
      </c>
      <c r="AZ159" s="63">
        <v>104.308328125</v>
      </c>
      <c r="BA159" s="63">
        <v>104.2995859375</v>
      </c>
    </row>
    <row r="160" spans="1:53" ht="13.5" thickBot="1">
      <c r="B160" s="53" t="s">
        <v>494</v>
      </c>
      <c r="C160" s="54">
        <v>28.164751953124998</v>
      </c>
      <c r="D160" s="55">
        <v>32.20818359375</v>
      </c>
      <c r="E160" s="55">
        <v>28.6103671875</v>
      </c>
      <c r="F160" s="55">
        <v>28.563957031249998</v>
      </c>
      <c r="G160" s="55">
        <v>26.291994140625</v>
      </c>
      <c r="H160" s="55">
        <v>26.045406249999999</v>
      </c>
      <c r="I160" s="55">
        <v>27.472367187500002</v>
      </c>
      <c r="J160" s="55">
        <v>17.521515624999999</v>
      </c>
      <c r="K160" s="55">
        <v>24.22035546875</v>
      </c>
      <c r="L160" s="55">
        <v>21.466548828124999</v>
      </c>
      <c r="M160" s="55">
        <v>21.721445312499998</v>
      </c>
      <c r="N160" s="55">
        <v>19.073427734374999</v>
      </c>
      <c r="O160" s="55">
        <v>20.080820312499998</v>
      </c>
      <c r="P160" s="55">
        <v>21.732455078125</v>
      </c>
      <c r="Q160" s="55">
        <v>19.5954921875</v>
      </c>
      <c r="R160" s="55">
        <v>19.334695312499999</v>
      </c>
      <c r="S160" s="55">
        <v>19.696640625000001</v>
      </c>
      <c r="T160" s="55">
        <v>20.130812500000001</v>
      </c>
      <c r="U160" s="55">
        <v>20.32085546875</v>
      </c>
      <c r="V160" s="55">
        <v>20.460283203125002</v>
      </c>
      <c r="W160" s="55">
        <v>20.55562890625</v>
      </c>
      <c r="X160" s="55">
        <v>20.767828125000001</v>
      </c>
      <c r="Y160" s="55">
        <v>21.023306640625002</v>
      </c>
      <c r="Z160" s="55">
        <v>21.200593749999999</v>
      </c>
      <c r="AA160" s="55">
        <v>21.2372890625</v>
      </c>
      <c r="AB160" s="55">
        <v>21.128455078125</v>
      </c>
      <c r="AC160" s="55">
        <v>20.901806640625001</v>
      </c>
      <c r="AD160" s="55">
        <v>20.603212890624999</v>
      </c>
      <c r="AE160" s="55">
        <v>20.289685546874999</v>
      </c>
      <c r="AF160" s="55">
        <v>19.956667968750001</v>
      </c>
      <c r="AG160" s="55">
        <v>19.609521484375001</v>
      </c>
      <c r="AH160" s="55">
        <v>19.279169921874999</v>
      </c>
      <c r="AI160" s="55">
        <v>18.961916015625</v>
      </c>
      <c r="AJ160" s="55">
        <v>18.657826171875001</v>
      </c>
      <c r="AK160" s="55">
        <v>18.370431640625</v>
      </c>
      <c r="AL160" s="55">
        <v>18.09403125</v>
      </c>
      <c r="AM160" s="55">
        <v>17.825847656250001</v>
      </c>
      <c r="AN160" s="55">
        <v>17.565347656250001</v>
      </c>
      <c r="AO160" s="55">
        <v>17.311744140624999</v>
      </c>
      <c r="AP160" s="55">
        <v>17.063589843750002</v>
      </c>
      <c r="AQ160" s="55">
        <v>16.811392578125002</v>
      </c>
      <c r="AR160" s="55">
        <v>16.580121093750002</v>
      </c>
      <c r="AS160" s="55">
        <v>16.364858398437502</v>
      </c>
      <c r="AT160" s="55">
        <v>16.160217773437498</v>
      </c>
      <c r="AU160" s="55">
        <v>15.9562353515625</v>
      </c>
      <c r="AV160" s="55">
        <v>15.766841796874999</v>
      </c>
      <c r="AW160" s="55">
        <v>15.5767197265625</v>
      </c>
      <c r="AX160" s="55">
        <v>15.387715820312501</v>
      </c>
      <c r="AY160" s="55">
        <v>15.20198046875</v>
      </c>
      <c r="AZ160" s="55">
        <v>15.027080078125</v>
      </c>
      <c r="BA160" s="55">
        <v>14.833490234375001</v>
      </c>
    </row>
    <row r="161" spans="1:53" s="44" customFormat="1" ht="13.5" thickBot="1">
      <c r="B161" s="56" t="s">
        <v>495</v>
      </c>
      <c r="C161" s="57">
        <v>33.63992578125</v>
      </c>
      <c r="D161" s="57">
        <v>35.203749999999999</v>
      </c>
      <c r="E161" s="57">
        <v>35.1970546875</v>
      </c>
      <c r="F161" s="57">
        <v>34.312804687499998</v>
      </c>
      <c r="G161" s="57">
        <v>33.53533203125</v>
      </c>
      <c r="H161" s="57">
        <v>32.432962890624999</v>
      </c>
      <c r="I161" s="57">
        <v>33.941269531250001</v>
      </c>
      <c r="J161" s="57">
        <v>30.241992187499999</v>
      </c>
      <c r="K161" s="57">
        <v>31.884853515625</v>
      </c>
      <c r="L161" s="57">
        <v>30.972107421874998</v>
      </c>
      <c r="M161" s="57">
        <v>33.788183593749999</v>
      </c>
      <c r="N161" s="57">
        <v>28.65499609375</v>
      </c>
      <c r="O161" s="57">
        <v>30.6860859375</v>
      </c>
      <c r="P161" s="57">
        <v>33.131757812499998</v>
      </c>
      <c r="Q161" s="57">
        <v>27.960085937500001</v>
      </c>
      <c r="R161" s="57">
        <v>28.196908203124998</v>
      </c>
      <c r="S161" s="57">
        <v>28.851626953124999</v>
      </c>
      <c r="T161" s="57">
        <v>29.606710937500001</v>
      </c>
      <c r="U161" s="57">
        <v>30.345332031249999</v>
      </c>
      <c r="V161" s="57">
        <v>31.025171875000002</v>
      </c>
      <c r="W161" s="57">
        <v>31.641816406250001</v>
      </c>
      <c r="X161" s="57">
        <v>32.227072265624997</v>
      </c>
      <c r="Y161" s="57">
        <v>32.842675781250001</v>
      </c>
      <c r="Z161" s="57">
        <v>33.480742187499999</v>
      </c>
      <c r="AA161" s="57">
        <v>34.077117187500001</v>
      </c>
      <c r="AB161" s="57">
        <v>34.595128906249997</v>
      </c>
      <c r="AC161" s="57">
        <v>35.067324218750002</v>
      </c>
      <c r="AD161" s="57">
        <v>35.451804687500001</v>
      </c>
      <c r="AE161" s="57">
        <v>35.759859374999998</v>
      </c>
      <c r="AF161" s="57">
        <v>35.988761718749998</v>
      </c>
      <c r="AG161" s="57">
        <v>36.122781250000003</v>
      </c>
      <c r="AH161" s="57">
        <v>36.187410156250003</v>
      </c>
      <c r="AI161" s="57">
        <v>36.186320312500001</v>
      </c>
      <c r="AJ161" s="57">
        <v>36.127218749999997</v>
      </c>
      <c r="AK161" s="57">
        <v>36.016441406250003</v>
      </c>
      <c r="AL161" s="57">
        <v>35.860148437500001</v>
      </c>
      <c r="AM161" s="57">
        <v>35.665031249999998</v>
      </c>
      <c r="AN161" s="57">
        <v>35.432468749999998</v>
      </c>
      <c r="AO161" s="57">
        <v>35.164421875000002</v>
      </c>
      <c r="AP161" s="57">
        <v>34.86202734375</v>
      </c>
      <c r="AQ161" s="57">
        <v>34.525640625000001</v>
      </c>
      <c r="AR161" s="57">
        <v>34.180972656249999</v>
      </c>
      <c r="AS161" s="57">
        <v>33.835007812500002</v>
      </c>
      <c r="AT161" s="57">
        <v>33.486832031250003</v>
      </c>
      <c r="AU161" s="57">
        <v>33.136058593750001</v>
      </c>
      <c r="AV161" s="57">
        <v>32.776949218749998</v>
      </c>
      <c r="AW161" s="57">
        <v>32.419373046875002</v>
      </c>
      <c r="AX161" s="57">
        <v>32.055992187500003</v>
      </c>
      <c r="AY161" s="57">
        <v>31.687787109375002</v>
      </c>
      <c r="AZ161" s="57">
        <v>31.316394531250001</v>
      </c>
      <c r="BA161" s="57">
        <v>30.95038671875</v>
      </c>
    </row>
    <row r="162" spans="1:53" ht="13.5" thickBot="1">
      <c r="B162" s="53" t="s">
        <v>430</v>
      </c>
      <c r="C162" s="54">
        <v>1.263818115234375</v>
      </c>
      <c r="D162" s="55">
        <v>1.236608154296875</v>
      </c>
      <c r="E162" s="55">
        <v>1.0367313232421875</v>
      </c>
      <c r="F162" s="55">
        <v>0.88106823730468753</v>
      </c>
      <c r="G162" s="55">
        <v>0.70571386718749995</v>
      </c>
      <c r="H162" s="55">
        <v>0.68246392822265622</v>
      </c>
      <c r="I162" s="55">
        <v>0.76481616210937498</v>
      </c>
      <c r="J162" s="55">
        <v>0.86103039550781246</v>
      </c>
      <c r="K162" s="55">
        <v>0.77858496093749996</v>
      </c>
      <c r="L162" s="55">
        <v>0.76027185058593749</v>
      </c>
      <c r="M162" s="55">
        <v>1.0563304443359376</v>
      </c>
      <c r="N162" s="55">
        <v>0.93851751708984377</v>
      </c>
      <c r="O162" s="55">
        <v>0.8340990600585938</v>
      </c>
      <c r="P162" s="55">
        <v>0.72702648925781255</v>
      </c>
      <c r="Q162" s="55">
        <v>0.72864270019531252</v>
      </c>
      <c r="R162" s="55">
        <v>0.71406988525390624</v>
      </c>
      <c r="S162" s="55">
        <v>0.69978845214843755</v>
      </c>
      <c r="T162" s="55">
        <v>0.68579272460937502</v>
      </c>
      <c r="U162" s="55">
        <v>0.67207684326171879</v>
      </c>
      <c r="V162" s="55">
        <v>0.65863531494140626</v>
      </c>
      <c r="W162" s="55">
        <v>0.64546258544921875</v>
      </c>
      <c r="X162" s="55">
        <v>0.63255334472656255</v>
      </c>
      <c r="Y162" s="55">
        <v>0.61990228271484371</v>
      </c>
      <c r="Z162" s="55">
        <v>0.60750421142578126</v>
      </c>
      <c r="AA162" s="55">
        <v>0.59535412597656245</v>
      </c>
      <c r="AB162" s="55">
        <v>0.58344708251953126</v>
      </c>
      <c r="AC162" s="55">
        <v>0.5717781372070313</v>
      </c>
      <c r="AD162" s="55">
        <v>0.56034259033203127</v>
      </c>
      <c r="AE162" s="55">
        <v>0.54913574218750005</v>
      </c>
      <c r="AF162" s="55">
        <v>0.53815301513671876</v>
      </c>
      <c r="AG162" s="55">
        <v>0.52738995361328123</v>
      </c>
      <c r="AH162" s="55">
        <v>0.51684216308593744</v>
      </c>
      <c r="AI162" s="55">
        <v>0.50650531005859378</v>
      </c>
      <c r="AJ162" s="55">
        <v>0.49637518310546874</v>
      </c>
      <c r="AK162" s="55">
        <v>0.48644769287109374</v>
      </c>
      <c r="AL162" s="55">
        <v>0.47671875000000002</v>
      </c>
      <c r="AM162" s="55">
        <v>0.46718435668945313</v>
      </c>
      <c r="AN162" s="55">
        <v>0.45784066772460935</v>
      </c>
      <c r="AO162" s="55">
        <v>0.44868386840820312</v>
      </c>
      <c r="AP162" s="55">
        <v>0.4397101745605469</v>
      </c>
      <c r="AQ162" s="55">
        <v>0.43091598510742185</v>
      </c>
      <c r="AR162" s="55">
        <v>0.42229766845703126</v>
      </c>
      <c r="AS162" s="55">
        <v>0.41385171508789065</v>
      </c>
      <c r="AT162" s="55">
        <v>0.40557467651367185</v>
      </c>
      <c r="AU162" s="55">
        <v>0.39746319580078127</v>
      </c>
      <c r="AV162" s="55">
        <v>0.38951391601562502</v>
      </c>
      <c r="AW162" s="55">
        <v>0.38172363281249999</v>
      </c>
      <c r="AX162" s="55">
        <v>0.37408917236328126</v>
      </c>
      <c r="AY162" s="55">
        <v>0.36660739135742187</v>
      </c>
      <c r="AZ162" s="55">
        <v>0.35927523803710937</v>
      </c>
      <c r="BA162" s="55">
        <v>0.3520897216796875</v>
      </c>
    </row>
    <row r="163" spans="1:53" s="44" customFormat="1" ht="13.5" thickBot="1">
      <c r="B163" s="56" t="s">
        <v>496</v>
      </c>
      <c r="C163" s="57">
        <v>22.011957031249999</v>
      </c>
      <c r="D163" s="57">
        <v>22.329126953125002</v>
      </c>
      <c r="E163" s="57">
        <v>23.369468749999999</v>
      </c>
      <c r="F163" s="57">
        <v>24.167548828125</v>
      </c>
      <c r="G163" s="57">
        <v>24.1862109375</v>
      </c>
      <c r="H163" s="57">
        <v>23.954009765624999</v>
      </c>
      <c r="I163" s="57">
        <v>24.376785156250001</v>
      </c>
      <c r="J163" s="57">
        <v>23.888564453124999</v>
      </c>
      <c r="K163" s="57">
        <v>24.206505859375</v>
      </c>
      <c r="L163" s="57">
        <v>24.390029296874999</v>
      </c>
      <c r="M163" s="57">
        <v>25.436650390625001</v>
      </c>
      <c r="N163" s="57">
        <v>24.388740234375</v>
      </c>
      <c r="O163" s="57">
        <v>24.725945312499999</v>
      </c>
      <c r="P163" s="57">
        <v>24.237810546875</v>
      </c>
      <c r="Q163" s="57">
        <v>23.135316406249999</v>
      </c>
      <c r="R163" s="57">
        <v>23.225064453125</v>
      </c>
      <c r="S163" s="57">
        <v>23.415785156249999</v>
      </c>
      <c r="T163" s="57">
        <v>23.578062500000001</v>
      </c>
      <c r="U163" s="57">
        <v>23.728404296874999</v>
      </c>
      <c r="V163" s="57">
        <v>23.893396484375</v>
      </c>
      <c r="W163" s="57">
        <v>24.061935546874999</v>
      </c>
      <c r="X163" s="57">
        <v>24.23657421875</v>
      </c>
      <c r="Y163" s="57">
        <v>24.431650390624998</v>
      </c>
      <c r="Z163" s="57">
        <v>24.633826171875</v>
      </c>
      <c r="AA163" s="57">
        <v>24.8306015625</v>
      </c>
      <c r="AB163" s="57">
        <v>25.010031250000001</v>
      </c>
      <c r="AC163" s="57">
        <v>25.183279296875</v>
      </c>
      <c r="AD163" s="57">
        <v>25.348570312500001</v>
      </c>
      <c r="AE163" s="57">
        <v>25.506802734375</v>
      </c>
      <c r="AF163" s="57">
        <v>25.657658203124999</v>
      </c>
      <c r="AG163" s="57">
        <v>25.799447265624998</v>
      </c>
      <c r="AH163" s="57">
        <v>25.944414062500002</v>
      </c>
      <c r="AI163" s="57">
        <v>26.093423828125001</v>
      </c>
      <c r="AJ163" s="57">
        <v>26.254078124999999</v>
      </c>
      <c r="AK163" s="57">
        <v>26.426335937499999</v>
      </c>
      <c r="AL163" s="57">
        <v>26.603837890625002</v>
      </c>
      <c r="AM163" s="57">
        <v>26.793560546875</v>
      </c>
      <c r="AN163" s="57">
        <v>26.994146484375001</v>
      </c>
      <c r="AO163" s="57">
        <v>27.206267578125001</v>
      </c>
      <c r="AP163" s="57">
        <v>27.431181640624999</v>
      </c>
      <c r="AQ163" s="57">
        <v>27.667105468750002</v>
      </c>
      <c r="AR163" s="57">
        <v>27.918619140625001</v>
      </c>
      <c r="AS163" s="57">
        <v>28.185546875</v>
      </c>
      <c r="AT163" s="57">
        <v>28.467740234375</v>
      </c>
      <c r="AU163" s="57">
        <v>28.766205078125001</v>
      </c>
      <c r="AV163" s="57">
        <v>29.081958984374999</v>
      </c>
      <c r="AW163" s="57">
        <v>29.412433593749999</v>
      </c>
      <c r="AX163" s="57">
        <v>29.758783203124999</v>
      </c>
      <c r="AY163" s="57">
        <v>30.121140624999999</v>
      </c>
      <c r="AZ163" s="57">
        <v>30.50015625</v>
      </c>
      <c r="BA163" s="57">
        <v>30.896904296875</v>
      </c>
    </row>
    <row r="164" spans="1:53" ht="13.5" thickBot="1">
      <c r="B164" s="53" t="s">
        <v>416</v>
      </c>
      <c r="C164" s="54">
        <v>3.742660400390625</v>
      </c>
      <c r="D164" s="55">
        <v>3.8263295898437502</v>
      </c>
      <c r="E164" s="55">
        <v>3.83774658203125</v>
      </c>
      <c r="F164" s="55">
        <v>4.8487265624999996</v>
      </c>
      <c r="G164" s="55">
        <v>4.8127319335937502</v>
      </c>
      <c r="H164" s="55">
        <v>4.8728032226562501</v>
      </c>
      <c r="I164" s="55">
        <v>5.2611015625000004</v>
      </c>
      <c r="J164" s="55">
        <v>5.2571840820312499</v>
      </c>
      <c r="K164" s="55">
        <v>5.4072773437499997</v>
      </c>
      <c r="L164" s="55">
        <v>6.0061938476562498</v>
      </c>
      <c r="M164" s="55">
        <v>6.8783549804687496</v>
      </c>
      <c r="N164" s="55">
        <v>6.2664208984374996</v>
      </c>
      <c r="O164" s="55">
        <v>6.6004047851562504</v>
      </c>
      <c r="P164" s="55">
        <v>6.8594614257812498</v>
      </c>
      <c r="Q164" s="55">
        <v>5.0744218749999996</v>
      </c>
      <c r="R164" s="55">
        <v>5.3341840820312498</v>
      </c>
      <c r="S164" s="55">
        <v>5.7075791015624997</v>
      </c>
      <c r="T164" s="55">
        <v>6.1440625000000004</v>
      </c>
      <c r="U164" s="55">
        <v>6.7106557617187503</v>
      </c>
      <c r="V164" s="55">
        <v>7.4060346679687497</v>
      </c>
      <c r="W164" s="55">
        <v>8.1685219726562508</v>
      </c>
      <c r="X164" s="55">
        <v>8.9414150390625</v>
      </c>
      <c r="Y164" s="55">
        <v>9.7283486328124997</v>
      </c>
      <c r="Z164" s="55">
        <v>10.516693359374999</v>
      </c>
      <c r="AA164" s="55">
        <v>11.284194335937499</v>
      </c>
      <c r="AB164" s="55">
        <v>12.007322265625</v>
      </c>
      <c r="AC164" s="55">
        <v>12.707583984375001</v>
      </c>
      <c r="AD164" s="55">
        <v>13.375255859375001</v>
      </c>
      <c r="AE164" s="55">
        <v>14.006845703125</v>
      </c>
      <c r="AF164" s="55">
        <v>14.60544140625</v>
      </c>
      <c r="AG164" s="55">
        <v>15.182430664062499</v>
      </c>
      <c r="AH164" s="55">
        <v>15.7357861328125</v>
      </c>
      <c r="AI164" s="55">
        <v>16.271596679687502</v>
      </c>
      <c r="AJ164" s="55">
        <v>16.793111328125001</v>
      </c>
      <c r="AK164" s="55">
        <v>17.294132812499999</v>
      </c>
      <c r="AL164" s="55">
        <v>17.763068359375001</v>
      </c>
      <c r="AM164" s="55">
        <v>18.192453125</v>
      </c>
      <c r="AN164" s="55">
        <v>18.575449218749998</v>
      </c>
      <c r="AO164" s="55">
        <v>18.911335937499999</v>
      </c>
      <c r="AP164" s="55">
        <v>19.201763671875</v>
      </c>
      <c r="AQ164" s="55">
        <v>19.449419921874998</v>
      </c>
      <c r="AR164" s="55">
        <v>19.677574218749999</v>
      </c>
      <c r="AS164" s="55">
        <v>19.887599609374998</v>
      </c>
      <c r="AT164" s="55">
        <v>20.080982421874999</v>
      </c>
      <c r="AU164" s="55">
        <v>20.259228515625001</v>
      </c>
      <c r="AV164" s="55">
        <v>20.42183984375</v>
      </c>
      <c r="AW164" s="55">
        <v>20.567769531250001</v>
      </c>
      <c r="AX164" s="55">
        <v>20.697830078125001</v>
      </c>
      <c r="AY164" s="55">
        <v>20.811642578124999</v>
      </c>
      <c r="AZ164" s="55">
        <v>20.909054687499999</v>
      </c>
      <c r="BA164" s="55">
        <v>20.991693359374999</v>
      </c>
    </row>
    <row r="165" spans="1:53" s="44" customFormat="1">
      <c r="B165" s="56" t="s">
        <v>497</v>
      </c>
      <c r="C165" s="57">
        <v>6.041185546875</v>
      </c>
      <c r="D165" s="57">
        <v>6.165244140625</v>
      </c>
      <c r="E165" s="57">
        <v>6.1000375976562502</v>
      </c>
      <c r="F165" s="57">
        <v>7.9287929687499998</v>
      </c>
      <c r="G165" s="57">
        <v>8.4582753906249994</v>
      </c>
      <c r="H165" s="57">
        <v>8.3392324218749998</v>
      </c>
      <c r="I165" s="57">
        <v>7.5528193359375004</v>
      </c>
      <c r="J165" s="57">
        <v>6.9629550781249998</v>
      </c>
      <c r="K165" s="57">
        <v>7.2507216796874996</v>
      </c>
      <c r="L165" s="57">
        <v>7.0871816406250003</v>
      </c>
      <c r="M165" s="57">
        <v>8.3162080078125005</v>
      </c>
      <c r="N165" s="57">
        <v>6.6005478515625002</v>
      </c>
      <c r="O165" s="57">
        <v>6.3916499023437501</v>
      </c>
      <c r="P165" s="57">
        <v>6.5084716796875002</v>
      </c>
      <c r="Q165" s="57">
        <v>5.9276875000000002</v>
      </c>
      <c r="R165" s="57">
        <v>5.8669438476562501</v>
      </c>
      <c r="S165" s="57">
        <v>5.8378344726562501</v>
      </c>
      <c r="T165" s="57">
        <v>5.7972514648437503</v>
      </c>
      <c r="U165" s="57">
        <v>5.7573295898437502</v>
      </c>
      <c r="V165" s="57">
        <v>5.7180126953124999</v>
      </c>
      <c r="W165" s="57">
        <v>5.6791025390624998</v>
      </c>
      <c r="X165" s="57">
        <v>5.6404716796874999</v>
      </c>
      <c r="Y165" s="57">
        <v>5.6021845703124997</v>
      </c>
      <c r="Z165" s="57">
        <v>5.5640234375000004</v>
      </c>
      <c r="AA165" s="57">
        <v>5.5263129882812496</v>
      </c>
      <c r="AB165" s="57">
        <v>5.5502578124999999</v>
      </c>
      <c r="AC165" s="57">
        <v>5.5571015624999998</v>
      </c>
      <c r="AD165" s="57">
        <v>5.5705761718750004</v>
      </c>
      <c r="AE165" s="57">
        <v>5.5783535156250004</v>
      </c>
      <c r="AF165" s="57">
        <v>5.5817749023437502</v>
      </c>
      <c r="AG165" s="57">
        <v>5.5828369140624998</v>
      </c>
      <c r="AH165" s="57">
        <v>5.5891464843750001</v>
      </c>
      <c r="AI165" s="57">
        <v>5.5975258789062501</v>
      </c>
      <c r="AJ165" s="57">
        <v>5.6070942382812499</v>
      </c>
      <c r="AK165" s="57">
        <v>5.6173417968750003</v>
      </c>
      <c r="AL165" s="57">
        <v>5.6288603515625004</v>
      </c>
      <c r="AM165" s="57">
        <v>5.6429809570312504</v>
      </c>
      <c r="AN165" s="57">
        <v>5.6612148437499998</v>
      </c>
      <c r="AO165" s="57">
        <v>5.6834887695312499</v>
      </c>
      <c r="AP165" s="57">
        <v>5.7095346679687502</v>
      </c>
      <c r="AQ165" s="57">
        <v>5.7396513671875002</v>
      </c>
      <c r="AR165" s="57">
        <v>5.7736674804687498</v>
      </c>
      <c r="AS165" s="57">
        <v>5.8111645507812497</v>
      </c>
      <c r="AT165" s="57">
        <v>5.8511503906250004</v>
      </c>
      <c r="AU165" s="57">
        <v>5.8949033203125003</v>
      </c>
      <c r="AV165" s="57">
        <v>5.9431337890625002</v>
      </c>
      <c r="AW165" s="57">
        <v>5.9970039062499998</v>
      </c>
      <c r="AX165" s="57">
        <v>6.0569711914062498</v>
      </c>
      <c r="AY165" s="57">
        <v>6.1240585937500001</v>
      </c>
      <c r="AZ165" s="57">
        <v>6.1963642578125002</v>
      </c>
      <c r="BA165" s="57">
        <v>6.2750234374999998</v>
      </c>
    </row>
    <row r="166" spans="1:53" s="52" customFormat="1" ht="13.5" thickBot="1">
      <c r="A166" s="42"/>
      <c r="B166" s="61" t="s">
        <v>509</v>
      </c>
      <c r="C166" s="62">
        <v>64.644796874999997</v>
      </c>
      <c r="D166" s="63">
        <v>69.130320312500004</v>
      </c>
      <c r="E166" s="63">
        <v>66.574882812499993</v>
      </c>
      <c r="F166" s="63">
        <v>66.155054687499998</v>
      </c>
      <c r="G166" s="63">
        <v>64.191574218750006</v>
      </c>
      <c r="H166" s="63">
        <v>63.204156249999997</v>
      </c>
      <c r="I166" s="63">
        <v>63.600230468749999</v>
      </c>
      <c r="J166" s="63">
        <v>54.168460937500001</v>
      </c>
      <c r="K166" s="63">
        <v>60.3203828125</v>
      </c>
      <c r="L166" s="63">
        <v>58.287238281249998</v>
      </c>
      <c r="M166" s="63">
        <v>62.198250000000002</v>
      </c>
      <c r="N166" s="63">
        <v>54.325593750000003</v>
      </c>
      <c r="O166" s="63">
        <v>56.377281250000003</v>
      </c>
      <c r="P166" s="63">
        <v>59.451628906250001</v>
      </c>
      <c r="Q166" s="63">
        <v>51.238078125000001</v>
      </c>
      <c r="R166" s="63">
        <v>51.660308593750003</v>
      </c>
      <c r="S166" s="63">
        <v>52.936285156250001</v>
      </c>
      <c r="T166" s="63">
        <v>54.334328124999999</v>
      </c>
      <c r="U166" s="63">
        <v>55.686785156249996</v>
      </c>
      <c r="V166" s="63">
        <v>57.032140624999997</v>
      </c>
      <c r="W166" s="63">
        <v>58.324421874999999</v>
      </c>
      <c r="X166" s="63">
        <v>59.699691406249997</v>
      </c>
      <c r="Y166" s="63">
        <v>61.168582031249997</v>
      </c>
      <c r="Z166" s="63">
        <v>62.638082031250001</v>
      </c>
      <c r="AA166" s="63">
        <v>63.988925781250003</v>
      </c>
      <c r="AB166" s="63">
        <v>65.2109375</v>
      </c>
      <c r="AC166" s="63">
        <v>66.307937499999994</v>
      </c>
      <c r="AD166" s="63">
        <v>67.281742187500001</v>
      </c>
      <c r="AE166" s="63">
        <v>68.164539062499998</v>
      </c>
      <c r="AF166" s="63">
        <v>68.951398437500004</v>
      </c>
      <c r="AG166" s="63">
        <v>69.641070312500005</v>
      </c>
      <c r="AH166" s="63">
        <v>70.2502109375</v>
      </c>
      <c r="AI166" s="63">
        <v>70.781804687499999</v>
      </c>
      <c r="AJ166" s="63">
        <v>71.249296874999999</v>
      </c>
      <c r="AK166" s="63">
        <v>71.655632812500002</v>
      </c>
      <c r="AL166" s="63">
        <v>71.988734375000007</v>
      </c>
      <c r="AM166" s="63">
        <v>72.245078125000006</v>
      </c>
      <c r="AN166" s="63">
        <v>72.420851562500005</v>
      </c>
      <c r="AO166" s="63">
        <v>72.517359374999998</v>
      </c>
      <c r="AP166" s="63">
        <v>72.536796874999993</v>
      </c>
      <c r="AQ166" s="63">
        <v>72.473984375000001</v>
      </c>
      <c r="AR166" s="63">
        <v>72.411828125</v>
      </c>
      <c r="AS166" s="63">
        <v>72.35246875</v>
      </c>
      <c r="AT166" s="63">
        <v>72.291437500000001</v>
      </c>
      <c r="AU166" s="63">
        <v>72.223781250000002</v>
      </c>
      <c r="AV166" s="63">
        <v>72.156390625</v>
      </c>
      <c r="AW166" s="63">
        <v>72.087265625000001</v>
      </c>
      <c r="AX166" s="63">
        <v>72.014320312500004</v>
      </c>
      <c r="AY166" s="63">
        <v>71.940648437500002</v>
      </c>
      <c r="AZ166" s="63">
        <v>71.872156250000003</v>
      </c>
      <c r="BA166" s="63">
        <v>71.796343750000005</v>
      </c>
    </row>
    <row r="167" spans="1:53" ht="13.5" thickBot="1">
      <c r="B167" s="53" t="s">
        <v>510</v>
      </c>
      <c r="C167" s="54">
        <v>19.360705078125001</v>
      </c>
      <c r="D167" s="55">
        <v>22.096851562499999</v>
      </c>
      <c r="E167" s="55">
        <v>19.525087890624999</v>
      </c>
      <c r="F167" s="55">
        <v>18.943593750000002</v>
      </c>
      <c r="G167" s="55">
        <v>17.401919921874999</v>
      </c>
      <c r="H167" s="55">
        <v>17.141476562499999</v>
      </c>
      <c r="I167" s="55">
        <v>18.267792968750001</v>
      </c>
      <c r="J167" s="55">
        <v>11.063402343750001</v>
      </c>
      <c r="K167" s="55">
        <v>15.915245117187499</v>
      </c>
      <c r="L167" s="55">
        <v>13.8927861328125</v>
      </c>
      <c r="M167" s="55">
        <v>14.135887695312499</v>
      </c>
      <c r="N167" s="55">
        <v>12.177199218749999</v>
      </c>
      <c r="O167" s="55">
        <v>12.834431640625001</v>
      </c>
      <c r="P167" s="55">
        <v>14.007072265625</v>
      </c>
      <c r="Q167" s="55">
        <v>12.629442382812501</v>
      </c>
      <c r="R167" s="55">
        <v>12.589779296874999</v>
      </c>
      <c r="S167" s="55">
        <v>12.926880859375</v>
      </c>
      <c r="T167" s="55">
        <v>13.3010966796875</v>
      </c>
      <c r="U167" s="55">
        <v>13.525484375</v>
      </c>
      <c r="V167" s="55">
        <v>13.7062138671875</v>
      </c>
      <c r="W167" s="55">
        <v>13.8504541015625</v>
      </c>
      <c r="X167" s="55">
        <v>14.0799638671875</v>
      </c>
      <c r="Y167" s="55">
        <v>14.3459462890625</v>
      </c>
      <c r="Z167" s="55">
        <v>14.567462890625</v>
      </c>
      <c r="AA167" s="55">
        <v>14.697803710937499</v>
      </c>
      <c r="AB167" s="55">
        <v>14.727927734374999</v>
      </c>
      <c r="AC167" s="55">
        <v>14.680349609375</v>
      </c>
      <c r="AD167" s="55">
        <v>14.58273828125</v>
      </c>
      <c r="AE167" s="55">
        <v>14.471629882812501</v>
      </c>
      <c r="AF167" s="55">
        <v>14.3431064453125</v>
      </c>
      <c r="AG167" s="55">
        <v>14.200033203125001</v>
      </c>
      <c r="AH167" s="55">
        <v>14.054395507812499</v>
      </c>
      <c r="AI167" s="55">
        <v>13.9052451171875</v>
      </c>
      <c r="AJ167" s="55">
        <v>13.7539326171875</v>
      </c>
      <c r="AK167" s="55">
        <v>13.6041064453125</v>
      </c>
      <c r="AL167" s="55">
        <v>13.452492187500001</v>
      </c>
      <c r="AM167" s="55">
        <v>13.296825195312501</v>
      </c>
      <c r="AN167" s="55">
        <v>13.137560546874999</v>
      </c>
      <c r="AO167" s="55">
        <v>12.974927734374999</v>
      </c>
      <c r="AP167" s="55">
        <v>12.8084990234375</v>
      </c>
      <c r="AQ167" s="55">
        <v>12.6317568359375</v>
      </c>
      <c r="AR167" s="55">
        <v>12.4682861328125</v>
      </c>
      <c r="AS167" s="55">
        <v>12.314649414062499</v>
      </c>
      <c r="AT167" s="55">
        <v>12.166994140625</v>
      </c>
      <c r="AU167" s="55">
        <v>12.018016601562501</v>
      </c>
      <c r="AV167" s="55">
        <v>11.878005859375</v>
      </c>
      <c r="AW167" s="55">
        <v>11.736416015625</v>
      </c>
      <c r="AX167" s="55">
        <v>11.5946982421875</v>
      </c>
      <c r="AY167" s="55">
        <v>11.454508789062499</v>
      </c>
      <c r="AZ167" s="55">
        <v>11.321574218749999</v>
      </c>
      <c r="BA167" s="55">
        <v>11.1742744140625</v>
      </c>
    </row>
    <row r="168" spans="1:53" s="44" customFormat="1" ht="13.5" thickBot="1">
      <c r="B168" s="56" t="s">
        <v>511</v>
      </c>
      <c r="C168" s="57">
        <v>23.384900390624999</v>
      </c>
      <c r="D168" s="57">
        <v>24.670513671875</v>
      </c>
      <c r="E168" s="57">
        <v>24.665828125000001</v>
      </c>
      <c r="F168" s="57">
        <v>24.719179687499999</v>
      </c>
      <c r="G168" s="57">
        <v>24.008662109374999</v>
      </c>
      <c r="H168" s="57">
        <v>23.229173828124999</v>
      </c>
      <c r="I168" s="57">
        <v>22.607767578124999</v>
      </c>
      <c r="J168" s="57">
        <v>21.013074218749999</v>
      </c>
      <c r="K168" s="57">
        <v>22.113166015625001</v>
      </c>
      <c r="L168" s="57">
        <v>21.798558593749998</v>
      </c>
      <c r="M168" s="57">
        <v>23.856156250000002</v>
      </c>
      <c r="N168" s="57">
        <v>19.713541015625001</v>
      </c>
      <c r="O168" s="57">
        <v>21.570875000000001</v>
      </c>
      <c r="P168" s="57">
        <v>22.458890624999999</v>
      </c>
      <c r="Q168" s="57">
        <v>18.274003906250002</v>
      </c>
      <c r="R168" s="57">
        <v>18.61443359375</v>
      </c>
      <c r="S168" s="57">
        <v>19.208367187499999</v>
      </c>
      <c r="T168" s="57">
        <v>19.861324218749999</v>
      </c>
      <c r="U168" s="57">
        <v>20.512218749999999</v>
      </c>
      <c r="V168" s="57">
        <v>21.101845703125001</v>
      </c>
      <c r="W168" s="57">
        <v>21.629593750000002</v>
      </c>
      <c r="X168" s="57">
        <v>22.139679687499999</v>
      </c>
      <c r="Y168" s="57">
        <v>22.6762890625</v>
      </c>
      <c r="Z168" s="57">
        <v>23.240169921875001</v>
      </c>
      <c r="AA168" s="57">
        <v>23.784779296875001</v>
      </c>
      <c r="AB168" s="57">
        <v>24.27842578125</v>
      </c>
      <c r="AC168" s="57">
        <v>24.758353515625</v>
      </c>
      <c r="AD168" s="57">
        <v>25.188572265625002</v>
      </c>
      <c r="AE168" s="57">
        <v>25.569828125000001</v>
      </c>
      <c r="AF168" s="57">
        <v>25.898302734375001</v>
      </c>
      <c r="AG168" s="57">
        <v>26.160611328125</v>
      </c>
      <c r="AH168" s="57">
        <v>26.358111328124998</v>
      </c>
      <c r="AI168" s="57">
        <v>26.494039062500001</v>
      </c>
      <c r="AJ168" s="57">
        <v>26.574054687499999</v>
      </c>
      <c r="AK168" s="57">
        <v>26.602990234375</v>
      </c>
      <c r="AL168" s="57">
        <v>26.585218749999999</v>
      </c>
      <c r="AM168" s="57">
        <v>26.523650390625001</v>
      </c>
      <c r="AN168" s="57">
        <v>26.419734375000001</v>
      </c>
      <c r="AO168" s="57">
        <v>26.275500000000001</v>
      </c>
      <c r="AP168" s="57">
        <v>26.092193359374999</v>
      </c>
      <c r="AQ168" s="57">
        <v>25.870191406250001</v>
      </c>
      <c r="AR168" s="57">
        <v>25.638937500000001</v>
      </c>
      <c r="AS168" s="57">
        <v>25.403537109375002</v>
      </c>
      <c r="AT168" s="57">
        <v>25.163273437499999</v>
      </c>
      <c r="AU168" s="57">
        <v>24.917455078124998</v>
      </c>
      <c r="AV168" s="57">
        <v>24.662041015625</v>
      </c>
      <c r="AW168" s="57">
        <v>24.405281250000002</v>
      </c>
      <c r="AX168" s="57">
        <v>24.141978515624999</v>
      </c>
      <c r="AY168" s="57">
        <v>23.872919921874999</v>
      </c>
      <c r="AZ168" s="57">
        <v>23.599847656249999</v>
      </c>
      <c r="BA168" s="57">
        <v>23.328578125</v>
      </c>
    </row>
    <row r="169" spans="1:53" ht="13.5" thickBot="1">
      <c r="B169" s="53" t="s">
        <v>512</v>
      </c>
      <c r="C169" s="54">
        <v>0.90643646240234377</v>
      </c>
      <c r="D169" s="55">
        <v>0.86123352050781254</v>
      </c>
      <c r="E169" s="55">
        <v>0.72256109619140629</v>
      </c>
      <c r="F169" s="55">
        <v>0.73360943603515627</v>
      </c>
      <c r="G169" s="55">
        <v>0.59284478759765624</v>
      </c>
      <c r="H169" s="55">
        <v>0.59268023681640625</v>
      </c>
      <c r="I169" s="55">
        <v>0.6654153442382813</v>
      </c>
      <c r="J169" s="55">
        <v>0.67702685546874997</v>
      </c>
      <c r="K169" s="55">
        <v>0.63523382568359377</v>
      </c>
      <c r="L169" s="55">
        <v>0.64513409423828127</v>
      </c>
      <c r="M169" s="55">
        <v>0.96476019287109371</v>
      </c>
      <c r="N169" s="55">
        <v>0.84524719238281254</v>
      </c>
      <c r="O169" s="55">
        <v>0.73552893066406255</v>
      </c>
      <c r="P169" s="55">
        <v>0.68143017578124998</v>
      </c>
      <c r="Q169" s="55">
        <v>0.68294506835937496</v>
      </c>
      <c r="R169" s="55">
        <v>0.6692861938476562</v>
      </c>
      <c r="S169" s="55">
        <v>0.6559004516601562</v>
      </c>
      <c r="T169" s="55">
        <v>0.64278240966796873</v>
      </c>
      <c r="U169" s="55">
        <v>0.62992675781249996</v>
      </c>
      <c r="V169" s="55">
        <v>0.61732824707031253</v>
      </c>
      <c r="W169" s="55">
        <v>0.60498168945312503</v>
      </c>
      <c r="X169" s="55">
        <v>0.59288208007812504</v>
      </c>
      <c r="Y169" s="55">
        <v>0.58102441406250005</v>
      </c>
      <c r="Z169" s="55">
        <v>0.56940393066406247</v>
      </c>
      <c r="AA169" s="55">
        <v>0.55801586914062495</v>
      </c>
      <c r="AB169" s="55">
        <v>0.54685552978515628</v>
      </c>
      <c r="AC169" s="55">
        <v>0.5359183959960937</v>
      </c>
      <c r="AD169" s="55">
        <v>0.52520007324218754</v>
      </c>
      <c r="AE169" s="55">
        <v>0.51469604492187504</v>
      </c>
      <c r="AF169" s="55">
        <v>0.50440213012695312</v>
      </c>
      <c r="AG169" s="55">
        <v>0.49431408691406248</v>
      </c>
      <c r="AH169" s="55">
        <v>0.48442779541015624</v>
      </c>
      <c r="AI169" s="55">
        <v>0.47473925781249998</v>
      </c>
      <c r="AJ169" s="55">
        <v>0.46524447631835936</v>
      </c>
      <c r="AK169" s="55">
        <v>0.45593957519531247</v>
      </c>
      <c r="AL169" s="55">
        <v>0.4468207702636719</v>
      </c>
      <c r="AM169" s="55">
        <v>0.43788436889648436</v>
      </c>
      <c r="AN169" s="55">
        <v>0.42912667846679686</v>
      </c>
      <c r="AO169" s="55">
        <v>0.42054415893554686</v>
      </c>
      <c r="AP169" s="55">
        <v>0.41213327026367186</v>
      </c>
      <c r="AQ169" s="55">
        <v>0.40389059448242187</v>
      </c>
      <c r="AR169" s="55">
        <v>0.39581277465820314</v>
      </c>
      <c r="AS169" s="55">
        <v>0.38789654541015622</v>
      </c>
      <c r="AT169" s="55">
        <v>0.38013861083984374</v>
      </c>
      <c r="AU169" s="55">
        <v>0.37253582763671877</v>
      </c>
      <c r="AV169" s="55">
        <v>0.36508511352539064</v>
      </c>
      <c r="AW169" s="55">
        <v>0.35778341674804687</v>
      </c>
      <c r="AX169" s="55">
        <v>0.35062774658203127</v>
      </c>
      <c r="AY169" s="55">
        <v>0.34361520385742189</v>
      </c>
      <c r="AZ169" s="55">
        <v>0.33674288940429686</v>
      </c>
      <c r="BA169" s="55">
        <v>0.33000802612304686</v>
      </c>
    </row>
    <row r="170" spans="1:53" s="44" customFormat="1" ht="13.5" thickBot="1">
      <c r="B170" s="56" t="s">
        <v>513</v>
      </c>
      <c r="C170" s="57">
        <v>11.223000000000001</v>
      </c>
      <c r="D170" s="57">
        <v>11.523999999999999</v>
      </c>
      <c r="E170" s="57">
        <v>11.739000000000001</v>
      </c>
      <c r="F170" s="57">
        <v>11.962599609374999</v>
      </c>
      <c r="G170" s="57">
        <v>12.074400390625</v>
      </c>
      <c r="H170" s="57">
        <v>12.151799804687499</v>
      </c>
      <c r="I170" s="57">
        <v>12.169</v>
      </c>
      <c r="J170" s="57">
        <v>12.048599609375</v>
      </c>
      <c r="K170" s="57">
        <v>11.997</v>
      </c>
      <c r="L170" s="57">
        <v>11.9712001953125</v>
      </c>
      <c r="M170" s="57">
        <v>12.1862001953125</v>
      </c>
      <c r="N170" s="57">
        <v>11.747599609374999</v>
      </c>
      <c r="O170" s="57">
        <v>11.782</v>
      </c>
      <c r="P170" s="57">
        <v>11.696</v>
      </c>
      <c r="Q170" s="57">
        <v>10.9477998046875</v>
      </c>
      <c r="R170" s="57">
        <v>10.952294921875</v>
      </c>
      <c r="S170" s="57">
        <v>11.021156250000001</v>
      </c>
      <c r="T170" s="57">
        <v>11.0667822265625</v>
      </c>
      <c r="U170" s="57">
        <v>11.115740234375</v>
      </c>
      <c r="V170" s="57">
        <v>11.1665751953125</v>
      </c>
      <c r="W170" s="57">
        <v>11.2157001953125</v>
      </c>
      <c r="X170" s="57">
        <v>11.271051757812501</v>
      </c>
      <c r="Y170" s="57">
        <v>11.342630859374999</v>
      </c>
      <c r="Z170" s="57">
        <v>11.422970703124999</v>
      </c>
      <c r="AA170" s="57">
        <v>11.503996093750001</v>
      </c>
      <c r="AB170" s="57">
        <v>11.576708007812501</v>
      </c>
      <c r="AC170" s="57">
        <v>11.650699218750001</v>
      </c>
      <c r="AD170" s="57">
        <v>11.7242890625</v>
      </c>
      <c r="AE170" s="57">
        <v>11.797524414062501</v>
      </c>
      <c r="AF170" s="57">
        <v>11.870478515625001</v>
      </c>
      <c r="AG170" s="57">
        <v>11.94219921875</v>
      </c>
      <c r="AH170" s="57">
        <v>12.0141416015625</v>
      </c>
      <c r="AI170" s="57">
        <v>12.086963867187499</v>
      </c>
      <c r="AJ170" s="57">
        <v>12.1655537109375</v>
      </c>
      <c r="AK170" s="57">
        <v>12.250116210937501</v>
      </c>
      <c r="AL170" s="57">
        <v>12.3368447265625</v>
      </c>
      <c r="AM170" s="57">
        <v>12.4277978515625</v>
      </c>
      <c r="AN170" s="57">
        <v>12.522197265625</v>
      </c>
      <c r="AO170" s="57">
        <v>12.620584960937499</v>
      </c>
      <c r="AP170" s="57">
        <v>12.7237734375</v>
      </c>
      <c r="AQ170" s="57">
        <v>12.830689453125</v>
      </c>
      <c r="AR170" s="57">
        <v>12.9483720703125</v>
      </c>
      <c r="AS170" s="57">
        <v>13.0766845703125</v>
      </c>
      <c r="AT170" s="57">
        <v>13.215554687499999</v>
      </c>
      <c r="AU170" s="57">
        <v>13.365572265625</v>
      </c>
      <c r="AV170" s="57">
        <v>13.5273447265625</v>
      </c>
      <c r="AW170" s="57">
        <v>13.700698242187499</v>
      </c>
      <c r="AX170" s="57">
        <v>13.886490234375</v>
      </c>
      <c r="AY170" s="57">
        <v>14.0849150390625</v>
      </c>
      <c r="AZ170" s="57">
        <v>14.2965283203125</v>
      </c>
      <c r="BA170" s="57">
        <v>14.522125000000001</v>
      </c>
    </row>
    <row r="171" spans="1:53" ht="13.5" thickBot="1">
      <c r="B171" s="53" t="s">
        <v>514</v>
      </c>
      <c r="C171" s="54">
        <v>6.8690742187499998</v>
      </c>
      <c r="D171" s="55">
        <v>7.0412485351562504</v>
      </c>
      <c r="E171" s="55">
        <v>7.3150776367187502</v>
      </c>
      <c r="F171" s="55">
        <v>7.2562993164062499</v>
      </c>
      <c r="G171" s="55">
        <v>7.3406464843750001</v>
      </c>
      <c r="H171" s="55">
        <v>7.4023583984375003</v>
      </c>
      <c r="I171" s="55">
        <v>7.39602685546875</v>
      </c>
      <c r="J171" s="55">
        <v>7.3228505859375002</v>
      </c>
      <c r="K171" s="55">
        <v>7.2914892578124997</v>
      </c>
      <c r="L171" s="55">
        <v>7.27580908203125</v>
      </c>
      <c r="M171" s="55">
        <v>7.40648095703125</v>
      </c>
      <c r="N171" s="55">
        <v>7.1399096679687499</v>
      </c>
      <c r="O171" s="55">
        <v>7.1608173828124997</v>
      </c>
      <c r="P171" s="55">
        <v>7.1085488281250004</v>
      </c>
      <c r="Q171" s="55">
        <v>6.6538105468750004</v>
      </c>
      <c r="R171" s="55">
        <v>6.6936689453125</v>
      </c>
      <c r="S171" s="55">
        <v>6.7439536132812501</v>
      </c>
      <c r="T171" s="55">
        <v>6.7974672851562499</v>
      </c>
      <c r="U171" s="55">
        <v>6.8523486328125003</v>
      </c>
      <c r="V171" s="55">
        <v>6.9161606445312502</v>
      </c>
      <c r="W171" s="55">
        <v>6.9877602539062504</v>
      </c>
      <c r="X171" s="55">
        <v>7.0657402343750002</v>
      </c>
      <c r="Y171" s="55">
        <v>7.1509375000000004</v>
      </c>
      <c r="Z171" s="55">
        <v>7.2417578125000004</v>
      </c>
      <c r="AA171" s="55">
        <v>7.3369438476562499</v>
      </c>
      <c r="AB171" s="55">
        <v>7.4315029296875004</v>
      </c>
      <c r="AC171" s="55">
        <v>7.5299511718750001</v>
      </c>
      <c r="AD171" s="55">
        <v>7.6325781250000002</v>
      </c>
      <c r="AE171" s="55">
        <v>7.7398198242187499</v>
      </c>
      <c r="AF171" s="55">
        <v>7.8517714843749999</v>
      </c>
      <c r="AG171" s="55">
        <v>7.9684321289062501</v>
      </c>
      <c r="AH171" s="55">
        <v>8.0886284179687493</v>
      </c>
      <c r="AI171" s="55">
        <v>8.2125458984375008</v>
      </c>
      <c r="AJ171" s="55">
        <v>8.3411826171874992</v>
      </c>
      <c r="AK171" s="55">
        <v>8.474591796875</v>
      </c>
      <c r="AL171" s="55">
        <v>8.6120722656250006</v>
      </c>
      <c r="AM171" s="55">
        <v>8.7548593750000006</v>
      </c>
      <c r="AN171" s="55">
        <v>8.9029199218750001</v>
      </c>
      <c r="AO171" s="55">
        <v>9.0564296874999997</v>
      </c>
      <c r="AP171" s="55">
        <v>9.2156855468749992</v>
      </c>
      <c r="AQ171" s="55">
        <v>9.3805810546875001</v>
      </c>
      <c r="AR171" s="55">
        <v>9.5539013671874997</v>
      </c>
      <c r="AS171" s="55">
        <v>9.7359765624999994</v>
      </c>
      <c r="AT171" s="55">
        <v>9.9270830078125005</v>
      </c>
      <c r="AU171" s="55">
        <v>10.127688476562501</v>
      </c>
      <c r="AV171" s="55">
        <v>10.338321289062501</v>
      </c>
      <c r="AW171" s="55">
        <v>10.558869140624999</v>
      </c>
      <c r="AX171" s="55">
        <v>10.789914062499999</v>
      </c>
      <c r="AY171" s="55">
        <v>11.031933593750001</v>
      </c>
      <c r="AZ171" s="55">
        <v>11.2855234375</v>
      </c>
      <c r="BA171" s="55">
        <v>11.55136328125</v>
      </c>
    </row>
    <row r="172" spans="1:53" s="44" customFormat="1" ht="13.5" thickBot="1">
      <c r="B172" s="56" t="s">
        <v>515</v>
      </c>
      <c r="C172" s="57">
        <v>3.7426601562499999</v>
      </c>
      <c r="D172" s="57">
        <v>3.8263293457031251</v>
      </c>
      <c r="E172" s="57">
        <v>3.8377463378906249</v>
      </c>
      <c r="F172" s="57">
        <v>4.5469394531249998</v>
      </c>
      <c r="G172" s="57">
        <v>4.4386689453125001</v>
      </c>
      <c r="H172" s="57">
        <v>4.5057382812500002</v>
      </c>
      <c r="I172" s="57">
        <v>4.7971591796875002</v>
      </c>
      <c r="J172" s="57">
        <v>4.6597724609375</v>
      </c>
      <c r="K172" s="57">
        <v>4.8818789062499999</v>
      </c>
      <c r="L172" s="57">
        <v>5.3319916992187499</v>
      </c>
      <c r="M172" s="57">
        <v>6.07916259765625</v>
      </c>
      <c r="N172" s="57">
        <v>5.37899755859375</v>
      </c>
      <c r="O172" s="57">
        <v>5.5174589843749997</v>
      </c>
      <c r="P172" s="57">
        <v>5.6349970703125001</v>
      </c>
      <c r="Q172" s="57">
        <v>4.1686000976562498</v>
      </c>
      <c r="R172" s="57">
        <v>4.4054550781249997</v>
      </c>
      <c r="S172" s="57">
        <v>4.7257739257812501</v>
      </c>
      <c r="T172" s="57">
        <v>5.0930629882812504</v>
      </c>
      <c r="U172" s="57">
        <v>5.5627138671875</v>
      </c>
      <c r="V172" s="57">
        <v>6.1276650390625003</v>
      </c>
      <c r="W172" s="57">
        <v>6.7391508789062504</v>
      </c>
      <c r="X172" s="57">
        <v>7.3594116210937504</v>
      </c>
      <c r="Y172" s="57">
        <v>7.9936323242187504</v>
      </c>
      <c r="Z172" s="57">
        <v>8.6366347656250007</v>
      </c>
      <c r="AA172" s="57">
        <v>9.2701181640625006</v>
      </c>
      <c r="AB172" s="57">
        <v>9.872427734375</v>
      </c>
      <c r="AC172" s="57">
        <v>10.4669775390625</v>
      </c>
      <c r="AD172" s="57">
        <v>11.042352539062501</v>
      </c>
      <c r="AE172" s="57">
        <v>11.5925400390625</v>
      </c>
      <c r="AF172" s="57">
        <v>12.119329101562499</v>
      </c>
      <c r="AG172" s="57">
        <v>12.6313916015625</v>
      </c>
      <c r="AH172" s="57">
        <v>13.123544921875</v>
      </c>
      <c r="AI172" s="57">
        <v>13.60083203125</v>
      </c>
      <c r="AJ172" s="57">
        <v>14.06569140625</v>
      </c>
      <c r="AK172" s="57">
        <v>14.5127119140625</v>
      </c>
      <c r="AL172" s="57">
        <v>14.931740234375001</v>
      </c>
      <c r="AM172" s="57">
        <v>15.3152998046875</v>
      </c>
      <c r="AN172" s="57">
        <v>15.657223632812499</v>
      </c>
      <c r="AO172" s="57">
        <v>15.956552734375</v>
      </c>
      <c r="AP172" s="57">
        <v>16.214248046874999</v>
      </c>
      <c r="AQ172" s="57">
        <v>16.432041015625</v>
      </c>
      <c r="AR172" s="57">
        <v>16.633029296875002</v>
      </c>
      <c r="AS172" s="57">
        <v>16.818222656250001</v>
      </c>
      <c r="AT172" s="57">
        <v>16.988693359374999</v>
      </c>
      <c r="AU172" s="57">
        <v>17.145361328124999</v>
      </c>
      <c r="AV172" s="57">
        <v>17.287751953124999</v>
      </c>
      <c r="AW172" s="57">
        <v>17.415375000000001</v>
      </c>
      <c r="AX172" s="57">
        <v>17.528902343750001</v>
      </c>
      <c r="AY172" s="57">
        <v>17.627984375</v>
      </c>
      <c r="AZ172" s="57">
        <v>17.712724609375002</v>
      </c>
      <c r="BA172" s="57">
        <v>17.784171874999998</v>
      </c>
    </row>
    <row r="173" spans="1:53" ht="13.5" thickBot="1">
      <c r="B173" s="53" t="s">
        <v>516</v>
      </c>
      <c r="C173" s="54">
        <v>0.93566503906249998</v>
      </c>
      <c r="D173" s="55">
        <v>0.95658233642578128</v>
      </c>
      <c r="E173" s="55">
        <v>0.95943658447265623</v>
      </c>
      <c r="F173" s="55">
        <v>1.13673486328125</v>
      </c>
      <c r="G173" s="55">
        <v>1.109667236328125</v>
      </c>
      <c r="H173" s="55">
        <v>1.1264345703125</v>
      </c>
      <c r="I173" s="55">
        <v>1.199289794921875</v>
      </c>
      <c r="J173" s="55">
        <v>1.164943115234375</v>
      </c>
      <c r="K173" s="55">
        <v>1.2204697265625</v>
      </c>
      <c r="L173" s="55">
        <v>1.3329979248046875</v>
      </c>
      <c r="M173" s="55">
        <v>1.5197906494140625</v>
      </c>
      <c r="N173" s="55">
        <v>1.3447493896484375</v>
      </c>
      <c r="O173" s="55">
        <v>1.3793647460937499</v>
      </c>
      <c r="P173" s="55">
        <v>1.408749267578125</v>
      </c>
      <c r="Q173" s="55">
        <v>1.0421500244140625</v>
      </c>
      <c r="R173" s="55">
        <v>1.0360911865234375</v>
      </c>
      <c r="S173" s="55">
        <v>1.0481046142578125</v>
      </c>
      <c r="T173" s="55">
        <v>1.0612340087890626</v>
      </c>
      <c r="U173" s="55">
        <v>1.0730963134765625</v>
      </c>
      <c r="V173" s="55">
        <v>1.0819565429687501</v>
      </c>
      <c r="W173" s="55">
        <v>1.0855684814453126</v>
      </c>
      <c r="X173" s="55">
        <v>1.0827009277343751</v>
      </c>
      <c r="Y173" s="55">
        <v>1.071800048828125</v>
      </c>
      <c r="Z173" s="55">
        <v>1.058530517578125</v>
      </c>
      <c r="AA173" s="55">
        <v>1.0451365966796875</v>
      </c>
      <c r="AB173" s="55">
        <v>1.0328311767578124</v>
      </c>
      <c r="AC173" s="55">
        <v>1.0223341674804687</v>
      </c>
      <c r="AD173" s="55">
        <v>1.0133513793945312</v>
      </c>
      <c r="AE173" s="55">
        <v>1.0055599365234376</v>
      </c>
      <c r="AF173" s="55">
        <v>0.99851794433593755</v>
      </c>
      <c r="AG173" s="55">
        <v>0.99183917236328123</v>
      </c>
      <c r="AH173" s="55">
        <v>0.98425311279296879</v>
      </c>
      <c r="AI173" s="55">
        <v>0.97574273681640622</v>
      </c>
      <c r="AJ173" s="55">
        <v>0.96627185058593745</v>
      </c>
      <c r="AK173" s="55">
        <v>0.95585400390624997</v>
      </c>
      <c r="AL173" s="55">
        <v>0.94452618408203126</v>
      </c>
      <c r="AM173" s="55">
        <v>0.93238140869140629</v>
      </c>
      <c r="AN173" s="55">
        <v>0.91954980468750003</v>
      </c>
      <c r="AO173" s="55">
        <v>0.90620861816406251</v>
      </c>
      <c r="AP173" s="55">
        <v>0.89244659423828121</v>
      </c>
      <c r="AQ173" s="55">
        <v>0.8783394775390625</v>
      </c>
      <c r="AR173" s="55">
        <v>0.86387677001953123</v>
      </c>
      <c r="AS173" s="55">
        <v>0.84902282714843746</v>
      </c>
      <c r="AT173" s="55">
        <v>0.83367871093750001</v>
      </c>
      <c r="AU173" s="55">
        <v>0.81774218750000005</v>
      </c>
      <c r="AV173" s="55">
        <v>0.80116406250000005</v>
      </c>
      <c r="AW173" s="55">
        <v>0.78395764160156245</v>
      </c>
      <c r="AX173" s="55">
        <v>0.7661925659179688</v>
      </c>
      <c r="AY173" s="55">
        <v>0.74796929931640621</v>
      </c>
      <c r="AZ173" s="55">
        <v>0.72938372802734375</v>
      </c>
      <c r="BA173" s="55">
        <v>0.71049914550781246</v>
      </c>
    </row>
    <row r="174" spans="1:53" s="44" customFormat="1">
      <c r="B174" s="56" t="s">
        <v>517</v>
      </c>
      <c r="C174" s="57">
        <v>6.0270932617187496</v>
      </c>
      <c r="D174" s="57">
        <v>6.1513906250000003</v>
      </c>
      <c r="E174" s="57">
        <v>6.08465576171875</v>
      </c>
      <c r="F174" s="57">
        <v>5.2491347656249996</v>
      </c>
      <c r="G174" s="57">
        <v>5.6750761718750002</v>
      </c>
      <c r="H174" s="57">
        <v>5.5832861328124999</v>
      </c>
      <c r="I174" s="57">
        <v>5.0930942382812496</v>
      </c>
      <c r="J174" s="57">
        <v>4.7065869140625001</v>
      </c>
      <c r="K174" s="57">
        <v>4.7778598632812503</v>
      </c>
      <c r="L174" s="57">
        <v>4.6475673828125004</v>
      </c>
      <c r="M174" s="57">
        <v>4.9760815429687497</v>
      </c>
      <c r="N174" s="57">
        <v>4.4630078124999999</v>
      </c>
      <c r="O174" s="57">
        <v>3.9369885253906252</v>
      </c>
      <c r="P174" s="57">
        <v>4.9732392578124998</v>
      </c>
      <c r="Q174" s="57">
        <v>4.5352861328124998</v>
      </c>
      <c r="R174" s="57">
        <v>4.4290600585937501</v>
      </c>
      <c r="S174" s="57">
        <v>4.3982075195312502</v>
      </c>
      <c r="T174" s="57">
        <v>4.3692807617187501</v>
      </c>
      <c r="U174" s="57">
        <v>4.3407016601562498</v>
      </c>
      <c r="V174" s="57">
        <v>4.3125117187499997</v>
      </c>
      <c r="W174" s="57">
        <v>4.2845434570312504</v>
      </c>
      <c r="X174" s="57">
        <v>4.2567011718750001</v>
      </c>
      <c r="Y174" s="57">
        <v>4.2290581054687504</v>
      </c>
      <c r="Z174" s="57">
        <v>4.2014404296874996</v>
      </c>
      <c r="AA174" s="57">
        <v>4.1742138671875004</v>
      </c>
      <c r="AB174" s="57">
        <v>4.2085908203124998</v>
      </c>
      <c r="AC174" s="57">
        <v>4.2156386718750003</v>
      </c>
      <c r="AD174" s="57">
        <v>4.2185859375000003</v>
      </c>
      <c r="AE174" s="57">
        <v>4.2183188476562501</v>
      </c>
      <c r="AF174" s="57">
        <v>4.2157773437500001</v>
      </c>
      <c r="AG174" s="57">
        <v>4.2125234374999998</v>
      </c>
      <c r="AH174" s="57">
        <v>4.21559375</v>
      </c>
      <c r="AI174" s="57">
        <v>4.2199863281249996</v>
      </c>
      <c r="AJ174" s="57">
        <v>4.2248198242187502</v>
      </c>
      <c r="AK174" s="57">
        <v>4.2297714843750001</v>
      </c>
      <c r="AL174" s="57">
        <v>4.2356147460937503</v>
      </c>
      <c r="AM174" s="57">
        <v>4.2436245117187497</v>
      </c>
      <c r="AN174" s="57">
        <v>4.2550073242187496</v>
      </c>
      <c r="AO174" s="57">
        <v>4.2692543945312504</v>
      </c>
      <c r="AP174" s="57">
        <v>4.2859521484374996</v>
      </c>
      <c r="AQ174" s="57">
        <v>4.3054135742187496</v>
      </c>
      <c r="AR174" s="57">
        <v>4.327392578125</v>
      </c>
      <c r="AS174" s="57">
        <v>4.3514794921875</v>
      </c>
      <c r="AT174" s="57">
        <v>4.3767827148437499</v>
      </c>
      <c r="AU174" s="57">
        <v>4.40483740234375</v>
      </c>
      <c r="AV174" s="57">
        <v>4.4361645507812497</v>
      </c>
      <c r="AW174" s="57">
        <v>4.47171435546875</v>
      </c>
      <c r="AX174" s="57">
        <v>4.51162744140625</v>
      </c>
      <c r="AY174" s="57">
        <v>4.5567060546875</v>
      </c>
      <c r="AZ174" s="57">
        <v>4.6047392578124997</v>
      </c>
      <c r="BA174" s="57">
        <v>4.6571889648437503</v>
      </c>
    </row>
    <row r="175" spans="1:53" s="52" customFormat="1" ht="13.5" thickBot="1">
      <c r="A175" s="42"/>
      <c r="B175" s="61" t="s">
        <v>518</v>
      </c>
      <c r="C175" s="62">
        <v>29.2843359375</v>
      </c>
      <c r="D175" s="63">
        <v>30.902423828124999</v>
      </c>
      <c r="E175" s="63">
        <v>30.623078124999999</v>
      </c>
      <c r="F175" s="63">
        <v>33.814011718750002</v>
      </c>
      <c r="G175" s="63">
        <v>33.057089843749999</v>
      </c>
      <c r="H175" s="63">
        <v>32.395166015625001</v>
      </c>
      <c r="I175" s="63">
        <v>35.047417968749997</v>
      </c>
      <c r="J175" s="63">
        <v>29.842378906250001</v>
      </c>
      <c r="K175" s="63">
        <v>32.679714843749998</v>
      </c>
      <c r="L175" s="63">
        <v>31.655496093749999</v>
      </c>
      <c r="M175" s="63">
        <v>34.224925781250001</v>
      </c>
      <c r="N175" s="63">
        <v>30.823056640625001</v>
      </c>
      <c r="O175" s="63">
        <v>32.346066406250003</v>
      </c>
      <c r="P175" s="63">
        <v>33.147933593749997</v>
      </c>
      <c r="Q175" s="63">
        <v>30.592787109374999</v>
      </c>
      <c r="R175" s="63">
        <v>30.412115234375001</v>
      </c>
      <c r="S175" s="63">
        <v>30.664582031249999</v>
      </c>
      <c r="T175" s="63">
        <v>30.991201171875002</v>
      </c>
      <c r="U175" s="63">
        <v>31.222683593749998</v>
      </c>
      <c r="V175" s="63">
        <v>31.496070312499999</v>
      </c>
      <c r="W175" s="63">
        <v>31.786529296874999</v>
      </c>
      <c r="X175" s="63">
        <v>32.096648437500001</v>
      </c>
      <c r="Y175" s="63">
        <v>32.422003906249998</v>
      </c>
      <c r="Z175" s="63">
        <v>32.70008984375</v>
      </c>
      <c r="AA175" s="63">
        <v>32.889210937500003</v>
      </c>
      <c r="AB175" s="63">
        <v>32.9836796875</v>
      </c>
      <c r="AC175" s="63">
        <v>32.993816406249998</v>
      </c>
      <c r="AD175" s="63">
        <v>32.93401171875</v>
      </c>
      <c r="AE175" s="63">
        <v>32.825460937499997</v>
      </c>
      <c r="AF175" s="63">
        <v>32.669927734375001</v>
      </c>
      <c r="AG175" s="63">
        <v>32.469988281249996</v>
      </c>
      <c r="AH175" s="63">
        <v>32.282902343750003</v>
      </c>
      <c r="AI175" s="63">
        <v>32.109429687499997</v>
      </c>
      <c r="AJ175" s="63">
        <v>31.953863281250001</v>
      </c>
      <c r="AK175" s="63">
        <v>31.816353515625</v>
      </c>
      <c r="AL175" s="63">
        <v>31.6921015625</v>
      </c>
      <c r="AM175" s="63">
        <v>31.589191406249999</v>
      </c>
      <c r="AN175" s="63">
        <v>31.50561328125</v>
      </c>
      <c r="AO175" s="63">
        <v>31.441082031250001</v>
      </c>
      <c r="AP175" s="63">
        <v>31.395728515624999</v>
      </c>
      <c r="AQ175" s="63">
        <v>31.36678515625</v>
      </c>
      <c r="AR175" s="63">
        <v>31.349767578125</v>
      </c>
      <c r="AS175" s="63">
        <v>31.345375000000001</v>
      </c>
      <c r="AT175" s="63">
        <v>31.352107421875001</v>
      </c>
      <c r="AU175" s="63">
        <v>31.368351562499999</v>
      </c>
      <c r="AV175" s="63">
        <v>31.396615234374998</v>
      </c>
      <c r="AW175" s="63">
        <v>31.431091796874998</v>
      </c>
      <c r="AX175" s="63">
        <v>31.470783203124999</v>
      </c>
      <c r="AY175" s="63">
        <v>31.516500000000001</v>
      </c>
      <c r="AZ175" s="63">
        <v>31.570117187499999</v>
      </c>
      <c r="BA175" s="63">
        <v>31.627011718750001</v>
      </c>
    </row>
    <row r="176" spans="1:53" ht="13.5" thickBot="1">
      <c r="B176" s="53" t="s">
        <v>510</v>
      </c>
      <c r="C176" s="54">
        <v>8.8040458984375007</v>
      </c>
      <c r="D176" s="55">
        <v>10.111332031250001</v>
      </c>
      <c r="E176" s="55">
        <v>9.0852783203125007</v>
      </c>
      <c r="F176" s="55">
        <v>9.6203623046875002</v>
      </c>
      <c r="G176" s="55">
        <v>8.8900732421874995</v>
      </c>
      <c r="H176" s="55">
        <v>8.9039287109374996</v>
      </c>
      <c r="I176" s="55">
        <v>9.2045742187500004</v>
      </c>
      <c r="J176" s="55">
        <v>6.4581137695312503</v>
      </c>
      <c r="K176" s="55">
        <v>8.3051103515625009</v>
      </c>
      <c r="L176" s="55">
        <v>7.5737631835937496</v>
      </c>
      <c r="M176" s="55">
        <v>7.58555810546875</v>
      </c>
      <c r="N176" s="55">
        <v>6.8962290039062504</v>
      </c>
      <c r="O176" s="55">
        <v>7.2463881835937496</v>
      </c>
      <c r="P176" s="55">
        <v>7.7253828125000004</v>
      </c>
      <c r="Q176" s="55">
        <v>6.9660493164062496</v>
      </c>
      <c r="R176" s="55">
        <v>6.7449150390624997</v>
      </c>
      <c r="S176" s="55">
        <v>6.7697592773437503</v>
      </c>
      <c r="T176" s="55">
        <v>6.8297153320312498</v>
      </c>
      <c r="U176" s="55">
        <v>6.7953701171874998</v>
      </c>
      <c r="V176" s="55">
        <v>6.7540688476562503</v>
      </c>
      <c r="W176" s="55">
        <v>6.705173828125</v>
      </c>
      <c r="X176" s="55">
        <v>6.6878642578124996</v>
      </c>
      <c r="Y176" s="55">
        <v>6.677359375</v>
      </c>
      <c r="Z176" s="55">
        <v>6.6331298828124998</v>
      </c>
      <c r="AA176" s="55">
        <v>6.5394843749999998</v>
      </c>
      <c r="AB176" s="55">
        <v>6.4005268554687502</v>
      </c>
      <c r="AC176" s="55">
        <v>6.2214565429687498</v>
      </c>
      <c r="AD176" s="55">
        <v>6.0204726562499999</v>
      </c>
      <c r="AE176" s="55">
        <v>5.81805419921875</v>
      </c>
      <c r="AF176" s="55">
        <v>5.6135610351562502</v>
      </c>
      <c r="AG176" s="55">
        <v>5.4094868164062504</v>
      </c>
      <c r="AH176" s="55">
        <v>5.2247734374999997</v>
      </c>
      <c r="AI176" s="55">
        <v>5.0566699218749998</v>
      </c>
      <c r="AJ176" s="55">
        <v>4.9038925781250002</v>
      </c>
      <c r="AK176" s="55">
        <v>4.7663242187500003</v>
      </c>
      <c r="AL176" s="55">
        <v>4.6415385742187496</v>
      </c>
      <c r="AM176" s="55">
        <v>4.5290209960937498</v>
      </c>
      <c r="AN176" s="55">
        <v>4.42778662109375</v>
      </c>
      <c r="AO176" s="55">
        <v>4.3368159179687504</v>
      </c>
      <c r="AP176" s="55">
        <v>4.2550888671875002</v>
      </c>
      <c r="AQ176" s="55">
        <v>4.1796342773437498</v>
      </c>
      <c r="AR176" s="55">
        <v>4.111833984375</v>
      </c>
      <c r="AS176" s="55">
        <v>4.0502077636718754</v>
      </c>
      <c r="AT176" s="55">
        <v>3.9932236328125001</v>
      </c>
      <c r="AU176" s="55">
        <v>3.9382180175781252</v>
      </c>
      <c r="AV176" s="55">
        <v>3.8888344726562498</v>
      </c>
      <c r="AW176" s="55">
        <v>3.8403027343749998</v>
      </c>
      <c r="AX176" s="55">
        <v>3.793016845703125</v>
      </c>
      <c r="AY176" s="55">
        <v>3.7474704589843748</v>
      </c>
      <c r="AZ176" s="55">
        <v>3.70550537109375</v>
      </c>
      <c r="BA176" s="55">
        <v>3.6592148437500001</v>
      </c>
    </row>
    <row r="177" spans="1:53" s="44" customFormat="1" ht="13.5" thickBot="1">
      <c r="B177" s="56" t="s">
        <v>511</v>
      </c>
      <c r="C177" s="57">
        <v>9.9975830078124996</v>
      </c>
      <c r="D177" s="57">
        <v>10.297253906250001</v>
      </c>
      <c r="E177" s="57">
        <v>10.295300781250001</v>
      </c>
      <c r="F177" s="57">
        <v>9.5936259765624996</v>
      </c>
      <c r="G177" s="57">
        <v>9.5266679687500009</v>
      </c>
      <c r="H177" s="57">
        <v>9.2037890625000003</v>
      </c>
      <c r="I177" s="57">
        <v>11.333500976562499</v>
      </c>
      <c r="J177" s="57">
        <v>9.2289179687500003</v>
      </c>
      <c r="K177" s="57">
        <v>9.7716875000000005</v>
      </c>
      <c r="L177" s="57">
        <v>9.1735488281249999</v>
      </c>
      <c r="M177" s="57">
        <v>9.9320283203125008</v>
      </c>
      <c r="N177" s="57">
        <v>8.9414541015625009</v>
      </c>
      <c r="O177" s="57">
        <v>9.1152099609375004</v>
      </c>
      <c r="P177" s="57">
        <v>10.6728671875</v>
      </c>
      <c r="Q177" s="57">
        <v>9.6860820312500007</v>
      </c>
      <c r="R177" s="57">
        <v>9.5824755859374999</v>
      </c>
      <c r="S177" s="57">
        <v>9.6432587890625001</v>
      </c>
      <c r="T177" s="57">
        <v>9.7453857421874996</v>
      </c>
      <c r="U177" s="57">
        <v>9.8331123046875</v>
      </c>
      <c r="V177" s="57">
        <v>9.9233261718750008</v>
      </c>
      <c r="W177" s="57">
        <v>10.01222265625</v>
      </c>
      <c r="X177" s="57">
        <v>10.0873916015625</v>
      </c>
      <c r="Y177" s="57">
        <v>10.166385742187501</v>
      </c>
      <c r="Z177" s="57">
        <v>10.240572265625</v>
      </c>
      <c r="AA177" s="57">
        <v>10.292335937500001</v>
      </c>
      <c r="AB177" s="57">
        <v>10.316703125</v>
      </c>
      <c r="AC177" s="57">
        <v>10.308970703125</v>
      </c>
      <c r="AD177" s="57">
        <v>10.263230468750001</v>
      </c>
      <c r="AE177" s="57">
        <v>10.190031250000001</v>
      </c>
      <c r="AF177" s="57">
        <v>10.090457031250001</v>
      </c>
      <c r="AG177" s="57">
        <v>9.9621708984375008</v>
      </c>
      <c r="AH177" s="57">
        <v>9.8292978515624991</v>
      </c>
      <c r="AI177" s="57">
        <v>9.6922792968750002</v>
      </c>
      <c r="AJ177" s="57">
        <v>9.5531650390625007</v>
      </c>
      <c r="AK177" s="57">
        <v>9.4134501953124996</v>
      </c>
      <c r="AL177" s="57">
        <v>9.2749296875000002</v>
      </c>
      <c r="AM177" s="57">
        <v>9.1413808593749994</v>
      </c>
      <c r="AN177" s="57">
        <v>9.0127363281249995</v>
      </c>
      <c r="AO177" s="57">
        <v>8.8889238281249998</v>
      </c>
      <c r="AP177" s="57">
        <v>8.7698339843749995</v>
      </c>
      <c r="AQ177" s="57">
        <v>8.6554482421875001</v>
      </c>
      <c r="AR177" s="57">
        <v>8.5420341796874997</v>
      </c>
      <c r="AS177" s="57">
        <v>8.4314697265625007</v>
      </c>
      <c r="AT177" s="57">
        <v>8.3235576171875003</v>
      </c>
      <c r="AU177" s="57">
        <v>8.2186035156250004</v>
      </c>
      <c r="AV177" s="57">
        <v>8.1149082031249993</v>
      </c>
      <c r="AW177" s="57">
        <v>8.0140913085937502</v>
      </c>
      <c r="AX177" s="57">
        <v>7.9140141601562499</v>
      </c>
      <c r="AY177" s="57">
        <v>7.8148681640625002</v>
      </c>
      <c r="AZ177" s="57">
        <v>7.7165463867187496</v>
      </c>
      <c r="BA177" s="57">
        <v>7.6218081054687499</v>
      </c>
    </row>
    <row r="178" spans="1:53" ht="13.5" thickBot="1">
      <c r="B178" s="53" t="s">
        <v>512</v>
      </c>
      <c r="C178" s="54">
        <v>0.32534527587890627</v>
      </c>
      <c r="D178" s="55">
        <v>0.34041226196289065</v>
      </c>
      <c r="E178" s="55">
        <v>0.28464920043945313</v>
      </c>
      <c r="F178" s="55">
        <v>0.11883082580566406</v>
      </c>
      <c r="G178" s="55">
        <v>8.5075302124023436E-2</v>
      </c>
      <c r="H178" s="55">
        <v>7.6025863647460931E-2</v>
      </c>
      <c r="I178" s="55">
        <v>9.1687339782714844E-2</v>
      </c>
      <c r="J178" s="55">
        <v>0.18400343322753906</v>
      </c>
      <c r="K178" s="55">
        <v>0.14335102844238282</v>
      </c>
      <c r="L178" s="55">
        <v>0.11513768005371093</v>
      </c>
      <c r="M178" s="55">
        <v>9.1570182800292971E-2</v>
      </c>
      <c r="N178" s="55">
        <v>9.3270217895507809E-2</v>
      </c>
      <c r="O178" s="55">
        <v>9.8569999694824217E-2</v>
      </c>
      <c r="P178" s="55">
        <v>4.5596183776855467E-2</v>
      </c>
      <c r="Q178" s="55">
        <v>4.5697551727294922E-2</v>
      </c>
      <c r="R178" s="55">
        <v>4.4783599853515627E-2</v>
      </c>
      <c r="S178" s="55">
        <v>4.3887928009033204E-2</v>
      </c>
      <c r="T178" s="55">
        <v>4.3010169982910157E-2</v>
      </c>
      <c r="U178" s="55">
        <v>4.2149967193603519E-2</v>
      </c>
      <c r="V178" s="55">
        <v>4.1306968688964843E-2</v>
      </c>
      <c r="W178" s="55">
        <v>4.0480827331542971E-2</v>
      </c>
      <c r="X178" s="55">
        <v>3.967121124267578E-2</v>
      </c>
      <c r="Y178" s="55">
        <v>3.8877788543701171E-2</v>
      </c>
      <c r="Z178" s="55">
        <v>3.8100231170654295E-2</v>
      </c>
      <c r="AA178" s="55">
        <v>3.7338226318359376E-2</v>
      </c>
      <c r="AB178" s="55">
        <v>3.6591461181640625E-2</v>
      </c>
      <c r="AC178" s="55">
        <v>3.5859634399414066E-2</v>
      </c>
      <c r="AD178" s="55">
        <v>3.5142440795898434E-2</v>
      </c>
      <c r="AE178" s="55">
        <v>3.4439590454101561E-2</v>
      </c>
      <c r="AF178" s="55">
        <v>3.375080108642578E-2</v>
      </c>
      <c r="AG178" s="55">
        <v>3.3075782775878908E-2</v>
      </c>
      <c r="AH178" s="55">
        <v>3.2414268493652344E-2</v>
      </c>
      <c r="AI178" s="55">
        <v>3.1765983581542971E-2</v>
      </c>
      <c r="AJ178" s="55">
        <v>3.1130662918090822E-2</v>
      </c>
      <c r="AK178" s="55">
        <v>3.05080509185791E-2</v>
      </c>
      <c r="AL178" s="55">
        <v>2.9897888183593749E-2</v>
      </c>
      <c r="AM178" s="55">
        <v>2.9299930572509767E-2</v>
      </c>
      <c r="AN178" s="55">
        <v>2.8713932037353517E-2</v>
      </c>
      <c r="AO178" s="55">
        <v>2.8139654159545897E-2</v>
      </c>
      <c r="AP178" s="55">
        <v>2.7576860427856446E-2</v>
      </c>
      <c r="AQ178" s="55">
        <v>2.7025323867797851E-2</v>
      </c>
      <c r="AR178" s="55">
        <v>2.6484817504882813E-2</v>
      </c>
      <c r="AS178" s="55">
        <v>2.5955120086669923E-2</v>
      </c>
      <c r="AT178" s="55">
        <v>2.5436017990112306E-2</v>
      </c>
      <c r="AU178" s="55">
        <v>2.4927297592163087E-2</v>
      </c>
      <c r="AV178" s="55">
        <v>2.4428752899169921E-2</v>
      </c>
      <c r="AW178" s="55">
        <v>2.394017791748047E-2</v>
      </c>
      <c r="AX178" s="55">
        <v>2.3461374282836914E-2</v>
      </c>
      <c r="AY178" s="55">
        <v>2.2992145538330077E-2</v>
      </c>
      <c r="AZ178" s="55">
        <v>2.2532302856445311E-2</v>
      </c>
      <c r="BA178" s="55">
        <v>2.2081657409667967E-2</v>
      </c>
    </row>
    <row r="179" spans="1:53" s="44" customFormat="1" ht="13.5" thickBot="1">
      <c r="B179" s="56" t="s">
        <v>513</v>
      </c>
      <c r="C179" s="57">
        <v>10.143269531250001</v>
      </c>
      <c r="D179" s="57">
        <v>10.139572265625</v>
      </c>
      <c r="E179" s="57">
        <v>10.9424677734375</v>
      </c>
      <c r="F179" s="57">
        <v>11.499748046875</v>
      </c>
      <c r="G179" s="57">
        <v>11.398009765625</v>
      </c>
      <c r="H179" s="57">
        <v>11.088410156249999</v>
      </c>
      <c r="I179" s="57">
        <v>11.493986328125001</v>
      </c>
      <c r="J179" s="57">
        <v>11.117564453125</v>
      </c>
      <c r="K179" s="57">
        <v>11.4613056640625</v>
      </c>
      <c r="L179" s="57">
        <v>11.679230468749999</v>
      </c>
      <c r="M179" s="57">
        <v>12.4764501953125</v>
      </c>
      <c r="N179" s="57">
        <v>11.867139648437499</v>
      </c>
      <c r="O179" s="57">
        <v>12.348290039062499</v>
      </c>
      <c r="P179" s="57">
        <v>11.944391601562501</v>
      </c>
      <c r="Q179" s="57">
        <v>11.596735351562501</v>
      </c>
      <c r="R179" s="57">
        <v>11.673328124999999</v>
      </c>
      <c r="S179" s="57">
        <v>11.786244140625</v>
      </c>
      <c r="T179" s="57">
        <v>11.8941201171875</v>
      </c>
      <c r="U179" s="57">
        <v>11.98748046875</v>
      </c>
      <c r="V179" s="57">
        <v>12.093498046875</v>
      </c>
      <c r="W179" s="57">
        <v>12.2047216796875</v>
      </c>
      <c r="X179" s="57">
        <v>12.3159462890625</v>
      </c>
      <c r="Y179" s="57">
        <v>12.4315380859375</v>
      </c>
      <c r="Z179" s="57">
        <v>12.5456455078125</v>
      </c>
      <c r="AA179" s="57">
        <v>12.653874999999999</v>
      </c>
      <c r="AB179" s="57">
        <v>12.7532978515625</v>
      </c>
      <c r="AC179" s="57">
        <v>12.8454599609375</v>
      </c>
      <c r="AD179" s="57">
        <v>12.930271484375</v>
      </c>
      <c r="AE179" s="57">
        <v>13.008594726562499</v>
      </c>
      <c r="AF179" s="57">
        <v>13.080047851562499</v>
      </c>
      <c r="AG179" s="57">
        <v>13.14390234375</v>
      </c>
      <c r="AH179" s="57">
        <v>13.210621093749999</v>
      </c>
      <c r="AI179" s="57">
        <v>13.2804111328125</v>
      </c>
      <c r="AJ179" s="57">
        <v>13.355979492187499</v>
      </c>
      <c r="AK179" s="57">
        <v>13.4370810546875</v>
      </c>
      <c r="AL179" s="57">
        <v>13.5211611328125</v>
      </c>
      <c r="AM179" s="57">
        <v>13.6129775390625</v>
      </c>
      <c r="AN179" s="57">
        <v>13.711944335937501</v>
      </c>
      <c r="AO179" s="57">
        <v>13.818185546875</v>
      </c>
      <c r="AP179" s="57">
        <v>13.9321298828125</v>
      </c>
      <c r="AQ179" s="57">
        <v>14.053060546875001</v>
      </c>
      <c r="AR179" s="57">
        <v>14.178593749999999</v>
      </c>
      <c r="AS179" s="57">
        <v>14.3086787109375</v>
      </c>
      <c r="AT179" s="57">
        <v>14.443234374999999</v>
      </c>
      <c r="AU179" s="57">
        <v>14.582670898437501</v>
      </c>
      <c r="AV179" s="57">
        <v>14.727386718749999</v>
      </c>
      <c r="AW179" s="57">
        <v>14.875072265625001</v>
      </c>
      <c r="AX179" s="57">
        <v>15.0260185546875</v>
      </c>
      <c r="AY179" s="57">
        <v>15.180158203125</v>
      </c>
      <c r="AZ179" s="57">
        <v>15.3375791015625</v>
      </c>
      <c r="BA179" s="57">
        <v>15.4985517578125</v>
      </c>
    </row>
    <row r="180" spans="1:53" ht="13.5" thickBot="1">
      <c r="B180" s="53" t="s">
        <v>514</v>
      </c>
      <c r="C180" s="54">
        <v>9.3721562499999997</v>
      </c>
      <c r="D180" s="55">
        <v>9.3718525390625</v>
      </c>
      <c r="E180" s="55">
        <v>10.1843447265625</v>
      </c>
      <c r="F180" s="55">
        <v>10.716034179687499</v>
      </c>
      <c r="G180" s="55">
        <v>10.607898437499999</v>
      </c>
      <c r="H180" s="55">
        <v>10.295099609375001</v>
      </c>
      <c r="I180" s="55">
        <v>10.697477539062501</v>
      </c>
      <c r="J180" s="55">
        <v>10.347140625</v>
      </c>
      <c r="K180" s="55">
        <v>10.6670615234375</v>
      </c>
      <c r="L180" s="55">
        <v>10.869884765625001</v>
      </c>
      <c r="M180" s="55">
        <v>11.6118583984375</v>
      </c>
      <c r="N180" s="55">
        <v>11.0447724609375</v>
      </c>
      <c r="O180" s="55">
        <v>11.492580078125</v>
      </c>
      <c r="P180" s="55">
        <v>11.1166708984375</v>
      </c>
      <c r="Q180" s="55">
        <v>10.7931064453125</v>
      </c>
      <c r="R180" s="55">
        <v>10.895286132812499</v>
      </c>
      <c r="S180" s="55">
        <v>11.020425781249999</v>
      </c>
      <c r="T180" s="55">
        <v>11.143751953124999</v>
      </c>
      <c r="U180" s="55">
        <v>11.25144921875</v>
      </c>
      <c r="V180" s="55">
        <v>11.3696357421875</v>
      </c>
      <c r="W180" s="55">
        <v>11.4920107421875</v>
      </c>
      <c r="X180" s="55">
        <v>11.613975585937499</v>
      </c>
      <c r="Y180" s="55">
        <v>11.73787109375</v>
      </c>
      <c r="Z180" s="55">
        <v>11.859599609375</v>
      </c>
      <c r="AA180" s="55">
        <v>11.976193359374999</v>
      </c>
      <c r="AB180" s="55">
        <v>12.0849765625</v>
      </c>
      <c r="AC180" s="55">
        <v>12.1873857421875</v>
      </c>
      <c r="AD180" s="55">
        <v>12.283427734375</v>
      </c>
      <c r="AE180" s="55">
        <v>12.373617187500001</v>
      </c>
      <c r="AF180" s="55">
        <v>12.4575634765625</v>
      </c>
      <c r="AG180" s="55">
        <v>12.5346748046875</v>
      </c>
      <c r="AH180" s="55">
        <v>12.613868164062501</v>
      </c>
      <c r="AI180" s="55">
        <v>12.6954072265625</v>
      </c>
      <c r="AJ180" s="55">
        <v>12.7813447265625</v>
      </c>
      <c r="AK180" s="55">
        <v>12.87150390625</v>
      </c>
      <c r="AL180" s="55">
        <v>12.9639970703125</v>
      </c>
      <c r="AM180" s="55">
        <v>13.0633125</v>
      </c>
      <c r="AN180" s="55">
        <v>13.169108398437499</v>
      </c>
      <c r="AO180" s="55">
        <v>13.281516601562499</v>
      </c>
      <c r="AP180" s="55">
        <v>13.400921875</v>
      </c>
      <c r="AQ180" s="55">
        <v>13.5268212890625</v>
      </c>
      <c r="AR180" s="55">
        <v>13.6570009765625</v>
      </c>
      <c r="AS180" s="55">
        <v>13.7914970703125</v>
      </c>
      <c r="AT180" s="55">
        <v>13.9302724609375</v>
      </c>
      <c r="AU180" s="55">
        <v>14.073664062500001</v>
      </c>
      <c r="AV180" s="55">
        <v>14.222052734375</v>
      </c>
      <c r="AW180" s="55">
        <v>14.37321484375</v>
      </c>
      <c r="AX180" s="55">
        <v>14.527375976562499</v>
      </c>
      <c r="AY180" s="55">
        <v>14.6845185546875</v>
      </c>
      <c r="AZ180" s="55">
        <v>14.844771484375</v>
      </c>
      <c r="BA180" s="55">
        <v>15.008332031249999</v>
      </c>
    </row>
    <row r="181" spans="1:53" s="44" customFormat="1" ht="13.5" thickBot="1">
      <c r="B181" s="56" t="s">
        <v>515</v>
      </c>
      <c r="C181" s="57">
        <v>9.999999747378752E-8</v>
      </c>
      <c r="D181" s="57">
        <v>9.999999747378752E-8</v>
      </c>
      <c r="E181" s="57">
        <v>9.999999747378752E-8</v>
      </c>
      <c r="F181" s="57">
        <v>0.3017869873046875</v>
      </c>
      <c r="G181" s="57">
        <v>0.37406298828125001</v>
      </c>
      <c r="H181" s="57">
        <v>0.36706466674804689</v>
      </c>
      <c r="I181" s="57">
        <v>0.4639422302246094</v>
      </c>
      <c r="J181" s="57">
        <v>0.59741162109375001</v>
      </c>
      <c r="K181" s="57">
        <v>0.52539831542968751</v>
      </c>
      <c r="L181" s="57">
        <v>0.67420190429687499</v>
      </c>
      <c r="M181" s="57">
        <v>0.79919207763671873</v>
      </c>
      <c r="N181" s="57">
        <v>0.88742327880859373</v>
      </c>
      <c r="O181" s="57">
        <v>1.0829459228515625</v>
      </c>
      <c r="P181" s="57">
        <v>1.2244644775390625</v>
      </c>
      <c r="Q181" s="57">
        <v>0.90582177734375002</v>
      </c>
      <c r="R181" s="57">
        <v>0.92872924804687496</v>
      </c>
      <c r="S181" s="57">
        <v>0.9818052368164063</v>
      </c>
      <c r="T181" s="57">
        <v>1.0509995117187501</v>
      </c>
      <c r="U181" s="57">
        <v>1.147941650390625</v>
      </c>
      <c r="V181" s="57">
        <v>1.2783692626953125</v>
      </c>
      <c r="W181" s="57">
        <v>1.4293707275390626</v>
      </c>
      <c r="X181" s="57">
        <v>1.5820035400390624</v>
      </c>
      <c r="Y181" s="57">
        <v>1.734716064453125</v>
      </c>
      <c r="Z181" s="57">
        <v>1.8800584716796875</v>
      </c>
      <c r="AA181" s="57">
        <v>2.0140766601562499</v>
      </c>
      <c r="AB181" s="57">
        <v>2.1348945312500001</v>
      </c>
      <c r="AC181" s="57">
        <v>2.2406062011718748</v>
      </c>
      <c r="AD181" s="57">
        <v>2.3329025878906249</v>
      </c>
      <c r="AE181" s="57">
        <v>2.4143054199218752</v>
      </c>
      <c r="AF181" s="57">
        <v>2.486112548828125</v>
      </c>
      <c r="AG181" s="57">
        <v>2.55103857421875</v>
      </c>
      <c r="AH181" s="57">
        <v>2.6122412109374999</v>
      </c>
      <c r="AI181" s="57">
        <v>2.6707639160156251</v>
      </c>
      <c r="AJ181" s="57">
        <v>2.7274208984374999</v>
      </c>
      <c r="AK181" s="57">
        <v>2.781420166015625</v>
      </c>
      <c r="AL181" s="57">
        <v>2.8313286132812499</v>
      </c>
      <c r="AM181" s="57">
        <v>2.8771540527343751</v>
      </c>
      <c r="AN181" s="57">
        <v>2.9182248535156252</v>
      </c>
      <c r="AO181" s="57">
        <v>2.9547834472656249</v>
      </c>
      <c r="AP181" s="57">
        <v>2.9875158691406249</v>
      </c>
      <c r="AQ181" s="57">
        <v>3.0173789062499998</v>
      </c>
      <c r="AR181" s="57">
        <v>3.044544921875</v>
      </c>
      <c r="AS181" s="57">
        <v>3.0693779296875001</v>
      </c>
      <c r="AT181" s="57">
        <v>3.0922883300781252</v>
      </c>
      <c r="AU181" s="57">
        <v>3.1138662109375002</v>
      </c>
      <c r="AV181" s="57">
        <v>3.1340874023437499</v>
      </c>
      <c r="AW181" s="57">
        <v>3.1523957519531249</v>
      </c>
      <c r="AX181" s="57">
        <v>3.1689294433593749</v>
      </c>
      <c r="AY181" s="57">
        <v>3.1836577148437502</v>
      </c>
      <c r="AZ181" s="57">
        <v>3.1963295898437498</v>
      </c>
      <c r="BA181" s="57">
        <v>3.2075209960937499</v>
      </c>
    </row>
    <row r="182" spans="1:53" ht="13.5" thickBot="1">
      <c r="B182" s="53" t="s">
        <v>516</v>
      </c>
      <c r="C182" s="54">
        <v>0</v>
      </c>
      <c r="D182" s="55">
        <v>0</v>
      </c>
      <c r="E182" s="55">
        <v>0</v>
      </c>
      <c r="F182" s="55">
        <v>0</v>
      </c>
      <c r="G182" s="55">
        <v>0</v>
      </c>
      <c r="H182" s="55">
        <v>0</v>
      </c>
      <c r="I182" s="55">
        <v>0</v>
      </c>
      <c r="J182" s="55">
        <v>0</v>
      </c>
      <c r="K182" s="55">
        <v>0</v>
      </c>
      <c r="L182" s="55">
        <v>0</v>
      </c>
      <c r="M182" s="55">
        <v>0</v>
      </c>
      <c r="N182" s="55">
        <v>0</v>
      </c>
      <c r="O182" s="55">
        <v>0</v>
      </c>
      <c r="P182" s="55">
        <v>0</v>
      </c>
      <c r="Q182" s="55">
        <v>0</v>
      </c>
      <c r="R182" s="55">
        <v>0</v>
      </c>
      <c r="S182" s="55">
        <v>0</v>
      </c>
      <c r="T182" s="55">
        <v>0</v>
      </c>
      <c r="U182" s="55">
        <v>0</v>
      </c>
      <c r="V182" s="55">
        <v>0</v>
      </c>
      <c r="W182" s="55">
        <v>0</v>
      </c>
      <c r="X182" s="55">
        <v>0</v>
      </c>
      <c r="Y182" s="55">
        <v>0</v>
      </c>
      <c r="Z182" s="55">
        <v>0</v>
      </c>
      <c r="AA182" s="55">
        <v>0</v>
      </c>
      <c r="AB182" s="55">
        <v>0</v>
      </c>
      <c r="AC182" s="55">
        <v>0</v>
      </c>
      <c r="AD182" s="55">
        <v>0</v>
      </c>
      <c r="AE182" s="55">
        <v>0</v>
      </c>
      <c r="AF182" s="55">
        <v>0</v>
      </c>
      <c r="AG182" s="55">
        <v>0</v>
      </c>
      <c r="AH182" s="55">
        <v>0</v>
      </c>
      <c r="AI182" s="55">
        <v>0</v>
      </c>
      <c r="AJ182" s="55">
        <v>0</v>
      </c>
      <c r="AK182" s="55">
        <v>0</v>
      </c>
      <c r="AL182" s="55">
        <v>0</v>
      </c>
      <c r="AM182" s="55">
        <v>0</v>
      </c>
      <c r="AN182" s="55">
        <v>0</v>
      </c>
      <c r="AO182" s="55">
        <v>0</v>
      </c>
      <c r="AP182" s="55">
        <v>0</v>
      </c>
      <c r="AQ182" s="55">
        <v>0</v>
      </c>
      <c r="AR182" s="55">
        <v>0</v>
      </c>
      <c r="AS182" s="55">
        <v>0</v>
      </c>
      <c r="AT182" s="55">
        <v>0</v>
      </c>
      <c r="AU182" s="55">
        <v>0</v>
      </c>
      <c r="AV182" s="55">
        <v>0</v>
      </c>
      <c r="AW182" s="55">
        <v>0</v>
      </c>
      <c r="AX182" s="55">
        <v>0</v>
      </c>
      <c r="AY182" s="55">
        <v>0</v>
      </c>
      <c r="AZ182" s="55">
        <v>0</v>
      </c>
      <c r="BA182" s="55">
        <v>0</v>
      </c>
    </row>
    <row r="183" spans="1:53" s="44" customFormat="1">
      <c r="B183" s="56" t="s">
        <v>517</v>
      </c>
      <c r="C183" s="57">
        <v>1.4092149734497071E-2</v>
      </c>
      <c r="D183" s="57">
        <v>1.3853300094604492E-2</v>
      </c>
      <c r="E183" s="57">
        <v>1.5381939888000488E-2</v>
      </c>
      <c r="F183" s="57">
        <v>2.6796582031249998</v>
      </c>
      <c r="G183" s="57">
        <v>2.7831997070312502</v>
      </c>
      <c r="H183" s="57">
        <v>2.75594677734375</v>
      </c>
      <c r="I183" s="57">
        <v>2.4597250976562499</v>
      </c>
      <c r="J183" s="57">
        <v>2.2563681640625002</v>
      </c>
      <c r="K183" s="57">
        <v>2.4728618164062501</v>
      </c>
      <c r="L183" s="57">
        <v>2.4396140136718749</v>
      </c>
      <c r="M183" s="57">
        <v>3.3401262207031248</v>
      </c>
      <c r="N183" s="57">
        <v>2.1375402832031249</v>
      </c>
      <c r="O183" s="57">
        <v>2.4546613769531249</v>
      </c>
      <c r="P183" s="57">
        <v>1.5352322998046875</v>
      </c>
      <c r="Q183" s="57">
        <v>1.3924012451171874</v>
      </c>
      <c r="R183" s="57">
        <v>1.4378840332031251</v>
      </c>
      <c r="S183" s="57">
        <v>1.4396269531250001</v>
      </c>
      <c r="T183" s="57">
        <v>1.427970947265625</v>
      </c>
      <c r="U183" s="57">
        <v>1.416628173828125</v>
      </c>
      <c r="V183" s="57">
        <v>1.4055010986328125</v>
      </c>
      <c r="W183" s="57">
        <v>1.3945593261718749</v>
      </c>
      <c r="X183" s="57">
        <v>1.3837703857421875</v>
      </c>
      <c r="Y183" s="57">
        <v>1.3731268310546876</v>
      </c>
      <c r="Z183" s="57">
        <v>1.3625831298828126</v>
      </c>
      <c r="AA183" s="57">
        <v>1.3520993652343749</v>
      </c>
      <c r="AB183" s="57">
        <v>1.3416667480468749</v>
      </c>
      <c r="AC183" s="57">
        <v>1.341463134765625</v>
      </c>
      <c r="AD183" s="57">
        <v>1.3519904785156249</v>
      </c>
      <c r="AE183" s="57">
        <v>1.3600345458984375</v>
      </c>
      <c r="AF183" s="57">
        <v>1.3659979248046874</v>
      </c>
      <c r="AG183" s="57">
        <v>1.3703138427734376</v>
      </c>
      <c r="AH183" s="57">
        <v>1.373552734375</v>
      </c>
      <c r="AI183" s="57">
        <v>1.377539306640625</v>
      </c>
      <c r="AJ183" s="57">
        <v>1.382274169921875</v>
      </c>
      <c r="AK183" s="57">
        <v>1.3875699462890625</v>
      </c>
      <c r="AL183" s="57">
        <v>1.3932454833984376</v>
      </c>
      <c r="AM183" s="57">
        <v>1.3993564453125</v>
      </c>
      <c r="AN183" s="57">
        <v>1.4062076416015625</v>
      </c>
      <c r="AO183" s="57">
        <v>1.4142344970703125</v>
      </c>
      <c r="AP183" s="57">
        <v>1.4235822753906251</v>
      </c>
      <c r="AQ183" s="57">
        <v>1.4342379150390625</v>
      </c>
      <c r="AR183" s="57">
        <v>1.4462750244140625</v>
      </c>
      <c r="AS183" s="57">
        <v>1.45968505859375</v>
      </c>
      <c r="AT183" s="57">
        <v>1.4743676757812501</v>
      </c>
      <c r="AU183" s="57">
        <v>1.490065673828125</v>
      </c>
      <c r="AV183" s="57">
        <v>1.5069693603515626</v>
      </c>
      <c r="AW183" s="57">
        <v>1.5252899169921874</v>
      </c>
      <c r="AX183" s="57">
        <v>1.5453438720703125</v>
      </c>
      <c r="AY183" s="57">
        <v>1.5673525390625</v>
      </c>
      <c r="AZ183" s="57">
        <v>1.5916250000000001</v>
      </c>
      <c r="BA183" s="57">
        <v>1.6178343505859376</v>
      </c>
    </row>
    <row r="184" spans="1:53" s="52" customFormat="1" ht="13.5" thickBot="1">
      <c r="A184" s="42"/>
      <c r="B184" s="61" t="s">
        <v>519</v>
      </c>
      <c r="C184" s="62">
        <v>2.9153393554687499</v>
      </c>
      <c r="D184" s="63">
        <v>2.9177075195312501</v>
      </c>
      <c r="E184" s="63">
        <v>3.1854523925781248</v>
      </c>
      <c r="F184" s="63">
        <v>2.9170883789062501</v>
      </c>
      <c r="G184" s="63">
        <v>3.2618959960937501</v>
      </c>
      <c r="H184" s="63">
        <v>3.3061552734375002</v>
      </c>
      <c r="I184" s="63">
        <v>3.53759130859375</v>
      </c>
      <c r="J184" s="63">
        <v>3.8841320800781252</v>
      </c>
      <c r="K184" s="63">
        <v>5.0290341796874998</v>
      </c>
      <c r="L184" s="63">
        <v>4.7393222656249998</v>
      </c>
      <c r="M184" s="63">
        <v>4.9566938476562497</v>
      </c>
      <c r="N184" s="63">
        <v>5.3864326171875003</v>
      </c>
      <c r="O184" s="63">
        <v>4.2432612304687503</v>
      </c>
      <c r="P184" s="63">
        <v>3.9084489746093749</v>
      </c>
      <c r="Q184" s="63">
        <v>4.0841311035156247</v>
      </c>
      <c r="R184" s="63">
        <v>4.1996674804687499</v>
      </c>
      <c r="S184" s="63">
        <v>4.3108857421874998</v>
      </c>
      <c r="T184" s="63">
        <v>4.4483930664062497</v>
      </c>
      <c r="U184" s="63">
        <v>4.5823808593750002</v>
      </c>
      <c r="V184" s="63">
        <v>4.7201464843750003</v>
      </c>
      <c r="W184" s="63">
        <v>4.8625024414062503</v>
      </c>
      <c r="X184" s="63">
        <v>5.0242294921874997</v>
      </c>
      <c r="Y184" s="63">
        <v>5.2072451171875</v>
      </c>
      <c r="Z184" s="63">
        <v>5.4141357421874998</v>
      </c>
      <c r="AA184" s="63">
        <v>5.6478818359374996</v>
      </c>
      <c r="AB184" s="63">
        <v>5.9118422851562498</v>
      </c>
      <c r="AC184" s="63">
        <v>6.1799331054687503</v>
      </c>
      <c r="AD184" s="63">
        <v>6.4510576171874998</v>
      </c>
      <c r="AE184" s="63">
        <v>6.7239428710937501</v>
      </c>
      <c r="AF184" s="63">
        <v>6.99718359375</v>
      </c>
      <c r="AG184" s="63">
        <v>7.2693530273437501</v>
      </c>
      <c r="AH184" s="63">
        <v>7.5504365234374999</v>
      </c>
      <c r="AI184" s="63">
        <v>7.8405747070312497</v>
      </c>
      <c r="AJ184" s="63">
        <v>8.1398203124999995</v>
      </c>
      <c r="AK184" s="63">
        <v>8.4482119140624992</v>
      </c>
      <c r="AL184" s="63">
        <v>8.7657949218750009</v>
      </c>
      <c r="AM184" s="63">
        <v>9.0921943359374993</v>
      </c>
      <c r="AN184" s="63">
        <v>9.4274238281250007</v>
      </c>
      <c r="AO184" s="63">
        <v>9.7714960937500006</v>
      </c>
      <c r="AP184" s="63">
        <v>10.124428710937501</v>
      </c>
      <c r="AQ184" s="63">
        <v>10.486212890625</v>
      </c>
      <c r="AR184" s="63">
        <v>10.858888671875</v>
      </c>
      <c r="AS184" s="63">
        <v>11.2426328125</v>
      </c>
      <c r="AT184" s="63">
        <v>11.637621093750001</v>
      </c>
      <c r="AU184" s="63">
        <v>12.0440244140625</v>
      </c>
      <c r="AV184" s="63">
        <v>12.462012695312501</v>
      </c>
      <c r="AW184" s="63">
        <v>12.892050781249999</v>
      </c>
      <c r="AX184" s="63">
        <v>13.3343408203125</v>
      </c>
      <c r="AY184" s="63">
        <v>13.789084960937499</v>
      </c>
      <c r="AZ184" s="63">
        <v>14.256484374999999</v>
      </c>
      <c r="BA184" s="63">
        <v>14.736732421875001</v>
      </c>
    </row>
    <row r="185" spans="1:53" ht="13.5" thickBot="1">
      <c r="B185" s="53" t="s">
        <v>510</v>
      </c>
      <c r="C185" s="54">
        <v>2.651319091796875</v>
      </c>
      <c r="D185" s="55">
        <v>2.6422492675781251</v>
      </c>
      <c r="E185" s="55">
        <v>2.8853122558593749</v>
      </c>
      <c r="F185" s="55">
        <v>2.6025861816406248</v>
      </c>
      <c r="G185" s="55">
        <v>2.92692578125</v>
      </c>
      <c r="H185" s="55">
        <v>2.95235107421875</v>
      </c>
      <c r="I185" s="55">
        <v>3.1557512207031251</v>
      </c>
      <c r="J185" s="55">
        <v>3.4557658691406248</v>
      </c>
      <c r="K185" s="55">
        <v>4.5297177734374996</v>
      </c>
      <c r="L185" s="55">
        <v>4.2897060546874997</v>
      </c>
      <c r="M185" s="55">
        <v>4.4524257812499997</v>
      </c>
      <c r="N185" s="55">
        <v>4.8917700195312497</v>
      </c>
      <c r="O185" s="55">
        <v>3.5401770019531251</v>
      </c>
      <c r="P185" s="55">
        <v>3.4028818359374999</v>
      </c>
      <c r="Q185" s="55">
        <v>3.564876220703125</v>
      </c>
      <c r="R185" s="55">
        <v>3.665117431640625</v>
      </c>
      <c r="S185" s="55">
        <v>3.7615122070312501</v>
      </c>
      <c r="T185" s="55">
        <v>3.880879150390625</v>
      </c>
      <c r="U185" s="55">
        <v>3.9970883789062501</v>
      </c>
      <c r="V185" s="55">
        <v>4.1165332031249999</v>
      </c>
      <c r="W185" s="55">
        <v>4.23992041015625</v>
      </c>
      <c r="X185" s="55">
        <v>4.3801816406249996</v>
      </c>
      <c r="Y185" s="55">
        <v>4.5389785156249998</v>
      </c>
      <c r="Z185" s="55">
        <v>4.7185561523437496</v>
      </c>
      <c r="AA185" s="55">
        <v>4.9215</v>
      </c>
      <c r="AB185" s="55">
        <v>5.1507250976562498</v>
      </c>
      <c r="AC185" s="55">
        <v>5.3834155273437503</v>
      </c>
      <c r="AD185" s="55">
        <v>5.6186083984374999</v>
      </c>
      <c r="AE185" s="55">
        <v>5.85518994140625</v>
      </c>
      <c r="AF185" s="55">
        <v>6.0919301757812496</v>
      </c>
      <c r="AG185" s="55">
        <v>6.3275839843749999</v>
      </c>
      <c r="AH185" s="55">
        <v>6.5708632812500003</v>
      </c>
      <c r="AI185" s="55">
        <v>6.8218823242187501</v>
      </c>
      <c r="AJ185" s="55">
        <v>7.0806791992187499</v>
      </c>
      <c r="AK185" s="55">
        <v>7.3472802734374998</v>
      </c>
      <c r="AL185" s="55">
        <v>7.6217153320312496</v>
      </c>
      <c r="AM185" s="55">
        <v>7.9036513671874999</v>
      </c>
      <c r="AN185" s="55">
        <v>8.1930898437500002</v>
      </c>
      <c r="AO185" s="55">
        <v>8.4900371093750007</v>
      </c>
      <c r="AP185" s="55">
        <v>8.7944980468750007</v>
      </c>
      <c r="AQ185" s="55">
        <v>9.1064560546875004</v>
      </c>
      <c r="AR185" s="55">
        <v>9.4276806640624997</v>
      </c>
      <c r="AS185" s="55">
        <v>9.7583115234375004</v>
      </c>
      <c r="AT185" s="55">
        <v>10.098494140625</v>
      </c>
      <c r="AU185" s="55">
        <v>10.448365234375</v>
      </c>
      <c r="AV185" s="55">
        <v>10.8080634765625</v>
      </c>
      <c r="AW185" s="55">
        <v>11.1779794921875</v>
      </c>
      <c r="AX185" s="55">
        <v>11.5582802734375</v>
      </c>
      <c r="AY185" s="55">
        <v>11.949127929687499</v>
      </c>
      <c r="AZ185" s="55">
        <v>12.350685546875001</v>
      </c>
      <c r="BA185" s="55">
        <v>12.763109375000001</v>
      </c>
    </row>
    <row r="186" spans="1:53" s="44" customFormat="1" ht="13.5" thickBot="1">
      <c r="B186" s="56" t="s">
        <v>511</v>
      </c>
      <c r="C186" s="57">
        <v>9.999999747378752E-8</v>
      </c>
      <c r="D186" s="57">
        <v>9.999999747378752E-8</v>
      </c>
      <c r="E186" s="57">
        <v>9.999999747378752E-8</v>
      </c>
      <c r="F186" s="57">
        <v>9.999999747378752E-8</v>
      </c>
      <c r="G186" s="57">
        <v>9.999999747378752E-8</v>
      </c>
      <c r="H186" s="57">
        <v>9.999999747378752E-8</v>
      </c>
      <c r="I186" s="57">
        <v>9.999999747378752E-8</v>
      </c>
      <c r="J186" s="57">
        <v>9.999999747378752E-8</v>
      </c>
      <c r="K186" s="57">
        <v>9.999999747378752E-8</v>
      </c>
      <c r="L186" s="57">
        <v>2.8890869140625001E-2</v>
      </c>
      <c r="M186" s="57">
        <v>2.20546875E-2</v>
      </c>
      <c r="N186" s="57">
        <v>5.2020019531250003E-2</v>
      </c>
      <c r="O186" s="57">
        <v>0.1341142578125</v>
      </c>
      <c r="P186" s="57">
        <v>6.3048095703125001E-2</v>
      </c>
      <c r="Q186" s="57">
        <v>6.1388671875000002E-2</v>
      </c>
      <c r="R186" s="57">
        <v>6.2988891601562499E-2</v>
      </c>
      <c r="S186" s="57">
        <v>6.4516502380371099E-2</v>
      </c>
      <c r="T186" s="57">
        <v>6.6430992126464847E-2</v>
      </c>
      <c r="U186" s="57">
        <v>6.8283638000488284E-2</v>
      </c>
      <c r="V186" s="57">
        <v>7.0183784484863287E-2</v>
      </c>
      <c r="W186" s="57">
        <v>7.2143157958984377E-2</v>
      </c>
      <c r="X186" s="57">
        <v>7.4380973815917975E-2</v>
      </c>
      <c r="Y186" s="57">
        <v>7.6923698425292966E-2</v>
      </c>
      <c r="Z186" s="57">
        <v>7.9807441711425786E-2</v>
      </c>
      <c r="AA186" s="57">
        <v>8.3073799133300777E-2</v>
      </c>
      <c r="AB186" s="57">
        <v>8.6769531250000004E-2</v>
      </c>
      <c r="AC186" s="57">
        <v>9.0508430480957025E-2</v>
      </c>
      <c r="AD186" s="57">
        <v>9.4274047851562501E-2</v>
      </c>
      <c r="AE186" s="57">
        <v>9.8047531127929688E-2</v>
      </c>
      <c r="AF186" s="57">
        <v>0.1018082275390625</v>
      </c>
      <c r="AG186" s="57">
        <v>0.10553540039062501</v>
      </c>
      <c r="AH186" s="57">
        <v>0.10937421417236329</v>
      </c>
      <c r="AI186" s="57">
        <v>0.11332585144042968</v>
      </c>
      <c r="AJ186" s="57">
        <v>0.11739024353027344</v>
      </c>
      <c r="AK186" s="57">
        <v>0.12156707000732422</v>
      </c>
      <c r="AL186" s="57">
        <v>0.12585612487792969</v>
      </c>
      <c r="AM186" s="57">
        <v>0.13025117492675781</v>
      </c>
      <c r="AN186" s="57">
        <v>0.1347515869140625</v>
      </c>
      <c r="AO186" s="57">
        <v>0.13935676574707032</v>
      </c>
      <c r="AP186" s="57">
        <v>0.14406608581542968</v>
      </c>
      <c r="AQ186" s="57">
        <v>0.14887864685058594</v>
      </c>
      <c r="AR186" s="57">
        <v>0.15382260131835937</v>
      </c>
      <c r="AS186" s="57">
        <v>0.15889939880371093</v>
      </c>
      <c r="AT186" s="57">
        <v>0.16411053466796874</v>
      </c>
      <c r="AU186" s="57">
        <v>0.16945738220214843</v>
      </c>
      <c r="AV186" s="57">
        <v>0.17494128417968749</v>
      </c>
      <c r="AW186" s="57">
        <v>0.18056768798828124</v>
      </c>
      <c r="AX186" s="57">
        <v>0.18633833312988282</v>
      </c>
      <c r="AY186" s="57">
        <v>0.19225491333007813</v>
      </c>
      <c r="AZ186" s="57">
        <v>0.19831912231445312</v>
      </c>
      <c r="BA186" s="57">
        <v>0.20453248596191406</v>
      </c>
    </row>
    <row r="187" spans="1:53" ht="13.5" thickBot="1">
      <c r="B187" s="53" t="s">
        <v>512</v>
      </c>
      <c r="C187" s="54">
        <v>9.999999747378752E-8</v>
      </c>
      <c r="D187" s="55">
        <v>9.999999747378752E-8</v>
      </c>
      <c r="E187" s="55">
        <v>9.999999747378752E-8</v>
      </c>
      <c r="F187" s="55">
        <v>9.999999747378752E-8</v>
      </c>
      <c r="G187" s="55">
        <v>9.999999747378752E-8</v>
      </c>
      <c r="H187" s="55">
        <v>9.999999747378752E-8</v>
      </c>
      <c r="I187" s="55">
        <v>9.999999747378752E-8</v>
      </c>
      <c r="J187" s="55">
        <v>9.999999747378752E-8</v>
      </c>
      <c r="K187" s="55">
        <v>9.999999747378752E-8</v>
      </c>
      <c r="L187" s="55">
        <v>1.2172851562499999E-3</v>
      </c>
      <c r="M187" s="55">
        <v>1.903350830078125E-3</v>
      </c>
      <c r="N187" s="55">
        <v>9.999999747378752E-8</v>
      </c>
      <c r="O187" s="55">
        <v>6.5869140625000003E-2</v>
      </c>
      <c r="P187" s="55">
        <v>1.9915283203124998E-2</v>
      </c>
      <c r="Q187" s="55">
        <v>1.8897216796875001E-2</v>
      </c>
      <c r="R187" s="55">
        <v>1.8897216796875001E-2</v>
      </c>
      <c r="S187" s="55">
        <v>1.8897216796875001E-2</v>
      </c>
      <c r="T187" s="55">
        <v>1.8897216796875001E-2</v>
      </c>
      <c r="U187" s="55">
        <v>1.8897216796875001E-2</v>
      </c>
      <c r="V187" s="55">
        <v>1.8897216796875001E-2</v>
      </c>
      <c r="W187" s="55">
        <v>1.8897216796875001E-2</v>
      </c>
      <c r="X187" s="55">
        <v>1.8897216796875001E-2</v>
      </c>
      <c r="Y187" s="55">
        <v>1.8897216796875001E-2</v>
      </c>
      <c r="Z187" s="55">
        <v>1.8897216796875001E-2</v>
      </c>
      <c r="AA187" s="55">
        <v>1.8897216796875001E-2</v>
      </c>
      <c r="AB187" s="55">
        <v>1.8897216796875001E-2</v>
      </c>
      <c r="AC187" s="55">
        <v>1.8897216796875001E-2</v>
      </c>
      <c r="AD187" s="55">
        <v>1.8897216796875001E-2</v>
      </c>
      <c r="AE187" s="55">
        <v>1.8897216796875001E-2</v>
      </c>
      <c r="AF187" s="55">
        <v>1.8897216796875001E-2</v>
      </c>
      <c r="AG187" s="55">
        <v>1.8897216796875001E-2</v>
      </c>
      <c r="AH187" s="55">
        <v>1.8897216796875001E-2</v>
      </c>
      <c r="AI187" s="55">
        <v>1.8897216796875001E-2</v>
      </c>
      <c r="AJ187" s="55">
        <v>1.8897216796875001E-2</v>
      </c>
      <c r="AK187" s="55">
        <v>1.8897216796875001E-2</v>
      </c>
      <c r="AL187" s="55">
        <v>1.8897216796875001E-2</v>
      </c>
      <c r="AM187" s="55">
        <v>1.8897216796875001E-2</v>
      </c>
      <c r="AN187" s="55">
        <v>1.8897216796875001E-2</v>
      </c>
      <c r="AO187" s="55">
        <v>1.8897216796875001E-2</v>
      </c>
      <c r="AP187" s="55">
        <v>1.8897216796875001E-2</v>
      </c>
      <c r="AQ187" s="55">
        <v>1.8897216796875001E-2</v>
      </c>
      <c r="AR187" s="55">
        <v>1.8897216796875001E-2</v>
      </c>
      <c r="AS187" s="55">
        <v>1.8897216796875001E-2</v>
      </c>
      <c r="AT187" s="55">
        <v>1.8897216796875001E-2</v>
      </c>
      <c r="AU187" s="55">
        <v>1.8897216796875001E-2</v>
      </c>
      <c r="AV187" s="55">
        <v>1.8897216796875001E-2</v>
      </c>
      <c r="AW187" s="55">
        <v>1.8897216796875001E-2</v>
      </c>
      <c r="AX187" s="55">
        <v>1.8897216796875001E-2</v>
      </c>
      <c r="AY187" s="55">
        <v>1.8897216796875001E-2</v>
      </c>
      <c r="AZ187" s="55">
        <v>1.8897216796875001E-2</v>
      </c>
      <c r="BA187" s="55">
        <v>1.8897216796875001E-2</v>
      </c>
    </row>
    <row r="188" spans="1:53" s="44" customFormat="1" ht="13.5" thickBot="1">
      <c r="B188" s="56" t="s">
        <v>513</v>
      </c>
      <c r="C188" s="57">
        <v>0.26401989746093751</v>
      </c>
      <c r="D188" s="57">
        <v>0.27545800781250002</v>
      </c>
      <c r="E188" s="57">
        <v>0.30013989257812501</v>
      </c>
      <c r="F188" s="57">
        <v>0.31450195312500001</v>
      </c>
      <c r="G188" s="57">
        <v>0.33496997070312501</v>
      </c>
      <c r="H188" s="57">
        <v>0.35380395507812501</v>
      </c>
      <c r="I188" s="57">
        <v>0.38183984375000002</v>
      </c>
      <c r="J188" s="57">
        <v>0.428365966796875</v>
      </c>
      <c r="K188" s="57">
        <v>0.49931616210937502</v>
      </c>
      <c r="L188" s="57">
        <v>0.41950781250000002</v>
      </c>
      <c r="M188" s="57">
        <v>0.48030981445312498</v>
      </c>
      <c r="N188" s="57">
        <v>0.44264233398437502</v>
      </c>
      <c r="O188" s="57">
        <v>0.50310058593749996</v>
      </c>
      <c r="P188" s="57">
        <v>0.42260375976562498</v>
      </c>
      <c r="Q188" s="57">
        <v>0.43896899414062501</v>
      </c>
      <c r="R188" s="57">
        <v>0.45266366577148437</v>
      </c>
      <c r="S188" s="57">
        <v>0.46595989990234377</v>
      </c>
      <c r="T188" s="57">
        <v>0.4821859130859375</v>
      </c>
      <c r="U188" s="57">
        <v>0.49811141967773437</v>
      </c>
      <c r="V188" s="57">
        <v>0.5145323486328125</v>
      </c>
      <c r="W188" s="57">
        <v>0.53154144287109373</v>
      </c>
      <c r="X188" s="57">
        <v>0.55076947021484379</v>
      </c>
      <c r="Y188" s="57">
        <v>0.57244561767578128</v>
      </c>
      <c r="Z188" s="57">
        <v>0.59687524414062498</v>
      </c>
      <c r="AA188" s="57">
        <v>0.62441064453124995</v>
      </c>
      <c r="AB188" s="57">
        <v>0.65544995117187499</v>
      </c>
      <c r="AC188" s="57">
        <v>0.6871117553710937</v>
      </c>
      <c r="AD188" s="57">
        <v>0.71927764892578128</v>
      </c>
      <c r="AE188" s="57">
        <v>0.75180834960937504</v>
      </c>
      <c r="AF188" s="57">
        <v>0.78454785156249995</v>
      </c>
      <c r="AG188" s="57">
        <v>0.8173362426757812</v>
      </c>
      <c r="AH188" s="57">
        <v>0.85130187988281247</v>
      </c>
      <c r="AI188" s="57">
        <v>0.88646936035156254</v>
      </c>
      <c r="AJ188" s="57">
        <v>0.92285351562499995</v>
      </c>
      <c r="AK188" s="57">
        <v>0.96046777343750001</v>
      </c>
      <c r="AL188" s="57">
        <v>0.99932617187499995</v>
      </c>
      <c r="AM188" s="57">
        <v>1.03939501953125</v>
      </c>
      <c r="AN188" s="57">
        <v>1.0806845703125001</v>
      </c>
      <c r="AO188" s="57">
        <v>1.1232053222656251</v>
      </c>
      <c r="AP188" s="57">
        <v>1.1669678955078124</v>
      </c>
      <c r="AQ188" s="57">
        <v>1.21198046875</v>
      </c>
      <c r="AR188" s="57">
        <v>1.2584890136718749</v>
      </c>
      <c r="AS188" s="57">
        <v>1.3065246582031249</v>
      </c>
      <c r="AT188" s="57">
        <v>1.3561192626953125</v>
      </c>
      <c r="AU188" s="57">
        <v>1.4073040771484375</v>
      </c>
      <c r="AV188" s="57">
        <v>1.4601108398437499</v>
      </c>
      <c r="AW188" s="57">
        <v>1.514605712890625</v>
      </c>
      <c r="AX188" s="57">
        <v>1.5708250732421876</v>
      </c>
      <c r="AY188" s="57">
        <v>1.6288052978515626</v>
      </c>
      <c r="AZ188" s="57">
        <v>1.6885827636718751</v>
      </c>
      <c r="BA188" s="57">
        <v>1.7501937255859374</v>
      </c>
    </row>
    <row r="189" spans="1:53" ht="13.5" thickBot="1">
      <c r="B189" s="53" t="s">
        <v>515</v>
      </c>
      <c r="C189" s="54">
        <v>9.999999747378752E-8</v>
      </c>
      <c r="D189" s="55">
        <v>9.999999747378752E-8</v>
      </c>
      <c r="E189" s="55">
        <v>9.999999747378752E-8</v>
      </c>
      <c r="F189" s="55">
        <v>9.999999747378752E-8</v>
      </c>
      <c r="G189" s="55">
        <v>9.999999747378752E-8</v>
      </c>
      <c r="H189" s="55">
        <v>9.999999747378752E-8</v>
      </c>
      <c r="I189" s="55">
        <v>9.999999747378752E-8</v>
      </c>
      <c r="J189" s="55">
        <v>9.999999747378752E-8</v>
      </c>
      <c r="K189" s="55">
        <v>9.999999747378752E-8</v>
      </c>
      <c r="L189" s="55">
        <v>9.999999747378752E-8</v>
      </c>
      <c r="M189" s="55">
        <v>9.999999747378752E-8</v>
      </c>
      <c r="N189" s="55">
        <v>9.999999747378752E-8</v>
      </c>
      <c r="O189" s="55">
        <v>9.999999747378752E-8</v>
      </c>
      <c r="P189" s="55">
        <v>9.999999747378752E-8</v>
      </c>
      <c r="Q189" s="55">
        <v>9.999999747378752E-8</v>
      </c>
      <c r="R189" s="55">
        <v>9.999999747378752E-8</v>
      </c>
      <c r="S189" s="55">
        <v>9.999999747378752E-8</v>
      </c>
      <c r="T189" s="55">
        <v>9.999999747378752E-8</v>
      </c>
      <c r="U189" s="55">
        <v>9.999999747378752E-8</v>
      </c>
      <c r="V189" s="55">
        <v>9.999999747378752E-8</v>
      </c>
      <c r="W189" s="55">
        <v>9.999999747378752E-8</v>
      </c>
      <c r="X189" s="55">
        <v>9.999999747378752E-8</v>
      </c>
      <c r="Y189" s="55">
        <v>9.999999747378752E-8</v>
      </c>
      <c r="Z189" s="55">
        <v>9.999999747378752E-8</v>
      </c>
      <c r="AA189" s="55">
        <v>9.999999747378752E-8</v>
      </c>
      <c r="AB189" s="55">
        <v>9.999999747378752E-8</v>
      </c>
      <c r="AC189" s="55">
        <v>9.999999747378752E-8</v>
      </c>
      <c r="AD189" s="55">
        <v>9.999999747378752E-8</v>
      </c>
      <c r="AE189" s="55">
        <v>9.999999747378752E-8</v>
      </c>
      <c r="AF189" s="55">
        <v>9.999999747378752E-8</v>
      </c>
      <c r="AG189" s="55">
        <v>9.999999747378752E-8</v>
      </c>
      <c r="AH189" s="55">
        <v>9.999999747378752E-8</v>
      </c>
      <c r="AI189" s="55">
        <v>9.999999747378752E-8</v>
      </c>
      <c r="AJ189" s="55">
        <v>9.999999747378752E-8</v>
      </c>
      <c r="AK189" s="55">
        <v>9.999999747378752E-8</v>
      </c>
      <c r="AL189" s="55">
        <v>9.999999747378752E-8</v>
      </c>
      <c r="AM189" s="55">
        <v>9.999999747378752E-8</v>
      </c>
      <c r="AN189" s="55">
        <v>9.999999747378752E-8</v>
      </c>
      <c r="AO189" s="55">
        <v>9.999999747378752E-8</v>
      </c>
      <c r="AP189" s="55">
        <v>9.999999747378752E-8</v>
      </c>
      <c r="AQ189" s="55">
        <v>9.999999747378752E-8</v>
      </c>
      <c r="AR189" s="55">
        <v>9.999999747378752E-8</v>
      </c>
      <c r="AS189" s="55">
        <v>9.999999747378752E-8</v>
      </c>
      <c r="AT189" s="55">
        <v>9.999999747378752E-8</v>
      </c>
      <c r="AU189" s="55">
        <v>9.999999747378752E-8</v>
      </c>
      <c r="AV189" s="55">
        <v>9.999999747378752E-8</v>
      </c>
      <c r="AW189" s="55">
        <v>9.999999747378752E-8</v>
      </c>
      <c r="AX189" s="55">
        <v>9.999999747378752E-8</v>
      </c>
      <c r="AY189" s="55">
        <v>9.999999747378752E-8</v>
      </c>
      <c r="AZ189" s="55">
        <v>9.999999747378752E-8</v>
      </c>
      <c r="BA189" s="55">
        <v>9.999999747378752E-8</v>
      </c>
    </row>
    <row r="190" spans="1:53" s="44" customFormat="1">
      <c r="B190" s="64" t="s">
        <v>517</v>
      </c>
      <c r="C190" s="65">
        <v>0</v>
      </c>
      <c r="D190" s="65">
        <v>0</v>
      </c>
      <c r="E190" s="65">
        <v>0</v>
      </c>
      <c r="F190" s="65">
        <v>0</v>
      </c>
      <c r="G190" s="65">
        <v>0</v>
      </c>
      <c r="H190" s="65">
        <v>0</v>
      </c>
      <c r="I190" s="65">
        <v>0</v>
      </c>
      <c r="J190" s="65">
        <v>0</v>
      </c>
      <c r="K190" s="65">
        <v>0</v>
      </c>
      <c r="L190" s="65">
        <v>0</v>
      </c>
      <c r="M190" s="65">
        <v>0</v>
      </c>
      <c r="N190" s="65">
        <v>0</v>
      </c>
      <c r="O190" s="65">
        <v>0</v>
      </c>
      <c r="P190" s="65">
        <v>0</v>
      </c>
      <c r="Q190" s="65">
        <v>0</v>
      </c>
      <c r="R190" s="65">
        <v>0</v>
      </c>
      <c r="S190" s="65">
        <v>0</v>
      </c>
      <c r="T190" s="65">
        <v>0</v>
      </c>
      <c r="U190" s="65">
        <v>0</v>
      </c>
      <c r="V190" s="65">
        <v>0</v>
      </c>
      <c r="W190" s="65">
        <v>0</v>
      </c>
      <c r="X190" s="65">
        <v>0</v>
      </c>
      <c r="Y190" s="65">
        <v>0</v>
      </c>
      <c r="Z190" s="65">
        <v>0</v>
      </c>
      <c r="AA190" s="65">
        <v>0</v>
      </c>
      <c r="AB190" s="65">
        <v>0</v>
      </c>
      <c r="AC190" s="65">
        <v>0</v>
      </c>
      <c r="AD190" s="65">
        <v>0</v>
      </c>
      <c r="AE190" s="65">
        <v>0</v>
      </c>
      <c r="AF190" s="65">
        <v>0</v>
      </c>
      <c r="AG190" s="65">
        <v>0</v>
      </c>
      <c r="AH190" s="65">
        <v>0</v>
      </c>
      <c r="AI190" s="65">
        <v>0</v>
      </c>
      <c r="AJ190" s="65">
        <v>0</v>
      </c>
      <c r="AK190" s="65">
        <v>0</v>
      </c>
      <c r="AL190" s="65">
        <v>0</v>
      </c>
      <c r="AM190" s="65">
        <v>0</v>
      </c>
      <c r="AN190" s="65">
        <v>0</v>
      </c>
      <c r="AO190" s="65">
        <v>0</v>
      </c>
      <c r="AP190" s="65">
        <v>0</v>
      </c>
      <c r="AQ190" s="65">
        <v>0</v>
      </c>
      <c r="AR190" s="65">
        <v>0</v>
      </c>
      <c r="AS190" s="65">
        <v>0</v>
      </c>
      <c r="AT190" s="65">
        <v>0</v>
      </c>
      <c r="AU190" s="65">
        <v>0</v>
      </c>
      <c r="AV190" s="65">
        <v>0</v>
      </c>
      <c r="AW190" s="65">
        <v>0</v>
      </c>
      <c r="AX190" s="65">
        <v>0</v>
      </c>
      <c r="AY190" s="65">
        <v>0</v>
      </c>
      <c r="AZ190" s="65">
        <v>0</v>
      </c>
      <c r="BA190" s="65">
        <v>0</v>
      </c>
    </row>
    <row r="192" spans="1:53" s="52" customFormat="1" ht="13.5" thickBot="1">
      <c r="A192" s="42"/>
      <c r="B192" s="61" t="s">
        <v>398</v>
      </c>
      <c r="C192" s="62">
        <v>59.717820312500002</v>
      </c>
      <c r="D192" s="63">
        <v>58.514085937499999</v>
      </c>
      <c r="E192" s="63">
        <v>57.844269531249999</v>
      </c>
      <c r="F192" s="63">
        <v>56.169808593749998</v>
      </c>
      <c r="G192" s="63">
        <v>56.278769531249999</v>
      </c>
      <c r="H192" s="63">
        <v>54.557382812500002</v>
      </c>
      <c r="I192" s="63">
        <v>55.364027343750003</v>
      </c>
      <c r="J192" s="63">
        <v>54.058156250000003</v>
      </c>
      <c r="K192" s="63">
        <v>53.394609375000002</v>
      </c>
      <c r="L192" s="63">
        <v>52.688472656249999</v>
      </c>
      <c r="M192" s="63">
        <v>53.235781250000002</v>
      </c>
      <c r="N192" s="63">
        <v>53.697347656250003</v>
      </c>
      <c r="O192" s="63">
        <v>53.300406250000002</v>
      </c>
      <c r="P192" s="63">
        <v>54.284644531250002</v>
      </c>
      <c r="Q192" s="63">
        <v>55.268933593749999</v>
      </c>
      <c r="R192" s="63">
        <v>54.674093749999997</v>
      </c>
      <c r="S192" s="63">
        <v>53.988402343750003</v>
      </c>
      <c r="T192" s="63">
        <v>53.61167578125</v>
      </c>
      <c r="U192" s="63">
        <v>53.171183593750001</v>
      </c>
      <c r="V192" s="63">
        <v>52.450730468750002</v>
      </c>
      <c r="W192" s="63">
        <v>51.699730468749998</v>
      </c>
      <c r="X192" s="63">
        <v>50.941113281249997</v>
      </c>
      <c r="Y192" s="63">
        <v>50.249710937499998</v>
      </c>
      <c r="Z192" s="63">
        <v>49.555453125</v>
      </c>
      <c r="AA192" s="63">
        <v>48.825105468750003</v>
      </c>
      <c r="AB192" s="63">
        <v>48.10372265625</v>
      </c>
      <c r="AC192" s="63">
        <v>47.396605468750003</v>
      </c>
      <c r="AD192" s="63">
        <v>46.70773046875</v>
      </c>
      <c r="AE192" s="63">
        <v>46.02692578125</v>
      </c>
      <c r="AF192" s="63">
        <v>45.35316796875</v>
      </c>
      <c r="AG192" s="63">
        <v>44.692546874999998</v>
      </c>
      <c r="AH192" s="63">
        <v>44.050867187500003</v>
      </c>
      <c r="AI192" s="63">
        <v>43.422734374999997</v>
      </c>
      <c r="AJ192" s="63">
        <v>42.806828125000003</v>
      </c>
      <c r="AK192" s="63">
        <v>42.204238281249999</v>
      </c>
      <c r="AL192" s="63">
        <v>41.61502734375</v>
      </c>
      <c r="AM192" s="63">
        <v>41.041378906250003</v>
      </c>
      <c r="AN192" s="63">
        <v>40.4810625</v>
      </c>
      <c r="AO192" s="63">
        <v>39.934707031249999</v>
      </c>
      <c r="AP192" s="63">
        <v>39.402781249999997</v>
      </c>
      <c r="AQ192" s="63">
        <v>38.88570703125</v>
      </c>
      <c r="AR192" s="63">
        <v>38.38451953125</v>
      </c>
      <c r="AS192" s="63">
        <v>37.901000000000003</v>
      </c>
      <c r="AT192" s="63">
        <v>37.433808593750001</v>
      </c>
      <c r="AU192" s="63">
        <v>36.978828125</v>
      </c>
      <c r="AV192" s="63">
        <v>36.53425</v>
      </c>
      <c r="AW192" s="63">
        <v>36.096945312499997</v>
      </c>
      <c r="AX192" s="63">
        <v>35.669347656249997</v>
      </c>
      <c r="AY192" s="63">
        <v>35.252972656250002</v>
      </c>
      <c r="AZ192" s="63">
        <v>34.849671874999999</v>
      </c>
      <c r="BA192" s="63">
        <v>34.455226562500002</v>
      </c>
    </row>
    <row r="193" spans="1:53" ht="13.5" thickBot="1">
      <c r="B193" s="53" t="s">
        <v>494</v>
      </c>
      <c r="C193" s="54">
        <v>58.10581640625</v>
      </c>
      <c r="D193" s="55">
        <v>56.750789062499997</v>
      </c>
      <c r="E193" s="55">
        <v>55.919304687500002</v>
      </c>
      <c r="F193" s="55">
        <v>54.325781249999999</v>
      </c>
      <c r="G193" s="55">
        <v>54.207035156250001</v>
      </c>
      <c r="H193" s="55">
        <v>51.521070312500001</v>
      </c>
      <c r="I193" s="55">
        <v>50.824835937499998</v>
      </c>
      <c r="J193" s="55">
        <v>49.119468750000003</v>
      </c>
      <c r="K193" s="55">
        <v>49.344312500000001</v>
      </c>
      <c r="L193" s="55">
        <v>48.7983046875</v>
      </c>
      <c r="M193" s="55">
        <v>49.056132812500003</v>
      </c>
      <c r="N193" s="55">
        <v>49.645628906250003</v>
      </c>
      <c r="O193" s="55">
        <v>49.103644531249998</v>
      </c>
      <c r="P193" s="55">
        <v>50.351859374999997</v>
      </c>
      <c r="Q193" s="55">
        <v>51.254320312499999</v>
      </c>
      <c r="R193" s="55">
        <v>50.422960937500001</v>
      </c>
      <c r="S193" s="55">
        <v>49.624640624999998</v>
      </c>
      <c r="T193" s="55">
        <v>49.151988281249999</v>
      </c>
      <c r="U193" s="55">
        <v>48.6003046875</v>
      </c>
      <c r="V193" s="55">
        <v>47.757515625000003</v>
      </c>
      <c r="W193" s="55">
        <v>46.860289062500001</v>
      </c>
      <c r="X193" s="55">
        <v>45.931878906249999</v>
      </c>
      <c r="Y193" s="55">
        <v>45.038593749999997</v>
      </c>
      <c r="Z193" s="55">
        <v>44.116863281249998</v>
      </c>
      <c r="AA193" s="55">
        <v>43.146878906250002</v>
      </c>
      <c r="AB193" s="55">
        <v>42.178273437500003</v>
      </c>
      <c r="AC193" s="55">
        <v>41.218699218749997</v>
      </c>
      <c r="AD193" s="55">
        <v>40.265281250000001</v>
      </c>
      <c r="AE193" s="55">
        <v>39.305640625000002</v>
      </c>
      <c r="AF193" s="55">
        <v>38.337710937499999</v>
      </c>
      <c r="AG193" s="55">
        <v>37.369789062499997</v>
      </c>
      <c r="AH193" s="55">
        <v>36.425933593750003</v>
      </c>
      <c r="AI193" s="55">
        <v>35.506027343749999</v>
      </c>
      <c r="AJ193" s="55">
        <v>34.613421875</v>
      </c>
      <c r="AK193" s="55">
        <v>33.7527890625</v>
      </c>
      <c r="AL193" s="55">
        <v>32.925121093750001</v>
      </c>
      <c r="AM193" s="55">
        <v>32.130968750000001</v>
      </c>
      <c r="AN193" s="55">
        <v>31.393486328125</v>
      </c>
      <c r="AO193" s="55">
        <v>30.698777343749999</v>
      </c>
      <c r="AP193" s="55">
        <v>30.028904296875002</v>
      </c>
      <c r="AQ193" s="55">
        <v>29.374968750000001</v>
      </c>
      <c r="AR193" s="55">
        <v>28.733804687500001</v>
      </c>
      <c r="AS193" s="55">
        <v>28.107203125000002</v>
      </c>
      <c r="AT193" s="55">
        <v>27.497455078125</v>
      </c>
      <c r="AU193" s="55">
        <v>26.901896484375001</v>
      </c>
      <c r="AV193" s="55">
        <v>26.323632812500001</v>
      </c>
      <c r="AW193" s="55">
        <v>25.7568515625</v>
      </c>
      <c r="AX193" s="55">
        <v>25.201896484374998</v>
      </c>
      <c r="AY193" s="55">
        <v>24.658609375000001</v>
      </c>
      <c r="AZ193" s="55">
        <v>24.130552734375001</v>
      </c>
      <c r="BA193" s="55">
        <v>23.60783984375</v>
      </c>
    </row>
    <row r="194" spans="1:53" s="44" customFormat="1" ht="13.5" thickBot="1">
      <c r="B194" s="56" t="s">
        <v>430</v>
      </c>
      <c r="C194" s="57">
        <v>7.243648529052734E-3</v>
      </c>
      <c r="D194" s="57">
        <v>2.4045835494995116E-2</v>
      </c>
      <c r="E194" s="57">
        <v>2.2398580551147462E-2</v>
      </c>
      <c r="F194" s="57">
        <v>9.999999747378752E-8</v>
      </c>
      <c r="G194" s="57">
        <v>9.999999747378752E-8</v>
      </c>
      <c r="H194" s="57">
        <v>9.999999747378752E-8</v>
      </c>
      <c r="I194" s="57">
        <v>9.999999747378752E-8</v>
      </c>
      <c r="J194" s="57">
        <v>9.999999747378752E-8</v>
      </c>
      <c r="K194" s="57">
        <v>9.999999747378752E-8</v>
      </c>
      <c r="L194" s="57">
        <v>9.999999747378752E-8</v>
      </c>
      <c r="M194" s="57">
        <v>9.999999747378752E-8</v>
      </c>
      <c r="N194" s="57">
        <v>9.999999747378752E-8</v>
      </c>
      <c r="O194" s="57">
        <v>9.999999747378752E-8</v>
      </c>
      <c r="P194" s="57">
        <v>9.999999747378752E-8</v>
      </c>
      <c r="Q194" s="57">
        <v>9.999999747378752E-8</v>
      </c>
      <c r="R194" s="57">
        <v>9.999999747378752E-8</v>
      </c>
      <c r="S194" s="57">
        <v>9.999999747378752E-8</v>
      </c>
      <c r="T194" s="57">
        <v>9.999999747378752E-8</v>
      </c>
      <c r="U194" s="57">
        <v>9.999999747378752E-8</v>
      </c>
      <c r="V194" s="57">
        <v>9.999999747378752E-8</v>
      </c>
      <c r="W194" s="57">
        <v>9.999999747378752E-8</v>
      </c>
      <c r="X194" s="57">
        <v>9.999999747378752E-8</v>
      </c>
      <c r="Y194" s="57">
        <v>9.999999747378752E-8</v>
      </c>
      <c r="Z194" s="57">
        <v>9.999999747378752E-8</v>
      </c>
      <c r="AA194" s="57">
        <v>9.999999747378752E-8</v>
      </c>
      <c r="AB194" s="57">
        <v>9.999999747378752E-8</v>
      </c>
      <c r="AC194" s="57">
        <v>9.999999747378752E-8</v>
      </c>
      <c r="AD194" s="57">
        <v>9.999999747378752E-8</v>
      </c>
      <c r="AE194" s="57">
        <v>9.999999747378752E-8</v>
      </c>
      <c r="AF194" s="57">
        <v>9.999999747378752E-8</v>
      </c>
      <c r="AG194" s="57">
        <v>9.999999747378752E-8</v>
      </c>
      <c r="AH194" s="57">
        <v>9.999999747378752E-8</v>
      </c>
      <c r="AI194" s="57">
        <v>9.999999747378752E-8</v>
      </c>
      <c r="AJ194" s="57">
        <v>9.999999747378752E-8</v>
      </c>
      <c r="AK194" s="57">
        <v>9.999999747378752E-8</v>
      </c>
      <c r="AL194" s="57">
        <v>9.999999747378752E-8</v>
      </c>
      <c r="AM194" s="57">
        <v>9.999999747378752E-8</v>
      </c>
      <c r="AN194" s="57">
        <v>9.999999747378752E-8</v>
      </c>
      <c r="AO194" s="57">
        <v>9.999999747378752E-8</v>
      </c>
      <c r="AP194" s="57">
        <v>9.999999747378752E-8</v>
      </c>
      <c r="AQ194" s="57">
        <v>9.999999747378752E-8</v>
      </c>
      <c r="AR194" s="57">
        <v>9.999999747378752E-8</v>
      </c>
      <c r="AS194" s="57">
        <v>9.999999747378752E-8</v>
      </c>
      <c r="AT194" s="57">
        <v>9.999999747378752E-8</v>
      </c>
      <c r="AU194" s="57">
        <v>9.999999747378752E-8</v>
      </c>
      <c r="AV194" s="57">
        <v>9.999999747378752E-8</v>
      </c>
      <c r="AW194" s="57">
        <v>9.999999747378752E-8</v>
      </c>
      <c r="AX194" s="57">
        <v>9.999999747378752E-8</v>
      </c>
      <c r="AY194" s="57">
        <v>9.999999747378752E-8</v>
      </c>
      <c r="AZ194" s="57">
        <v>9.999999747378752E-8</v>
      </c>
      <c r="BA194" s="57">
        <v>9.999999747378752E-8</v>
      </c>
    </row>
    <row r="195" spans="1:53" ht="13.5" thickBot="1">
      <c r="B195" s="53" t="s">
        <v>496</v>
      </c>
      <c r="C195" s="54">
        <v>1.3682614746093751</v>
      </c>
      <c r="D195" s="55">
        <v>1.4103139648437499</v>
      </c>
      <c r="E195" s="55">
        <v>1.3923399658203126</v>
      </c>
      <c r="F195" s="55">
        <v>1.1217840576171876</v>
      </c>
      <c r="G195" s="55">
        <v>1.107593994140625</v>
      </c>
      <c r="H195" s="55">
        <v>1.1281479492187501</v>
      </c>
      <c r="I195" s="55">
        <v>1.0892603759765624</v>
      </c>
      <c r="J195" s="55">
        <v>1.0514367675781251</v>
      </c>
      <c r="K195" s="55">
        <v>0.96909204101562496</v>
      </c>
      <c r="L195" s="55">
        <v>1.0344147949218749</v>
      </c>
      <c r="M195" s="55">
        <v>1.0868350830078124</v>
      </c>
      <c r="N195" s="55">
        <v>1.1005067138671876</v>
      </c>
      <c r="O195" s="55">
        <v>1.1078387451171876</v>
      </c>
      <c r="P195" s="55">
        <v>1.1151705322265626</v>
      </c>
      <c r="Q195" s="55">
        <v>1.1061732177734376</v>
      </c>
      <c r="R195" s="55">
        <v>1.1270211181640626</v>
      </c>
      <c r="S195" s="55">
        <v>1.1474321289062499</v>
      </c>
      <c r="T195" s="55">
        <v>1.1648121337890625</v>
      </c>
      <c r="U195" s="55">
        <v>1.1796177978515625</v>
      </c>
      <c r="V195" s="55">
        <v>1.1948444824218749</v>
      </c>
      <c r="W195" s="55">
        <v>1.2119969482421875</v>
      </c>
      <c r="X195" s="55">
        <v>1.2309755859375</v>
      </c>
      <c r="Y195" s="55">
        <v>1.2518132324218749</v>
      </c>
      <c r="Z195" s="55">
        <v>1.2735601806640624</v>
      </c>
      <c r="AA195" s="55">
        <v>1.2954951171875</v>
      </c>
      <c r="AB195" s="55">
        <v>1.3174404296875</v>
      </c>
      <c r="AC195" s="55">
        <v>1.3395355224609375</v>
      </c>
      <c r="AD195" s="55">
        <v>1.3609071044921874</v>
      </c>
      <c r="AE195" s="55">
        <v>1.3813326416015625</v>
      </c>
      <c r="AF195" s="55">
        <v>1.4008145751953125</v>
      </c>
      <c r="AG195" s="55">
        <v>1.4193031005859376</v>
      </c>
      <c r="AH195" s="55">
        <v>1.43724072265625</v>
      </c>
      <c r="AI195" s="55">
        <v>1.4548917236328125</v>
      </c>
      <c r="AJ195" s="55">
        <v>1.4723068847656251</v>
      </c>
      <c r="AK195" s="55">
        <v>1.489596923828125</v>
      </c>
      <c r="AL195" s="55">
        <v>1.5066948242187499</v>
      </c>
      <c r="AM195" s="55">
        <v>1.5238800048828125</v>
      </c>
      <c r="AN195" s="55">
        <v>1.5412791748046875</v>
      </c>
      <c r="AO195" s="55">
        <v>1.5587514648437499</v>
      </c>
      <c r="AP195" s="55">
        <v>1.5762049560546876</v>
      </c>
      <c r="AQ195" s="55">
        <v>1.593561279296875</v>
      </c>
      <c r="AR195" s="55">
        <v>1.6103929443359375</v>
      </c>
      <c r="AS195" s="55">
        <v>1.6268016357421875</v>
      </c>
      <c r="AT195" s="55">
        <v>1.6428297119140625</v>
      </c>
      <c r="AU195" s="55">
        <v>1.658671630859375</v>
      </c>
      <c r="AV195" s="55">
        <v>1.67423681640625</v>
      </c>
      <c r="AW195" s="55">
        <v>1.6897248535156251</v>
      </c>
      <c r="AX195" s="55">
        <v>1.705210205078125</v>
      </c>
      <c r="AY195" s="55">
        <v>1.7206712646484374</v>
      </c>
      <c r="AZ195" s="55">
        <v>1.7359423828125</v>
      </c>
      <c r="BA195" s="55">
        <v>1.7514448242187499</v>
      </c>
    </row>
    <row r="196" spans="1:53" s="44" customFormat="1">
      <c r="B196" s="56" t="s">
        <v>520</v>
      </c>
      <c r="C196" s="57">
        <v>0.2364947052001953</v>
      </c>
      <c r="D196" s="57">
        <v>0.3289371032714844</v>
      </c>
      <c r="E196" s="57">
        <v>0.51022949218750002</v>
      </c>
      <c r="F196" s="57">
        <v>0.72224353027343746</v>
      </c>
      <c r="G196" s="57">
        <v>0.96414019775390625</v>
      </c>
      <c r="H196" s="57">
        <v>1.9081630859375001</v>
      </c>
      <c r="I196" s="57">
        <v>3.4499306640624998</v>
      </c>
      <c r="J196" s="57">
        <v>3.8872502441406249</v>
      </c>
      <c r="K196" s="57">
        <v>3.0807246093749998</v>
      </c>
      <c r="L196" s="57">
        <v>2.8547338867187499</v>
      </c>
      <c r="M196" s="57">
        <v>3.0917797851562501</v>
      </c>
      <c r="N196" s="57">
        <v>2.9502607421875</v>
      </c>
      <c r="O196" s="57">
        <v>3.0880505371093752</v>
      </c>
      <c r="P196" s="57">
        <v>2.8168229980468751</v>
      </c>
      <c r="Q196" s="57">
        <v>2.9077209472656249</v>
      </c>
      <c r="R196" s="57">
        <v>3.1234570312500001</v>
      </c>
      <c r="S196" s="57">
        <v>3.2157297363281252</v>
      </c>
      <c r="T196" s="57">
        <v>3.2943227539062501</v>
      </c>
      <c r="U196" s="57">
        <v>3.3907575683593749</v>
      </c>
      <c r="V196" s="57">
        <v>3.4979086914062498</v>
      </c>
      <c r="W196" s="57">
        <v>3.6270219726562498</v>
      </c>
      <c r="X196" s="57">
        <v>3.7778720703125002</v>
      </c>
      <c r="Y196" s="57">
        <v>3.9589528808593748</v>
      </c>
      <c r="Z196" s="57">
        <v>4.1647099609374996</v>
      </c>
      <c r="AA196" s="57">
        <v>4.3824379882812501</v>
      </c>
      <c r="AB196" s="57">
        <v>4.6077407226562501</v>
      </c>
      <c r="AC196" s="57">
        <v>4.8381298828124999</v>
      </c>
      <c r="AD196" s="57">
        <v>5.0813198242187498</v>
      </c>
      <c r="AE196" s="57">
        <v>5.3397504882812497</v>
      </c>
      <c r="AF196" s="57">
        <v>5.6144609374999996</v>
      </c>
      <c r="AG196" s="57">
        <v>5.9032905273437501</v>
      </c>
      <c r="AH196" s="57">
        <v>6.1875405273437503</v>
      </c>
      <c r="AI196" s="57">
        <v>6.4616796875000002</v>
      </c>
      <c r="AJ196" s="57">
        <v>6.7209726562499998</v>
      </c>
      <c r="AK196" s="57">
        <v>6.96173974609375</v>
      </c>
      <c r="AL196" s="57">
        <v>7.1831069335937503</v>
      </c>
      <c r="AM196" s="57">
        <v>7.3864365234375002</v>
      </c>
      <c r="AN196" s="57">
        <v>7.5462119140624999</v>
      </c>
      <c r="AO196" s="57">
        <v>7.6771005859374997</v>
      </c>
      <c r="AP196" s="57">
        <v>7.7976025390624999</v>
      </c>
      <c r="AQ196" s="57">
        <v>7.9171137695312499</v>
      </c>
      <c r="AR196" s="57">
        <v>8.0402675781250004</v>
      </c>
      <c r="AS196" s="57">
        <v>8.1669458007812494</v>
      </c>
      <c r="AT196" s="57">
        <v>8.2934794921874992</v>
      </c>
      <c r="AU196" s="57">
        <v>8.4182167968750008</v>
      </c>
      <c r="AV196" s="57">
        <v>8.5363437500000003</v>
      </c>
      <c r="AW196" s="57">
        <v>8.6503339843749991</v>
      </c>
      <c r="AX196" s="57">
        <v>8.7622109375000008</v>
      </c>
      <c r="AY196" s="57">
        <v>8.8736650390624998</v>
      </c>
      <c r="AZ196" s="57">
        <v>8.9831523437499996</v>
      </c>
      <c r="BA196" s="57">
        <v>9.0959208984375</v>
      </c>
    </row>
    <row r="197" spans="1:53" s="52" customFormat="1" ht="13.5" thickBot="1">
      <c r="A197" s="42"/>
      <c r="B197" s="61" t="s">
        <v>521</v>
      </c>
      <c r="C197" s="62">
        <v>56.580609375000002</v>
      </c>
      <c r="D197" s="63">
        <v>55.4102265625</v>
      </c>
      <c r="E197" s="63">
        <v>54.847777343750003</v>
      </c>
      <c r="F197" s="63">
        <v>53.470398437500002</v>
      </c>
      <c r="G197" s="63">
        <v>53.5987734375</v>
      </c>
      <c r="H197" s="63">
        <v>51.833140624999999</v>
      </c>
      <c r="I197" s="63">
        <v>52.729374999999997</v>
      </c>
      <c r="J197" s="63">
        <v>51.447125</v>
      </c>
      <c r="K197" s="63">
        <v>50.883468749999999</v>
      </c>
      <c r="L197" s="63">
        <v>50.222589843750001</v>
      </c>
      <c r="M197" s="63">
        <v>50.787085937500002</v>
      </c>
      <c r="N197" s="63">
        <v>51.283839843750002</v>
      </c>
      <c r="O197" s="63">
        <v>50.916863281250002</v>
      </c>
      <c r="P197" s="63">
        <v>51.9660625</v>
      </c>
      <c r="Q197" s="63">
        <v>52.972644531249998</v>
      </c>
      <c r="R197" s="63">
        <v>52.342730468749998</v>
      </c>
      <c r="S197" s="63">
        <v>51.565703124999999</v>
      </c>
      <c r="T197" s="63">
        <v>51.161695312500001</v>
      </c>
      <c r="U197" s="63">
        <v>50.687785156250001</v>
      </c>
      <c r="V197" s="63">
        <v>49.929140625000002</v>
      </c>
      <c r="W197" s="63">
        <v>49.145988281249998</v>
      </c>
      <c r="X197" s="63">
        <v>48.365777343749997</v>
      </c>
      <c r="Y197" s="63">
        <v>47.665878906250001</v>
      </c>
      <c r="Z197" s="63">
        <v>46.967371093750003</v>
      </c>
      <c r="AA197" s="63">
        <v>46.234542968749999</v>
      </c>
      <c r="AB197" s="63">
        <v>45.511464843749998</v>
      </c>
      <c r="AC197" s="63">
        <v>44.8037109375</v>
      </c>
      <c r="AD197" s="63">
        <v>44.115136718750001</v>
      </c>
      <c r="AE197" s="63">
        <v>43.4353359375</v>
      </c>
      <c r="AF197" s="63">
        <v>42.764433593749999</v>
      </c>
      <c r="AG197" s="63">
        <v>42.107304687499997</v>
      </c>
      <c r="AH197" s="63">
        <v>41.468375000000002</v>
      </c>
      <c r="AI197" s="63">
        <v>40.842660156249998</v>
      </c>
      <c r="AJ197" s="63">
        <v>40.228910156250002</v>
      </c>
      <c r="AK197" s="63">
        <v>39.627496093749997</v>
      </c>
      <c r="AL197" s="63">
        <v>39.039187499999997</v>
      </c>
      <c r="AM197" s="63">
        <v>38.46578515625</v>
      </c>
      <c r="AN197" s="63">
        <v>37.904761718750002</v>
      </c>
      <c r="AO197" s="63">
        <v>37.356675781249997</v>
      </c>
      <c r="AP197" s="63">
        <v>36.822070312500003</v>
      </c>
      <c r="AQ197" s="63">
        <v>36.302339843749998</v>
      </c>
      <c r="AR197" s="63">
        <v>35.796679687500003</v>
      </c>
      <c r="AS197" s="63">
        <v>35.308023437499997</v>
      </c>
      <c r="AT197" s="63">
        <v>34.835222656249996</v>
      </c>
      <c r="AU197" s="63">
        <v>34.3752109375</v>
      </c>
      <c r="AV197" s="63">
        <v>33.923386718750002</v>
      </c>
      <c r="AW197" s="63">
        <v>33.480238281250003</v>
      </c>
      <c r="AX197" s="63">
        <v>33.046761718749998</v>
      </c>
      <c r="AY197" s="63">
        <v>32.624337890625</v>
      </c>
      <c r="AZ197" s="63">
        <v>32.213591796875001</v>
      </c>
      <c r="BA197" s="63">
        <v>31.815193359375002</v>
      </c>
    </row>
    <row r="198" spans="1:53" ht="13.5" thickBot="1">
      <c r="B198" s="53" t="s">
        <v>499</v>
      </c>
      <c r="C198" s="54">
        <v>56.344109375000002</v>
      </c>
      <c r="D198" s="55">
        <v>55.081289062499998</v>
      </c>
      <c r="E198" s="55">
        <v>54.337546875000001</v>
      </c>
      <c r="F198" s="55">
        <v>52.748156250000001</v>
      </c>
      <c r="G198" s="55">
        <v>52.634632812500001</v>
      </c>
      <c r="H198" s="55">
        <v>49.924976562499999</v>
      </c>
      <c r="I198" s="55">
        <v>49.279375000000002</v>
      </c>
      <c r="J198" s="55">
        <v>47.559703124999999</v>
      </c>
      <c r="K198" s="55">
        <v>47.786566406250003</v>
      </c>
      <c r="L198" s="55">
        <v>47.32830078125</v>
      </c>
      <c r="M198" s="55">
        <v>47.644683593750003</v>
      </c>
      <c r="N198" s="55">
        <v>48.271347656250001</v>
      </c>
      <c r="O198" s="55">
        <v>47.751757812500003</v>
      </c>
      <c r="P198" s="55">
        <v>49.05538671875</v>
      </c>
      <c r="Q198" s="55">
        <v>49.95458984375</v>
      </c>
      <c r="R198" s="55">
        <v>49.096937500000003</v>
      </c>
      <c r="S198" s="55">
        <v>48.216749999999998</v>
      </c>
      <c r="T198" s="55">
        <v>47.725839843750002</v>
      </c>
      <c r="U198" s="55">
        <v>47.148082031249999</v>
      </c>
      <c r="V198" s="55">
        <v>46.274511718749999</v>
      </c>
      <c r="W198" s="55">
        <v>45.352386718749997</v>
      </c>
      <c r="X198" s="55">
        <v>44.409136718749998</v>
      </c>
      <c r="Y198" s="55">
        <v>43.513593749999998</v>
      </c>
      <c r="Z198" s="55">
        <v>42.593347656250003</v>
      </c>
      <c r="AA198" s="55">
        <v>41.626105468749998</v>
      </c>
      <c r="AB198" s="55">
        <v>40.660496093749998</v>
      </c>
      <c r="AC198" s="55">
        <v>39.704515624999999</v>
      </c>
      <c r="AD198" s="55">
        <v>38.755167968750001</v>
      </c>
      <c r="AE198" s="55">
        <v>37.799828124999998</v>
      </c>
      <c r="AF198" s="55">
        <v>36.837582031250001</v>
      </c>
      <c r="AG198" s="55">
        <v>35.875500000000002</v>
      </c>
      <c r="AH198" s="55">
        <v>34.936851562500003</v>
      </c>
      <c r="AI198" s="55">
        <v>34.021910156250001</v>
      </c>
      <c r="AJ198" s="55">
        <v>33.134097656249999</v>
      </c>
      <c r="AK198" s="55">
        <v>32.277351562500002</v>
      </c>
      <c r="AL198" s="55">
        <v>31.453375000000001</v>
      </c>
      <c r="AM198" s="55">
        <v>30.662572265624998</v>
      </c>
      <c r="AN198" s="55">
        <v>29.927818359374999</v>
      </c>
      <c r="AO198" s="55">
        <v>29.235154296874999</v>
      </c>
      <c r="AP198" s="55">
        <v>28.566724609375001</v>
      </c>
      <c r="AQ198" s="55">
        <v>27.914628906250002</v>
      </c>
      <c r="AR198" s="55">
        <v>27.27375</v>
      </c>
      <c r="AS198" s="55">
        <v>26.647035156249999</v>
      </c>
      <c r="AT198" s="55">
        <v>26.036957031250001</v>
      </c>
      <c r="AU198" s="55">
        <v>25.441908203124999</v>
      </c>
      <c r="AV198" s="55">
        <v>24.86219921875</v>
      </c>
      <c r="AW198" s="55">
        <v>24.295494140624999</v>
      </c>
      <c r="AX198" s="55">
        <v>23.740720703125</v>
      </c>
      <c r="AY198" s="55">
        <v>23.197599609375001</v>
      </c>
      <c r="AZ198" s="55">
        <v>22.668464843750002</v>
      </c>
      <c r="BA198" s="55">
        <v>22.148328124999999</v>
      </c>
    </row>
    <row r="199" spans="1:53" s="44" customFormat="1" ht="13.5" thickBot="1">
      <c r="B199" s="56" t="s">
        <v>500</v>
      </c>
      <c r="C199" s="57">
        <v>0</v>
      </c>
      <c r="D199" s="57">
        <v>0</v>
      </c>
      <c r="E199" s="57">
        <v>0</v>
      </c>
      <c r="F199" s="57">
        <v>0</v>
      </c>
      <c r="G199" s="57">
        <v>0</v>
      </c>
      <c r="H199" s="57">
        <v>0</v>
      </c>
      <c r="I199" s="57">
        <v>0</v>
      </c>
      <c r="J199" s="57">
        <v>0</v>
      </c>
      <c r="K199" s="57">
        <v>0</v>
      </c>
      <c r="L199" s="57">
        <v>0</v>
      </c>
      <c r="M199" s="57">
        <v>0</v>
      </c>
      <c r="N199" s="57">
        <v>0</v>
      </c>
      <c r="O199" s="57">
        <v>0</v>
      </c>
      <c r="P199" s="57">
        <v>0</v>
      </c>
      <c r="Q199" s="57">
        <v>0</v>
      </c>
      <c r="R199" s="57">
        <v>0</v>
      </c>
      <c r="S199" s="57">
        <v>0</v>
      </c>
      <c r="T199" s="57">
        <v>0</v>
      </c>
      <c r="U199" s="57">
        <v>0</v>
      </c>
      <c r="V199" s="57">
        <v>0</v>
      </c>
      <c r="W199" s="57">
        <v>0</v>
      </c>
      <c r="X199" s="57">
        <v>0</v>
      </c>
      <c r="Y199" s="57">
        <v>0</v>
      </c>
      <c r="Z199" s="57">
        <v>0</v>
      </c>
      <c r="AA199" s="57">
        <v>0</v>
      </c>
      <c r="AB199" s="57">
        <v>0</v>
      </c>
      <c r="AC199" s="57">
        <v>0</v>
      </c>
      <c r="AD199" s="57">
        <v>0</v>
      </c>
      <c r="AE199" s="57">
        <v>0</v>
      </c>
      <c r="AF199" s="57">
        <v>0</v>
      </c>
      <c r="AG199" s="57">
        <v>0</v>
      </c>
      <c r="AH199" s="57">
        <v>0</v>
      </c>
      <c r="AI199" s="57">
        <v>0</v>
      </c>
      <c r="AJ199" s="57">
        <v>0</v>
      </c>
      <c r="AK199" s="57">
        <v>0</v>
      </c>
      <c r="AL199" s="57">
        <v>0</v>
      </c>
      <c r="AM199" s="57">
        <v>0</v>
      </c>
      <c r="AN199" s="57">
        <v>0</v>
      </c>
      <c r="AO199" s="57">
        <v>0</v>
      </c>
      <c r="AP199" s="57">
        <v>0</v>
      </c>
      <c r="AQ199" s="57">
        <v>0</v>
      </c>
      <c r="AR199" s="57">
        <v>0</v>
      </c>
      <c r="AS199" s="57">
        <v>0</v>
      </c>
      <c r="AT199" s="57">
        <v>0</v>
      </c>
      <c r="AU199" s="57">
        <v>0</v>
      </c>
      <c r="AV199" s="57">
        <v>0</v>
      </c>
      <c r="AW199" s="57">
        <v>0</v>
      </c>
      <c r="AX199" s="57">
        <v>0</v>
      </c>
      <c r="AY199" s="57">
        <v>0</v>
      </c>
      <c r="AZ199" s="57">
        <v>0</v>
      </c>
      <c r="BA199" s="57">
        <v>0</v>
      </c>
    </row>
    <row r="200" spans="1:53" ht="13.5" thickBot="1">
      <c r="B200" s="53" t="s">
        <v>502</v>
      </c>
      <c r="C200" s="54">
        <v>1.4291000552475453E-6</v>
      </c>
      <c r="D200" s="55">
        <v>0</v>
      </c>
      <c r="E200" s="55">
        <v>0</v>
      </c>
      <c r="F200" s="55">
        <v>0</v>
      </c>
      <c r="G200" s="55">
        <v>0</v>
      </c>
      <c r="H200" s="55">
        <v>0</v>
      </c>
      <c r="I200" s="55">
        <v>7.0387884974479673E-5</v>
      </c>
      <c r="J200" s="55">
        <v>1.7266967892646788E-4</v>
      </c>
      <c r="K200" s="55">
        <v>1.5696029663085937E-2</v>
      </c>
      <c r="L200" s="55">
        <v>3.8534790039062503E-2</v>
      </c>
      <c r="M200" s="55">
        <v>4.9589111328124998E-2</v>
      </c>
      <c r="N200" s="55">
        <v>6.1282703399658203E-2</v>
      </c>
      <c r="O200" s="55">
        <v>7.6182739257812507E-2</v>
      </c>
      <c r="P200" s="55">
        <v>9.3060485839843748E-2</v>
      </c>
      <c r="Q200" s="55">
        <v>0.10961592864990234</v>
      </c>
      <c r="R200" s="55">
        <v>0.12167733764648438</v>
      </c>
      <c r="S200" s="55">
        <v>0.1327327880859375</v>
      </c>
      <c r="T200" s="55">
        <v>0.14120034790039063</v>
      </c>
      <c r="U200" s="55">
        <v>0.14878155517578126</v>
      </c>
      <c r="V200" s="55">
        <v>0.15674732971191407</v>
      </c>
      <c r="W200" s="55">
        <v>0.16681593322753907</v>
      </c>
      <c r="X200" s="55">
        <v>0.17923789978027344</v>
      </c>
      <c r="Y200" s="55">
        <v>0.19405465698242189</v>
      </c>
      <c r="Z200" s="55">
        <v>0.21032382202148436</v>
      </c>
      <c r="AA200" s="55">
        <v>0.22733108520507814</v>
      </c>
      <c r="AB200" s="55">
        <v>0.24490509033203126</v>
      </c>
      <c r="AC200" s="55">
        <v>0.26310946655273437</v>
      </c>
      <c r="AD200" s="55">
        <v>0.28107501220703124</v>
      </c>
      <c r="AE200" s="55">
        <v>0.2985826416015625</v>
      </c>
      <c r="AF200" s="55">
        <v>0.31563745117187503</v>
      </c>
      <c r="AG200" s="55">
        <v>0.33219180297851564</v>
      </c>
      <c r="AH200" s="55">
        <v>0.34811193847656252</v>
      </c>
      <c r="AI200" s="55">
        <v>0.3636617736816406</v>
      </c>
      <c r="AJ200" s="55">
        <v>0.37889175415039061</v>
      </c>
      <c r="AK200" s="55">
        <v>0.39391238403320311</v>
      </c>
      <c r="AL200" s="55">
        <v>0.40865646362304686</v>
      </c>
      <c r="AM200" s="55">
        <v>0.42315570068359376</v>
      </c>
      <c r="AN200" s="55">
        <v>0.43753564453124999</v>
      </c>
      <c r="AO200" s="55">
        <v>0.45165365600585938</v>
      </c>
      <c r="AP200" s="55">
        <v>0.46541598510742188</v>
      </c>
      <c r="AQ200" s="55">
        <v>0.47874200439453124</v>
      </c>
      <c r="AR200" s="55">
        <v>0.49133197021484376</v>
      </c>
      <c r="AS200" s="55">
        <v>0.5032858276367187</v>
      </c>
      <c r="AT200" s="55">
        <v>0.51464428710937504</v>
      </c>
      <c r="AU200" s="55">
        <v>0.52559991455078126</v>
      </c>
      <c r="AV200" s="55">
        <v>0.53606024169921873</v>
      </c>
      <c r="AW200" s="55">
        <v>0.5463554077148437</v>
      </c>
      <c r="AX200" s="55">
        <v>0.55655920410156245</v>
      </c>
      <c r="AY200" s="55">
        <v>0.56664910888671871</v>
      </c>
      <c r="AZ200" s="55">
        <v>0.5764588012695312</v>
      </c>
      <c r="BA200" s="55">
        <v>0.58640856933593755</v>
      </c>
    </row>
    <row r="201" spans="1:53" s="44" customFormat="1">
      <c r="B201" s="56" t="s">
        <v>522</v>
      </c>
      <c r="C201" s="57">
        <v>0.23649459838867187</v>
      </c>
      <c r="D201" s="57">
        <v>0.32893701171875001</v>
      </c>
      <c r="E201" s="57">
        <v>0.51022940063476563</v>
      </c>
      <c r="F201" s="57">
        <v>0.72224340820312505</v>
      </c>
      <c r="G201" s="57">
        <v>0.96414007568359372</v>
      </c>
      <c r="H201" s="57">
        <v>1.9081629638671875</v>
      </c>
      <c r="I201" s="57">
        <v>3.4499306640624998</v>
      </c>
      <c r="J201" s="57">
        <v>3.8872502441406249</v>
      </c>
      <c r="K201" s="57">
        <v>3.0807246093749998</v>
      </c>
      <c r="L201" s="57">
        <v>2.8547338867187499</v>
      </c>
      <c r="M201" s="57">
        <v>3.0917797851562501</v>
      </c>
      <c r="N201" s="57">
        <v>2.9502607421875</v>
      </c>
      <c r="O201" s="57">
        <v>3.0880505371093752</v>
      </c>
      <c r="P201" s="57">
        <v>2.8168229980468751</v>
      </c>
      <c r="Q201" s="57">
        <v>2.9077209472656249</v>
      </c>
      <c r="R201" s="57">
        <v>3.123456787109375</v>
      </c>
      <c r="S201" s="57">
        <v>3.2156193847656249</v>
      </c>
      <c r="T201" s="57">
        <v>3.2941032714843752</v>
      </c>
      <c r="U201" s="57">
        <v>3.3904160156250001</v>
      </c>
      <c r="V201" s="57">
        <v>3.497421142578125</v>
      </c>
      <c r="W201" s="57">
        <v>3.6263640136718749</v>
      </c>
      <c r="X201" s="57">
        <v>3.777018798828125</v>
      </c>
      <c r="Y201" s="57">
        <v>3.9578803710937498</v>
      </c>
      <c r="Z201" s="57">
        <v>4.1633784179687501</v>
      </c>
      <c r="AA201" s="57">
        <v>4.3808125000000002</v>
      </c>
      <c r="AB201" s="57">
        <v>4.6057968750000002</v>
      </c>
      <c r="AC201" s="57">
        <v>4.8358452148437499</v>
      </c>
      <c r="AD201" s="57">
        <v>5.0786733398437498</v>
      </c>
      <c r="AE201" s="57">
        <v>5.3367241210937504</v>
      </c>
      <c r="AF201" s="57">
        <v>5.6110346679687497</v>
      </c>
      <c r="AG201" s="57">
        <v>5.8994458007812502</v>
      </c>
      <c r="AH201" s="57">
        <v>6.1832602539062496</v>
      </c>
      <c r="AI201" s="57">
        <v>6.45695263671875</v>
      </c>
      <c r="AJ201" s="57">
        <v>6.7157954101562503</v>
      </c>
      <c r="AK201" s="57">
        <v>6.9561181640624996</v>
      </c>
      <c r="AL201" s="57">
        <v>7.17705419921875</v>
      </c>
      <c r="AM201" s="57">
        <v>7.3799628906250003</v>
      </c>
      <c r="AN201" s="57">
        <v>7.5393212890625003</v>
      </c>
      <c r="AO201" s="57">
        <v>7.6697895507812497</v>
      </c>
      <c r="AP201" s="57">
        <v>7.7898608398437501</v>
      </c>
      <c r="AQ201" s="57">
        <v>7.9089067382812503</v>
      </c>
      <c r="AR201" s="57">
        <v>8.0315410156250007</v>
      </c>
      <c r="AS201" s="57">
        <v>8.1576508789062494</v>
      </c>
      <c r="AT201" s="57">
        <v>8.2835751953124994</v>
      </c>
      <c r="AU201" s="57">
        <v>8.4076601562499995</v>
      </c>
      <c r="AV201" s="57">
        <v>8.5250927734374997</v>
      </c>
      <c r="AW201" s="57">
        <v>8.6383554687499995</v>
      </c>
      <c r="AX201" s="57">
        <v>8.7494521484375003</v>
      </c>
      <c r="AY201" s="57">
        <v>8.8600615234374995</v>
      </c>
      <c r="AZ201" s="57">
        <v>8.9686425781249994</v>
      </c>
      <c r="BA201" s="57">
        <v>9.0804345703124998</v>
      </c>
    </row>
    <row r="202" spans="1:53" s="52" customFormat="1" ht="13.5" thickBot="1">
      <c r="A202" s="42"/>
      <c r="B202" s="61" t="s">
        <v>523</v>
      </c>
      <c r="C202" s="62">
        <v>35.994476562499997</v>
      </c>
      <c r="D202" s="63">
        <v>35.410238281250003</v>
      </c>
      <c r="E202" s="63">
        <v>36.677601562500001</v>
      </c>
      <c r="F202" s="63">
        <v>35.992898437500003</v>
      </c>
      <c r="G202" s="63">
        <v>36.50530078125</v>
      </c>
      <c r="H202" s="63">
        <v>35.1708984375</v>
      </c>
      <c r="I202" s="63">
        <v>35.122</v>
      </c>
      <c r="J202" s="63">
        <v>34.750999999999998</v>
      </c>
      <c r="K202" s="63">
        <v>33.993214843750003</v>
      </c>
      <c r="L202" s="63">
        <v>34.040988281250002</v>
      </c>
      <c r="M202" s="63">
        <v>34.123667968749999</v>
      </c>
      <c r="N202" s="63">
        <v>34.481441406249999</v>
      </c>
      <c r="O202" s="63">
        <v>34.357718749999997</v>
      </c>
      <c r="P202" s="63">
        <v>34.281121093750002</v>
      </c>
      <c r="Q202" s="63">
        <v>35.244410156249998</v>
      </c>
      <c r="R202" s="63">
        <v>34.737765625000002</v>
      </c>
      <c r="S202" s="63">
        <v>34.205484374999997</v>
      </c>
      <c r="T202" s="63">
        <v>33.495285156249999</v>
      </c>
      <c r="U202" s="63">
        <v>32.720166015624997</v>
      </c>
      <c r="V202" s="63">
        <v>31.930806640625001</v>
      </c>
      <c r="W202" s="63">
        <v>31.151837890625</v>
      </c>
      <c r="X202" s="63">
        <v>30.382617187499999</v>
      </c>
      <c r="Y202" s="63">
        <v>29.622753906250001</v>
      </c>
      <c r="Z202" s="63">
        <v>28.872863281250002</v>
      </c>
      <c r="AA202" s="63">
        <v>28.133136718749999</v>
      </c>
      <c r="AB202" s="63">
        <v>27.403474609374999</v>
      </c>
      <c r="AC202" s="63">
        <v>26.684158203125001</v>
      </c>
      <c r="AD202" s="63">
        <v>25.9781328125</v>
      </c>
      <c r="AE202" s="63">
        <v>25.285818359375</v>
      </c>
      <c r="AF202" s="63">
        <v>24.607035156249999</v>
      </c>
      <c r="AG202" s="63">
        <v>23.941900390625001</v>
      </c>
      <c r="AH202" s="63">
        <v>23.291712890625</v>
      </c>
      <c r="AI202" s="63">
        <v>22.655943359375001</v>
      </c>
      <c r="AJ202" s="63">
        <v>22.034142578125</v>
      </c>
      <c r="AK202" s="63">
        <v>21.426103515625002</v>
      </c>
      <c r="AL202" s="63">
        <v>20.831710937499999</v>
      </c>
      <c r="AM202" s="63">
        <v>20.251119140625001</v>
      </c>
      <c r="AN202" s="63">
        <v>19.683964843750001</v>
      </c>
      <c r="AO202" s="63">
        <v>19.130259765624999</v>
      </c>
      <c r="AP202" s="63">
        <v>18.589908203124999</v>
      </c>
      <c r="AQ202" s="63">
        <v>18.062794921875</v>
      </c>
      <c r="AR202" s="63">
        <v>17.54908984375</v>
      </c>
      <c r="AS202" s="63">
        <v>17.04832421875</v>
      </c>
      <c r="AT202" s="63">
        <v>16.560064453125001</v>
      </c>
      <c r="AU202" s="63">
        <v>16.0836865234375</v>
      </c>
      <c r="AV202" s="63">
        <v>15.619177734375</v>
      </c>
      <c r="AW202" s="63">
        <v>15.165688476562501</v>
      </c>
      <c r="AX202" s="63">
        <v>14.7230380859375</v>
      </c>
      <c r="AY202" s="63">
        <v>14.2911640625</v>
      </c>
      <c r="AZ202" s="63">
        <v>13.870191406249999</v>
      </c>
      <c r="BA202" s="63">
        <v>13.459373046874999</v>
      </c>
    </row>
    <row r="203" spans="1:53" ht="13.5" thickBot="1">
      <c r="B203" s="53" t="s">
        <v>499</v>
      </c>
      <c r="C203" s="54">
        <v>35.865132812500001</v>
      </c>
      <c r="D203" s="55">
        <v>36.247234374999998</v>
      </c>
      <c r="E203" s="55">
        <v>36.336402343750002</v>
      </c>
      <c r="F203" s="55">
        <v>35.50673046875</v>
      </c>
      <c r="G203" s="55">
        <v>35.848640625000002</v>
      </c>
      <c r="H203" s="55">
        <v>33.876132812500003</v>
      </c>
      <c r="I203" s="55">
        <v>32.824066406249997</v>
      </c>
      <c r="J203" s="55">
        <v>32.125269531249998</v>
      </c>
      <c r="K203" s="55">
        <v>31.913394531249999</v>
      </c>
      <c r="L203" s="55">
        <v>32.052470703125003</v>
      </c>
      <c r="M203" s="55">
        <v>31.978251953125</v>
      </c>
      <c r="N203" s="55">
        <v>32.414484375000001</v>
      </c>
      <c r="O203" s="55">
        <v>32.171626953124999</v>
      </c>
      <c r="P203" s="55">
        <v>32.298591796875002</v>
      </c>
      <c r="Q203" s="55">
        <v>33.166062500000002</v>
      </c>
      <c r="R203" s="55">
        <v>32.479345703124999</v>
      </c>
      <c r="S203" s="55">
        <v>31.835996093750001</v>
      </c>
      <c r="T203" s="55">
        <v>31.0607578125</v>
      </c>
      <c r="U203" s="55">
        <v>30.219128906249999</v>
      </c>
      <c r="V203" s="55">
        <v>29.351486328124999</v>
      </c>
      <c r="W203" s="55">
        <v>28.48169140625</v>
      </c>
      <c r="X203" s="55">
        <v>27.61076953125</v>
      </c>
      <c r="Y203" s="55">
        <v>26.738935546874998</v>
      </c>
      <c r="Z203" s="55">
        <v>25.867265625000002</v>
      </c>
      <c r="AA203" s="55">
        <v>25.001626953125001</v>
      </c>
      <c r="AB203" s="55">
        <v>24.148218750000002</v>
      </c>
      <c r="AC203" s="55">
        <v>23.309400390625001</v>
      </c>
      <c r="AD203" s="55">
        <v>22.484623046875001</v>
      </c>
      <c r="AE203" s="55">
        <v>21.670568359375</v>
      </c>
      <c r="AF203" s="55">
        <v>20.8663671875</v>
      </c>
      <c r="AG203" s="55">
        <v>20.074017578125002</v>
      </c>
      <c r="AH203" s="55">
        <v>19.30425</v>
      </c>
      <c r="AI203" s="55">
        <v>18.558732421875</v>
      </c>
      <c r="AJ203" s="55">
        <v>17.839029296875001</v>
      </c>
      <c r="AK203" s="55">
        <v>17.146445312499999</v>
      </c>
      <c r="AL203" s="55">
        <v>16.481115234375</v>
      </c>
      <c r="AM203" s="55">
        <v>15.842388671875</v>
      </c>
      <c r="AN203" s="55">
        <v>15.2432314453125</v>
      </c>
      <c r="AO203" s="55">
        <v>14.675234375</v>
      </c>
      <c r="AP203" s="55">
        <v>14.128528320312499</v>
      </c>
      <c r="AQ203" s="55">
        <v>13.5990966796875</v>
      </c>
      <c r="AR203" s="55">
        <v>13.0851435546875</v>
      </c>
      <c r="AS203" s="55">
        <v>12.586596679687499</v>
      </c>
      <c r="AT203" s="55">
        <v>12.1043173828125</v>
      </c>
      <c r="AU203" s="55">
        <v>11.637901367187499</v>
      </c>
      <c r="AV203" s="55">
        <v>11.1884423828125</v>
      </c>
      <c r="AW203" s="55">
        <v>10.754115234375</v>
      </c>
      <c r="AX203" s="55">
        <v>10.333984375</v>
      </c>
      <c r="AY203" s="55">
        <v>9.9274404296875005</v>
      </c>
      <c r="AZ203" s="55">
        <v>9.5350820312500009</v>
      </c>
      <c r="BA203" s="55">
        <v>9.1544189453125</v>
      </c>
    </row>
    <row r="204" spans="1:53" s="44" customFormat="1" ht="13.5" thickBot="1">
      <c r="B204" s="56" t="s">
        <v>500</v>
      </c>
      <c r="C204" s="57">
        <v>0</v>
      </c>
      <c r="D204" s="57">
        <v>0</v>
      </c>
      <c r="E204" s="57">
        <v>0</v>
      </c>
      <c r="F204" s="57">
        <v>0</v>
      </c>
      <c r="G204" s="57">
        <v>0</v>
      </c>
      <c r="H204" s="57">
        <v>0</v>
      </c>
      <c r="I204" s="57">
        <v>0</v>
      </c>
      <c r="J204" s="57">
        <v>0</v>
      </c>
      <c r="K204" s="57">
        <v>0</v>
      </c>
      <c r="L204" s="57">
        <v>0</v>
      </c>
      <c r="M204" s="57">
        <v>0</v>
      </c>
      <c r="N204" s="57">
        <v>0</v>
      </c>
      <c r="O204" s="57">
        <v>0</v>
      </c>
      <c r="P204" s="57">
        <v>0</v>
      </c>
      <c r="Q204" s="57">
        <v>0</v>
      </c>
      <c r="R204" s="57">
        <v>0</v>
      </c>
      <c r="S204" s="57">
        <v>0</v>
      </c>
      <c r="T204" s="57">
        <v>0</v>
      </c>
      <c r="U204" s="57">
        <v>0</v>
      </c>
      <c r="V204" s="57">
        <v>0</v>
      </c>
      <c r="W204" s="57">
        <v>0</v>
      </c>
      <c r="X204" s="57">
        <v>0</v>
      </c>
      <c r="Y204" s="57">
        <v>0</v>
      </c>
      <c r="Z204" s="57">
        <v>0</v>
      </c>
      <c r="AA204" s="57">
        <v>0</v>
      </c>
      <c r="AB204" s="57">
        <v>0</v>
      </c>
      <c r="AC204" s="57">
        <v>0</v>
      </c>
      <c r="AD204" s="57">
        <v>0</v>
      </c>
      <c r="AE204" s="57">
        <v>0</v>
      </c>
      <c r="AF204" s="57">
        <v>0</v>
      </c>
      <c r="AG204" s="57">
        <v>0</v>
      </c>
      <c r="AH204" s="57">
        <v>0</v>
      </c>
      <c r="AI204" s="57">
        <v>0</v>
      </c>
      <c r="AJ204" s="57">
        <v>0</v>
      </c>
      <c r="AK204" s="57">
        <v>0</v>
      </c>
      <c r="AL204" s="57">
        <v>0</v>
      </c>
      <c r="AM204" s="57">
        <v>0</v>
      </c>
      <c r="AN204" s="57">
        <v>0</v>
      </c>
      <c r="AO204" s="57">
        <v>0</v>
      </c>
      <c r="AP204" s="57">
        <v>0</v>
      </c>
      <c r="AQ204" s="57">
        <v>0</v>
      </c>
      <c r="AR204" s="57">
        <v>0</v>
      </c>
      <c r="AS204" s="57">
        <v>0</v>
      </c>
      <c r="AT204" s="57">
        <v>0</v>
      </c>
      <c r="AU204" s="57">
        <v>0</v>
      </c>
      <c r="AV204" s="57">
        <v>0</v>
      </c>
      <c r="AW204" s="57">
        <v>0</v>
      </c>
      <c r="AX204" s="57">
        <v>0</v>
      </c>
      <c r="AY204" s="57">
        <v>0</v>
      </c>
      <c r="AZ204" s="57">
        <v>0</v>
      </c>
      <c r="BA204" s="57">
        <v>0</v>
      </c>
    </row>
    <row r="205" spans="1:53" ht="13.5" thickBot="1">
      <c r="A205" s="44"/>
      <c r="B205" s="53" t="s">
        <v>502</v>
      </c>
      <c r="C205" s="54">
        <v>0</v>
      </c>
      <c r="D205" s="55">
        <v>0</v>
      </c>
      <c r="E205" s="55">
        <v>0</v>
      </c>
      <c r="F205" s="55">
        <v>0</v>
      </c>
      <c r="G205" s="55">
        <v>0</v>
      </c>
      <c r="H205" s="55">
        <v>0</v>
      </c>
      <c r="I205" s="55">
        <v>0</v>
      </c>
      <c r="J205" s="55">
        <v>0</v>
      </c>
      <c r="K205" s="55">
        <v>1.5486061096191406E-2</v>
      </c>
      <c r="L205" s="55">
        <v>3.8271533966064454E-2</v>
      </c>
      <c r="M205" s="55">
        <v>4.9245922088623044E-2</v>
      </c>
      <c r="N205" s="55">
        <v>6.0850547790527343E-2</v>
      </c>
      <c r="O205" s="55">
        <v>7.5640411376953126E-2</v>
      </c>
      <c r="P205" s="55">
        <v>9.2411209106445319E-2</v>
      </c>
      <c r="Q205" s="55">
        <v>0.10744670867919921</v>
      </c>
      <c r="R205" s="55">
        <v>0.11793058776855468</v>
      </c>
      <c r="S205" s="55">
        <v>0.12755999755859376</v>
      </c>
      <c r="T205" s="55">
        <v>0.13478614807128905</v>
      </c>
      <c r="U205" s="55">
        <v>0.14108967590332031</v>
      </c>
      <c r="V205" s="55">
        <v>0.14767510986328125</v>
      </c>
      <c r="W205" s="55">
        <v>0.15618984985351564</v>
      </c>
      <c r="X205" s="55">
        <v>0.16685331726074218</v>
      </c>
      <c r="Y205" s="55">
        <v>0.17968798828124999</v>
      </c>
      <c r="Z205" s="55">
        <v>0.19378662109375</v>
      </c>
      <c r="AA205" s="55">
        <v>0.20848489379882812</v>
      </c>
      <c r="AB205" s="55">
        <v>0.2236337890625</v>
      </c>
      <c r="AC205" s="55">
        <v>0.23928372192382813</v>
      </c>
      <c r="AD205" s="55">
        <v>0.25462771606445311</v>
      </c>
      <c r="AE205" s="55">
        <v>0.26946322631835939</v>
      </c>
      <c r="AF205" s="55">
        <v>0.28371670532226562</v>
      </c>
      <c r="AG205" s="55">
        <v>0.29740884399414064</v>
      </c>
      <c r="AH205" s="55">
        <v>0.31049798583984373</v>
      </c>
      <c r="AI205" s="55">
        <v>0.32305468749999999</v>
      </c>
      <c r="AJ205" s="55">
        <v>0.33518670654296873</v>
      </c>
      <c r="AK205" s="55">
        <v>0.34698556518554685</v>
      </c>
      <c r="AL205" s="55">
        <v>0.35838671875</v>
      </c>
      <c r="AM205" s="55">
        <v>0.36941027832031248</v>
      </c>
      <c r="AN205" s="55">
        <v>0.38015719604492187</v>
      </c>
      <c r="AO205" s="55">
        <v>0.39050164794921877</v>
      </c>
      <c r="AP205" s="55">
        <v>0.40035919189453123</v>
      </c>
      <c r="AQ205" s="55">
        <v>0.40965731811523437</v>
      </c>
      <c r="AR205" s="55">
        <v>0.41814865112304689</v>
      </c>
      <c r="AS205" s="55">
        <v>0.42591223144531248</v>
      </c>
      <c r="AT205" s="55">
        <v>0.43296627807617188</v>
      </c>
      <c r="AU205" s="55">
        <v>0.43945538330078127</v>
      </c>
      <c r="AV205" s="55">
        <v>0.44530960083007814</v>
      </c>
      <c r="AW205" s="55">
        <v>0.45080123901367186</v>
      </c>
      <c r="AX205" s="55">
        <v>0.45598858642578127</v>
      </c>
      <c r="AY205" s="55">
        <v>0.46084756469726562</v>
      </c>
      <c r="AZ205" s="55">
        <v>0.46523995971679688</v>
      </c>
      <c r="BA205" s="55">
        <v>0.46945355224609375</v>
      </c>
    </row>
    <row r="206" spans="1:53" s="44" customFormat="1">
      <c r="B206" s="64" t="s">
        <v>522</v>
      </c>
      <c r="C206" s="65">
        <v>0.15053775024414062</v>
      </c>
      <c r="D206" s="65">
        <v>0.21646304321289062</v>
      </c>
      <c r="E206" s="65">
        <v>0.34119882202148438</v>
      </c>
      <c r="F206" s="65">
        <v>0.48616879272460939</v>
      </c>
      <c r="G206" s="65">
        <v>0.65666107177734379</v>
      </c>
      <c r="H206" s="65">
        <v>1.2947664794921876</v>
      </c>
      <c r="I206" s="65">
        <v>2.2979340820312499</v>
      </c>
      <c r="J206" s="65">
        <v>2.62573046875</v>
      </c>
      <c r="K206" s="65">
        <v>2.0574062500000001</v>
      </c>
      <c r="L206" s="65">
        <v>1.9333310546875</v>
      </c>
      <c r="M206" s="65">
        <v>2.0751467285156249</v>
      </c>
      <c r="N206" s="65">
        <v>1.9811168212890624</v>
      </c>
      <c r="O206" s="65">
        <v>2.0805017089843751</v>
      </c>
      <c r="P206" s="65">
        <v>1.85462646484375</v>
      </c>
      <c r="Q206" s="65">
        <v>1.9305064697265626</v>
      </c>
      <c r="R206" s="65">
        <v>2.1398322753906251</v>
      </c>
      <c r="S206" s="65">
        <v>2.2413278808593748</v>
      </c>
      <c r="T206" s="65">
        <v>2.2991904296875001</v>
      </c>
      <c r="U206" s="65">
        <v>2.3594418945312499</v>
      </c>
      <c r="V206" s="65">
        <v>2.4311838378906252</v>
      </c>
      <c r="W206" s="65">
        <v>2.5135334472656252</v>
      </c>
      <c r="X206" s="65">
        <v>2.6046071777343749</v>
      </c>
      <c r="Y206" s="65">
        <v>2.7037775878906252</v>
      </c>
      <c r="Z206" s="65">
        <v>2.81148876953125</v>
      </c>
      <c r="AA206" s="65">
        <v>2.922731689453125</v>
      </c>
      <c r="AB206" s="65">
        <v>3.031354736328125</v>
      </c>
      <c r="AC206" s="65">
        <v>3.1352316894531249</v>
      </c>
      <c r="AD206" s="65">
        <v>3.2386601562499999</v>
      </c>
      <c r="AE206" s="65">
        <v>3.3455871582031249</v>
      </c>
      <c r="AF206" s="65">
        <v>3.45676953125</v>
      </c>
      <c r="AG206" s="65">
        <v>3.5703073730468748</v>
      </c>
      <c r="AH206" s="65">
        <v>3.676814697265625</v>
      </c>
      <c r="AI206" s="65">
        <v>3.774019287109375</v>
      </c>
      <c r="AJ206" s="65">
        <v>3.8598010253906252</v>
      </c>
      <c r="AK206" s="65">
        <v>3.9325598144531249</v>
      </c>
      <c r="AL206" s="65">
        <v>3.992106689453125</v>
      </c>
      <c r="AM206" s="65">
        <v>4.0392265624999997</v>
      </c>
      <c r="AN206" s="65">
        <v>4.0604921875000004</v>
      </c>
      <c r="AO206" s="65">
        <v>4.0644467773437496</v>
      </c>
      <c r="AP206" s="65">
        <v>4.060952392578125</v>
      </c>
      <c r="AQ206" s="65">
        <v>4.0539790039062504</v>
      </c>
      <c r="AR206" s="65">
        <v>4.0457412109374999</v>
      </c>
      <c r="AS206" s="65">
        <v>4.0357653808593748</v>
      </c>
      <c r="AT206" s="65">
        <v>4.0227338867187497</v>
      </c>
      <c r="AU206" s="65">
        <v>4.0062880859375003</v>
      </c>
      <c r="AV206" s="65">
        <v>3.985388671875</v>
      </c>
      <c r="AW206" s="65">
        <v>3.960739013671875</v>
      </c>
      <c r="AX206" s="65">
        <v>3.9330341796875001</v>
      </c>
      <c r="AY206" s="65">
        <v>3.9028488769531249</v>
      </c>
      <c r="AZ206" s="65">
        <v>3.8698449707031251</v>
      </c>
      <c r="BA206" s="65">
        <v>3.8354775390625</v>
      </c>
    </row>
    <row r="207" spans="1:53" s="52" customFormat="1" ht="13.5" thickBot="1">
      <c r="A207" s="42"/>
      <c r="B207" s="61" t="s">
        <v>527</v>
      </c>
      <c r="C207" s="62">
        <v>1.2838745755036725</v>
      </c>
      <c r="D207" s="63">
        <v>1.2914963750839235</v>
      </c>
      <c r="E207" s="63">
        <v>1.3356729916138574</v>
      </c>
      <c r="F207" s="63">
        <v>1.3116414702124892</v>
      </c>
      <c r="G207" s="63">
        <v>1.4723098256960512</v>
      </c>
      <c r="H207" s="63">
        <v>1.4829277976192532</v>
      </c>
      <c r="I207" s="63">
        <v>1.4268495796471834</v>
      </c>
      <c r="J207" s="63">
        <v>1.5987302275896074</v>
      </c>
      <c r="K207" s="63">
        <v>1.6414063147157432</v>
      </c>
      <c r="L207" s="63">
        <v>1.5840181967020037</v>
      </c>
      <c r="M207" s="63">
        <v>1.4130743637382983</v>
      </c>
      <c r="N207" s="63">
        <v>1.4448521452546119</v>
      </c>
      <c r="O207" s="63">
        <v>1.2787474860548973</v>
      </c>
      <c r="P207" s="63">
        <v>1.3562014697790146</v>
      </c>
      <c r="Q207" s="63">
        <v>1.3733899323940275</v>
      </c>
      <c r="R207" s="63">
        <v>1.3586637556552885</v>
      </c>
      <c r="S207" s="63">
        <v>1.3889852315187454</v>
      </c>
      <c r="T207" s="63">
        <v>1.3483789947032929</v>
      </c>
      <c r="U207" s="63">
        <v>1.3687925221920014</v>
      </c>
      <c r="V207" s="63">
        <v>1.3887493376731872</v>
      </c>
      <c r="W207" s="63">
        <v>1.4016210532188416</v>
      </c>
      <c r="X207" s="63">
        <v>1.4078630769252776</v>
      </c>
      <c r="Y207" s="63">
        <v>1.4084346895217894</v>
      </c>
      <c r="Z207" s="63">
        <v>1.4182390382289884</v>
      </c>
      <c r="AA207" s="63">
        <v>1.426615177631378</v>
      </c>
      <c r="AB207" s="63">
        <v>1.433966962814331</v>
      </c>
      <c r="AC207" s="63">
        <v>1.4399412240982057</v>
      </c>
      <c r="AD207" s="63">
        <v>1.4458589296340942</v>
      </c>
      <c r="AE207" s="63">
        <v>1.4526874465942381</v>
      </c>
      <c r="AF207" s="63">
        <v>1.4593356795310974</v>
      </c>
      <c r="AG207" s="63">
        <v>1.4657702975273132</v>
      </c>
      <c r="AH207" s="63">
        <v>1.4723491806983948</v>
      </c>
      <c r="AI207" s="63">
        <v>1.4793718585968016</v>
      </c>
      <c r="AJ207" s="63">
        <v>1.4868722591400148</v>
      </c>
      <c r="AK207" s="63">
        <v>1.4943228034973144</v>
      </c>
      <c r="AL207" s="63">
        <v>1.5018175420761111</v>
      </c>
      <c r="AM207" s="63">
        <v>1.50951988697052</v>
      </c>
      <c r="AN207" s="63">
        <v>1.5161048135757447</v>
      </c>
      <c r="AO207" s="63">
        <v>1.5223575569130481</v>
      </c>
      <c r="AP207" s="63">
        <v>1.5287861216217278</v>
      </c>
      <c r="AQ207" s="63">
        <v>1.5355580176226795</v>
      </c>
      <c r="AR207" s="63">
        <v>1.5422889321576803</v>
      </c>
      <c r="AS207" s="63">
        <v>1.5485856415480375</v>
      </c>
      <c r="AT207" s="63">
        <v>1.5552040287870914</v>
      </c>
      <c r="AU207" s="63">
        <v>1.5625994478762149</v>
      </c>
      <c r="AV207" s="63">
        <v>1.5697845124267042</v>
      </c>
      <c r="AW207" s="63">
        <v>1.577843113509938</v>
      </c>
      <c r="AX207" s="63">
        <v>1.5862266893535855</v>
      </c>
      <c r="AY207" s="63">
        <v>1.5946841818410904</v>
      </c>
      <c r="AZ207" s="63">
        <v>1.6029548467649148</v>
      </c>
      <c r="BA207" s="63">
        <v>1.6126629157327117</v>
      </c>
    </row>
    <row r="208" spans="1:53" ht="13.5" thickBot="1">
      <c r="A208" s="67"/>
      <c r="B208" s="53" t="s">
        <v>499</v>
      </c>
      <c r="C208" s="54">
        <v>1.2803529052734375</v>
      </c>
      <c r="D208" s="55">
        <v>1.2881209716796875</v>
      </c>
      <c r="E208" s="55">
        <v>1.3290805664062499</v>
      </c>
      <c r="F208" s="55">
        <v>1.3031297607421874</v>
      </c>
      <c r="G208" s="55">
        <v>1.463819091796875</v>
      </c>
      <c r="H208" s="55">
        <v>1.4707277832031249</v>
      </c>
      <c r="I208" s="55">
        <v>1.4192595214843751</v>
      </c>
      <c r="J208" s="55">
        <v>1.580262451171875</v>
      </c>
      <c r="K208" s="55">
        <v>1.6094390869140625</v>
      </c>
      <c r="L208" s="55">
        <v>1.5275871582031251</v>
      </c>
      <c r="M208" s="55">
        <v>1.343906005859375</v>
      </c>
      <c r="N208" s="55">
        <v>1.3562467041015625</v>
      </c>
      <c r="O208" s="55">
        <v>1.1733740234375001</v>
      </c>
      <c r="P208" s="55">
        <v>1.3068402099609375</v>
      </c>
      <c r="Q208" s="55">
        <v>1.3198476562499999</v>
      </c>
      <c r="R208" s="55">
        <v>1.2785620117187499</v>
      </c>
      <c r="S208" s="55">
        <v>1.2826680908203125</v>
      </c>
      <c r="T208" s="55">
        <v>1.2353966064453126</v>
      </c>
      <c r="U208" s="55">
        <v>1.2459715576171875</v>
      </c>
      <c r="V208" s="55">
        <v>1.2572880859375</v>
      </c>
      <c r="W208" s="55">
        <v>1.2652435302734375</v>
      </c>
      <c r="X208" s="55">
        <v>1.26682373046875</v>
      </c>
      <c r="Y208" s="55">
        <v>1.2623853759765624</v>
      </c>
      <c r="Z208" s="55">
        <v>1.2642917480468749</v>
      </c>
      <c r="AA208" s="55">
        <v>1.2637303466796874</v>
      </c>
      <c r="AB208" s="55">
        <v>1.2614448242187499</v>
      </c>
      <c r="AC208" s="55">
        <v>1.25725341796875</v>
      </c>
      <c r="AD208" s="55">
        <v>1.2522017822265625</v>
      </c>
      <c r="AE208" s="55">
        <v>1.2470167236328125</v>
      </c>
      <c r="AF208" s="55">
        <v>1.2408056640625</v>
      </c>
      <c r="AG208" s="55">
        <v>1.2336289062500001</v>
      </c>
      <c r="AH208" s="55">
        <v>1.2264989013671874</v>
      </c>
      <c r="AI208" s="55">
        <v>1.2198176269531249</v>
      </c>
      <c r="AJ208" s="55">
        <v>1.213790771484375</v>
      </c>
      <c r="AK208" s="55">
        <v>1.2081563720703126</v>
      </c>
      <c r="AL208" s="55">
        <v>1.2030141601562501</v>
      </c>
      <c r="AM208" s="55">
        <v>1.1984924316406249</v>
      </c>
      <c r="AN208" s="55">
        <v>1.1927374267578126</v>
      </c>
      <c r="AO208" s="55">
        <v>1.1863225097656249</v>
      </c>
      <c r="AP208" s="55">
        <v>1.1797142333984374</v>
      </c>
      <c r="AQ208" s="55">
        <v>1.1729986572265625</v>
      </c>
      <c r="AR208" s="55">
        <v>1.1672579345703125</v>
      </c>
      <c r="AS208" s="55">
        <v>1.161985107421875</v>
      </c>
      <c r="AT208" s="55">
        <v>1.1568175048828124</v>
      </c>
      <c r="AU208" s="55">
        <v>1.152010009765625</v>
      </c>
      <c r="AV208" s="55">
        <v>1.1470457763671875</v>
      </c>
      <c r="AW208" s="55">
        <v>1.1425363769531249</v>
      </c>
      <c r="AX208" s="55">
        <v>1.1380439453125</v>
      </c>
      <c r="AY208" s="55">
        <v>1.1333242187499999</v>
      </c>
      <c r="AZ208" s="55">
        <v>1.128288330078125</v>
      </c>
      <c r="BA208" s="55">
        <v>1.123603759765625</v>
      </c>
    </row>
    <row r="209" spans="1:53" s="44" customFormat="1" ht="13.5" thickBot="1">
      <c r="B209" s="56" t="s">
        <v>502</v>
      </c>
      <c r="C209" s="57">
        <v>1.4315960288513451E-7</v>
      </c>
      <c r="D209" s="57">
        <v>0</v>
      </c>
      <c r="E209" s="57">
        <v>1.0201792232692242E-5</v>
      </c>
      <c r="F209" s="57">
        <v>3.3443707972764972E-5</v>
      </c>
      <c r="G209" s="57">
        <v>4.1737355291843415E-5</v>
      </c>
      <c r="H209" s="57">
        <v>5.3978268057107927E-5</v>
      </c>
      <c r="I209" s="57">
        <v>7.8863933682441712E-5</v>
      </c>
      <c r="J209" s="57">
        <v>1.5736496448516847E-4</v>
      </c>
      <c r="K209" s="57">
        <v>2.4373231828212738E-4</v>
      </c>
      <c r="L209" s="57">
        <v>3.6055433750152588E-4</v>
      </c>
      <c r="M209" s="57">
        <v>3.6557772755622866E-4</v>
      </c>
      <c r="N209" s="57">
        <v>5.33663809299469E-4</v>
      </c>
      <c r="O209" s="57">
        <v>7.6170724630355831E-4</v>
      </c>
      <c r="P209" s="57">
        <v>8.6250722408294674E-4</v>
      </c>
      <c r="Q209" s="57">
        <v>1.133310079574585E-3</v>
      </c>
      <c r="R209" s="57">
        <v>1.4980757236480713E-3</v>
      </c>
      <c r="S209" s="57">
        <v>1.6110707521438598E-3</v>
      </c>
      <c r="T209" s="57">
        <v>1.710087537765503E-3</v>
      </c>
      <c r="U209" s="57">
        <v>1.7834432125091552E-3</v>
      </c>
      <c r="V209" s="57">
        <v>1.9183135032653808E-3</v>
      </c>
      <c r="W209" s="57">
        <v>2.1119284629821777E-3</v>
      </c>
      <c r="X209" s="57">
        <v>2.3367249965667723E-3</v>
      </c>
      <c r="Y209" s="57">
        <v>2.6095247268676756E-3</v>
      </c>
      <c r="Z209" s="57">
        <v>2.912057638168335E-3</v>
      </c>
      <c r="AA209" s="57">
        <v>3.2515912055969239E-3</v>
      </c>
      <c r="AB209" s="57">
        <v>3.6206188201904298E-3</v>
      </c>
      <c r="AC209" s="57">
        <v>4.0117654800415035E-3</v>
      </c>
      <c r="AD209" s="57">
        <v>4.4342317581176757E-3</v>
      </c>
      <c r="AE209" s="57">
        <v>4.8936386108398436E-3</v>
      </c>
      <c r="AF209" s="57">
        <v>5.4048476219177247E-3</v>
      </c>
      <c r="AG209" s="57">
        <v>5.9693789482116698E-3</v>
      </c>
      <c r="AH209" s="57">
        <v>6.6003708839416503E-3</v>
      </c>
      <c r="AI209" s="57">
        <v>7.3067951202392574E-3</v>
      </c>
      <c r="AJ209" s="57">
        <v>8.1043148040771482E-3</v>
      </c>
      <c r="AK209" s="57">
        <v>9.0211372375488281E-3</v>
      </c>
      <c r="AL209" s="57">
        <v>1.009476375579834E-2</v>
      </c>
      <c r="AM209" s="57">
        <v>1.1277424812316894E-2</v>
      </c>
      <c r="AN209" s="57">
        <v>1.2547013282775878E-2</v>
      </c>
      <c r="AO209" s="57">
        <v>1.3901832580566407E-2</v>
      </c>
      <c r="AP209" s="57">
        <v>1.5346531867980956E-2</v>
      </c>
      <c r="AQ209" s="57">
        <v>1.6898267745971678E-2</v>
      </c>
      <c r="AR209" s="57">
        <v>1.8540029525756837E-2</v>
      </c>
      <c r="AS209" s="57">
        <v>2.0295516967773437E-2</v>
      </c>
      <c r="AT209" s="57">
        <v>2.218567657470703E-2</v>
      </c>
      <c r="AU209" s="57">
        <v>2.4257328033447264E-2</v>
      </c>
      <c r="AV209" s="57">
        <v>2.6495281219482421E-2</v>
      </c>
      <c r="AW209" s="57">
        <v>2.8972961425781249E-2</v>
      </c>
      <c r="AX209" s="57">
        <v>3.1715829849243163E-2</v>
      </c>
      <c r="AY209" s="57">
        <v>3.4732231140136717E-2</v>
      </c>
      <c r="AZ209" s="57">
        <v>3.7998878479003906E-2</v>
      </c>
      <c r="BA209" s="57">
        <v>4.1689590454101561E-2</v>
      </c>
    </row>
    <row r="210" spans="1:53" ht="13.5" thickBot="1">
      <c r="A210" s="68"/>
      <c r="B210" s="53" t="s">
        <v>522</v>
      </c>
      <c r="C210" s="54">
        <v>3.5211608409881591E-3</v>
      </c>
      <c r="D210" s="55">
        <v>3.37540340423584E-3</v>
      </c>
      <c r="E210" s="55">
        <v>6.5822234153747562E-3</v>
      </c>
      <c r="F210" s="55">
        <v>8.4782657623291013E-3</v>
      </c>
      <c r="G210" s="55">
        <v>8.4489965438842782E-3</v>
      </c>
      <c r="H210" s="55">
        <v>1.2146036148071289E-2</v>
      </c>
      <c r="I210" s="55">
        <v>7.5111942291259766E-3</v>
      </c>
      <c r="J210" s="55">
        <v>1.831041145324707E-2</v>
      </c>
      <c r="K210" s="55">
        <v>3.1723495483398437E-2</v>
      </c>
      <c r="L210" s="55">
        <v>5.607048416137695E-2</v>
      </c>
      <c r="M210" s="55">
        <v>6.880278015136719E-2</v>
      </c>
      <c r="N210" s="55">
        <v>8.8071777343750005E-2</v>
      </c>
      <c r="O210" s="55">
        <v>0.10461175537109375</v>
      </c>
      <c r="P210" s="55">
        <v>4.8498752593994138E-2</v>
      </c>
      <c r="Q210" s="55">
        <v>5.2408966064453125E-2</v>
      </c>
      <c r="R210" s="55">
        <v>7.8603668212890623E-2</v>
      </c>
      <c r="S210" s="55">
        <v>0.10470606994628906</v>
      </c>
      <c r="T210" s="55">
        <v>0.11127230072021485</v>
      </c>
      <c r="U210" s="55">
        <v>0.12103752136230468</v>
      </c>
      <c r="V210" s="55">
        <v>0.12954293823242188</v>
      </c>
      <c r="W210" s="55">
        <v>0.13426559448242187</v>
      </c>
      <c r="X210" s="55">
        <v>0.13870262145996093</v>
      </c>
      <c r="Y210" s="55">
        <v>0.14343978881835937</v>
      </c>
      <c r="Z210" s="55">
        <v>0.15103523254394532</v>
      </c>
      <c r="AA210" s="55">
        <v>0.15963323974609375</v>
      </c>
      <c r="AB210" s="55">
        <v>0.16890151977539061</v>
      </c>
      <c r="AC210" s="55">
        <v>0.17867604064941406</v>
      </c>
      <c r="AD210" s="55">
        <v>0.18922291564941407</v>
      </c>
      <c r="AE210" s="55">
        <v>0.20077708435058594</v>
      </c>
      <c r="AF210" s="55">
        <v>0.21312516784667968</v>
      </c>
      <c r="AG210" s="55">
        <v>0.22617201232910156</v>
      </c>
      <c r="AH210" s="55">
        <v>0.23924990844726562</v>
      </c>
      <c r="AI210" s="55">
        <v>0.25224743652343751</v>
      </c>
      <c r="AJ210" s="55">
        <v>0.26497717285156253</v>
      </c>
      <c r="AK210" s="55">
        <v>0.27714529418945311</v>
      </c>
      <c r="AL210" s="55">
        <v>0.28870861816406251</v>
      </c>
      <c r="AM210" s="55">
        <v>0.29975003051757815</v>
      </c>
      <c r="AN210" s="55">
        <v>0.31082037353515624</v>
      </c>
      <c r="AO210" s="55">
        <v>0.32211773681640626</v>
      </c>
      <c r="AP210" s="55">
        <v>0.33369354248046873</v>
      </c>
      <c r="AQ210" s="55">
        <v>0.34563192749023436</v>
      </c>
      <c r="AR210" s="55">
        <v>0.35646423339843752</v>
      </c>
      <c r="AS210" s="55">
        <v>0.36628051757812502</v>
      </c>
      <c r="AT210" s="55">
        <v>0.37617840576171874</v>
      </c>
      <c r="AU210" s="55">
        <v>0.3863115539550781</v>
      </c>
      <c r="AV210" s="55">
        <v>0.39622463989257811</v>
      </c>
      <c r="AW210" s="55">
        <v>0.40631655883789064</v>
      </c>
      <c r="AX210" s="55">
        <v>0.41645126342773436</v>
      </c>
      <c r="AY210" s="55">
        <v>0.42661346435546876</v>
      </c>
      <c r="AZ210" s="55">
        <v>0.43665469360351561</v>
      </c>
      <c r="BA210" s="55">
        <v>0.44735784912109378</v>
      </c>
    </row>
    <row r="211" spans="1:53" s="44" customFormat="1" ht="13.5" thickBot="1">
      <c r="B211" s="64" t="s">
        <v>500</v>
      </c>
      <c r="C211" s="65">
        <v>1.2034977407893166E-7</v>
      </c>
      <c r="D211" s="65">
        <v>0</v>
      </c>
      <c r="E211" s="65">
        <v>0</v>
      </c>
      <c r="F211" s="65">
        <v>0</v>
      </c>
      <c r="G211" s="65">
        <v>0</v>
      </c>
      <c r="H211" s="65">
        <v>0</v>
      </c>
      <c r="I211" s="65">
        <v>0</v>
      </c>
      <c r="J211" s="65">
        <v>0</v>
      </c>
      <c r="K211" s="65">
        <v>0</v>
      </c>
      <c r="L211" s="65">
        <v>0</v>
      </c>
      <c r="M211" s="65">
        <v>0</v>
      </c>
      <c r="N211" s="65">
        <v>0</v>
      </c>
      <c r="O211" s="65">
        <v>0</v>
      </c>
      <c r="P211" s="65">
        <v>0</v>
      </c>
      <c r="Q211" s="65">
        <v>0</v>
      </c>
      <c r="R211" s="65">
        <v>0</v>
      </c>
      <c r="S211" s="65">
        <v>0</v>
      </c>
      <c r="T211" s="65">
        <v>0</v>
      </c>
      <c r="U211" s="65">
        <v>0</v>
      </c>
      <c r="V211" s="65">
        <v>0</v>
      </c>
      <c r="W211" s="65">
        <v>0</v>
      </c>
      <c r="X211" s="65">
        <v>0</v>
      </c>
      <c r="Y211" s="65">
        <v>0</v>
      </c>
      <c r="Z211" s="65">
        <v>0</v>
      </c>
      <c r="AA211" s="65">
        <v>0</v>
      </c>
      <c r="AB211" s="65">
        <v>0</v>
      </c>
      <c r="AC211" s="65">
        <v>0</v>
      </c>
      <c r="AD211" s="65">
        <v>0</v>
      </c>
      <c r="AE211" s="65">
        <v>0</v>
      </c>
      <c r="AF211" s="65">
        <v>0</v>
      </c>
      <c r="AG211" s="65">
        <v>0</v>
      </c>
      <c r="AH211" s="65">
        <v>0</v>
      </c>
      <c r="AI211" s="65">
        <v>0</v>
      </c>
      <c r="AJ211" s="65">
        <v>0</v>
      </c>
      <c r="AK211" s="65">
        <v>0</v>
      </c>
      <c r="AL211" s="65">
        <v>0</v>
      </c>
      <c r="AM211" s="65">
        <v>0</v>
      </c>
      <c r="AN211" s="65">
        <v>0</v>
      </c>
      <c r="AO211" s="65">
        <v>0</v>
      </c>
      <c r="AP211" s="65">
        <v>0</v>
      </c>
      <c r="AQ211" s="65">
        <v>0</v>
      </c>
      <c r="AR211" s="65">
        <v>0</v>
      </c>
      <c r="AS211" s="65">
        <v>0</v>
      </c>
      <c r="AT211" s="65">
        <v>0</v>
      </c>
      <c r="AU211" s="65">
        <v>0</v>
      </c>
      <c r="AV211" s="65">
        <v>0</v>
      </c>
      <c r="AW211" s="65">
        <v>0</v>
      </c>
      <c r="AX211" s="65">
        <v>0</v>
      </c>
      <c r="AY211" s="65">
        <v>0</v>
      </c>
      <c r="AZ211" s="65">
        <v>0</v>
      </c>
      <c r="BA211" s="65">
        <v>0</v>
      </c>
    </row>
    <row r="212" spans="1:53" ht="13.5" thickBot="1">
      <c r="A212" s="44"/>
      <c r="B212" s="53" t="s">
        <v>528</v>
      </c>
      <c r="C212" s="54">
        <v>2.4587986990809442E-7</v>
      </c>
      <c r="D212" s="55">
        <v>0</v>
      </c>
      <c r="E212" s="55">
        <v>0</v>
      </c>
      <c r="F212" s="55">
        <v>0</v>
      </c>
      <c r="G212" s="55">
        <v>0</v>
      </c>
      <c r="H212" s="55">
        <v>0</v>
      </c>
      <c r="I212" s="55">
        <v>0</v>
      </c>
      <c r="J212" s="55">
        <v>0</v>
      </c>
      <c r="K212" s="55">
        <v>0</v>
      </c>
      <c r="L212" s="55">
        <v>0</v>
      </c>
      <c r="M212" s="55">
        <v>0</v>
      </c>
      <c r="N212" s="55">
        <v>0</v>
      </c>
      <c r="O212" s="55">
        <v>0</v>
      </c>
      <c r="P212" s="55">
        <v>0</v>
      </c>
      <c r="Q212" s="55">
        <v>0</v>
      </c>
      <c r="R212" s="55">
        <v>0</v>
      </c>
      <c r="S212" s="55">
        <v>0</v>
      </c>
      <c r="T212" s="55">
        <v>0</v>
      </c>
      <c r="U212" s="55">
        <v>0</v>
      </c>
      <c r="V212" s="55">
        <v>0</v>
      </c>
      <c r="W212" s="55">
        <v>0</v>
      </c>
      <c r="X212" s="55">
        <v>0</v>
      </c>
      <c r="Y212" s="55">
        <v>0</v>
      </c>
      <c r="Z212" s="55">
        <v>0</v>
      </c>
      <c r="AA212" s="55">
        <v>0</v>
      </c>
      <c r="AB212" s="55">
        <v>0</v>
      </c>
      <c r="AC212" s="55">
        <v>0</v>
      </c>
      <c r="AD212" s="55">
        <v>0</v>
      </c>
      <c r="AE212" s="55">
        <v>0</v>
      </c>
      <c r="AF212" s="55">
        <v>0</v>
      </c>
      <c r="AG212" s="55">
        <v>0</v>
      </c>
      <c r="AH212" s="55">
        <v>0</v>
      </c>
      <c r="AI212" s="55">
        <v>0</v>
      </c>
      <c r="AJ212" s="55">
        <v>0</v>
      </c>
      <c r="AK212" s="55">
        <v>0</v>
      </c>
      <c r="AL212" s="55">
        <v>0</v>
      </c>
      <c r="AM212" s="55">
        <v>0</v>
      </c>
      <c r="AN212" s="55">
        <v>0</v>
      </c>
      <c r="AO212" s="55">
        <v>1.5477750450372696E-5</v>
      </c>
      <c r="AP212" s="55">
        <v>3.1813874840736388E-5</v>
      </c>
      <c r="AQ212" s="55">
        <v>2.9165159910917281E-5</v>
      </c>
      <c r="AR212" s="55">
        <v>2.6734663173556328E-5</v>
      </c>
      <c r="AS212" s="55">
        <v>2.449958026409149E-5</v>
      </c>
      <c r="AT212" s="55">
        <v>2.2441567853093148E-5</v>
      </c>
      <c r="AU212" s="55">
        <v>2.0556122064590455E-5</v>
      </c>
      <c r="AV212" s="55">
        <v>1.8814947456121445E-5</v>
      </c>
      <c r="AW212" s="55">
        <v>1.7216293141245841E-5</v>
      </c>
      <c r="AX212" s="55">
        <v>1.5650764107704164E-5</v>
      </c>
      <c r="AY212" s="55">
        <v>1.4267595484852791E-5</v>
      </c>
      <c r="AZ212" s="55">
        <v>1.2944604270160199E-5</v>
      </c>
      <c r="BA212" s="55">
        <v>1.1716391891241073E-5</v>
      </c>
    </row>
    <row r="213" spans="1:53" s="52" customFormat="1" ht="13.5" thickBot="1">
      <c r="A213" s="42"/>
      <c r="B213" s="61" t="s">
        <v>529</v>
      </c>
      <c r="C213" s="62">
        <v>14.6097060546875</v>
      </c>
      <c r="D213" s="63">
        <v>15.66545703125</v>
      </c>
      <c r="E213" s="63">
        <v>16.052172851562499</v>
      </c>
      <c r="F213" s="63">
        <v>16.795789062499999</v>
      </c>
      <c r="G213" s="63">
        <v>17.335630859375001</v>
      </c>
      <c r="H213" s="63">
        <v>17.719359375</v>
      </c>
      <c r="I213" s="63">
        <v>18.175361328125</v>
      </c>
      <c r="J213" s="63">
        <v>18.502699218749999</v>
      </c>
      <c r="K213" s="63">
        <v>17.230798828125</v>
      </c>
      <c r="L213" s="63">
        <v>15.638890625</v>
      </c>
      <c r="M213" s="63">
        <v>14.675728515625</v>
      </c>
      <c r="N213" s="63">
        <v>13.5652294921875</v>
      </c>
      <c r="O213" s="63">
        <v>11.346386718750001</v>
      </c>
      <c r="P213" s="63">
        <v>11.420553710937501</v>
      </c>
      <c r="Q213" s="63">
        <v>11.543234375000001</v>
      </c>
      <c r="R213" s="63">
        <v>11.448458984375</v>
      </c>
      <c r="S213" s="63">
        <v>11.8958935546875</v>
      </c>
      <c r="T213" s="63">
        <v>11.7294130859375</v>
      </c>
      <c r="U213" s="63">
        <v>11.906612304687499</v>
      </c>
      <c r="V213" s="63">
        <v>11.991990234375001</v>
      </c>
      <c r="W213" s="63">
        <v>12.00190234375</v>
      </c>
      <c r="X213" s="63">
        <v>11.993656250000001</v>
      </c>
      <c r="Y213" s="63">
        <v>11.9679296875</v>
      </c>
      <c r="Z213" s="63">
        <v>12.027623046875</v>
      </c>
      <c r="AA213" s="63">
        <v>12.0727548828125</v>
      </c>
      <c r="AB213" s="63">
        <v>12.1055556640625</v>
      </c>
      <c r="AC213" s="63">
        <v>12.12592578125</v>
      </c>
      <c r="AD213" s="63">
        <v>12.147458984375</v>
      </c>
      <c r="AE213" s="63">
        <v>12.178933593749999</v>
      </c>
      <c r="AF213" s="63">
        <v>12.207374023437501</v>
      </c>
      <c r="AG213" s="63">
        <v>12.232791015625001</v>
      </c>
      <c r="AH213" s="63">
        <v>12.2578583984375</v>
      </c>
      <c r="AI213" s="63">
        <v>12.283477539062501</v>
      </c>
      <c r="AJ213" s="63">
        <v>12.309293945312501</v>
      </c>
      <c r="AK213" s="63">
        <v>12.333482421875001</v>
      </c>
      <c r="AL213" s="63">
        <v>12.3568134765625</v>
      </c>
      <c r="AM213" s="63">
        <v>12.37961328125</v>
      </c>
      <c r="AN213" s="63">
        <v>12.400795898437501</v>
      </c>
      <c r="AO213" s="63">
        <v>12.4243408203125</v>
      </c>
      <c r="AP213" s="63">
        <v>12.449771484375001</v>
      </c>
      <c r="AQ213" s="63">
        <v>12.476134765625</v>
      </c>
      <c r="AR213" s="63">
        <v>12.50387890625</v>
      </c>
      <c r="AS213" s="63">
        <v>12.530080078125</v>
      </c>
      <c r="AT213" s="63">
        <v>12.5581826171875</v>
      </c>
      <c r="AU213" s="63">
        <v>12.5882822265625</v>
      </c>
      <c r="AV213" s="63">
        <v>12.6179814453125</v>
      </c>
      <c r="AW213" s="63">
        <v>12.6509658203125</v>
      </c>
      <c r="AX213" s="63">
        <v>12.68417578125</v>
      </c>
      <c r="AY213" s="63">
        <v>12.718953125000001</v>
      </c>
      <c r="AZ213" s="63">
        <v>12.756490234375001</v>
      </c>
      <c r="BA213" s="63">
        <v>12.7979716796875</v>
      </c>
    </row>
    <row r="214" spans="1:53" ht="13.5" thickBot="1">
      <c r="A214" s="44"/>
      <c r="B214" s="53" t="s">
        <v>499</v>
      </c>
      <c r="C214" s="54">
        <v>14.760203125</v>
      </c>
      <c r="D214" s="55">
        <v>15.624514648437501</v>
      </c>
      <c r="E214" s="55">
        <v>15.9727626953125</v>
      </c>
      <c r="F214" s="55">
        <v>16.686160156250001</v>
      </c>
      <c r="G214" s="55">
        <v>17.234927734374999</v>
      </c>
      <c r="H214" s="55">
        <v>17.572628906249999</v>
      </c>
      <c r="I214" s="55">
        <v>18.077259765625001</v>
      </c>
      <c r="J214" s="55">
        <v>18.286529296874999</v>
      </c>
      <c r="K214" s="55">
        <v>16.891751953124999</v>
      </c>
      <c r="L214" s="55">
        <v>15.07694921875</v>
      </c>
      <c r="M214" s="55">
        <v>13.952255859375001</v>
      </c>
      <c r="N214" s="55">
        <v>12.726658203125</v>
      </c>
      <c r="O214" s="55">
        <v>10.402575195312499</v>
      </c>
      <c r="P214" s="55">
        <v>10.9949169921875</v>
      </c>
      <c r="Q214" s="55">
        <v>11.08017578125</v>
      </c>
      <c r="R214" s="55">
        <v>10.7735009765625</v>
      </c>
      <c r="S214" s="55">
        <v>10.985345703125001</v>
      </c>
      <c r="T214" s="55">
        <v>10.7465908203125</v>
      </c>
      <c r="U214" s="55">
        <v>10.83823828125</v>
      </c>
      <c r="V214" s="55">
        <v>10.856808593749999</v>
      </c>
      <c r="W214" s="55">
        <v>10.834119140625001</v>
      </c>
      <c r="X214" s="55">
        <v>10.792134765625001</v>
      </c>
      <c r="Y214" s="55">
        <v>10.7269013671875</v>
      </c>
      <c r="Z214" s="55">
        <v>10.7220458984375</v>
      </c>
      <c r="AA214" s="55">
        <v>10.694338867187501</v>
      </c>
      <c r="AB214" s="55">
        <v>10.649123046874999</v>
      </c>
      <c r="AC214" s="55">
        <v>10.58748828125</v>
      </c>
      <c r="AD214" s="55">
        <v>10.5204384765625</v>
      </c>
      <c r="AE214" s="55">
        <v>10.454646484375001</v>
      </c>
      <c r="AF214" s="55">
        <v>10.379365234374999</v>
      </c>
      <c r="AG214" s="55">
        <v>10.295422851562501</v>
      </c>
      <c r="AH214" s="55">
        <v>10.211063476562501</v>
      </c>
      <c r="AI214" s="55">
        <v>10.1283544921875</v>
      </c>
      <c r="AJ214" s="55">
        <v>10.0485478515625</v>
      </c>
      <c r="AK214" s="55">
        <v>9.9715908203124997</v>
      </c>
      <c r="AL214" s="55">
        <v>9.8982871093749996</v>
      </c>
      <c r="AM214" s="55">
        <v>9.8288681640625004</v>
      </c>
      <c r="AN214" s="55">
        <v>9.7558515625000002</v>
      </c>
      <c r="AO214" s="55">
        <v>9.6818749999999998</v>
      </c>
      <c r="AP214" s="55">
        <v>9.6070810546874998</v>
      </c>
      <c r="AQ214" s="55">
        <v>9.530404296875</v>
      </c>
      <c r="AR214" s="55">
        <v>9.4633701171875</v>
      </c>
      <c r="AS214" s="55">
        <v>9.4019765624999998</v>
      </c>
      <c r="AT214" s="55">
        <v>9.3412343750000009</v>
      </c>
      <c r="AU214" s="55">
        <v>9.2805791015625001</v>
      </c>
      <c r="AV214" s="55">
        <v>9.2199931640624992</v>
      </c>
      <c r="AW214" s="55">
        <v>9.1607255859375005</v>
      </c>
      <c r="AX214" s="55">
        <v>9.1003066406249999</v>
      </c>
      <c r="AY214" s="55">
        <v>9.0392177734374997</v>
      </c>
      <c r="AZ214" s="55">
        <v>8.9790419921875007</v>
      </c>
      <c r="BA214" s="55">
        <v>8.9168349609374999</v>
      </c>
    </row>
    <row r="215" spans="1:53" ht="13.5" thickBot="1">
      <c r="A215" s="44"/>
      <c r="B215" s="56" t="s">
        <v>502</v>
      </c>
      <c r="C215" s="57">
        <v>1.6503769438713788E-6</v>
      </c>
      <c r="D215" s="57">
        <v>0</v>
      </c>
      <c r="E215" s="57">
        <v>1.226041540503502E-4</v>
      </c>
      <c r="F215" s="57">
        <v>4.2823603749275209E-4</v>
      </c>
      <c r="G215" s="57">
        <v>4.9141332507133487E-4</v>
      </c>
      <c r="H215" s="57">
        <v>6.4494603872299191E-4</v>
      </c>
      <c r="I215" s="57">
        <v>1.0044983625411988E-3</v>
      </c>
      <c r="J215" s="57">
        <v>1.8210005760192871E-3</v>
      </c>
      <c r="K215" s="57">
        <v>2.5580747127532961E-3</v>
      </c>
      <c r="L215" s="57">
        <v>3.5585916042327882E-3</v>
      </c>
      <c r="M215" s="57">
        <v>3.7953803539276122E-3</v>
      </c>
      <c r="N215" s="57">
        <v>5.0077595710754392E-3</v>
      </c>
      <c r="O215" s="57">
        <v>6.7529339790344239E-3</v>
      </c>
      <c r="P215" s="57">
        <v>7.2565836906433104E-3</v>
      </c>
      <c r="Q215" s="57">
        <v>9.5141839981079095E-3</v>
      </c>
      <c r="R215" s="57">
        <v>1.262318229675293E-2</v>
      </c>
      <c r="S215" s="57">
        <v>1.3797933578491212E-2</v>
      </c>
      <c r="T215" s="57">
        <v>1.487587833404541E-2</v>
      </c>
      <c r="U215" s="57">
        <v>1.5513503074645996E-2</v>
      </c>
      <c r="V215" s="57">
        <v>1.6564830780029297E-2</v>
      </c>
      <c r="W215" s="57">
        <v>1.8084175109863283E-2</v>
      </c>
      <c r="X215" s="57">
        <v>1.9906677246093751E-2</v>
      </c>
      <c r="Y215" s="57">
        <v>2.2173986434936524E-2</v>
      </c>
      <c r="Z215" s="57">
        <v>2.4696210861206054E-2</v>
      </c>
      <c r="AA215" s="57">
        <v>2.7516645431518556E-2</v>
      </c>
      <c r="AB215" s="57">
        <v>3.0565280914306641E-2</v>
      </c>
      <c r="AC215" s="57">
        <v>3.3783580780029299E-2</v>
      </c>
      <c r="AD215" s="57">
        <v>3.7254428863525389E-2</v>
      </c>
      <c r="AE215" s="57">
        <v>4.1026920318603513E-2</v>
      </c>
      <c r="AF215" s="57">
        <v>4.5211666107177736E-2</v>
      </c>
      <c r="AG215" s="57">
        <v>4.9818286895751955E-2</v>
      </c>
      <c r="AH215" s="57">
        <v>5.4950561523437497E-2</v>
      </c>
      <c r="AI215" s="57">
        <v>6.0669570922851565E-2</v>
      </c>
      <c r="AJ215" s="57">
        <v>6.7092773437500003E-2</v>
      </c>
      <c r="AK215" s="57">
        <v>7.4456497192382814E-2</v>
      </c>
      <c r="AL215" s="57">
        <v>8.3058769226074219E-2</v>
      </c>
      <c r="AM215" s="57">
        <v>9.2486465454101566E-2</v>
      </c>
      <c r="AN215" s="57">
        <v>0.10262677764892578</v>
      </c>
      <c r="AO215" s="57">
        <v>0.11345632934570313</v>
      </c>
      <c r="AP215" s="57">
        <v>0.12497550201416016</v>
      </c>
      <c r="AQ215" s="57">
        <v>0.13729541015624999</v>
      </c>
      <c r="AR215" s="57">
        <v>0.15031053161621094</v>
      </c>
      <c r="AS215" s="57">
        <v>0.16421722412109374</v>
      </c>
      <c r="AT215" s="57">
        <v>0.17914805603027345</v>
      </c>
      <c r="AU215" s="57">
        <v>0.19541674804687501</v>
      </c>
      <c r="AV215" s="57">
        <v>0.21296997070312501</v>
      </c>
      <c r="AW215" s="57">
        <v>0.23230189514160157</v>
      </c>
      <c r="AX215" s="57">
        <v>0.25361390686035157</v>
      </c>
      <c r="AY215" s="57">
        <v>0.27701889038085936</v>
      </c>
      <c r="AZ215" s="57">
        <v>0.30239923095703125</v>
      </c>
      <c r="BA215" s="57">
        <v>0.33084545898437501</v>
      </c>
    </row>
    <row r="216" spans="1:53" ht="13.5" thickBot="1">
      <c r="A216" s="44"/>
      <c r="B216" s="53" t="s">
        <v>522</v>
      </c>
      <c r="C216" s="54">
        <v>4.0592754364013675E-2</v>
      </c>
      <c r="D216" s="55">
        <v>4.0942615509033206E-2</v>
      </c>
      <c r="E216" s="55">
        <v>7.910453033447265E-2</v>
      </c>
      <c r="F216" s="55">
        <v>0.10856148529052734</v>
      </c>
      <c r="G216" s="55">
        <v>9.9478027343749997E-2</v>
      </c>
      <c r="H216" s="55">
        <v>0.14512391662597657</v>
      </c>
      <c r="I216" s="55">
        <v>9.5670883178710933E-2</v>
      </c>
      <c r="J216" s="55">
        <v>0.21188496398925782</v>
      </c>
      <c r="K216" s="55">
        <v>0.33295166015625</v>
      </c>
      <c r="L216" s="55">
        <v>0.55340332031249995</v>
      </c>
      <c r="M216" s="55">
        <v>0.714301513671875</v>
      </c>
      <c r="N216" s="55">
        <v>0.82644213867187499</v>
      </c>
      <c r="O216" s="55">
        <v>0.92743804931640628</v>
      </c>
      <c r="P216" s="55">
        <v>0.4080374755859375</v>
      </c>
      <c r="Q216" s="55">
        <v>0.43997540283203124</v>
      </c>
      <c r="R216" s="55">
        <v>0.6623352661132812</v>
      </c>
      <c r="S216" s="55">
        <v>0.89674981689453126</v>
      </c>
      <c r="T216" s="55">
        <v>0.96794653320312496</v>
      </c>
      <c r="U216" s="55">
        <v>1.0528599853515626</v>
      </c>
      <c r="V216" s="55">
        <v>1.1186163330078125</v>
      </c>
      <c r="W216" s="55">
        <v>1.1496992187499999</v>
      </c>
      <c r="X216" s="55">
        <v>1.1816146240234375</v>
      </c>
      <c r="Y216" s="55">
        <v>1.218854736328125</v>
      </c>
      <c r="Z216" s="55">
        <v>1.280880615234375</v>
      </c>
      <c r="AA216" s="55">
        <v>1.35089892578125</v>
      </c>
      <c r="AB216" s="55">
        <v>1.425867431640625</v>
      </c>
      <c r="AC216" s="55">
        <v>1.5046533203125001</v>
      </c>
      <c r="AD216" s="55">
        <v>1.5897662353515625</v>
      </c>
      <c r="AE216" s="55">
        <v>1.683260009765625</v>
      </c>
      <c r="AF216" s="55">
        <v>1.7827965087890625</v>
      </c>
      <c r="AG216" s="55">
        <v>1.8875501708984375</v>
      </c>
      <c r="AH216" s="55">
        <v>1.99184521484375</v>
      </c>
      <c r="AI216" s="55">
        <v>2.0944536132812499</v>
      </c>
      <c r="AJ216" s="55">
        <v>2.1936530761718749</v>
      </c>
      <c r="AK216" s="55">
        <v>2.2874353027343748</v>
      </c>
      <c r="AL216" s="55">
        <v>2.3754675292968752</v>
      </c>
      <c r="AM216" s="55">
        <v>2.4582580566406249</v>
      </c>
      <c r="AN216" s="55">
        <v>2.5423178710937502</v>
      </c>
      <c r="AO216" s="55">
        <v>2.6288833007812502</v>
      </c>
      <c r="AP216" s="55">
        <v>2.7174555664062501</v>
      </c>
      <c r="AQ216" s="55">
        <v>2.8081975097656251</v>
      </c>
      <c r="AR216" s="55">
        <v>2.8899807128906252</v>
      </c>
      <c r="AS216" s="55">
        <v>2.9636874999999998</v>
      </c>
      <c r="AT216" s="55">
        <v>3.0376188964843749</v>
      </c>
      <c r="AU216" s="55">
        <v>3.112121337890625</v>
      </c>
      <c r="AV216" s="55">
        <v>3.184866943359375</v>
      </c>
      <c r="AW216" s="55">
        <v>3.2577998046875001</v>
      </c>
      <c r="AX216" s="55">
        <v>3.3301298828124999</v>
      </c>
      <c r="AY216" s="55">
        <v>3.4026027832031249</v>
      </c>
      <c r="AZ216" s="55">
        <v>3.4749458007812501</v>
      </c>
      <c r="BA216" s="55">
        <v>3.5501979980468752</v>
      </c>
    </row>
    <row r="217" spans="1:53" ht="13.5" thickBot="1">
      <c r="A217" s="44"/>
      <c r="B217" s="64" t="s">
        <v>500</v>
      </c>
      <c r="C217" s="65">
        <v>1.3874199939891696E-6</v>
      </c>
      <c r="D217" s="65">
        <v>0</v>
      </c>
      <c r="E217" s="65">
        <v>0</v>
      </c>
      <c r="F217" s="65">
        <v>0</v>
      </c>
      <c r="G217" s="65">
        <v>0</v>
      </c>
      <c r="H217" s="65">
        <v>0</v>
      </c>
      <c r="I217" s="65">
        <v>0</v>
      </c>
      <c r="J217" s="65">
        <v>0</v>
      </c>
      <c r="K217" s="65">
        <v>0</v>
      </c>
      <c r="L217" s="65">
        <v>0</v>
      </c>
      <c r="M217" s="65">
        <v>0</v>
      </c>
      <c r="N217" s="65">
        <v>0</v>
      </c>
      <c r="O217" s="65">
        <v>0</v>
      </c>
      <c r="P217" s="65">
        <v>0</v>
      </c>
      <c r="Q217" s="65">
        <v>0</v>
      </c>
      <c r="R217" s="65">
        <v>0</v>
      </c>
      <c r="S217" s="65">
        <v>0</v>
      </c>
      <c r="T217" s="65">
        <v>0</v>
      </c>
      <c r="U217" s="65">
        <v>0</v>
      </c>
      <c r="V217" s="65">
        <v>0</v>
      </c>
      <c r="W217" s="65">
        <v>0</v>
      </c>
      <c r="X217" s="65">
        <v>0</v>
      </c>
      <c r="Y217" s="65">
        <v>0</v>
      </c>
      <c r="Z217" s="65">
        <v>0</v>
      </c>
      <c r="AA217" s="65">
        <v>0</v>
      </c>
      <c r="AB217" s="65">
        <v>0</v>
      </c>
      <c r="AC217" s="65">
        <v>0</v>
      </c>
      <c r="AD217" s="65">
        <v>0</v>
      </c>
      <c r="AE217" s="65">
        <v>0</v>
      </c>
      <c r="AF217" s="65">
        <v>0</v>
      </c>
      <c r="AG217" s="65">
        <v>0</v>
      </c>
      <c r="AH217" s="65">
        <v>0</v>
      </c>
      <c r="AI217" s="65">
        <v>0</v>
      </c>
      <c r="AJ217" s="65">
        <v>0</v>
      </c>
      <c r="AK217" s="65">
        <v>0</v>
      </c>
      <c r="AL217" s="65">
        <v>0</v>
      </c>
      <c r="AM217" s="65">
        <v>0</v>
      </c>
      <c r="AN217" s="65">
        <v>0</v>
      </c>
      <c r="AO217" s="65">
        <v>0</v>
      </c>
      <c r="AP217" s="65">
        <v>0</v>
      </c>
      <c r="AQ217" s="65">
        <v>0</v>
      </c>
      <c r="AR217" s="65">
        <v>0</v>
      </c>
      <c r="AS217" s="65">
        <v>0</v>
      </c>
      <c r="AT217" s="65">
        <v>0</v>
      </c>
      <c r="AU217" s="65">
        <v>0</v>
      </c>
      <c r="AV217" s="65">
        <v>0</v>
      </c>
      <c r="AW217" s="65">
        <v>0</v>
      </c>
      <c r="AX217" s="65">
        <v>0</v>
      </c>
      <c r="AY217" s="65">
        <v>0</v>
      </c>
      <c r="AZ217" s="65">
        <v>0</v>
      </c>
      <c r="BA217" s="65">
        <v>0</v>
      </c>
    </row>
    <row r="218" spans="1:53" ht="13.5" thickBot="1">
      <c r="A218" s="44"/>
      <c r="B218" s="53" t="s">
        <v>528</v>
      </c>
      <c r="C218" s="54">
        <v>2.8345598839223386E-6</v>
      </c>
      <c r="D218" s="55">
        <v>0</v>
      </c>
      <c r="E218" s="55">
        <v>0</v>
      </c>
      <c r="F218" s="55">
        <v>0</v>
      </c>
      <c r="G218" s="55">
        <v>0</v>
      </c>
      <c r="H218" s="55">
        <v>0</v>
      </c>
      <c r="I218" s="55">
        <v>0</v>
      </c>
      <c r="J218" s="55">
        <v>0</v>
      </c>
      <c r="K218" s="55">
        <v>0</v>
      </c>
      <c r="L218" s="55">
        <v>0</v>
      </c>
      <c r="M218" s="55">
        <v>0</v>
      </c>
      <c r="N218" s="55">
        <v>0</v>
      </c>
      <c r="O218" s="55">
        <v>0</v>
      </c>
      <c r="P218" s="55">
        <v>0</v>
      </c>
      <c r="Q218" s="55">
        <v>0</v>
      </c>
      <c r="R218" s="55">
        <v>0</v>
      </c>
      <c r="S218" s="55">
        <v>0</v>
      </c>
      <c r="T218" s="55">
        <v>0</v>
      </c>
      <c r="U218" s="55">
        <v>0</v>
      </c>
      <c r="V218" s="55">
        <v>0</v>
      </c>
      <c r="W218" s="55">
        <v>0</v>
      </c>
      <c r="X218" s="55">
        <v>0</v>
      </c>
      <c r="Y218" s="55">
        <v>0</v>
      </c>
      <c r="Z218" s="55">
        <v>0</v>
      </c>
      <c r="AA218" s="55">
        <v>0</v>
      </c>
      <c r="AB218" s="55">
        <v>0</v>
      </c>
      <c r="AC218" s="55">
        <v>0</v>
      </c>
      <c r="AD218" s="55">
        <v>0</v>
      </c>
      <c r="AE218" s="55">
        <v>0</v>
      </c>
      <c r="AF218" s="55">
        <v>0</v>
      </c>
      <c r="AG218" s="55">
        <v>0</v>
      </c>
      <c r="AH218" s="55">
        <v>0</v>
      </c>
      <c r="AI218" s="55">
        <v>0</v>
      </c>
      <c r="AJ218" s="55">
        <v>0</v>
      </c>
      <c r="AK218" s="55">
        <v>0</v>
      </c>
      <c r="AL218" s="55">
        <v>0</v>
      </c>
      <c r="AM218" s="55">
        <v>0</v>
      </c>
      <c r="AN218" s="55">
        <v>0</v>
      </c>
      <c r="AO218" s="55">
        <v>1.2631778419017791E-4</v>
      </c>
      <c r="AP218" s="55">
        <v>2.5907841324806211E-4</v>
      </c>
      <c r="AQ218" s="55">
        <v>2.3696170747280121E-4</v>
      </c>
      <c r="AR218" s="55">
        <v>2.1674731373786925E-4</v>
      </c>
      <c r="AS218" s="55">
        <v>1.9823358952999115E-4</v>
      </c>
      <c r="AT218" s="55">
        <v>1.812143623828888E-4</v>
      </c>
      <c r="AU218" s="55">
        <v>1.6559986770153044E-4</v>
      </c>
      <c r="AV218" s="55">
        <v>1.512351781129837E-4</v>
      </c>
      <c r="AW218" s="55">
        <v>1.3803827762603761E-4</v>
      </c>
      <c r="AX218" s="55">
        <v>1.2515048682689667E-4</v>
      </c>
      <c r="AY218" s="55">
        <v>1.1379612982273102E-4</v>
      </c>
      <c r="AZ218" s="55">
        <v>1.0301457345485687E-4</v>
      </c>
      <c r="BA218" s="55">
        <v>9.2980399727821353E-5</v>
      </c>
    </row>
    <row r="219" spans="1:53" s="52" customFormat="1" ht="13.5" thickBot="1">
      <c r="A219" s="42"/>
      <c r="B219" s="61" t="s">
        <v>530</v>
      </c>
      <c r="C219" s="62">
        <v>0.99330010986328121</v>
      </c>
      <c r="D219" s="63">
        <v>1.0559788818359375</v>
      </c>
      <c r="E219" s="63">
        <v>1.0835545654296874</v>
      </c>
      <c r="F219" s="63">
        <v>1.1351860351562499</v>
      </c>
      <c r="G219" s="63">
        <v>1.1760336914062499</v>
      </c>
      <c r="H219" s="63">
        <v>1.2133515625</v>
      </c>
      <c r="I219" s="63">
        <v>1.2484171142578124</v>
      </c>
      <c r="J219" s="63">
        <v>1.2922899169921875</v>
      </c>
      <c r="K219" s="63">
        <v>1.2324016113281251</v>
      </c>
      <c r="L219" s="63">
        <v>1.1650579833984376</v>
      </c>
      <c r="M219" s="63">
        <v>1.133530517578125</v>
      </c>
      <c r="N219" s="63">
        <v>1.0855737304687501</v>
      </c>
      <c r="O219" s="63">
        <v>0.96877172851562499</v>
      </c>
      <c r="P219" s="63">
        <v>0.96461334228515627</v>
      </c>
      <c r="Q219" s="63">
        <v>0.97890618896484372</v>
      </c>
      <c r="R219" s="63">
        <v>0.97446453857421877</v>
      </c>
      <c r="S219" s="63">
        <v>0.97888098144531255</v>
      </c>
      <c r="T219" s="63">
        <v>0.99326995849609379</v>
      </c>
      <c r="U219" s="63">
        <v>1.0140524291992188</v>
      </c>
      <c r="V219" s="63">
        <v>1.0338927001953124</v>
      </c>
      <c r="W219" s="63">
        <v>1.0482266845703125</v>
      </c>
      <c r="X219" s="63">
        <v>1.0542589111328124</v>
      </c>
      <c r="Y219" s="63">
        <v>1.056469482421875</v>
      </c>
      <c r="Z219" s="63">
        <v>1.0596480712890626</v>
      </c>
      <c r="AA219" s="63">
        <v>1.0647128906250001</v>
      </c>
      <c r="AB219" s="63">
        <v>1.0713162841796875</v>
      </c>
      <c r="AC219" s="63">
        <v>1.0778859863281249</v>
      </c>
      <c r="AD219" s="63">
        <v>1.084094482421875</v>
      </c>
      <c r="AE219" s="63">
        <v>1.0899747314453125</v>
      </c>
      <c r="AF219" s="63">
        <v>1.095711669921875</v>
      </c>
      <c r="AG219" s="63">
        <v>1.1013277587890624</v>
      </c>
      <c r="AH219" s="63">
        <v>1.1069013671875001</v>
      </c>
      <c r="AI219" s="63">
        <v>1.1123511962890624</v>
      </c>
      <c r="AJ219" s="63">
        <v>1.117580078125</v>
      </c>
      <c r="AK219" s="63">
        <v>1.1225272216796875</v>
      </c>
      <c r="AL219" s="63">
        <v>1.1271383056640625</v>
      </c>
      <c r="AM219" s="63">
        <v>1.1313273925781251</v>
      </c>
      <c r="AN219" s="63">
        <v>1.1351038818359376</v>
      </c>
      <c r="AO219" s="63">
        <v>1.1387581787109375</v>
      </c>
      <c r="AP219" s="63">
        <v>1.1424797363281249</v>
      </c>
      <c r="AQ219" s="63">
        <v>1.1463492431640625</v>
      </c>
      <c r="AR219" s="63">
        <v>1.1505220947265624</v>
      </c>
      <c r="AS219" s="63">
        <v>1.1547641601562499</v>
      </c>
      <c r="AT219" s="63">
        <v>1.1591165771484375</v>
      </c>
      <c r="AU219" s="63">
        <v>1.1635999755859374</v>
      </c>
      <c r="AV219" s="63">
        <v>1.168112548828125</v>
      </c>
      <c r="AW219" s="63">
        <v>1.1728187255859375</v>
      </c>
      <c r="AX219" s="63">
        <v>1.1776124267578125</v>
      </c>
      <c r="AY219" s="63">
        <v>1.1825260009765626</v>
      </c>
      <c r="AZ219" s="63">
        <v>1.1876982421875</v>
      </c>
      <c r="BA219" s="63">
        <v>1.1932303466796874</v>
      </c>
    </row>
    <row r="220" spans="1:53" ht="13.5" thickBot="1">
      <c r="A220" s="44"/>
      <c r="B220" s="53" t="s">
        <v>499</v>
      </c>
      <c r="C220" s="54">
        <v>1.0035327758789063</v>
      </c>
      <c r="D220" s="55">
        <v>1.0532189941406249</v>
      </c>
      <c r="E220" s="55">
        <v>1.0782148437500001</v>
      </c>
      <c r="F220" s="55">
        <v>1.12784814453125</v>
      </c>
      <c r="G220" s="55">
        <v>1.1692845458984376</v>
      </c>
      <c r="H220" s="55">
        <v>1.2034129638671875</v>
      </c>
      <c r="I220" s="55">
        <v>1.2418447265624999</v>
      </c>
      <c r="J220" s="55">
        <v>1.2774870605468751</v>
      </c>
      <c r="K220" s="55">
        <v>1.2085777587890625</v>
      </c>
      <c r="L220" s="55">
        <v>1.1238039550781249</v>
      </c>
      <c r="M220" s="55">
        <v>1.07831787109375</v>
      </c>
      <c r="N220" s="55">
        <v>1.0193660278320313</v>
      </c>
      <c r="O220" s="55">
        <v>0.88944903564453126</v>
      </c>
      <c r="P220" s="55">
        <v>0.93008575439453123</v>
      </c>
      <c r="Q220" s="55">
        <v>0.94090209960937499</v>
      </c>
      <c r="R220" s="55">
        <v>0.90256915283203121</v>
      </c>
      <c r="S220" s="55">
        <v>0.87761840820312498</v>
      </c>
      <c r="T220" s="55">
        <v>0.86614660644531249</v>
      </c>
      <c r="U220" s="55">
        <v>0.86625842285156252</v>
      </c>
      <c r="V220" s="55">
        <v>0.87208654785156248</v>
      </c>
      <c r="W220" s="55">
        <v>0.87844323730468754</v>
      </c>
      <c r="X220" s="55">
        <v>0.87803656005859376</v>
      </c>
      <c r="Y220" s="55">
        <v>0.87385784912109377</v>
      </c>
      <c r="Z220" s="55">
        <v>0.86919989013671872</v>
      </c>
      <c r="AA220" s="55">
        <v>0.86503210449218748</v>
      </c>
      <c r="AB220" s="55">
        <v>0.86140789794921879</v>
      </c>
      <c r="AC220" s="55">
        <v>0.85724310302734374</v>
      </c>
      <c r="AD220" s="55">
        <v>0.8522870483398437</v>
      </c>
      <c r="AE220" s="55">
        <v>0.84654595947265621</v>
      </c>
      <c r="AF220" s="55">
        <v>0.84009674072265628</v>
      </c>
      <c r="AG220" s="55">
        <v>0.83303839111328126</v>
      </c>
      <c r="AH220" s="55">
        <v>0.82605401611328122</v>
      </c>
      <c r="AI220" s="55">
        <v>0.81925982666015629</v>
      </c>
      <c r="AJ220" s="55">
        <v>0.81276831054687504</v>
      </c>
      <c r="AK220" s="55">
        <v>0.80669409179687501</v>
      </c>
      <c r="AL220" s="55">
        <v>0.80104504394531251</v>
      </c>
      <c r="AM220" s="55">
        <v>0.79574798583984374</v>
      </c>
      <c r="AN220" s="55">
        <v>0.79010821533203124</v>
      </c>
      <c r="AO220" s="55">
        <v>0.78430419921875005</v>
      </c>
      <c r="AP220" s="55">
        <v>0.77850952148437502</v>
      </c>
      <c r="AQ220" s="55">
        <v>0.77273785400390627</v>
      </c>
      <c r="AR220" s="55">
        <v>0.76870471191406253</v>
      </c>
      <c r="AS220" s="55">
        <v>0.76587786865234375</v>
      </c>
      <c r="AT220" s="55">
        <v>0.76318316650390627</v>
      </c>
      <c r="AU220" s="55">
        <v>0.76058569335937498</v>
      </c>
      <c r="AV220" s="55">
        <v>0.75818157958984378</v>
      </c>
      <c r="AW220" s="55">
        <v>0.75597009277343752</v>
      </c>
      <c r="AX220" s="55">
        <v>0.75385650634765622</v>
      </c>
      <c r="AY220" s="55">
        <v>0.75182165527343747</v>
      </c>
      <c r="AZ220" s="55">
        <v>0.75001861572265627</v>
      </c>
      <c r="BA220" s="55">
        <v>0.74818750000000001</v>
      </c>
    </row>
    <row r="221" spans="1:53" ht="13.5" thickBot="1">
      <c r="A221" s="44"/>
      <c r="B221" s="56" t="s">
        <v>502</v>
      </c>
      <c r="C221" s="57">
        <v>0</v>
      </c>
      <c r="D221" s="57">
        <v>0</v>
      </c>
      <c r="E221" s="57">
        <v>0</v>
      </c>
      <c r="F221" s="57">
        <v>0</v>
      </c>
      <c r="G221" s="57">
        <v>0</v>
      </c>
      <c r="H221" s="57">
        <v>0</v>
      </c>
      <c r="I221" s="57">
        <v>0</v>
      </c>
      <c r="J221" s="57">
        <v>0</v>
      </c>
      <c r="K221" s="57">
        <v>0</v>
      </c>
      <c r="L221" s="57">
        <v>0</v>
      </c>
      <c r="M221" s="57">
        <v>0</v>
      </c>
      <c r="N221" s="57">
        <v>0</v>
      </c>
      <c r="O221" s="57">
        <v>0</v>
      </c>
      <c r="P221" s="57">
        <v>0</v>
      </c>
      <c r="Q221" s="57">
        <v>4.5847359299659729E-4</v>
      </c>
      <c r="R221" s="57">
        <v>1.0011051893234254E-3</v>
      </c>
      <c r="S221" s="57">
        <v>1.4740625619888306E-3</v>
      </c>
      <c r="T221" s="57">
        <v>1.86939537525177E-3</v>
      </c>
      <c r="U221" s="57">
        <v>2.2766435146331786E-3</v>
      </c>
      <c r="V221" s="57">
        <v>2.7270717620849609E-3</v>
      </c>
      <c r="W221" s="57">
        <v>3.2463555335998534E-3</v>
      </c>
      <c r="X221" s="57">
        <v>3.8252923488616944E-3</v>
      </c>
      <c r="Y221" s="57">
        <v>4.4683113098144527E-3</v>
      </c>
      <c r="Z221" s="57">
        <v>5.1448860168457032E-3</v>
      </c>
      <c r="AA221" s="57">
        <v>5.8305211067199705E-3</v>
      </c>
      <c r="AB221" s="57">
        <v>6.5252494812011721E-3</v>
      </c>
      <c r="AC221" s="57">
        <v>7.2345123291015622E-3</v>
      </c>
      <c r="AD221" s="57">
        <v>7.9547891616821281E-3</v>
      </c>
      <c r="AE221" s="57">
        <v>8.6862421035766597E-3</v>
      </c>
      <c r="AF221" s="57">
        <v>9.431074142456055E-3</v>
      </c>
      <c r="AG221" s="57">
        <v>1.0189223289489745E-2</v>
      </c>
      <c r="AH221" s="57">
        <v>1.0967795372009276E-2</v>
      </c>
      <c r="AI221" s="57">
        <v>1.1769030570983887E-2</v>
      </c>
      <c r="AJ221" s="57">
        <v>1.2598516464233399E-2</v>
      </c>
      <c r="AK221" s="57">
        <v>1.3466018676757813E-2</v>
      </c>
      <c r="AL221" s="57">
        <v>1.4379715919494629E-2</v>
      </c>
      <c r="AM221" s="57">
        <v>1.5316071510314942E-2</v>
      </c>
      <c r="AN221" s="57">
        <v>1.6273620605468751E-2</v>
      </c>
      <c r="AO221" s="57">
        <v>1.72497615814209E-2</v>
      </c>
      <c r="AP221" s="57">
        <v>1.823744773864746E-2</v>
      </c>
      <c r="AQ221" s="57">
        <v>1.9234493255615236E-2</v>
      </c>
      <c r="AR221" s="57">
        <v>2.0241439819335936E-2</v>
      </c>
      <c r="AS221" s="57">
        <v>2.1277534484863282E-2</v>
      </c>
      <c r="AT221" s="57">
        <v>2.2347560882568361E-2</v>
      </c>
      <c r="AU221" s="57">
        <v>2.3459459304809572E-2</v>
      </c>
      <c r="AV221" s="57">
        <v>2.4607713699340821E-2</v>
      </c>
      <c r="AW221" s="57">
        <v>2.5808900833129884E-2</v>
      </c>
      <c r="AX221" s="57">
        <v>2.7066217422485352E-2</v>
      </c>
      <c r="AY221" s="57">
        <v>2.8378948211669922E-2</v>
      </c>
      <c r="AZ221" s="57">
        <v>2.9740798950195314E-2</v>
      </c>
      <c r="BA221" s="57">
        <v>3.1174167633056641E-2</v>
      </c>
    </row>
    <row r="222" spans="1:53" ht="13.5" thickBot="1">
      <c r="A222" s="44"/>
      <c r="B222" s="53" t="s">
        <v>522</v>
      </c>
      <c r="C222" s="54">
        <v>2.7599506378173828E-3</v>
      </c>
      <c r="D222" s="55">
        <v>2.7599506378173828E-3</v>
      </c>
      <c r="E222" s="55">
        <v>5.3399267196655277E-3</v>
      </c>
      <c r="F222" s="55">
        <v>7.3380489349365238E-3</v>
      </c>
      <c r="G222" s="55">
        <v>6.7491579055786134E-3</v>
      </c>
      <c r="H222" s="55">
        <v>9.9386768341064458E-3</v>
      </c>
      <c r="I222" s="55">
        <v>6.5725135803222654E-3</v>
      </c>
      <c r="J222" s="55">
        <v>1.4802914619445801E-2</v>
      </c>
      <c r="K222" s="55">
        <v>2.3823888778686523E-2</v>
      </c>
      <c r="L222" s="55">
        <v>4.1254096984863278E-2</v>
      </c>
      <c r="M222" s="55">
        <v>5.5212806701660157E-2</v>
      </c>
      <c r="N222" s="55">
        <v>6.6207778930664068E-2</v>
      </c>
      <c r="O222" s="55">
        <v>7.9322830200195316E-2</v>
      </c>
      <c r="P222" s="55">
        <v>3.4527656555175784E-2</v>
      </c>
      <c r="Q222" s="55">
        <v>3.7376770019531248E-2</v>
      </c>
      <c r="R222" s="55">
        <v>7.0894317626953127E-2</v>
      </c>
      <c r="S222" s="55">
        <v>9.9788520812988279E-2</v>
      </c>
      <c r="T222" s="55">
        <v>0.12525395965576172</v>
      </c>
      <c r="U222" s="55">
        <v>0.14551730346679687</v>
      </c>
      <c r="V222" s="55">
        <v>0.15907904052734376</v>
      </c>
      <c r="W222" s="55">
        <v>0.16653706359863282</v>
      </c>
      <c r="X222" s="55">
        <v>0.17239698791503907</v>
      </c>
      <c r="Y222" s="55">
        <v>0.17814332580566405</v>
      </c>
      <c r="Z222" s="55">
        <v>0.18530320739746095</v>
      </c>
      <c r="AA222" s="55">
        <v>0.19385021972656249</v>
      </c>
      <c r="AB222" s="55">
        <v>0.20338314819335937</v>
      </c>
      <c r="AC222" s="55">
        <v>0.21340840148925783</v>
      </c>
      <c r="AD222" s="55">
        <v>0.22385264587402343</v>
      </c>
      <c r="AE222" s="55">
        <v>0.23474252319335936</v>
      </c>
      <c r="AF222" s="55">
        <v>0.24618383789062501</v>
      </c>
      <c r="AG222" s="55">
        <v>0.25810009765625003</v>
      </c>
      <c r="AH222" s="55">
        <v>0.26987963867187498</v>
      </c>
      <c r="AI222" s="55">
        <v>0.28132235717773435</v>
      </c>
      <c r="AJ222" s="55">
        <v>0.29221328735351565</v>
      </c>
      <c r="AK222" s="55">
        <v>0.30236709594726563</v>
      </c>
      <c r="AL222" s="55">
        <v>0.31171356201171874</v>
      </c>
      <c r="AM222" s="55">
        <v>0.32026336669921873</v>
      </c>
      <c r="AN222" s="55">
        <v>0.32872204589843751</v>
      </c>
      <c r="AO222" s="55">
        <v>0.33720416259765623</v>
      </c>
      <c r="AP222" s="55">
        <v>0.34573275756835936</v>
      </c>
      <c r="AQ222" s="55">
        <v>0.35437686157226561</v>
      </c>
      <c r="AR222" s="55">
        <v>0.36157592773437502</v>
      </c>
      <c r="AS222" s="55">
        <v>0.36760879516601563</v>
      </c>
      <c r="AT222" s="55">
        <v>0.37358587646484376</v>
      </c>
      <c r="AU222" s="55">
        <v>0.37955480957031251</v>
      </c>
      <c r="AV222" s="55">
        <v>0.38532321166992189</v>
      </c>
      <c r="AW222" s="55">
        <v>0.39103976440429689</v>
      </c>
      <c r="AX222" s="55">
        <v>0.39668969726562497</v>
      </c>
      <c r="AY222" s="55">
        <v>0.40232540893554686</v>
      </c>
      <c r="AZ222" s="55">
        <v>0.40793878173828124</v>
      </c>
      <c r="BA222" s="55">
        <v>0.4138686218261719</v>
      </c>
    </row>
    <row r="223" spans="1:53" ht="13.5" thickBot="1">
      <c r="A223" s="44"/>
      <c r="B223" s="64" t="s">
        <v>500</v>
      </c>
      <c r="C223" s="65">
        <v>0</v>
      </c>
      <c r="D223" s="65">
        <v>0</v>
      </c>
      <c r="E223" s="65">
        <v>0</v>
      </c>
      <c r="F223" s="65">
        <v>0</v>
      </c>
      <c r="G223" s="65">
        <v>0</v>
      </c>
      <c r="H223" s="65">
        <v>0</v>
      </c>
      <c r="I223" s="65">
        <v>0</v>
      </c>
      <c r="J223" s="65">
        <v>0</v>
      </c>
      <c r="K223" s="65">
        <v>0</v>
      </c>
      <c r="L223" s="65">
        <v>0</v>
      </c>
      <c r="M223" s="65">
        <v>0</v>
      </c>
      <c r="N223" s="65">
        <v>0</v>
      </c>
      <c r="O223" s="65">
        <v>0</v>
      </c>
      <c r="P223" s="65">
        <v>0</v>
      </c>
      <c r="Q223" s="65">
        <v>0</v>
      </c>
      <c r="R223" s="65">
        <v>0</v>
      </c>
      <c r="S223" s="65">
        <v>0</v>
      </c>
      <c r="T223" s="65">
        <v>0</v>
      </c>
      <c r="U223" s="65">
        <v>0</v>
      </c>
      <c r="V223" s="65">
        <v>0</v>
      </c>
      <c r="W223" s="65">
        <v>0</v>
      </c>
      <c r="X223" s="65">
        <v>0</v>
      </c>
      <c r="Y223" s="65">
        <v>0</v>
      </c>
      <c r="Z223" s="65">
        <v>0</v>
      </c>
      <c r="AA223" s="65">
        <v>0</v>
      </c>
      <c r="AB223" s="65">
        <v>0</v>
      </c>
      <c r="AC223" s="65">
        <v>0</v>
      </c>
      <c r="AD223" s="65">
        <v>0</v>
      </c>
      <c r="AE223" s="65">
        <v>0</v>
      </c>
      <c r="AF223" s="65">
        <v>0</v>
      </c>
      <c r="AG223" s="65">
        <v>0</v>
      </c>
      <c r="AH223" s="65">
        <v>0</v>
      </c>
      <c r="AI223" s="65">
        <v>0</v>
      </c>
      <c r="AJ223" s="65">
        <v>0</v>
      </c>
      <c r="AK223" s="65">
        <v>0</v>
      </c>
      <c r="AL223" s="65">
        <v>0</v>
      </c>
      <c r="AM223" s="65">
        <v>0</v>
      </c>
      <c r="AN223" s="65">
        <v>0</v>
      </c>
      <c r="AO223" s="65">
        <v>0</v>
      </c>
      <c r="AP223" s="65">
        <v>0</v>
      </c>
      <c r="AQ223" s="65">
        <v>0</v>
      </c>
      <c r="AR223" s="65">
        <v>0</v>
      </c>
      <c r="AS223" s="65">
        <v>0</v>
      </c>
      <c r="AT223" s="65">
        <v>0</v>
      </c>
      <c r="AU223" s="65">
        <v>0</v>
      </c>
      <c r="AV223" s="65">
        <v>0</v>
      </c>
      <c r="AW223" s="65">
        <v>0</v>
      </c>
      <c r="AX223" s="65">
        <v>0</v>
      </c>
      <c r="AY223" s="65">
        <v>0</v>
      </c>
      <c r="AZ223" s="65">
        <v>0</v>
      </c>
      <c r="BA223" s="65">
        <v>0</v>
      </c>
    </row>
    <row r="224" spans="1:53" ht="13.5" thickBot="1">
      <c r="A224" s="44"/>
      <c r="B224" s="53" t="s">
        <v>528</v>
      </c>
      <c r="C224" s="54">
        <v>0</v>
      </c>
      <c r="D224" s="55">
        <v>0</v>
      </c>
      <c r="E224" s="55">
        <v>0</v>
      </c>
      <c r="F224" s="55">
        <v>0</v>
      </c>
      <c r="G224" s="55">
        <v>0</v>
      </c>
      <c r="H224" s="55">
        <v>0</v>
      </c>
      <c r="I224" s="55">
        <v>0</v>
      </c>
      <c r="J224" s="55">
        <v>0</v>
      </c>
      <c r="K224" s="55">
        <v>0</v>
      </c>
      <c r="L224" s="55">
        <v>0</v>
      </c>
      <c r="M224" s="55">
        <v>0</v>
      </c>
      <c r="N224" s="55">
        <v>0</v>
      </c>
      <c r="O224" s="55">
        <v>0</v>
      </c>
      <c r="P224" s="55">
        <v>0</v>
      </c>
      <c r="Q224" s="55">
        <v>0</v>
      </c>
      <c r="R224" s="55">
        <v>0</v>
      </c>
      <c r="S224" s="55">
        <v>0</v>
      </c>
      <c r="T224" s="55">
        <v>0</v>
      </c>
      <c r="U224" s="55">
        <v>0</v>
      </c>
      <c r="V224" s="55">
        <v>0</v>
      </c>
      <c r="W224" s="55">
        <v>0</v>
      </c>
      <c r="X224" s="55">
        <v>0</v>
      </c>
      <c r="Y224" s="55">
        <v>0</v>
      </c>
      <c r="Z224" s="55">
        <v>0</v>
      </c>
      <c r="AA224" s="55">
        <v>0</v>
      </c>
      <c r="AB224" s="55">
        <v>0</v>
      </c>
      <c r="AC224" s="55">
        <v>0</v>
      </c>
      <c r="AD224" s="55">
        <v>0</v>
      </c>
      <c r="AE224" s="55">
        <v>0</v>
      </c>
      <c r="AF224" s="55">
        <v>0</v>
      </c>
      <c r="AG224" s="55">
        <v>0</v>
      </c>
      <c r="AH224" s="55">
        <v>0</v>
      </c>
      <c r="AI224" s="55">
        <v>0</v>
      </c>
      <c r="AJ224" s="55">
        <v>0</v>
      </c>
      <c r="AK224" s="55">
        <v>0</v>
      </c>
      <c r="AL224" s="55">
        <v>0</v>
      </c>
      <c r="AM224" s="55">
        <v>0</v>
      </c>
      <c r="AN224" s="55">
        <v>0</v>
      </c>
      <c r="AO224" s="55">
        <v>0</v>
      </c>
      <c r="AP224" s="55">
        <v>0</v>
      </c>
      <c r="AQ224" s="55">
        <v>0</v>
      </c>
      <c r="AR224" s="55">
        <v>0</v>
      </c>
      <c r="AS224" s="55">
        <v>0</v>
      </c>
      <c r="AT224" s="55">
        <v>0</v>
      </c>
      <c r="AU224" s="55">
        <v>0</v>
      </c>
      <c r="AV224" s="55">
        <v>0</v>
      </c>
      <c r="AW224" s="55">
        <v>0</v>
      </c>
      <c r="AX224" s="55">
        <v>0</v>
      </c>
      <c r="AY224" s="55">
        <v>0</v>
      </c>
      <c r="AZ224" s="55">
        <v>0</v>
      </c>
      <c r="BA224" s="55">
        <v>0</v>
      </c>
    </row>
    <row r="225" spans="1:53" ht="13.5" thickBot="1">
      <c r="A225" s="44"/>
      <c r="B225" s="61" t="s">
        <v>531</v>
      </c>
      <c r="C225" s="62">
        <v>1.9501086425781251</v>
      </c>
      <c r="D225" s="63">
        <v>1.9896417236328126</v>
      </c>
      <c r="E225" s="63">
        <v>1.9364595947265626</v>
      </c>
      <c r="F225" s="63">
        <v>1.6333352050781249</v>
      </c>
      <c r="G225" s="63">
        <v>1.589652099609375</v>
      </c>
      <c r="H225" s="63">
        <v>1.5624071044921874</v>
      </c>
      <c r="I225" s="63">
        <v>1.4949730224609374</v>
      </c>
      <c r="J225" s="63">
        <v>1.4448431396484376</v>
      </c>
      <c r="K225" s="63">
        <v>1.3388391113281251</v>
      </c>
      <c r="L225" s="63">
        <v>1.3365750732421875</v>
      </c>
      <c r="M225" s="63">
        <v>1.383026123046875</v>
      </c>
      <c r="N225" s="63">
        <v>1.3799190673828126</v>
      </c>
      <c r="O225" s="63">
        <v>1.36726611328125</v>
      </c>
      <c r="P225" s="63">
        <v>1.3485671386718749</v>
      </c>
      <c r="Q225" s="63">
        <v>1.3288654785156251</v>
      </c>
      <c r="R225" s="63">
        <v>1.3359904785156249</v>
      </c>
      <c r="S225" s="63">
        <v>1.3436927490234376</v>
      </c>
      <c r="T225" s="63">
        <v>1.3509602050781251</v>
      </c>
      <c r="U225" s="63">
        <v>1.3565479736328125</v>
      </c>
      <c r="V225" s="63">
        <v>1.3621802978515625</v>
      </c>
      <c r="W225" s="63">
        <v>1.3676437988281249</v>
      </c>
      <c r="X225" s="63">
        <v>1.3725880126953125</v>
      </c>
      <c r="Y225" s="63">
        <v>1.3770047607421876</v>
      </c>
      <c r="Z225" s="63">
        <v>1.3808863525390624</v>
      </c>
      <c r="AA225" s="63">
        <v>1.3842257080078124</v>
      </c>
      <c r="AB225" s="63">
        <v>1.3870168457031249</v>
      </c>
      <c r="AC225" s="63">
        <v>1.3893350830078126</v>
      </c>
      <c r="AD225" s="63">
        <v>1.391176513671875</v>
      </c>
      <c r="AE225" s="63">
        <v>1.392537841796875</v>
      </c>
      <c r="AF225" s="63">
        <v>1.3934160156249999</v>
      </c>
      <c r="AG225" s="63">
        <v>1.393808837890625</v>
      </c>
      <c r="AH225" s="63">
        <v>1.3942928466796876</v>
      </c>
      <c r="AI225" s="63">
        <v>1.3948682861328126</v>
      </c>
      <c r="AJ225" s="63">
        <v>1.3955352783203125</v>
      </c>
      <c r="AK225" s="63">
        <v>1.3962939453125001</v>
      </c>
      <c r="AL225" s="63">
        <v>1.397144775390625</v>
      </c>
      <c r="AM225" s="63">
        <v>1.398335205078125</v>
      </c>
      <c r="AN225" s="63">
        <v>1.3998663330078125</v>
      </c>
      <c r="AO225" s="63">
        <v>1.401739990234375</v>
      </c>
      <c r="AP225" s="63">
        <v>1.4039580078125</v>
      </c>
      <c r="AQ225" s="63">
        <v>1.4065224609375</v>
      </c>
      <c r="AR225" s="63">
        <v>1.4093056640624999</v>
      </c>
      <c r="AS225" s="63">
        <v>1.4123093261718751</v>
      </c>
      <c r="AT225" s="63">
        <v>1.415534912109375</v>
      </c>
      <c r="AU225" s="63">
        <v>1.4189844970703125</v>
      </c>
      <c r="AV225" s="63">
        <v>1.4226597900390625</v>
      </c>
      <c r="AW225" s="63">
        <v>1.4264301757812501</v>
      </c>
      <c r="AX225" s="63">
        <v>1.4302965087890624</v>
      </c>
      <c r="AY225" s="63">
        <v>1.4342593994140624</v>
      </c>
      <c r="AZ225" s="63">
        <v>1.4383197021484375</v>
      </c>
      <c r="BA225" s="63">
        <v>1.4424781494140626</v>
      </c>
    </row>
    <row r="226" spans="1:53" ht="13.5" thickBot="1">
      <c r="A226" s="44"/>
      <c r="B226" s="53" t="s">
        <v>501</v>
      </c>
      <c r="C226" s="54">
        <v>7.243648529052734E-3</v>
      </c>
      <c r="D226" s="55">
        <v>2.4045835494995116E-2</v>
      </c>
      <c r="E226" s="55">
        <v>2.2398580551147462E-2</v>
      </c>
      <c r="F226" s="55">
        <v>9.999999747378752E-8</v>
      </c>
      <c r="G226" s="55">
        <v>9.999999747378752E-8</v>
      </c>
      <c r="H226" s="55">
        <v>9.999999747378752E-8</v>
      </c>
      <c r="I226" s="55">
        <v>9.999999747378752E-8</v>
      </c>
      <c r="J226" s="55">
        <v>9.999999747378752E-8</v>
      </c>
      <c r="K226" s="55">
        <v>9.999999747378752E-8</v>
      </c>
      <c r="L226" s="55">
        <v>9.999999747378752E-8</v>
      </c>
      <c r="M226" s="55">
        <v>9.999999747378752E-8</v>
      </c>
      <c r="N226" s="55">
        <v>9.999999747378752E-8</v>
      </c>
      <c r="O226" s="55">
        <v>9.999999747378752E-8</v>
      </c>
      <c r="P226" s="55">
        <v>9.999999747378752E-8</v>
      </c>
      <c r="Q226" s="55">
        <v>9.999999747378752E-8</v>
      </c>
      <c r="R226" s="55">
        <v>9.999999747378752E-8</v>
      </c>
      <c r="S226" s="55">
        <v>9.999999747378752E-8</v>
      </c>
      <c r="T226" s="55">
        <v>9.999999747378752E-8</v>
      </c>
      <c r="U226" s="55">
        <v>9.999999747378752E-8</v>
      </c>
      <c r="V226" s="55">
        <v>9.999999747378752E-8</v>
      </c>
      <c r="W226" s="55">
        <v>9.999999747378752E-8</v>
      </c>
      <c r="X226" s="55">
        <v>9.999999747378752E-8</v>
      </c>
      <c r="Y226" s="55">
        <v>9.999999747378752E-8</v>
      </c>
      <c r="Z226" s="55">
        <v>9.999999747378752E-8</v>
      </c>
      <c r="AA226" s="55">
        <v>9.999999747378752E-8</v>
      </c>
      <c r="AB226" s="55">
        <v>9.999999747378752E-8</v>
      </c>
      <c r="AC226" s="55">
        <v>9.999999747378752E-8</v>
      </c>
      <c r="AD226" s="55">
        <v>9.999999747378752E-8</v>
      </c>
      <c r="AE226" s="55">
        <v>9.999999747378752E-8</v>
      </c>
      <c r="AF226" s="55">
        <v>9.999999747378752E-8</v>
      </c>
      <c r="AG226" s="55">
        <v>9.999999747378752E-8</v>
      </c>
      <c r="AH226" s="55">
        <v>9.999999747378752E-8</v>
      </c>
      <c r="AI226" s="55">
        <v>9.999999747378752E-8</v>
      </c>
      <c r="AJ226" s="55">
        <v>9.999999747378752E-8</v>
      </c>
      <c r="AK226" s="55">
        <v>9.999999747378752E-8</v>
      </c>
      <c r="AL226" s="55">
        <v>9.999999747378752E-8</v>
      </c>
      <c r="AM226" s="55">
        <v>9.999999747378752E-8</v>
      </c>
      <c r="AN226" s="55">
        <v>9.999999747378752E-8</v>
      </c>
      <c r="AO226" s="55">
        <v>9.999999747378752E-8</v>
      </c>
      <c r="AP226" s="55">
        <v>9.999999747378752E-8</v>
      </c>
      <c r="AQ226" s="55">
        <v>9.999999747378752E-8</v>
      </c>
      <c r="AR226" s="55">
        <v>9.999999747378752E-8</v>
      </c>
      <c r="AS226" s="55">
        <v>9.999999747378752E-8</v>
      </c>
      <c r="AT226" s="55">
        <v>9.999999747378752E-8</v>
      </c>
      <c r="AU226" s="55">
        <v>9.999999747378752E-8</v>
      </c>
      <c r="AV226" s="55">
        <v>9.999999747378752E-8</v>
      </c>
      <c r="AW226" s="55">
        <v>9.999999747378752E-8</v>
      </c>
      <c r="AX226" s="55">
        <v>9.999999747378752E-8</v>
      </c>
      <c r="AY226" s="55">
        <v>9.999999747378752E-8</v>
      </c>
      <c r="AZ226" s="55">
        <v>9.999999747378752E-8</v>
      </c>
      <c r="BA226" s="55">
        <v>9.999999747378752E-8</v>
      </c>
    </row>
    <row r="227" spans="1:53" ht="13.5" thickBot="1">
      <c r="A227" s="44"/>
      <c r="B227" s="56" t="s">
        <v>502</v>
      </c>
      <c r="C227" s="57">
        <v>1.368260009765625</v>
      </c>
      <c r="D227" s="57">
        <v>1.4103139648437499</v>
      </c>
      <c r="E227" s="57">
        <v>1.3923399658203126</v>
      </c>
      <c r="F227" s="57">
        <v>1.1217840576171876</v>
      </c>
      <c r="G227" s="57">
        <v>1.107593994140625</v>
      </c>
      <c r="H227" s="57">
        <v>1.1281479492187501</v>
      </c>
      <c r="I227" s="57">
        <v>1.08918994140625</v>
      </c>
      <c r="J227" s="57">
        <v>1.0512640380859375</v>
      </c>
      <c r="K227" s="57">
        <v>0.95339599609375003</v>
      </c>
      <c r="L227" s="57">
        <v>0.99588000488281248</v>
      </c>
      <c r="M227" s="57">
        <v>1.0372459716796876</v>
      </c>
      <c r="N227" s="57">
        <v>1.0392239990234375</v>
      </c>
      <c r="O227" s="57">
        <v>1.0316560058593749</v>
      </c>
      <c r="P227" s="57">
        <v>1.0221099853515625</v>
      </c>
      <c r="Q227" s="57">
        <v>0.99655725097656245</v>
      </c>
      <c r="R227" s="57">
        <v>1.0053438110351562</v>
      </c>
      <c r="S227" s="57">
        <v>1.0146993408203124</v>
      </c>
      <c r="T227" s="57">
        <v>1.02361181640625</v>
      </c>
      <c r="U227" s="57">
        <v>1.0308363037109376</v>
      </c>
      <c r="V227" s="57">
        <v>1.0380971679687501</v>
      </c>
      <c r="W227" s="57">
        <v>1.0451810302734375</v>
      </c>
      <c r="X227" s="57">
        <v>1.0517376708984374</v>
      </c>
      <c r="Y227" s="57">
        <v>1.0577585449218749</v>
      </c>
      <c r="Z227" s="57">
        <v>1.0632363281249999</v>
      </c>
      <c r="AA227" s="57">
        <v>1.0681639404296874</v>
      </c>
      <c r="AB227" s="57">
        <v>1.0725354003906249</v>
      </c>
      <c r="AC227" s="57">
        <v>1.0764261474609376</v>
      </c>
      <c r="AD227" s="57">
        <v>1.0798321533203126</v>
      </c>
      <c r="AE227" s="57">
        <v>1.0827500000000001</v>
      </c>
      <c r="AF227" s="57">
        <v>1.0851771240234376</v>
      </c>
      <c r="AG227" s="57">
        <v>1.0871112060546875</v>
      </c>
      <c r="AH227" s="57">
        <v>1.0891287841796875</v>
      </c>
      <c r="AI227" s="57">
        <v>1.09122998046875</v>
      </c>
      <c r="AJ227" s="57">
        <v>1.0934151611328125</v>
      </c>
      <c r="AK227" s="57">
        <v>1.0956844482421875</v>
      </c>
      <c r="AL227" s="57">
        <v>1.0980383300781249</v>
      </c>
      <c r="AM227" s="57">
        <v>1.1007242431640625</v>
      </c>
      <c r="AN227" s="57">
        <v>1.1037435302734375</v>
      </c>
      <c r="AO227" s="57">
        <v>1.1070977783203124</v>
      </c>
      <c r="AP227" s="57">
        <v>1.1107889404296876</v>
      </c>
      <c r="AQ227" s="57">
        <v>1.1148193359375</v>
      </c>
      <c r="AR227" s="57">
        <v>1.11906103515625</v>
      </c>
      <c r="AS227" s="57">
        <v>1.1235158691406251</v>
      </c>
      <c r="AT227" s="57">
        <v>1.1281854248046874</v>
      </c>
      <c r="AU227" s="57">
        <v>1.1330716552734375</v>
      </c>
      <c r="AV227" s="57">
        <v>1.1381766357421874</v>
      </c>
      <c r="AW227" s="57">
        <v>1.1433695068359375</v>
      </c>
      <c r="AX227" s="57">
        <v>1.1486510009765625</v>
      </c>
      <c r="AY227" s="57">
        <v>1.1540220947265625</v>
      </c>
      <c r="AZ227" s="57">
        <v>1.159483642578125</v>
      </c>
      <c r="BA227" s="57">
        <v>1.1650362548828126</v>
      </c>
    </row>
    <row r="228" spans="1:53" ht="13.5" thickBot="1">
      <c r="A228" s="44"/>
      <c r="B228" s="53" t="s">
        <v>499</v>
      </c>
      <c r="C228" s="54">
        <v>0.57460498046874997</v>
      </c>
      <c r="D228" s="55">
        <v>0.55528198242187499</v>
      </c>
      <c r="E228" s="55">
        <v>0.52172100830078127</v>
      </c>
      <c r="F228" s="55">
        <v>0.51155099487304689</v>
      </c>
      <c r="G228" s="55">
        <v>0.4820580139160156</v>
      </c>
      <c r="H228" s="55">
        <v>0.4342590026855469</v>
      </c>
      <c r="I228" s="55">
        <v>0.40578298950195313</v>
      </c>
      <c r="J228" s="55">
        <v>0.39357901000976564</v>
      </c>
      <c r="K228" s="55">
        <v>0.3854429931640625</v>
      </c>
      <c r="L228" s="55">
        <v>0.34069500732421876</v>
      </c>
      <c r="M228" s="55">
        <v>0.34577999877929688</v>
      </c>
      <c r="N228" s="55">
        <v>0.34069500732421876</v>
      </c>
      <c r="O228" s="55">
        <v>0.3356099853515625</v>
      </c>
      <c r="P228" s="55">
        <v>0.3264570007324219</v>
      </c>
      <c r="Q228" s="55">
        <v>0.33230810546875</v>
      </c>
      <c r="R228" s="55">
        <v>0.33064657592773439</v>
      </c>
      <c r="S228" s="55">
        <v>0.32899334716796874</v>
      </c>
      <c r="T228" s="55">
        <v>0.32734835815429686</v>
      </c>
      <c r="U228" s="55">
        <v>0.32571160888671874</v>
      </c>
      <c r="V228" s="55">
        <v>0.32408306884765625</v>
      </c>
      <c r="W228" s="55">
        <v>0.322462646484375</v>
      </c>
      <c r="X228" s="55">
        <v>0.32085034179687499</v>
      </c>
      <c r="Y228" s="55">
        <v>0.31924609375000002</v>
      </c>
      <c r="Z228" s="55">
        <v>0.31764984130859375</v>
      </c>
      <c r="AA228" s="55">
        <v>0.31606161499023439</v>
      </c>
      <c r="AB228" s="55">
        <v>0.3144812927246094</v>
      </c>
      <c r="AC228" s="55">
        <v>0.31290890502929686</v>
      </c>
      <c r="AD228" s="55">
        <v>0.31134436035156249</v>
      </c>
      <c r="AE228" s="55">
        <v>0.3097876281738281</v>
      </c>
      <c r="AF228" s="55">
        <v>0.30823867797851562</v>
      </c>
      <c r="AG228" s="55">
        <v>0.30669747924804686</v>
      </c>
      <c r="AH228" s="55">
        <v>0.30516400146484374</v>
      </c>
      <c r="AI228" s="55">
        <v>0.30363818359375</v>
      </c>
      <c r="AJ228" s="55">
        <v>0.30211999511718751</v>
      </c>
      <c r="AK228" s="55">
        <v>0.30060940551757814</v>
      </c>
      <c r="AL228" s="55">
        <v>0.29910635375976563</v>
      </c>
      <c r="AM228" s="55">
        <v>0.2976108093261719</v>
      </c>
      <c r="AN228" s="55">
        <v>0.29612277221679689</v>
      </c>
      <c r="AO228" s="55">
        <v>0.29464215087890627</v>
      </c>
      <c r="AP228" s="55">
        <v>0.29316894531249998</v>
      </c>
      <c r="AQ228" s="55">
        <v>0.29170309448242188</v>
      </c>
      <c r="AR228" s="55">
        <v>0.29024456787109376</v>
      </c>
      <c r="AS228" s="55">
        <v>0.28879336547851564</v>
      </c>
      <c r="AT228" s="55">
        <v>0.28734939575195312</v>
      </c>
      <c r="AU228" s="55">
        <v>0.28591262817382812</v>
      </c>
      <c r="AV228" s="55">
        <v>0.28448309326171872</v>
      </c>
      <c r="AW228" s="55">
        <v>0.28306066894531251</v>
      </c>
      <c r="AX228" s="55">
        <v>0.28164535522460937</v>
      </c>
      <c r="AY228" s="55">
        <v>0.28023712158203123</v>
      </c>
      <c r="AZ228" s="55">
        <v>0.27883593750000002</v>
      </c>
      <c r="BA228" s="55">
        <v>0.27744177246093749</v>
      </c>
    </row>
    <row r="229" spans="1:53">
      <c r="A229" s="44"/>
      <c r="B229" s="61" t="s">
        <v>532</v>
      </c>
      <c r="C229" s="62">
        <v>0.90641210937500005</v>
      </c>
      <c r="D229" s="63">
        <v>0.84369610595703126</v>
      </c>
      <c r="E229" s="63">
        <v>0.82409112548828123</v>
      </c>
      <c r="F229" s="63">
        <v>0.8199601440429688</v>
      </c>
      <c r="G229" s="63">
        <v>0.81270214843749999</v>
      </c>
      <c r="H229" s="63">
        <v>0.84148114013671871</v>
      </c>
      <c r="I229" s="63">
        <v>0.86610614013671872</v>
      </c>
      <c r="J229" s="63">
        <v>0.8753261108398438</v>
      </c>
      <c r="K229" s="63">
        <v>0.87432214355468751</v>
      </c>
      <c r="L229" s="63">
        <v>0.8455661010742187</v>
      </c>
      <c r="M229" s="63">
        <v>0.79006213378906254</v>
      </c>
      <c r="N229" s="63">
        <v>0.7284880981445313</v>
      </c>
      <c r="O229" s="63">
        <v>0.72846514892578129</v>
      </c>
      <c r="P229" s="63">
        <v>0.6822041015625</v>
      </c>
      <c r="Q229" s="63">
        <v>0.67445355224609371</v>
      </c>
      <c r="R229" s="63">
        <v>0.69547338867187503</v>
      </c>
      <c r="S229" s="63">
        <v>0.76002832031250001</v>
      </c>
      <c r="T229" s="63">
        <v>0.77846142578124999</v>
      </c>
      <c r="U229" s="63">
        <v>0.80633312988281247</v>
      </c>
      <c r="V229" s="63">
        <v>0.83931475830078128</v>
      </c>
      <c r="W229" s="63">
        <v>0.86665063476562498</v>
      </c>
      <c r="X229" s="63">
        <v>0.88410156250000005</v>
      </c>
      <c r="Y229" s="63">
        <v>0.88912500000000005</v>
      </c>
      <c r="Z229" s="63">
        <v>0.89090295410156251</v>
      </c>
      <c r="AA229" s="63">
        <v>0.89160821533203127</v>
      </c>
      <c r="AB229" s="63">
        <v>0.89209295654296872</v>
      </c>
      <c r="AC229" s="63">
        <v>0.89208599853515624</v>
      </c>
      <c r="AD229" s="63">
        <v>0.89169525146484374</v>
      </c>
      <c r="AE229" s="63">
        <v>0.89114807128906248</v>
      </c>
      <c r="AF229" s="63">
        <v>0.88955041503906251</v>
      </c>
      <c r="AG229" s="63">
        <v>0.88789038085937499</v>
      </c>
      <c r="AH229" s="63">
        <v>0.88678124999999997</v>
      </c>
      <c r="AI229" s="63">
        <v>0.88587402343749999</v>
      </c>
      <c r="AJ229" s="63">
        <v>0.88509606933593754</v>
      </c>
      <c r="AK229" s="63">
        <v>0.88504046630859379</v>
      </c>
      <c r="AL229" s="63">
        <v>0.88514843750000005</v>
      </c>
      <c r="AM229" s="63">
        <v>0.88552648925781252</v>
      </c>
      <c r="AN229" s="63">
        <v>0.88641412353515625</v>
      </c>
      <c r="AO229" s="63">
        <v>0.88785943603515627</v>
      </c>
      <c r="AP229" s="63">
        <v>0.88979351806640627</v>
      </c>
      <c r="AQ229" s="63">
        <v>0.89139184570312502</v>
      </c>
      <c r="AR229" s="63">
        <v>0.894294189453125</v>
      </c>
      <c r="AS229" s="63">
        <v>0.89755291748046873</v>
      </c>
      <c r="AT229" s="63">
        <v>0.90102203369140621</v>
      </c>
      <c r="AU229" s="63">
        <v>0.90383642578125001</v>
      </c>
      <c r="AV229" s="63">
        <v>0.90831848144531246</v>
      </c>
      <c r="AW229" s="63">
        <v>0.91156213378906248</v>
      </c>
      <c r="AX229" s="63">
        <v>0.9147172241210938</v>
      </c>
      <c r="AY229" s="63">
        <v>0.91789282226562496</v>
      </c>
      <c r="AZ229" s="63">
        <v>0.92211950683593746</v>
      </c>
      <c r="BA229" s="63">
        <v>0.92332464599609376</v>
      </c>
    </row>
  </sheetData>
  <mergeCells count="1">
    <mergeCell ref="C2:L2"/>
  </mergeCells>
  <hyperlinks>
    <hyperlink ref="B1" location="index!A1" display="Back to index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/>
  <dimension ref="A1:BA229"/>
  <sheetViews>
    <sheetView workbookViewId="0">
      <selection activeCell="G40" sqref="G40"/>
    </sheetView>
  </sheetViews>
  <sheetFormatPr baseColWidth="10" defaultColWidth="11.42578125" defaultRowHeight="12.75"/>
  <cols>
    <col min="1" max="1" width="1.7109375" style="42" customWidth="1"/>
    <col min="2" max="2" width="48.7109375" style="42" customWidth="1"/>
    <col min="3" max="53" width="10.7109375" style="42" customWidth="1"/>
    <col min="54" max="16384" width="11.42578125" style="42"/>
  </cols>
  <sheetData>
    <row r="1" spans="1:53">
      <c r="B1" s="69" t="s">
        <v>533</v>
      </c>
    </row>
    <row r="2" spans="1:53" ht="24" customHeight="1">
      <c r="B2" s="43"/>
      <c r="C2" s="95" t="s">
        <v>436</v>
      </c>
      <c r="D2" s="95"/>
      <c r="E2" s="95"/>
      <c r="F2" s="95"/>
      <c r="G2" s="95"/>
      <c r="H2" s="95"/>
      <c r="I2" s="95"/>
      <c r="J2" s="95"/>
      <c r="K2" s="95"/>
      <c r="L2" s="95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</row>
    <row r="3" spans="1:53" s="44" customFormat="1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</row>
    <row r="5" spans="1:53" ht="18" customHeight="1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</row>
    <row r="6" spans="1:53" ht="15" customHeight="1">
      <c r="B6" s="46"/>
      <c r="C6" s="48">
        <v>2000</v>
      </c>
      <c r="D6" s="48">
        <v>2001</v>
      </c>
      <c r="E6" s="48">
        <v>2002</v>
      </c>
      <c r="F6" s="48">
        <v>2003</v>
      </c>
      <c r="G6" s="48">
        <v>2004</v>
      </c>
      <c r="H6" s="48">
        <v>2005</v>
      </c>
      <c r="I6" s="48">
        <v>2006</v>
      </c>
      <c r="J6" s="48">
        <v>2007</v>
      </c>
      <c r="K6" s="48">
        <v>2008</v>
      </c>
      <c r="L6" s="48">
        <v>2009</v>
      </c>
      <c r="M6" s="48">
        <v>2010</v>
      </c>
      <c r="N6" s="48">
        <v>2011</v>
      </c>
      <c r="O6" s="48">
        <v>2012</v>
      </c>
      <c r="P6" s="48">
        <v>2013</v>
      </c>
      <c r="Q6" s="48">
        <v>2014</v>
      </c>
      <c r="R6" s="48">
        <v>2015</v>
      </c>
      <c r="S6" s="48">
        <v>2016</v>
      </c>
      <c r="T6" s="48">
        <v>2017</v>
      </c>
      <c r="U6" s="48">
        <v>2018</v>
      </c>
      <c r="V6" s="48">
        <v>2019</v>
      </c>
      <c r="W6" s="48">
        <v>2020</v>
      </c>
      <c r="X6" s="48">
        <v>2021</v>
      </c>
      <c r="Y6" s="48">
        <v>2022</v>
      </c>
      <c r="Z6" s="48">
        <v>2023</v>
      </c>
      <c r="AA6" s="48">
        <v>2024</v>
      </c>
      <c r="AB6" s="48">
        <v>2025</v>
      </c>
      <c r="AC6" s="48">
        <v>2026</v>
      </c>
      <c r="AD6" s="48">
        <v>2027</v>
      </c>
      <c r="AE6" s="48">
        <v>2028</v>
      </c>
      <c r="AF6" s="48">
        <v>2029</v>
      </c>
      <c r="AG6" s="48">
        <v>2030</v>
      </c>
      <c r="AH6" s="48">
        <v>2031</v>
      </c>
      <c r="AI6" s="48">
        <v>2032</v>
      </c>
      <c r="AJ6" s="48">
        <v>2033</v>
      </c>
      <c r="AK6" s="48">
        <v>2034</v>
      </c>
      <c r="AL6" s="48">
        <v>2035</v>
      </c>
      <c r="AM6" s="48">
        <v>2036</v>
      </c>
      <c r="AN6" s="48">
        <v>2037</v>
      </c>
      <c r="AO6" s="48">
        <v>2038</v>
      </c>
      <c r="AP6" s="48">
        <v>2039</v>
      </c>
      <c r="AQ6" s="48">
        <v>2040</v>
      </c>
      <c r="AR6" s="48">
        <v>2041</v>
      </c>
      <c r="AS6" s="48">
        <v>2042</v>
      </c>
      <c r="AT6" s="48">
        <v>2043</v>
      </c>
      <c r="AU6" s="48">
        <v>2044</v>
      </c>
      <c r="AV6" s="48">
        <v>2045</v>
      </c>
      <c r="AW6" s="48">
        <v>2046</v>
      </c>
      <c r="AX6" s="48">
        <v>2047</v>
      </c>
      <c r="AY6" s="48">
        <v>2048</v>
      </c>
      <c r="AZ6" s="48">
        <v>2049</v>
      </c>
      <c r="BA6" s="48">
        <v>2050</v>
      </c>
    </row>
    <row r="7" spans="1:53" ht="13.5" thickBot="1"/>
    <row r="8" spans="1:53" s="52" customFormat="1" ht="13.5" thickBot="1">
      <c r="A8" s="42"/>
      <c r="B8" s="49" t="s">
        <v>437</v>
      </c>
      <c r="C8" s="50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</row>
    <row r="9" spans="1:53" ht="13.5" thickBot="1">
      <c r="B9" s="53" t="s">
        <v>419</v>
      </c>
      <c r="C9" s="54">
        <v>82.211507812500003</v>
      </c>
      <c r="D9" s="55">
        <v>82.349929687499994</v>
      </c>
      <c r="E9" s="55">
        <v>82.488500000000002</v>
      </c>
      <c r="F9" s="55">
        <v>82.5341796875</v>
      </c>
      <c r="G9" s="55">
        <v>82.516257812500001</v>
      </c>
      <c r="H9" s="55">
        <v>82.469421874999995</v>
      </c>
      <c r="I9" s="55">
        <v>82.376453124999998</v>
      </c>
      <c r="J9" s="55">
        <v>82.266367187499995</v>
      </c>
      <c r="K9" s="55">
        <v>82.110101562500006</v>
      </c>
      <c r="L9" s="55">
        <v>81.902312499999994</v>
      </c>
      <c r="M9" s="55">
        <v>81.776929687500001</v>
      </c>
      <c r="N9" s="55">
        <v>81.797671875000006</v>
      </c>
      <c r="O9" s="55">
        <v>80.425820312499994</v>
      </c>
      <c r="P9" s="55">
        <v>80.651867187500002</v>
      </c>
      <c r="Q9" s="55">
        <v>80.280296875000005</v>
      </c>
      <c r="R9" s="55">
        <v>80.322390624999997</v>
      </c>
      <c r="S9" s="55">
        <v>80.316226562500006</v>
      </c>
      <c r="T9" s="55">
        <v>80.270210937499996</v>
      </c>
      <c r="U9" s="55">
        <v>80.195273437500006</v>
      </c>
      <c r="V9" s="55">
        <v>80.109890625000006</v>
      </c>
      <c r="W9" s="55">
        <v>80.027406249999999</v>
      </c>
      <c r="X9" s="55">
        <v>79.949632812499999</v>
      </c>
      <c r="Y9" s="55">
        <v>79.870953125</v>
      </c>
      <c r="Z9" s="55">
        <v>79.788773437499998</v>
      </c>
      <c r="AA9" s="55">
        <v>79.698609375000004</v>
      </c>
      <c r="AB9" s="55">
        <v>79.597218749999996</v>
      </c>
      <c r="AC9" s="55">
        <v>79.484242187500001</v>
      </c>
      <c r="AD9" s="55">
        <v>79.361031249999996</v>
      </c>
      <c r="AE9" s="55">
        <v>79.227890625000001</v>
      </c>
      <c r="AF9" s="55">
        <v>79.085484374999993</v>
      </c>
      <c r="AG9" s="55">
        <v>78.934312500000004</v>
      </c>
      <c r="AH9" s="55">
        <v>78.774390624999995</v>
      </c>
      <c r="AI9" s="55">
        <v>78.605523437499997</v>
      </c>
      <c r="AJ9" s="55">
        <v>78.427867187499999</v>
      </c>
      <c r="AK9" s="55">
        <v>78.241593750000007</v>
      </c>
      <c r="AL9" s="55">
        <v>78.046859374999997</v>
      </c>
      <c r="AM9" s="55">
        <v>77.843781250000006</v>
      </c>
      <c r="AN9" s="55">
        <v>77.632437499999995</v>
      </c>
      <c r="AO9" s="55">
        <v>77.412906250000006</v>
      </c>
      <c r="AP9" s="55">
        <v>77.185249999999996</v>
      </c>
      <c r="AQ9" s="55">
        <v>76.949562499999999</v>
      </c>
      <c r="AR9" s="55">
        <v>76.706109374999997</v>
      </c>
      <c r="AS9" s="55">
        <v>76.455054687499995</v>
      </c>
      <c r="AT9" s="55">
        <v>76.19621875</v>
      </c>
      <c r="AU9" s="55">
        <v>75.929320312499996</v>
      </c>
      <c r="AV9" s="55">
        <v>75.654289062499998</v>
      </c>
      <c r="AW9" s="55">
        <v>75.371515625000001</v>
      </c>
      <c r="AX9" s="55">
        <v>75.081625000000003</v>
      </c>
      <c r="AY9" s="55">
        <v>74.785109375000005</v>
      </c>
      <c r="AZ9" s="55">
        <v>74.482570312500002</v>
      </c>
      <c r="BA9" s="55">
        <v>74.174726562499998</v>
      </c>
    </row>
    <row r="10" spans="1:53" s="44" customFormat="1" ht="13.5" thickBot="1">
      <c r="B10" s="56" t="s">
        <v>418</v>
      </c>
      <c r="C10" s="57">
        <v>2576.3040000000001</v>
      </c>
      <c r="D10" s="57">
        <v>2619.97975</v>
      </c>
      <c r="E10" s="57">
        <v>2620.2615000000001</v>
      </c>
      <c r="F10" s="57">
        <v>2601.3822500000001</v>
      </c>
      <c r="G10" s="57">
        <v>2632.0962500000001</v>
      </c>
      <c r="H10" s="57">
        <v>2650.6934999999999</v>
      </c>
      <c r="I10" s="57">
        <v>2749.0345000000002</v>
      </c>
      <c r="J10" s="57">
        <v>2838.92175</v>
      </c>
      <c r="K10" s="57">
        <v>2868.7905000000001</v>
      </c>
      <c r="L10" s="57">
        <v>2707.04925</v>
      </c>
      <c r="M10" s="57">
        <v>2817.7885000000001</v>
      </c>
      <c r="N10" s="57">
        <v>2918.9470000000001</v>
      </c>
      <c r="O10" s="57">
        <v>2929.9364999999998</v>
      </c>
      <c r="P10" s="57">
        <v>2933.0360000000001</v>
      </c>
      <c r="Q10" s="57">
        <v>2979.3780000000002</v>
      </c>
      <c r="R10" s="57">
        <v>3024.337</v>
      </c>
      <c r="S10" s="57">
        <v>3071.9097499999998</v>
      </c>
      <c r="T10" s="57">
        <v>3118.2955000000002</v>
      </c>
      <c r="U10" s="57">
        <v>3158.6774999999998</v>
      </c>
      <c r="V10" s="57">
        <v>3199.5825</v>
      </c>
      <c r="W10" s="57">
        <v>3240.1849999999999</v>
      </c>
      <c r="X10" s="57">
        <v>3279.0985000000001</v>
      </c>
      <c r="Y10" s="57">
        <v>3316.2482500000001</v>
      </c>
      <c r="Z10" s="57">
        <v>3351.5622499999999</v>
      </c>
      <c r="AA10" s="57">
        <v>3384.9722499999998</v>
      </c>
      <c r="AB10" s="57">
        <v>3416.4122499999999</v>
      </c>
      <c r="AC10" s="57">
        <v>3446.14725</v>
      </c>
      <c r="AD10" s="57">
        <v>3474.127</v>
      </c>
      <c r="AE10" s="57">
        <v>3500.3032499999999</v>
      </c>
      <c r="AF10" s="57">
        <v>3524.6312499999999</v>
      </c>
      <c r="AG10" s="57">
        <v>3547.0680000000002</v>
      </c>
      <c r="AH10" s="57">
        <v>3569.98425</v>
      </c>
      <c r="AI10" s="57">
        <v>3593.3874999999998</v>
      </c>
      <c r="AJ10" s="57">
        <v>3617.2849999999999</v>
      </c>
      <c r="AK10" s="57">
        <v>3641.6847499999999</v>
      </c>
      <c r="AL10" s="57">
        <v>3666.5947500000002</v>
      </c>
      <c r="AM10" s="57">
        <v>3693.0825</v>
      </c>
      <c r="AN10" s="57">
        <v>3721.1797499999998</v>
      </c>
      <c r="AO10" s="57">
        <v>3750.9189999999999</v>
      </c>
      <c r="AP10" s="57">
        <v>3782.3357500000002</v>
      </c>
      <c r="AQ10" s="57">
        <v>3815.4679999999998</v>
      </c>
      <c r="AR10" s="57">
        <v>3849.78</v>
      </c>
      <c r="AS10" s="57">
        <v>3885.2984999999999</v>
      </c>
      <c r="AT10" s="57">
        <v>3922.0507499999999</v>
      </c>
      <c r="AU10" s="57">
        <v>3960.0652500000001</v>
      </c>
      <c r="AV10" s="57">
        <v>3999.3717499999998</v>
      </c>
      <c r="AW10" s="57">
        <v>4039.3955000000001</v>
      </c>
      <c r="AX10" s="57">
        <v>4080.14975</v>
      </c>
      <c r="AY10" s="57">
        <v>4121.6490000000003</v>
      </c>
      <c r="AZ10" s="57">
        <v>4163.9072500000002</v>
      </c>
      <c r="BA10" s="57">
        <v>4206.9395000000004</v>
      </c>
    </row>
    <row r="11" spans="1:53">
      <c r="B11" s="58" t="s">
        <v>438</v>
      </c>
      <c r="C11" s="59">
        <v>2777.3634999999999</v>
      </c>
      <c r="D11" s="60">
        <v>2824.4477499999998</v>
      </c>
      <c r="E11" s="60">
        <v>2824.7514999999999</v>
      </c>
      <c r="F11" s="60">
        <v>2804.3989999999999</v>
      </c>
      <c r="G11" s="60">
        <v>2837.5097500000002</v>
      </c>
      <c r="H11" s="60">
        <v>2857.5585000000001</v>
      </c>
      <c r="I11" s="60">
        <v>2963.5740000000001</v>
      </c>
      <c r="J11" s="60">
        <v>3060.4765000000002</v>
      </c>
      <c r="K11" s="60">
        <v>3092.6759999999999</v>
      </c>
      <c r="L11" s="60">
        <v>2918.3125</v>
      </c>
      <c r="M11" s="60">
        <v>3037.6937499999999</v>
      </c>
      <c r="N11" s="60">
        <v>3146.7469999999998</v>
      </c>
      <c r="O11" s="60">
        <v>3158.5940000000001</v>
      </c>
      <c r="P11" s="60">
        <v>3161.9355</v>
      </c>
      <c r="Q11" s="60">
        <v>3211.8939999999998</v>
      </c>
      <c r="R11" s="60">
        <v>3260.3615</v>
      </c>
      <c r="S11" s="60">
        <v>3301.1309999999999</v>
      </c>
      <c r="T11" s="60">
        <v>3340.89075</v>
      </c>
      <c r="U11" s="60">
        <v>3372.4982500000001</v>
      </c>
      <c r="V11" s="60">
        <v>3414.2049999999999</v>
      </c>
      <c r="W11" s="60">
        <v>3460.3874999999998</v>
      </c>
      <c r="X11" s="60">
        <v>3503.3744999999999</v>
      </c>
      <c r="Y11" s="60">
        <v>3543.1937499999999</v>
      </c>
      <c r="Z11" s="60">
        <v>3579.74775</v>
      </c>
      <c r="AA11" s="60">
        <v>3612.99</v>
      </c>
      <c r="AB11" s="60">
        <v>3642.8642500000001</v>
      </c>
      <c r="AC11" s="60">
        <v>3670.3735000000001</v>
      </c>
      <c r="AD11" s="60">
        <v>3695.4182500000002</v>
      </c>
      <c r="AE11" s="60">
        <v>3717.9167499999999</v>
      </c>
      <c r="AF11" s="60">
        <v>3737.7817500000001</v>
      </c>
      <c r="AG11" s="60">
        <v>3754.9437499999999</v>
      </c>
      <c r="AH11" s="60">
        <v>3772.6147500000002</v>
      </c>
      <c r="AI11" s="60">
        <v>3790.8159999999998</v>
      </c>
      <c r="AJ11" s="60">
        <v>3809.5752499999999</v>
      </c>
      <c r="AK11" s="60">
        <v>3828.93</v>
      </c>
      <c r="AL11" s="60">
        <v>3848.9140000000002</v>
      </c>
      <c r="AM11" s="60">
        <v>3871.3032499999999</v>
      </c>
      <c r="AN11" s="60">
        <v>3896.1444999999999</v>
      </c>
      <c r="AO11" s="60">
        <v>3923.49</v>
      </c>
      <c r="AP11" s="60">
        <v>3953.39525</v>
      </c>
      <c r="AQ11" s="60">
        <v>3985.9252499999998</v>
      </c>
      <c r="AR11" s="60">
        <v>4020.3215</v>
      </c>
      <c r="AS11" s="60">
        <v>4056.6502500000001</v>
      </c>
      <c r="AT11" s="60">
        <v>4095.0092500000001</v>
      </c>
      <c r="AU11" s="60">
        <v>4135.5135</v>
      </c>
      <c r="AV11" s="60">
        <v>4178.2657499999996</v>
      </c>
      <c r="AW11" s="60">
        <v>4222.3035</v>
      </c>
      <c r="AX11" s="60">
        <v>4267.6480000000001</v>
      </c>
      <c r="AY11" s="60">
        <v>4314.3204999999998</v>
      </c>
      <c r="AZ11" s="60">
        <v>4362.3320000000003</v>
      </c>
      <c r="BA11" s="60">
        <v>4411.6930000000002</v>
      </c>
    </row>
    <row r="12" spans="1:53" ht="13.5" thickBot="1"/>
    <row r="13" spans="1:53" s="52" customFormat="1">
      <c r="A13" s="42"/>
      <c r="B13" s="49" t="s">
        <v>439</v>
      </c>
      <c r="C13" s="5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</row>
    <row r="14" spans="1:53" s="52" customFormat="1" ht="13.5" thickBot="1">
      <c r="A14" s="42"/>
      <c r="B14" s="61" t="s">
        <v>431</v>
      </c>
      <c r="C14" s="62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</row>
    <row r="15" spans="1:53" ht="13.5" thickBot="1">
      <c r="B15" s="53" t="s">
        <v>420</v>
      </c>
      <c r="C15" s="54">
        <v>784.59787500000004</v>
      </c>
      <c r="D15" s="55">
        <v>781.05012499999998</v>
      </c>
      <c r="E15" s="55">
        <v>767.0028125</v>
      </c>
      <c r="F15" s="55">
        <v>756.02918750000003</v>
      </c>
      <c r="G15" s="55">
        <v>775.04168749999997</v>
      </c>
      <c r="H15" s="55">
        <v>778.30212500000005</v>
      </c>
      <c r="I15" s="55">
        <v>824.46831250000002</v>
      </c>
      <c r="J15" s="55">
        <v>864.16218749999996</v>
      </c>
      <c r="K15" s="55">
        <v>852.24287500000003</v>
      </c>
      <c r="L15" s="55">
        <v>723.34512500000005</v>
      </c>
      <c r="M15" s="55">
        <v>787.12087499999996</v>
      </c>
      <c r="N15" s="55">
        <v>815.37868749999996</v>
      </c>
      <c r="O15" s="55">
        <v>818.44831250000004</v>
      </c>
      <c r="P15" s="55">
        <v>819.74699999999996</v>
      </c>
      <c r="Q15" s="55">
        <v>826.81056249999995</v>
      </c>
      <c r="R15" s="55">
        <v>834.97468749999996</v>
      </c>
      <c r="S15" s="55">
        <v>843.30237499999998</v>
      </c>
      <c r="T15" s="55">
        <v>851.14043749999996</v>
      </c>
      <c r="U15" s="55">
        <v>857.71756249999999</v>
      </c>
      <c r="V15" s="55">
        <v>864.23450000000003</v>
      </c>
      <c r="W15" s="55">
        <v>870.60599999999999</v>
      </c>
      <c r="X15" s="55">
        <v>876.61900000000003</v>
      </c>
      <c r="Y15" s="55">
        <v>882.25018750000004</v>
      </c>
      <c r="Z15" s="55">
        <v>887.48843750000003</v>
      </c>
      <c r="AA15" s="55">
        <v>892.31337499999995</v>
      </c>
      <c r="AB15" s="55">
        <v>896.70943750000004</v>
      </c>
      <c r="AC15" s="55">
        <v>900.72387500000002</v>
      </c>
      <c r="AD15" s="55">
        <v>904.36237500000004</v>
      </c>
      <c r="AE15" s="55">
        <v>907.62631250000004</v>
      </c>
      <c r="AF15" s="55">
        <v>910.51925000000006</v>
      </c>
      <c r="AG15" s="55">
        <v>913.04437499999995</v>
      </c>
      <c r="AH15" s="55">
        <v>915.55</v>
      </c>
      <c r="AI15" s="55">
        <v>918.03193750000003</v>
      </c>
      <c r="AJ15" s="55">
        <v>920.48787500000003</v>
      </c>
      <c r="AK15" s="55">
        <v>922.91543750000005</v>
      </c>
      <c r="AL15" s="55">
        <v>925.31200000000001</v>
      </c>
      <c r="AM15" s="55">
        <v>927.81818750000002</v>
      </c>
      <c r="AN15" s="55">
        <v>930.42787499999997</v>
      </c>
      <c r="AO15" s="55">
        <v>933.1345</v>
      </c>
      <c r="AP15" s="55">
        <v>935.93062499999996</v>
      </c>
      <c r="AQ15" s="55">
        <v>938.80856249999999</v>
      </c>
      <c r="AR15" s="55">
        <v>941.68925000000002</v>
      </c>
      <c r="AS15" s="55">
        <v>944.56624999999997</v>
      </c>
      <c r="AT15" s="55">
        <v>947.43068749999998</v>
      </c>
      <c r="AU15" s="55">
        <v>950.27250000000004</v>
      </c>
      <c r="AV15" s="55">
        <v>953.08225000000004</v>
      </c>
      <c r="AW15" s="55">
        <v>955.78481250000004</v>
      </c>
      <c r="AX15" s="55">
        <v>958.37731250000002</v>
      </c>
      <c r="AY15" s="55">
        <v>960.85606250000001</v>
      </c>
      <c r="AZ15" s="55">
        <v>963.21812499999999</v>
      </c>
      <c r="BA15" s="55">
        <v>965.4615</v>
      </c>
    </row>
    <row r="16" spans="1:53" s="44" customFormat="1" ht="13.5" thickBot="1">
      <c r="B16" s="56" t="s">
        <v>424</v>
      </c>
      <c r="C16" s="57">
        <v>524.95287499999995</v>
      </c>
      <c r="D16" s="57">
        <v>531.63318749999996</v>
      </c>
      <c r="E16" s="57">
        <v>520.77159374999997</v>
      </c>
      <c r="F16" s="57">
        <v>528.9441875</v>
      </c>
      <c r="G16" s="57">
        <v>547.81812500000001</v>
      </c>
      <c r="H16" s="57">
        <v>558.77687500000002</v>
      </c>
      <c r="I16" s="57">
        <v>608.30349999999999</v>
      </c>
      <c r="J16" s="57">
        <v>639.33087499999999</v>
      </c>
      <c r="K16" s="57">
        <v>622.10281250000003</v>
      </c>
      <c r="L16" s="57">
        <v>500.05043749999999</v>
      </c>
      <c r="M16" s="57">
        <v>593.29368750000003</v>
      </c>
      <c r="N16" s="57">
        <v>649.38981249999995</v>
      </c>
      <c r="O16" s="57">
        <v>644.88481249999995</v>
      </c>
      <c r="P16" s="57">
        <v>640.84781250000003</v>
      </c>
      <c r="Q16" s="57">
        <v>651.29531250000002</v>
      </c>
      <c r="R16" s="57">
        <v>657.72637499999996</v>
      </c>
      <c r="S16" s="57">
        <v>664.28625</v>
      </c>
      <c r="T16" s="57">
        <v>670.46043750000001</v>
      </c>
      <c r="U16" s="57">
        <v>675.64137500000004</v>
      </c>
      <c r="V16" s="57">
        <v>680.77487499999995</v>
      </c>
      <c r="W16" s="57">
        <v>685.79387499999996</v>
      </c>
      <c r="X16" s="57">
        <v>690.53037500000005</v>
      </c>
      <c r="Y16" s="57">
        <v>694.96618750000005</v>
      </c>
      <c r="Z16" s="57">
        <v>699.09249999999997</v>
      </c>
      <c r="AA16" s="57">
        <v>702.89318749999995</v>
      </c>
      <c r="AB16" s="57">
        <v>706.35606250000001</v>
      </c>
      <c r="AC16" s="57">
        <v>709.51831249999998</v>
      </c>
      <c r="AD16" s="57">
        <v>712.38443749999999</v>
      </c>
      <c r="AE16" s="57">
        <v>714.95550000000003</v>
      </c>
      <c r="AF16" s="57">
        <v>717.23431249999999</v>
      </c>
      <c r="AG16" s="57">
        <v>719.22343750000005</v>
      </c>
      <c r="AH16" s="57">
        <v>721.19712500000003</v>
      </c>
      <c r="AI16" s="57">
        <v>723.15218749999997</v>
      </c>
      <c r="AJ16" s="57">
        <v>725.08681249999995</v>
      </c>
      <c r="AK16" s="57">
        <v>726.99906250000004</v>
      </c>
      <c r="AL16" s="57">
        <v>728.88687500000003</v>
      </c>
      <c r="AM16" s="57">
        <v>730.8610625</v>
      </c>
      <c r="AN16" s="57">
        <v>732.91674999999998</v>
      </c>
      <c r="AO16" s="57">
        <v>735.04881250000005</v>
      </c>
      <c r="AP16" s="57">
        <v>737.25137500000005</v>
      </c>
      <c r="AQ16" s="57">
        <v>739.51837499999999</v>
      </c>
      <c r="AR16" s="57">
        <v>741.78756250000004</v>
      </c>
      <c r="AS16" s="57">
        <v>744.05381250000005</v>
      </c>
      <c r="AT16" s="57">
        <v>746.31018749999998</v>
      </c>
      <c r="AU16" s="57">
        <v>748.54875000000004</v>
      </c>
      <c r="AV16" s="57">
        <v>750.76206249999996</v>
      </c>
      <c r="AW16" s="57">
        <v>752.89087500000005</v>
      </c>
      <c r="AX16" s="57">
        <v>754.93306250000001</v>
      </c>
      <c r="AY16" s="57">
        <v>756.885625</v>
      </c>
      <c r="AZ16" s="57">
        <v>758.74625000000003</v>
      </c>
      <c r="BA16" s="57">
        <v>760.51343750000001</v>
      </c>
    </row>
    <row r="17" spans="1:53" ht="13.5" thickBot="1">
      <c r="B17" s="53" t="s">
        <v>440</v>
      </c>
      <c r="C17" s="54">
        <v>19.943169921875</v>
      </c>
      <c r="D17" s="55">
        <v>20.936259765625</v>
      </c>
      <c r="E17" s="55">
        <v>21.525439453124999</v>
      </c>
      <c r="F17" s="55">
        <v>20.707000000000001</v>
      </c>
      <c r="G17" s="55">
        <v>19.619640624999999</v>
      </c>
      <c r="H17" s="55">
        <v>18.700650390625</v>
      </c>
      <c r="I17" s="55">
        <v>19.639099609374998</v>
      </c>
      <c r="J17" s="55">
        <v>20.570830078124999</v>
      </c>
      <c r="K17" s="55">
        <v>19.892189453124999</v>
      </c>
      <c r="L17" s="55">
        <v>15.156769531249999</v>
      </c>
      <c r="M17" s="55">
        <v>14.573599609375</v>
      </c>
      <c r="N17" s="55">
        <v>16.401560546875</v>
      </c>
      <c r="O17" s="55">
        <v>15.815790039062501</v>
      </c>
      <c r="P17" s="55">
        <v>15.480559570312501</v>
      </c>
      <c r="Q17" s="55">
        <v>15.493900390625001</v>
      </c>
      <c r="R17" s="55">
        <v>15.284580078125</v>
      </c>
      <c r="S17" s="55">
        <v>15.552060546875</v>
      </c>
      <c r="T17" s="55">
        <v>15.250781249999999</v>
      </c>
      <c r="U17" s="55">
        <v>14.8989267578125</v>
      </c>
      <c r="V17" s="55">
        <v>14.543625</v>
      </c>
      <c r="W17" s="55">
        <v>14.191943359374999</v>
      </c>
      <c r="X17" s="55">
        <v>13.846048828124999</v>
      </c>
      <c r="Y17" s="55">
        <v>13.50208203125</v>
      </c>
      <c r="Z17" s="55">
        <v>13.1601298828125</v>
      </c>
      <c r="AA17" s="55">
        <v>12.81982421875</v>
      </c>
      <c r="AB17" s="55">
        <v>12.5726689453125</v>
      </c>
      <c r="AC17" s="55">
        <v>12.327607421874999</v>
      </c>
      <c r="AD17" s="55">
        <v>12.095456054687499</v>
      </c>
      <c r="AE17" s="55">
        <v>11.876103515624999</v>
      </c>
      <c r="AF17" s="55">
        <v>11.669294921875</v>
      </c>
      <c r="AG17" s="55">
        <v>11.474840820312499</v>
      </c>
      <c r="AH17" s="55">
        <v>11.290887695312501</v>
      </c>
      <c r="AI17" s="55">
        <v>11.1170322265625</v>
      </c>
      <c r="AJ17" s="55">
        <v>10.9530361328125</v>
      </c>
      <c r="AK17" s="55">
        <v>10.797546875</v>
      </c>
      <c r="AL17" s="55">
        <v>10.6493525390625</v>
      </c>
      <c r="AM17" s="55">
        <v>10.5089638671875</v>
      </c>
      <c r="AN17" s="55">
        <v>10.380175781249999</v>
      </c>
      <c r="AO17" s="55">
        <v>10.15261328125</v>
      </c>
      <c r="AP17" s="55">
        <v>9.9310771484375007</v>
      </c>
      <c r="AQ17" s="55">
        <v>9.7177675781250006</v>
      </c>
      <c r="AR17" s="55">
        <v>9.5133466796874995</v>
      </c>
      <c r="AS17" s="55">
        <v>9.3188886718749995</v>
      </c>
      <c r="AT17" s="55">
        <v>9.1344599609374999</v>
      </c>
      <c r="AU17" s="55">
        <v>8.9592685546874993</v>
      </c>
      <c r="AV17" s="55">
        <v>8.7953896484374994</v>
      </c>
      <c r="AW17" s="55">
        <v>8.6458359374999993</v>
      </c>
      <c r="AX17" s="55">
        <v>8.5103857421875002</v>
      </c>
      <c r="AY17" s="55">
        <v>8.3930458984374994</v>
      </c>
      <c r="AZ17" s="55">
        <v>8.2931855468749998</v>
      </c>
      <c r="BA17" s="55">
        <v>8.2149726562499996</v>
      </c>
    </row>
    <row r="18" spans="1:53" s="44" customFormat="1" ht="13.5" thickBot="1">
      <c r="B18" s="56" t="s">
        <v>441</v>
      </c>
      <c r="C18" s="57">
        <v>33.052</v>
      </c>
      <c r="D18" s="57">
        <v>31.654</v>
      </c>
      <c r="E18" s="57">
        <v>31.809000000000001</v>
      </c>
      <c r="F18" s="57">
        <v>31.376999999999999</v>
      </c>
      <c r="G18" s="57">
        <v>32.158000000000001</v>
      </c>
      <c r="H18" s="57">
        <v>30.856999999999999</v>
      </c>
      <c r="I18" s="57">
        <v>32.549999999999997</v>
      </c>
      <c r="J18" s="57">
        <v>33.534999999999997</v>
      </c>
      <c r="K18" s="57">
        <v>31.193999999999999</v>
      </c>
      <c r="L18" s="57">
        <v>21.334</v>
      </c>
      <c r="M18" s="57">
        <v>30.614999999999998</v>
      </c>
      <c r="N18" s="57">
        <v>30.08</v>
      </c>
      <c r="O18" s="57">
        <v>28.872</v>
      </c>
      <c r="P18" s="57">
        <v>29.186</v>
      </c>
      <c r="Q18" s="57">
        <v>29.39200390625</v>
      </c>
      <c r="R18" s="57">
        <v>29.841878906249999</v>
      </c>
      <c r="S18" s="57">
        <v>30.516699218749999</v>
      </c>
      <c r="T18" s="57">
        <v>29.765072265625001</v>
      </c>
      <c r="U18" s="57">
        <v>28.88553515625</v>
      </c>
      <c r="V18" s="57">
        <v>27.992064453125</v>
      </c>
      <c r="W18" s="57">
        <v>27.101939453124999</v>
      </c>
      <c r="X18" s="57">
        <v>26.220591796874999</v>
      </c>
      <c r="Y18" s="57">
        <v>25.338906250000001</v>
      </c>
      <c r="Z18" s="57">
        <v>24.457302734374998</v>
      </c>
      <c r="AA18" s="57">
        <v>23.575128906250001</v>
      </c>
      <c r="AB18" s="57">
        <v>22.91313671875</v>
      </c>
      <c r="AC18" s="57">
        <v>22.251720703124999</v>
      </c>
      <c r="AD18" s="57">
        <v>21.617037109375001</v>
      </c>
      <c r="AE18" s="57">
        <v>21.008884765625002</v>
      </c>
      <c r="AF18" s="57">
        <v>20.426691406250001</v>
      </c>
      <c r="AG18" s="57">
        <v>19.870029296875</v>
      </c>
      <c r="AH18" s="57">
        <v>19.334466796874999</v>
      </c>
      <c r="AI18" s="57">
        <v>18.819042968750001</v>
      </c>
      <c r="AJ18" s="57">
        <v>18.32319140625</v>
      </c>
      <c r="AK18" s="57">
        <v>17.843658203124999</v>
      </c>
      <c r="AL18" s="57">
        <v>17.377539062499999</v>
      </c>
      <c r="AM18" s="57">
        <v>16.926037109374999</v>
      </c>
      <c r="AN18" s="57">
        <v>16.498181640624999</v>
      </c>
      <c r="AO18" s="57">
        <v>15.8309345703125</v>
      </c>
      <c r="AP18" s="57">
        <v>15.175048828125</v>
      </c>
      <c r="AQ18" s="57">
        <v>14.535795898437501</v>
      </c>
      <c r="AR18" s="57">
        <v>13.914732421875</v>
      </c>
      <c r="AS18" s="57">
        <v>13.314345703124999</v>
      </c>
      <c r="AT18" s="57">
        <v>12.7347041015625</v>
      </c>
      <c r="AU18" s="57">
        <v>12.1738544921875</v>
      </c>
      <c r="AV18" s="57">
        <v>11.636504882812501</v>
      </c>
      <c r="AW18" s="57">
        <v>11.1294228515625</v>
      </c>
      <c r="AX18" s="57">
        <v>10.651797851562501</v>
      </c>
      <c r="AY18" s="57">
        <v>10.2124990234375</v>
      </c>
      <c r="AZ18" s="57">
        <v>9.8096542968749993</v>
      </c>
      <c r="BA18" s="57">
        <v>9.4523281249999993</v>
      </c>
    </row>
    <row r="19" spans="1:53" ht="15.75" customHeight="1" thickBot="1">
      <c r="B19" s="53" t="s">
        <v>442</v>
      </c>
      <c r="C19" s="54">
        <v>13.324</v>
      </c>
      <c r="D19" s="55">
        <v>13.148999999999999</v>
      </c>
      <c r="E19" s="55">
        <v>13.206</v>
      </c>
      <c r="F19" s="55">
        <v>13.432</v>
      </c>
      <c r="G19" s="55">
        <v>14.215999999999999</v>
      </c>
      <c r="H19" s="55">
        <v>13.667</v>
      </c>
      <c r="I19" s="55">
        <v>14.673999999999999</v>
      </c>
      <c r="J19" s="55">
        <v>15.015000000000001</v>
      </c>
      <c r="K19" s="55">
        <v>14.638999999999999</v>
      </c>
      <c r="L19" s="55">
        <v>11.336</v>
      </c>
      <c r="M19" s="55">
        <v>13.215</v>
      </c>
      <c r="N19" s="55">
        <v>14.204000000000001</v>
      </c>
      <c r="O19" s="55">
        <v>13.789</v>
      </c>
      <c r="P19" s="55">
        <v>13.459</v>
      </c>
      <c r="Q19" s="55">
        <v>13.5539970703125</v>
      </c>
      <c r="R19" s="55">
        <v>13.7614560546875</v>
      </c>
      <c r="S19" s="55">
        <v>14.072645507812499</v>
      </c>
      <c r="T19" s="55">
        <v>14.180199218749999</v>
      </c>
      <c r="U19" s="55">
        <v>14.261600585937501</v>
      </c>
      <c r="V19" s="55">
        <v>14.3377705078125</v>
      </c>
      <c r="W19" s="55">
        <v>14.4118837890625</v>
      </c>
      <c r="X19" s="55">
        <v>14.4849580078125</v>
      </c>
      <c r="Y19" s="55">
        <v>14.5548984375</v>
      </c>
      <c r="Z19" s="55">
        <v>14.621549804687501</v>
      </c>
      <c r="AA19" s="55">
        <v>14.684490234375</v>
      </c>
      <c r="AB19" s="55">
        <v>14.7974228515625</v>
      </c>
      <c r="AC19" s="55">
        <v>14.9096083984375</v>
      </c>
      <c r="AD19" s="55">
        <v>15.027698242187499</v>
      </c>
      <c r="AE19" s="55">
        <v>15.1521005859375</v>
      </c>
      <c r="AF19" s="55">
        <v>15.283142578125</v>
      </c>
      <c r="AG19" s="55">
        <v>15.421201171875</v>
      </c>
      <c r="AH19" s="55">
        <v>15.565512695312499</v>
      </c>
      <c r="AI19" s="55">
        <v>15.716227539062499</v>
      </c>
      <c r="AJ19" s="55">
        <v>15.873608398437501</v>
      </c>
      <c r="AK19" s="55">
        <v>16.037084960937499</v>
      </c>
      <c r="AL19" s="55">
        <v>16.206118164062499</v>
      </c>
      <c r="AM19" s="55">
        <v>16.381431640624999</v>
      </c>
      <c r="AN19" s="55">
        <v>16.566423828125</v>
      </c>
      <c r="AO19" s="55">
        <v>16.671314453124999</v>
      </c>
      <c r="AP19" s="55">
        <v>16.77774609375</v>
      </c>
      <c r="AQ19" s="55">
        <v>16.887804687500001</v>
      </c>
      <c r="AR19" s="55">
        <v>17.002433593749998</v>
      </c>
      <c r="AS19" s="55">
        <v>17.123044921875</v>
      </c>
      <c r="AT19" s="55">
        <v>17.250230468750001</v>
      </c>
      <c r="AU19" s="55">
        <v>17.383781249999998</v>
      </c>
      <c r="AV19" s="55">
        <v>17.526291015624999</v>
      </c>
      <c r="AW19" s="55">
        <v>17.681556640625001</v>
      </c>
      <c r="AX19" s="55">
        <v>17.85032421875</v>
      </c>
      <c r="AY19" s="55">
        <v>18.037892578125</v>
      </c>
      <c r="AZ19" s="55">
        <v>18.244886718749999</v>
      </c>
      <c r="BA19" s="55">
        <v>18.477281250000001</v>
      </c>
    </row>
    <row r="20" spans="1:53" s="44" customFormat="1" ht="13.5" thickBot="1">
      <c r="B20" s="56" t="s">
        <v>422</v>
      </c>
      <c r="C20" s="57">
        <v>20.783039062499999</v>
      </c>
      <c r="D20" s="57">
        <v>19.75726953125</v>
      </c>
      <c r="E20" s="57">
        <v>19.030960937500002</v>
      </c>
      <c r="F20" s="57">
        <v>19.003099609374999</v>
      </c>
      <c r="G20" s="57">
        <v>19.151130859375002</v>
      </c>
      <c r="H20" s="57">
        <v>18.94716015625</v>
      </c>
      <c r="I20" s="57">
        <v>21.104330078124999</v>
      </c>
      <c r="J20" s="57">
        <v>20.928529296874999</v>
      </c>
      <c r="K20" s="57">
        <v>20.437259765625001</v>
      </c>
      <c r="L20" s="57">
        <v>16.832429687499999</v>
      </c>
      <c r="M20" s="57">
        <v>18.177550781250002</v>
      </c>
      <c r="N20" s="57">
        <v>20.114460937499999</v>
      </c>
      <c r="O20" s="57">
        <v>20.052480468750002</v>
      </c>
      <c r="P20" s="57">
        <v>20.000369140625001</v>
      </c>
      <c r="Q20" s="57">
        <v>20.324759765625</v>
      </c>
      <c r="R20" s="57">
        <v>20.432572265625002</v>
      </c>
      <c r="S20" s="57">
        <v>20.536552734375</v>
      </c>
      <c r="T20" s="57">
        <v>20.629513671874999</v>
      </c>
      <c r="U20" s="57">
        <v>20.703068359374999</v>
      </c>
      <c r="V20" s="57">
        <v>20.774593750000001</v>
      </c>
      <c r="W20" s="57">
        <v>20.844650390624999</v>
      </c>
      <c r="X20" s="57">
        <v>20.910761718749999</v>
      </c>
      <c r="Y20" s="57">
        <v>20.971933593749998</v>
      </c>
      <c r="Z20" s="57">
        <v>21.027697265625001</v>
      </c>
      <c r="AA20" s="57">
        <v>21.077238281250001</v>
      </c>
      <c r="AB20" s="57">
        <v>21.119957031249999</v>
      </c>
      <c r="AC20" s="57">
        <v>21.156402343749999</v>
      </c>
      <c r="AD20" s="57">
        <v>21.186814453124999</v>
      </c>
      <c r="AE20" s="57">
        <v>21.211248046874999</v>
      </c>
      <c r="AF20" s="57">
        <v>21.229832031250002</v>
      </c>
      <c r="AG20" s="57">
        <v>21.242673828125</v>
      </c>
      <c r="AH20" s="57">
        <v>21.254134765625</v>
      </c>
      <c r="AI20" s="57">
        <v>21.264130859375001</v>
      </c>
      <c r="AJ20" s="57">
        <v>21.272646484374999</v>
      </c>
      <c r="AK20" s="57">
        <v>21.279662109375</v>
      </c>
      <c r="AL20" s="57">
        <v>21.285158203125</v>
      </c>
      <c r="AM20" s="57">
        <v>21.290882812500001</v>
      </c>
      <c r="AN20" s="57">
        <v>21.29675390625</v>
      </c>
      <c r="AO20" s="57">
        <v>21.302673828124998</v>
      </c>
      <c r="AP20" s="57">
        <v>21.308537109374999</v>
      </c>
      <c r="AQ20" s="57">
        <v>21.314228515625</v>
      </c>
      <c r="AR20" s="57">
        <v>21.31877734375</v>
      </c>
      <c r="AS20" s="57">
        <v>21.322101562499999</v>
      </c>
      <c r="AT20" s="57">
        <v>21.324039062499999</v>
      </c>
      <c r="AU20" s="57">
        <v>21.324398437500001</v>
      </c>
      <c r="AV20" s="57">
        <v>21.323017578125</v>
      </c>
      <c r="AW20" s="57">
        <v>21.319005859375</v>
      </c>
      <c r="AX20" s="57">
        <v>21.312380859375001</v>
      </c>
      <c r="AY20" s="57">
        <v>21.303128906249999</v>
      </c>
      <c r="AZ20" s="57">
        <v>21.291267578125002</v>
      </c>
      <c r="BA20" s="57">
        <v>21.276832031249999</v>
      </c>
    </row>
    <row r="21" spans="1:53" ht="13.5" thickBot="1">
      <c r="B21" s="53" t="s">
        <v>421</v>
      </c>
      <c r="C21" s="54">
        <v>53.682449218750001</v>
      </c>
      <c r="D21" s="55">
        <v>55.409960937500003</v>
      </c>
      <c r="E21" s="55">
        <v>57.698148437500002</v>
      </c>
      <c r="F21" s="55">
        <v>58.705390625</v>
      </c>
      <c r="G21" s="55">
        <v>61.630531249999997</v>
      </c>
      <c r="H21" s="55">
        <v>64.645128906249994</v>
      </c>
      <c r="I21" s="55">
        <v>67.989109374999998</v>
      </c>
      <c r="J21" s="55">
        <v>71.350632812499995</v>
      </c>
      <c r="K21" s="55">
        <v>72.287773437499993</v>
      </c>
      <c r="L21" s="55">
        <v>60.472769531250002</v>
      </c>
      <c r="M21" s="55">
        <v>70.484148437499996</v>
      </c>
      <c r="N21" s="55">
        <v>70.495492187500005</v>
      </c>
      <c r="O21" s="55">
        <v>66.738078125000001</v>
      </c>
      <c r="P21" s="55">
        <v>65.37151171875</v>
      </c>
      <c r="Q21" s="55">
        <v>68.102843750000005</v>
      </c>
      <c r="R21" s="55">
        <v>68.988367187500003</v>
      </c>
      <c r="S21" s="55">
        <v>69.907187500000006</v>
      </c>
      <c r="T21" s="55">
        <v>70.785164062500002</v>
      </c>
      <c r="U21" s="55">
        <v>71.533773437500003</v>
      </c>
      <c r="V21" s="55">
        <v>72.280117187499997</v>
      </c>
      <c r="W21" s="55">
        <v>73.010851562499994</v>
      </c>
      <c r="X21" s="55">
        <v>73.701671875000002</v>
      </c>
      <c r="Y21" s="55">
        <v>74.351476562499997</v>
      </c>
      <c r="Z21" s="55">
        <v>74.959632812500004</v>
      </c>
      <c r="AA21" s="55">
        <v>75.525054687500003</v>
      </c>
      <c r="AB21" s="55">
        <v>76.046859374999997</v>
      </c>
      <c r="AC21" s="55">
        <v>76.530320312499995</v>
      </c>
      <c r="AD21" s="55">
        <v>76.975578124999998</v>
      </c>
      <c r="AE21" s="55">
        <v>77.382578124999995</v>
      </c>
      <c r="AF21" s="55">
        <v>77.751437499999994</v>
      </c>
      <c r="AG21" s="55">
        <v>78.082257812500004</v>
      </c>
      <c r="AH21" s="55">
        <v>78.414156250000005</v>
      </c>
      <c r="AI21" s="55">
        <v>78.746773437499996</v>
      </c>
      <c r="AJ21" s="55">
        <v>79.079843749999995</v>
      </c>
      <c r="AK21" s="55">
        <v>79.413078124999998</v>
      </c>
      <c r="AL21" s="55">
        <v>79.746195312500006</v>
      </c>
      <c r="AM21" s="55">
        <v>80.095132812499997</v>
      </c>
      <c r="AN21" s="55">
        <v>80.459296875000007</v>
      </c>
      <c r="AO21" s="55">
        <v>80.838039062500002</v>
      </c>
      <c r="AP21" s="55">
        <v>81.230640625000007</v>
      </c>
      <c r="AQ21" s="55">
        <v>81.636351562499996</v>
      </c>
      <c r="AR21" s="55">
        <v>82.0461796875</v>
      </c>
      <c r="AS21" s="55">
        <v>82.459460937499998</v>
      </c>
      <c r="AT21" s="55">
        <v>82.875367187500004</v>
      </c>
      <c r="AU21" s="55">
        <v>83.292953124999997</v>
      </c>
      <c r="AV21" s="55">
        <v>83.711312500000005</v>
      </c>
      <c r="AW21" s="55">
        <v>84.121750000000006</v>
      </c>
      <c r="AX21" s="55">
        <v>84.523812500000005</v>
      </c>
      <c r="AY21" s="55">
        <v>84.916976562499997</v>
      </c>
      <c r="AZ21" s="55">
        <v>85.300789062500002</v>
      </c>
      <c r="BA21" s="55">
        <v>85.674843749999994</v>
      </c>
    </row>
    <row r="22" spans="1:53" s="44" customFormat="1">
      <c r="B22" s="64" t="s">
        <v>423</v>
      </c>
      <c r="C22" s="65">
        <v>430.54421875000003</v>
      </c>
      <c r="D22" s="65">
        <v>435.52968750000002</v>
      </c>
      <c r="E22" s="65">
        <v>422.51703125</v>
      </c>
      <c r="F22" s="65">
        <v>430.52868749999999</v>
      </c>
      <c r="G22" s="65">
        <v>447.41681249999999</v>
      </c>
      <c r="H22" s="65">
        <v>456.48393750000002</v>
      </c>
      <c r="I22" s="65">
        <v>499.57093750000001</v>
      </c>
      <c r="J22" s="65">
        <v>526.48087499999997</v>
      </c>
      <c r="K22" s="65">
        <v>509.48559375000002</v>
      </c>
      <c r="L22" s="65">
        <v>407.58846875</v>
      </c>
      <c r="M22" s="65">
        <v>490.05837500000001</v>
      </c>
      <c r="N22" s="65">
        <v>542.37831249999999</v>
      </c>
      <c r="O22" s="65">
        <v>542.2784375</v>
      </c>
      <c r="P22" s="65">
        <v>539.99537499999997</v>
      </c>
      <c r="Q22" s="65">
        <v>547.37381249999999</v>
      </c>
      <c r="R22" s="65">
        <v>553.02081250000003</v>
      </c>
      <c r="S22" s="65">
        <v>558.29043750000005</v>
      </c>
      <c r="T22" s="65">
        <v>563.79493749999995</v>
      </c>
      <c r="U22" s="65">
        <v>568.5055625</v>
      </c>
      <c r="V22" s="65">
        <v>573.17656250000005</v>
      </c>
      <c r="W22" s="65">
        <v>577.74637499999994</v>
      </c>
      <c r="X22" s="65">
        <v>582.07187499999998</v>
      </c>
      <c r="Y22" s="65">
        <v>586.14068750000001</v>
      </c>
      <c r="Z22" s="65">
        <v>589.94500000000005</v>
      </c>
      <c r="AA22" s="65">
        <v>593.47106250000002</v>
      </c>
      <c r="AB22" s="65">
        <v>596.61656249999999</v>
      </c>
      <c r="AC22" s="65">
        <v>599.50393750000001</v>
      </c>
      <c r="AD22" s="65">
        <v>602.12656249999998</v>
      </c>
      <c r="AE22" s="65">
        <v>604.4855</v>
      </c>
      <c r="AF22" s="65">
        <v>606.5836875</v>
      </c>
      <c r="AG22" s="65">
        <v>608.42362500000002</v>
      </c>
      <c r="AH22" s="65">
        <v>610.23793750000004</v>
      </c>
      <c r="AI22" s="65">
        <v>612.02425000000005</v>
      </c>
      <c r="AJ22" s="65">
        <v>613.78125</v>
      </c>
      <c r="AK22" s="65">
        <v>615.50874999999996</v>
      </c>
      <c r="AL22" s="65">
        <v>617.20612500000004</v>
      </c>
      <c r="AM22" s="65">
        <v>618.96606250000002</v>
      </c>
      <c r="AN22" s="65">
        <v>620.78049999999996</v>
      </c>
      <c r="AO22" s="65">
        <v>622.75543749999997</v>
      </c>
      <c r="AP22" s="65">
        <v>624.78106249999996</v>
      </c>
      <c r="AQ22" s="65">
        <v>626.85006250000004</v>
      </c>
      <c r="AR22" s="65">
        <v>628.90925000000004</v>
      </c>
      <c r="AS22" s="65">
        <v>630.95337500000005</v>
      </c>
      <c r="AT22" s="65">
        <v>632.97631249999995</v>
      </c>
      <c r="AU22" s="65">
        <v>634.97212500000001</v>
      </c>
      <c r="AV22" s="65">
        <v>636.93231249999997</v>
      </c>
      <c r="AW22" s="65">
        <v>638.80431250000004</v>
      </c>
      <c r="AX22" s="65">
        <v>640.5865</v>
      </c>
      <c r="AY22" s="65">
        <v>642.27243750000002</v>
      </c>
      <c r="AZ22" s="65">
        <v>643.86099999999999</v>
      </c>
      <c r="BA22" s="65">
        <v>645.34675000000004</v>
      </c>
    </row>
    <row r="24" spans="1:53" s="52" customFormat="1" ht="13.5" thickBot="1">
      <c r="A24" s="42"/>
      <c r="B24" s="61" t="s">
        <v>443</v>
      </c>
      <c r="C24" s="62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</row>
    <row r="25" spans="1:53" ht="13.5" thickBot="1">
      <c r="B25" s="53" t="s">
        <v>444</v>
      </c>
      <c r="C25" s="54">
        <v>1775.8541250000001</v>
      </c>
      <c r="D25" s="55">
        <v>1823.739</v>
      </c>
      <c r="E25" s="55">
        <v>1838.2315000000001</v>
      </c>
      <c r="F25" s="55">
        <v>1829.9059999999999</v>
      </c>
      <c r="G25" s="55">
        <v>1836.424125</v>
      </c>
      <c r="H25" s="55">
        <v>1853.698625</v>
      </c>
      <c r="I25" s="55">
        <v>1906.8211249999999</v>
      </c>
      <c r="J25" s="55">
        <v>1950.8387499999999</v>
      </c>
      <c r="K25" s="55">
        <v>1991.1558749999999</v>
      </c>
      <c r="L25" s="55">
        <v>1957.2616250000001</v>
      </c>
      <c r="M25" s="55">
        <v>2008.2155</v>
      </c>
      <c r="N25" s="55">
        <v>2086.1012500000002</v>
      </c>
      <c r="O25" s="55">
        <v>2093.8029999999999</v>
      </c>
      <c r="P25" s="55">
        <v>2095.5587500000001</v>
      </c>
      <c r="Q25" s="55">
        <v>2134.61175</v>
      </c>
      <c r="R25" s="55">
        <v>2171.241</v>
      </c>
      <c r="S25" s="55">
        <v>2210.3150000000001</v>
      </c>
      <c r="T25" s="55">
        <v>2248.69875</v>
      </c>
      <c r="U25" s="55">
        <v>2282.3629999999998</v>
      </c>
      <c r="V25" s="55">
        <v>2316.60925</v>
      </c>
      <c r="W25" s="55">
        <v>2350.6990000000001</v>
      </c>
      <c r="X25" s="55">
        <v>2383.4632499999998</v>
      </c>
      <c r="Y25" s="55">
        <v>2414.8515000000002</v>
      </c>
      <c r="Z25" s="55">
        <v>2444.8042500000001</v>
      </c>
      <c r="AA25" s="55">
        <v>2473.2732500000002</v>
      </c>
      <c r="AB25" s="55">
        <v>2500.2092499999999</v>
      </c>
      <c r="AC25" s="55">
        <v>2525.8292499999998</v>
      </c>
      <c r="AD25" s="55">
        <v>2550.0767500000002</v>
      </c>
      <c r="AE25" s="55">
        <v>2572.9029999999998</v>
      </c>
      <c r="AF25" s="55">
        <v>2594.259</v>
      </c>
      <c r="AG25" s="55">
        <v>2614.0994999999998</v>
      </c>
      <c r="AH25" s="55">
        <v>2634.4377500000001</v>
      </c>
      <c r="AI25" s="55">
        <v>2655.2855</v>
      </c>
      <c r="AJ25" s="55">
        <v>2676.6522500000001</v>
      </c>
      <c r="AK25" s="55">
        <v>2698.5482499999998</v>
      </c>
      <c r="AL25" s="55">
        <v>2720.9839999999999</v>
      </c>
      <c r="AM25" s="55">
        <v>2744.8825000000002</v>
      </c>
      <c r="AN25" s="55">
        <v>2770.28125</v>
      </c>
      <c r="AO25" s="55">
        <v>2797.2195000000002</v>
      </c>
      <c r="AP25" s="55">
        <v>2825.74</v>
      </c>
      <c r="AQ25" s="55">
        <v>2855.8877499999999</v>
      </c>
      <c r="AR25" s="55">
        <v>2887.2085000000002</v>
      </c>
      <c r="AS25" s="55">
        <v>2919.7352500000002</v>
      </c>
      <c r="AT25" s="55">
        <v>2953.5039999999999</v>
      </c>
      <c r="AU25" s="55">
        <v>2988.5529999999999</v>
      </c>
      <c r="AV25" s="55">
        <v>3024.9214999999999</v>
      </c>
      <c r="AW25" s="55">
        <v>3062.1120000000001</v>
      </c>
      <c r="AX25" s="55">
        <v>3100.14075</v>
      </c>
      <c r="AY25" s="55">
        <v>3139.0252500000001</v>
      </c>
      <c r="AZ25" s="55">
        <v>3178.7829999999999</v>
      </c>
      <c r="BA25" s="55">
        <v>3219.43</v>
      </c>
    </row>
    <row r="26" spans="1:53" s="44" customFormat="1">
      <c r="B26" s="64" t="s">
        <v>445</v>
      </c>
      <c r="C26" s="65">
        <v>15.852</v>
      </c>
      <c r="D26" s="65">
        <v>15.1906396484375</v>
      </c>
      <c r="E26" s="65">
        <v>15.027200195312499</v>
      </c>
      <c r="F26" s="65">
        <v>15.447009765624999</v>
      </c>
      <c r="G26" s="65">
        <v>20.630369140625</v>
      </c>
      <c r="H26" s="65">
        <v>18.692689453124999</v>
      </c>
      <c r="I26" s="65">
        <v>17.745009765624999</v>
      </c>
      <c r="J26" s="65">
        <v>23.920759765625</v>
      </c>
      <c r="K26" s="65">
        <v>25.391660156250001</v>
      </c>
      <c r="L26" s="65">
        <v>26.442449218749999</v>
      </c>
      <c r="M26" s="65">
        <v>22.452130859375</v>
      </c>
      <c r="N26" s="65">
        <v>17.466980468749998</v>
      </c>
      <c r="O26" s="65">
        <v>17.685089843749999</v>
      </c>
      <c r="P26" s="65">
        <v>17.730199218749998</v>
      </c>
      <c r="Q26" s="65">
        <v>17.955519531250001</v>
      </c>
      <c r="R26" s="65">
        <v>18.121068359374998</v>
      </c>
      <c r="S26" s="65">
        <v>18.292355468749999</v>
      </c>
      <c r="T26" s="65">
        <v>18.45647265625</v>
      </c>
      <c r="U26" s="65">
        <v>18.596804687500001</v>
      </c>
      <c r="V26" s="65">
        <v>18.738638671875002</v>
      </c>
      <c r="W26" s="65">
        <v>18.880123046874999</v>
      </c>
      <c r="X26" s="65">
        <v>19.016281249999999</v>
      </c>
      <c r="Y26" s="65">
        <v>19.146275390625</v>
      </c>
      <c r="Z26" s="65">
        <v>19.269554687500001</v>
      </c>
      <c r="AA26" s="65">
        <v>19.385423828124999</v>
      </c>
      <c r="AB26" s="65">
        <v>19.493310546875001</v>
      </c>
      <c r="AC26" s="65">
        <v>19.594130859374999</v>
      </c>
      <c r="AD26" s="65">
        <v>19.687779296875</v>
      </c>
      <c r="AE26" s="65">
        <v>19.774070312500001</v>
      </c>
      <c r="AF26" s="65">
        <v>19.852861328125002</v>
      </c>
      <c r="AG26" s="65">
        <v>19.924007812500001</v>
      </c>
      <c r="AH26" s="65">
        <v>19.996367187499999</v>
      </c>
      <c r="AI26" s="65">
        <v>20.069960937499999</v>
      </c>
      <c r="AJ26" s="65">
        <v>20.144839843749999</v>
      </c>
      <c r="AK26" s="65">
        <v>20.221058593750001</v>
      </c>
      <c r="AL26" s="65">
        <v>20.298669921875</v>
      </c>
      <c r="AM26" s="65">
        <v>20.381724609374999</v>
      </c>
      <c r="AN26" s="65">
        <v>20.470375000000001</v>
      </c>
      <c r="AO26" s="65">
        <v>20.564777343749999</v>
      </c>
      <c r="AP26" s="65">
        <v>20.665103515624999</v>
      </c>
      <c r="AQ26" s="65">
        <v>20.771531249999999</v>
      </c>
      <c r="AR26" s="65">
        <v>20.882076171874999</v>
      </c>
      <c r="AS26" s="65">
        <v>20.996873046874999</v>
      </c>
      <c r="AT26" s="65">
        <v>21.116031249999999</v>
      </c>
      <c r="AU26" s="65">
        <v>21.239656249999999</v>
      </c>
      <c r="AV26" s="65">
        <v>21.367875000000002</v>
      </c>
      <c r="AW26" s="65">
        <v>21.49853515625</v>
      </c>
      <c r="AX26" s="65">
        <v>21.63175</v>
      </c>
      <c r="AY26" s="65">
        <v>21.767617187500001</v>
      </c>
      <c r="AZ26" s="65">
        <v>21.90625</v>
      </c>
      <c r="BA26" s="65">
        <v>22.047767578125001</v>
      </c>
    </row>
    <row r="28" spans="1:53" s="52" customFormat="1" ht="13.5" thickBot="1">
      <c r="A28" s="42"/>
      <c r="B28" s="61" t="s">
        <v>403</v>
      </c>
      <c r="C28" s="62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</row>
    <row r="29" spans="1:53">
      <c r="B29" s="58" t="s">
        <v>446</v>
      </c>
      <c r="C29" s="59">
        <v>35.312359999999998</v>
      </c>
      <c r="D29" s="60">
        <v>35.587440000000001</v>
      </c>
      <c r="E29" s="60">
        <v>35.811003999999997</v>
      </c>
      <c r="F29" s="60">
        <v>36.009723999999999</v>
      </c>
      <c r="G29" s="60">
        <v>36.21396</v>
      </c>
      <c r="H29" s="60">
        <v>36.386920000000003</v>
      </c>
      <c r="I29" s="60">
        <v>36.573684</v>
      </c>
      <c r="J29" s="60">
        <v>36.724556</v>
      </c>
      <c r="K29" s="60">
        <v>36.853243999999997</v>
      </c>
      <c r="L29" s="60">
        <v>36.968879999999999</v>
      </c>
      <c r="M29" s="60">
        <v>37.925159999999998</v>
      </c>
      <c r="N29" s="60">
        <v>38.064079999999997</v>
      </c>
      <c r="O29" s="60">
        <v>37.632691999999999</v>
      </c>
      <c r="P29" s="60">
        <v>37.739775999999999</v>
      </c>
      <c r="Q29" s="60">
        <v>37.550716000000001</v>
      </c>
      <c r="R29" s="60">
        <v>37.559704000000004</v>
      </c>
      <c r="S29" s="60">
        <v>37.545296</v>
      </c>
      <c r="T29" s="60">
        <v>37.512452000000003</v>
      </c>
      <c r="U29" s="60">
        <v>37.467475999999998</v>
      </c>
      <c r="V29" s="60">
        <v>37.417619999999999</v>
      </c>
      <c r="W29" s="60">
        <v>37.369419999999998</v>
      </c>
      <c r="X29" s="60">
        <v>37.324019999999997</v>
      </c>
      <c r="Y29" s="60">
        <v>37.278739999999999</v>
      </c>
      <c r="Z29" s="60">
        <v>37.232335999999997</v>
      </c>
      <c r="AA29" s="60">
        <v>37.182668</v>
      </c>
      <c r="AB29" s="60">
        <v>37.128188000000002</v>
      </c>
      <c r="AC29" s="60">
        <v>37.068655999999997</v>
      </c>
      <c r="AD29" s="60">
        <v>37.004708000000001</v>
      </c>
      <c r="AE29" s="60">
        <v>36.936487999999997</v>
      </c>
      <c r="AF29" s="60">
        <v>36.864303999999997</v>
      </c>
      <c r="AG29" s="60">
        <v>36.788392000000002</v>
      </c>
      <c r="AH29" s="60">
        <v>36.708311999999999</v>
      </c>
      <c r="AI29" s="60">
        <v>36.623967999999998</v>
      </c>
      <c r="AJ29" s="60">
        <v>36.535448000000002</v>
      </c>
      <c r="AK29" s="60">
        <v>36.442832000000003</v>
      </c>
      <c r="AL29" s="60">
        <v>36.346200000000003</v>
      </c>
      <c r="AM29" s="60">
        <v>36.245432000000001</v>
      </c>
      <c r="AN29" s="60">
        <v>36.140568000000002</v>
      </c>
      <c r="AO29" s="60">
        <v>36.031655999999998</v>
      </c>
      <c r="AP29" s="60">
        <v>35.918736000000003</v>
      </c>
      <c r="AQ29" s="60">
        <v>35.801856000000001</v>
      </c>
      <c r="AR29" s="60">
        <v>35.681252000000001</v>
      </c>
      <c r="AS29" s="60">
        <v>35.557000000000002</v>
      </c>
      <c r="AT29" s="60">
        <v>35.429023999999998</v>
      </c>
      <c r="AU29" s="60">
        <v>35.297199999999997</v>
      </c>
      <c r="AV29" s="60">
        <v>35.161499999999997</v>
      </c>
      <c r="AW29" s="60">
        <v>35.022204000000002</v>
      </c>
      <c r="AX29" s="60">
        <v>34.879607999999998</v>
      </c>
      <c r="AY29" s="60">
        <v>34.733952000000002</v>
      </c>
      <c r="AZ29" s="60">
        <v>34.585520000000002</v>
      </c>
      <c r="BA29" s="60">
        <v>34.434660000000001</v>
      </c>
    </row>
    <row r="31" spans="1:53" s="52" customFormat="1" ht="13.5" thickBot="1">
      <c r="A31" s="42"/>
      <c r="B31" s="61" t="s">
        <v>447</v>
      </c>
      <c r="C31" s="62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</row>
    <row r="32" spans="1:53" ht="13.5" thickBot="1">
      <c r="B32" s="53" t="s">
        <v>448</v>
      </c>
      <c r="C32" s="54">
        <v>9.5</v>
      </c>
      <c r="D32" s="55">
        <v>9</v>
      </c>
      <c r="E32" s="55">
        <v>8.7159996032714844</v>
      </c>
      <c r="F32" s="55">
        <v>9.1000003814697266</v>
      </c>
      <c r="G32" s="55">
        <v>9.3000001907348633</v>
      </c>
      <c r="H32" s="55">
        <v>9.5</v>
      </c>
      <c r="I32" s="55">
        <v>9.8999996185302734</v>
      </c>
      <c r="J32" s="55">
        <v>10.600000381469727</v>
      </c>
      <c r="K32" s="55">
        <v>10.950300216674805</v>
      </c>
      <c r="L32" s="55">
        <v>10.560000419616699</v>
      </c>
      <c r="M32" s="55">
        <v>10.699999809265137</v>
      </c>
      <c r="N32" s="55">
        <v>10.600000381469727</v>
      </c>
      <c r="O32" s="55">
        <v>10.745830535888672</v>
      </c>
      <c r="P32" s="55">
        <v>10.775237083435059</v>
      </c>
      <c r="Q32" s="55">
        <v>11.087675094604492</v>
      </c>
      <c r="R32" s="55">
        <v>11.486048698425293</v>
      </c>
      <c r="S32" s="55">
        <v>12.358020782470703</v>
      </c>
      <c r="T32" s="55">
        <v>12.497678756713867</v>
      </c>
      <c r="U32" s="55">
        <v>12.30754566192627</v>
      </c>
      <c r="V32" s="55">
        <v>12.292159080505371</v>
      </c>
      <c r="W32" s="55">
        <v>12.33240795135498</v>
      </c>
      <c r="X32" s="55">
        <v>12.39344310760498</v>
      </c>
      <c r="Y32" s="55">
        <v>12.382501602172852</v>
      </c>
      <c r="Z32" s="55">
        <v>12.368331909179688</v>
      </c>
      <c r="AA32" s="55">
        <v>12.363191604614258</v>
      </c>
      <c r="AB32" s="55">
        <v>12.359720230102539</v>
      </c>
      <c r="AC32" s="55">
        <v>12.363631248474121</v>
      </c>
      <c r="AD32" s="55">
        <v>12.379630088806152</v>
      </c>
      <c r="AE32" s="55">
        <v>12.389083862304688</v>
      </c>
      <c r="AF32" s="55">
        <v>12.394687652587891</v>
      </c>
      <c r="AG32" s="55">
        <v>12.394850730895996</v>
      </c>
      <c r="AH32" s="55">
        <v>12.401799201965332</v>
      </c>
      <c r="AI32" s="55">
        <v>12.491978645324707</v>
      </c>
      <c r="AJ32" s="55">
        <v>12.586008071899414</v>
      </c>
      <c r="AK32" s="55">
        <v>12.680258750915527</v>
      </c>
      <c r="AL32" s="55">
        <v>12.776368141174316</v>
      </c>
      <c r="AM32" s="55">
        <v>12.883445739746094</v>
      </c>
      <c r="AN32" s="55">
        <v>13.003608703613281</v>
      </c>
      <c r="AO32" s="55">
        <v>13.132798194885254</v>
      </c>
      <c r="AP32" s="55">
        <v>13.271149635314941</v>
      </c>
      <c r="AQ32" s="55">
        <v>13.419300079345703</v>
      </c>
      <c r="AR32" s="55">
        <v>13.574484825134277</v>
      </c>
      <c r="AS32" s="55">
        <v>13.73708438873291</v>
      </c>
      <c r="AT32" s="55">
        <v>13.907083511352539</v>
      </c>
      <c r="AU32" s="55">
        <v>14.084556579589844</v>
      </c>
      <c r="AV32" s="55">
        <v>14.26920223236084</v>
      </c>
      <c r="AW32" s="55">
        <v>14.457966804504395</v>
      </c>
      <c r="AX32" s="55">
        <v>14.649843215942383</v>
      </c>
      <c r="AY32" s="55">
        <v>14.845982551574707</v>
      </c>
      <c r="AZ32" s="55">
        <v>15.046411514282227</v>
      </c>
      <c r="BA32" s="55">
        <v>15.251627922058105</v>
      </c>
    </row>
    <row r="33" spans="1:53" s="44" customFormat="1" ht="13.5" thickBot="1">
      <c r="B33" s="56" t="s">
        <v>449</v>
      </c>
      <c r="C33" s="57">
        <v>90.003997802734375</v>
      </c>
      <c r="D33" s="57">
        <v>90.454002380371094</v>
      </c>
      <c r="E33" s="57">
        <v>86.106002807617188</v>
      </c>
      <c r="F33" s="57">
        <v>86.042999267578125</v>
      </c>
      <c r="G33" s="57">
        <v>87.886001586914063</v>
      </c>
      <c r="H33" s="57">
        <v>92.309402465820313</v>
      </c>
      <c r="I33" s="57">
        <v>94.562896728515625</v>
      </c>
      <c r="J33" s="57">
        <v>95.2593994140625</v>
      </c>
      <c r="K33" s="57">
        <v>98.529800415039063</v>
      </c>
      <c r="L33" s="57">
        <v>98.695999145507813</v>
      </c>
      <c r="M33" s="57">
        <v>100.30000305175781</v>
      </c>
      <c r="N33" s="57">
        <v>101.90000152587891</v>
      </c>
      <c r="O33" s="57">
        <v>102.30000305175781</v>
      </c>
      <c r="P33" s="57">
        <v>103.76937103271484</v>
      </c>
      <c r="Q33" s="57">
        <v>104.75002288818359</v>
      </c>
      <c r="R33" s="57">
        <v>105.69558715820313</v>
      </c>
      <c r="S33" s="57">
        <v>106.69002532958984</v>
      </c>
      <c r="T33" s="57">
        <v>107.65373992919922</v>
      </c>
      <c r="U33" s="57">
        <v>108.48805236816406</v>
      </c>
      <c r="V33" s="57">
        <v>109.32883453369141</v>
      </c>
      <c r="W33" s="57">
        <v>110.15916442871094</v>
      </c>
      <c r="X33" s="57">
        <v>110.9510498046875</v>
      </c>
      <c r="Y33" s="57">
        <v>111.70354461669922</v>
      </c>
      <c r="Z33" s="57">
        <v>112.41574096679688</v>
      </c>
      <c r="AA33" s="57">
        <v>113.08677673339844</v>
      </c>
      <c r="AB33" s="57">
        <v>113.71582794189453</v>
      </c>
      <c r="AC33" s="57">
        <v>114.30863952636719</v>
      </c>
      <c r="AD33" s="57">
        <v>114.86458587646484</v>
      </c>
      <c r="AE33" s="57">
        <v>115.38308715820313</v>
      </c>
      <c r="AF33" s="57">
        <v>115.86358642578125</v>
      </c>
      <c r="AG33" s="57">
        <v>116.30555725097656</v>
      </c>
      <c r="AH33" s="57">
        <v>116.75582122802734</v>
      </c>
      <c r="AI33" s="57">
        <v>117.21445465087891</v>
      </c>
      <c r="AJ33" s="57">
        <v>117.68154907226563</v>
      </c>
      <c r="AK33" s="57">
        <v>118.15718841552734</v>
      </c>
      <c r="AL33" s="57">
        <v>118.64146423339844</v>
      </c>
      <c r="AM33" s="57">
        <v>119.15496826171875</v>
      </c>
      <c r="AN33" s="57">
        <v>119.69806671142578</v>
      </c>
      <c r="AO33" s="57">
        <v>120.2711181640625</v>
      </c>
      <c r="AP33" s="57">
        <v>120.87453460693359</v>
      </c>
      <c r="AQ33" s="57">
        <v>121.50872039794922</v>
      </c>
      <c r="AR33" s="57">
        <v>122.16316986083984</v>
      </c>
      <c r="AS33" s="57">
        <v>122.83818054199219</v>
      </c>
      <c r="AT33" s="57">
        <v>123.53404998779297</v>
      </c>
      <c r="AU33" s="57">
        <v>124.25107574462891</v>
      </c>
      <c r="AV33" s="57">
        <v>124.98958587646484</v>
      </c>
      <c r="AW33" s="57">
        <v>125.73858642578125</v>
      </c>
      <c r="AX33" s="57">
        <v>126.49822235107422</v>
      </c>
      <c r="AY33" s="57">
        <v>127.26862335205078</v>
      </c>
      <c r="AZ33" s="57">
        <v>128.04994201660156</v>
      </c>
      <c r="BA33" s="57">
        <v>128.84231567382813</v>
      </c>
    </row>
    <row r="34" spans="1:53" ht="13.5" thickBot="1">
      <c r="B34" s="53" t="s">
        <v>450</v>
      </c>
      <c r="C34" s="54">
        <v>1043.6792297363281</v>
      </c>
      <c r="D34" s="55">
        <v>1072.5918045043945</v>
      </c>
      <c r="E34" s="55">
        <v>1085.2916564941406</v>
      </c>
      <c r="F34" s="55">
        <v>1075.9472274780273</v>
      </c>
      <c r="G34" s="55">
        <v>1105.1069641113281</v>
      </c>
      <c r="H34" s="55">
        <v>1083.837272644043</v>
      </c>
      <c r="I34" s="55">
        <v>1093.955940246582</v>
      </c>
      <c r="J34" s="55">
        <v>1100.13525390625</v>
      </c>
      <c r="K34" s="55">
        <v>1089.8167953491211</v>
      </c>
      <c r="L34" s="55">
        <v>1100.0251846313477</v>
      </c>
      <c r="M34" s="55">
        <v>1106.2086563110352</v>
      </c>
      <c r="N34" s="55">
        <v>1118.7869644165039</v>
      </c>
      <c r="O34" s="55">
        <v>1135.07861328125</v>
      </c>
      <c r="P34" s="55">
        <v>1145.7497634887695</v>
      </c>
      <c r="Q34" s="55">
        <v>1150.7471542358398</v>
      </c>
      <c r="R34" s="55">
        <v>1151.8596420288086</v>
      </c>
      <c r="S34" s="55">
        <v>1151.2952194213867</v>
      </c>
      <c r="T34" s="55">
        <v>1148.7136459350586</v>
      </c>
      <c r="U34" s="55">
        <v>1144.001106262207</v>
      </c>
      <c r="V34" s="55">
        <v>1138.3750686645508</v>
      </c>
      <c r="W34" s="55">
        <v>1132.7238540649414</v>
      </c>
      <c r="X34" s="55">
        <v>1127.5739135742188</v>
      </c>
      <c r="Y34" s="55">
        <v>1122.4991149902344</v>
      </c>
      <c r="Z34" s="55">
        <v>1117.3801956176758</v>
      </c>
      <c r="AA34" s="55">
        <v>1112.2624130249023</v>
      </c>
      <c r="AB34" s="55">
        <v>1106.9486541748047</v>
      </c>
      <c r="AC34" s="55">
        <v>1101.4073944091797</v>
      </c>
      <c r="AD34" s="55">
        <v>1095.7124938964844</v>
      </c>
      <c r="AE34" s="55">
        <v>1089.8487701416016</v>
      </c>
      <c r="AF34" s="55">
        <v>1083.8263473510742</v>
      </c>
      <c r="AG34" s="55">
        <v>1077.6586074829102</v>
      </c>
      <c r="AH34" s="55">
        <v>1071.4521865844727</v>
      </c>
      <c r="AI34" s="55">
        <v>1065.3824157714844</v>
      </c>
      <c r="AJ34" s="55">
        <v>1059.3180923461914</v>
      </c>
      <c r="AK34" s="55">
        <v>1053.216438293457</v>
      </c>
      <c r="AL34" s="55">
        <v>1047.0805892944336</v>
      </c>
      <c r="AM34" s="55">
        <v>1040.9489822387695</v>
      </c>
      <c r="AN34" s="55">
        <v>1034.8096771240234</v>
      </c>
      <c r="AO34" s="55">
        <v>1028.659553527832</v>
      </c>
      <c r="AP34" s="55">
        <v>1022.5004043579102</v>
      </c>
      <c r="AQ34" s="55">
        <v>1016.3091812133789</v>
      </c>
      <c r="AR34" s="55">
        <v>1010.0633850097656</v>
      </c>
      <c r="AS34" s="55">
        <v>1003.7778625488281</v>
      </c>
      <c r="AT34" s="55">
        <v>997.46392822265625</v>
      </c>
      <c r="AU34" s="55">
        <v>991.11920166015625</v>
      </c>
      <c r="AV34" s="55">
        <v>984.73229217529297</v>
      </c>
      <c r="AW34" s="55">
        <v>978.27516174316406</v>
      </c>
      <c r="AX34" s="55">
        <v>971.74703979492188</v>
      </c>
      <c r="AY34" s="55">
        <v>965.15401458740234</v>
      </c>
      <c r="AZ34" s="55">
        <v>958.51352691650391</v>
      </c>
      <c r="BA34" s="55">
        <v>951.84281158447266</v>
      </c>
    </row>
    <row r="35" spans="1:53" s="44" customFormat="1" ht="13.5" thickBot="1">
      <c r="B35" s="56" t="s">
        <v>451</v>
      </c>
      <c r="C35" s="57">
        <v>974.804931640625</v>
      </c>
      <c r="D35" s="57">
        <v>1003.9848022460938</v>
      </c>
      <c r="E35" s="57">
        <v>1017.8429565429688</v>
      </c>
      <c r="F35" s="57">
        <v>1008.409423828125</v>
      </c>
      <c r="G35" s="57">
        <v>1031.4212646484375</v>
      </c>
      <c r="H35" s="57">
        <v>1010.3297729492188</v>
      </c>
      <c r="I35" s="57">
        <v>1021.0721435546875</v>
      </c>
      <c r="J35" s="57">
        <v>1027.7049560546875</v>
      </c>
      <c r="K35" s="57">
        <v>1018.8403930664063</v>
      </c>
      <c r="L35" s="57">
        <v>1029.765380859375</v>
      </c>
      <c r="M35" s="57">
        <v>1035.9488525390625</v>
      </c>
      <c r="N35" s="57">
        <v>1049.4671630859375</v>
      </c>
      <c r="O35" s="57">
        <v>1065.07861328125</v>
      </c>
      <c r="P35" s="57">
        <v>1076.2259521484375</v>
      </c>
      <c r="Q35" s="57">
        <v>1081.7418212890625</v>
      </c>
      <c r="R35" s="57">
        <v>1083.7802734375</v>
      </c>
      <c r="S35" s="57">
        <v>1084.7564697265625</v>
      </c>
      <c r="T35" s="57">
        <v>1083.0059814453125</v>
      </c>
      <c r="U35" s="57">
        <v>1076.834716796875</v>
      </c>
      <c r="V35" s="57">
        <v>1068.994140625</v>
      </c>
      <c r="W35" s="57">
        <v>1061.2235107421875</v>
      </c>
      <c r="X35" s="57">
        <v>1054.4344482421875</v>
      </c>
      <c r="Y35" s="57">
        <v>1047.904541015625</v>
      </c>
      <c r="Z35" s="57">
        <v>1041.4114990234375</v>
      </c>
      <c r="AA35" s="57">
        <v>1035.1370849609375</v>
      </c>
      <c r="AB35" s="57">
        <v>1028.6839599609375</v>
      </c>
      <c r="AC35" s="57">
        <v>1021.9432373046875</v>
      </c>
      <c r="AD35" s="57">
        <v>1015.0799560546875</v>
      </c>
      <c r="AE35" s="57">
        <v>1008.0577392578125</v>
      </c>
      <c r="AF35" s="57">
        <v>1000.8878784179688</v>
      </c>
      <c r="AG35" s="57">
        <v>993.5989990234375</v>
      </c>
      <c r="AH35" s="57">
        <v>986.2679443359375</v>
      </c>
      <c r="AI35" s="57">
        <v>979.51495361328125</v>
      </c>
      <c r="AJ35" s="57">
        <v>972.97760009765625</v>
      </c>
      <c r="AK35" s="57">
        <v>966.37261962890625</v>
      </c>
      <c r="AL35" s="57">
        <v>959.71258544921875</v>
      </c>
      <c r="AM35" s="57">
        <v>953.0625</v>
      </c>
      <c r="AN35" s="57">
        <v>946.442626953125</v>
      </c>
      <c r="AO35" s="57">
        <v>939.8284912109375</v>
      </c>
      <c r="AP35" s="57">
        <v>933.19793701171875</v>
      </c>
      <c r="AQ35" s="57">
        <v>926.57574462890625</v>
      </c>
      <c r="AR35" s="57">
        <v>919.93798828125</v>
      </c>
      <c r="AS35" s="57">
        <v>913.26324462890625</v>
      </c>
      <c r="AT35" s="57">
        <v>906.5355224609375</v>
      </c>
      <c r="AU35" s="57">
        <v>899.75067138671875</v>
      </c>
      <c r="AV35" s="57">
        <v>892.912841796875</v>
      </c>
      <c r="AW35" s="57">
        <v>886.02032470703125</v>
      </c>
      <c r="AX35" s="57">
        <v>879.0810546875</v>
      </c>
      <c r="AY35" s="57">
        <v>872.09832763671875</v>
      </c>
      <c r="AZ35" s="57">
        <v>865.07421875</v>
      </c>
      <c r="BA35" s="57">
        <v>858.013916015625</v>
      </c>
    </row>
    <row r="36" spans="1:53" ht="13.5" thickBot="1">
      <c r="B36" s="53" t="s">
        <v>452</v>
      </c>
      <c r="C36" s="54">
        <v>68.874298095703125</v>
      </c>
      <c r="D36" s="55">
        <v>68.607002258300781</v>
      </c>
      <c r="E36" s="55">
        <v>67.448699951171875</v>
      </c>
      <c r="F36" s="55">
        <v>67.537803649902344</v>
      </c>
      <c r="G36" s="55">
        <v>73.685699462890625</v>
      </c>
      <c r="H36" s="55">
        <v>73.507499694824219</v>
      </c>
      <c r="I36" s="55">
        <v>72.883796691894531</v>
      </c>
      <c r="J36" s="55">
        <v>72.4302978515625</v>
      </c>
      <c r="K36" s="55">
        <v>70.976402282714844</v>
      </c>
      <c r="L36" s="55">
        <v>70.259803771972656</v>
      </c>
      <c r="M36" s="55">
        <v>70.259803771972656</v>
      </c>
      <c r="N36" s="55">
        <v>69.319801330566406</v>
      </c>
      <c r="O36" s="55">
        <v>70</v>
      </c>
      <c r="P36" s="55">
        <v>69.523811340332031</v>
      </c>
      <c r="Q36" s="55">
        <v>69.005332946777344</v>
      </c>
      <c r="R36" s="55">
        <v>68.079368591308594</v>
      </c>
      <c r="S36" s="55">
        <v>66.538749694824219</v>
      </c>
      <c r="T36" s="55">
        <v>65.707664489746094</v>
      </c>
      <c r="U36" s="55">
        <v>67.166389465332031</v>
      </c>
      <c r="V36" s="55">
        <v>69.380928039550781</v>
      </c>
      <c r="W36" s="55">
        <v>71.500343322753906</v>
      </c>
      <c r="X36" s="55">
        <v>73.13946533203125</v>
      </c>
      <c r="Y36" s="55">
        <v>74.594573974609375</v>
      </c>
      <c r="Z36" s="55">
        <v>75.968696594238281</v>
      </c>
      <c r="AA36" s="55">
        <v>77.125328063964844</v>
      </c>
      <c r="AB36" s="55">
        <v>78.264694213867188</v>
      </c>
      <c r="AC36" s="55">
        <v>79.464157104492188</v>
      </c>
      <c r="AD36" s="55">
        <v>80.632537841796875</v>
      </c>
      <c r="AE36" s="55">
        <v>81.791030883789063</v>
      </c>
      <c r="AF36" s="55">
        <v>82.938468933105469</v>
      </c>
      <c r="AG36" s="55">
        <v>84.059608459472656</v>
      </c>
      <c r="AH36" s="55">
        <v>85.184242248535156</v>
      </c>
      <c r="AI36" s="55">
        <v>85.867462158203125</v>
      </c>
      <c r="AJ36" s="55">
        <v>86.340492248535156</v>
      </c>
      <c r="AK36" s="55">
        <v>86.843818664550781</v>
      </c>
      <c r="AL36" s="55">
        <v>87.368003845214844</v>
      </c>
      <c r="AM36" s="55">
        <v>87.886482238769531</v>
      </c>
      <c r="AN36" s="55">
        <v>88.367050170898438</v>
      </c>
      <c r="AO36" s="55">
        <v>88.831062316894531</v>
      </c>
      <c r="AP36" s="55">
        <v>89.302467346191406</v>
      </c>
      <c r="AQ36" s="55">
        <v>89.733436584472656</v>
      </c>
      <c r="AR36" s="55">
        <v>90.125396728515625</v>
      </c>
      <c r="AS36" s="55">
        <v>90.514617919921875</v>
      </c>
      <c r="AT36" s="55">
        <v>90.92840576171875</v>
      </c>
      <c r="AU36" s="55">
        <v>91.3685302734375</v>
      </c>
      <c r="AV36" s="55">
        <v>91.819450378417969</v>
      </c>
      <c r="AW36" s="55">
        <v>92.254837036132813</v>
      </c>
      <c r="AX36" s="55">
        <v>92.665985107421875</v>
      </c>
      <c r="AY36" s="55">
        <v>93.055686950683594</v>
      </c>
      <c r="AZ36" s="55">
        <v>93.439308166503906</v>
      </c>
      <c r="BA36" s="55">
        <v>93.828895568847656</v>
      </c>
    </row>
    <row r="37" spans="1:53" s="44" customFormat="1">
      <c r="B37" s="64" t="s">
        <v>454</v>
      </c>
      <c r="C37" s="65">
        <v>573.41461181640625</v>
      </c>
      <c r="D37" s="65">
        <v>590.57928466796875</v>
      </c>
      <c r="E37" s="65">
        <v>598.73114013671875</v>
      </c>
      <c r="F37" s="65">
        <v>593.1820068359375</v>
      </c>
      <c r="G37" s="65">
        <v>606.7183837890625</v>
      </c>
      <c r="H37" s="65">
        <v>594.31158447265625</v>
      </c>
      <c r="I37" s="65">
        <v>600.63067626953125</v>
      </c>
      <c r="J37" s="65">
        <v>604.53228759765625</v>
      </c>
      <c r="K37" s="65">
        <v>599.31787109375</v>
      </c>
      <c r="L37" s="65">
        <v>605.74432373046875</v>
      </c>
      <c r="M37" s="65">
        <v>609.38165283203125</v>
      </c>
      <c r="N37" s="65">
        <v>617.3336181640625</v>
      </c>
      <c r="O37" s="65">
        <v>626.516845703125</v>
      </c>
      <c r="P37" s="65">
        <v>633.0740966796875</v>
      </c>
      <c r="Q37" s="65">
        <v>636.31866455078125</v>
      </c>
      <c r="R37" s="65">
        <v>637.51776123046875</v>
      </c>
      <c r="S37" s="65">
        <v>638.092041015625</v>
      </c>
      <c r="T37" s="65">
        <v>637.06231689453125</v>
      </c>
      <c r="U37" s="65">
        <v>633.43218994140625</v>
      </c>
      <c r="V37" s="65">
        <v>628.820068359375</v>
      </c>
      <c r="W37" s="65">
        <v>624.2491455078125</v>
      </c>
      <c r="X37" s="65">
        <v>620.2554931640625</v>
      </c>
      <c r="Y37" s="65">
        <v>616.4144287109375</v>
      </c>
      <c r="Z37" s="65">
        <v>612.59503173828125</v>
      </c>
      <c r="AA37" s="65">
        <v>608.90411376953125</v>
      </c>
      <c r="AB37" s="65">
        <v>605.108154296875</v>
      </c>
      <c r="AC37" s="65">
        <v>601.14306640625</v>
      </c>
      <c r="AD37" s="65">
        <v>597.1058349609375</v>
      </c>
      <c r="AE37" s="65">
        <v>592.97515869140625</v>
      </c>
      <c r="AF37" s="65">
        <v>588.757568359375</v>
      </c>
      <c r="AG37" s="65">
        <v>584.469970703125</v>
      </c>
      <c r="AH37" s="65">
        <v>580.1575927734375</v>
      </c>
      <c r="AI37" s="65">
        <v>576.18524169921875</v>
      </c>
      <c r="AJ37" s="65">
        <v>572.3397216796875</v>
      </c>
      <c r="AK37" s="65">
        <v>568.4544677734375</v>
      </c>
      <c r="AL37" s="65">
        <v>564.53680419921875</v>
      </c>
      <c r="AM37" s="65">
        <v>560.625</v>
      </c>
      <c r="AN37" s="65">
        <v>556.73095703125</v>
      </c>
      <c r="AO37" s="65">
        <v>552.84027099609375</v>
      </c>
      <c r="AP37" s="65">
        <v>548.93994140625</v>
      </c>
      <c r="AQ37" s="65">
        <v>545.04449462890625</v>
      </c>
      <c r="AR37" s="65">
        <v>541.1400146484375</v>
      </c>
      <c r="AS37" s="65">
        <v>537.21368408203125</v>
      </c>
      <c r="AT37" s="65">
        <v>533.25616455078125</v>
      </c>
      <c r="AU37" s="65">
        <v>529.26507568359375</v>
      </c>
      <c r="AV37" s="65">
        <v>525.24285888671875</v>
      </c>
      <c r="AW37" s="65">
        <v>521.18841552734375</v>
      </c>
      <c r="AX37" s="65">
        <v>517.10650634765625</v>
      </c>
      <c r="AY37" s="65">
        <v>512.9990234375</v>
      </c>
      <c r="AZ37" s="65">
        <v>508.86715698242188</v>
      </c>
      <c r="BA37" s="65">
        <v>504.71405029296875</v>
      </c>
    </row>
    <row r="39" spans="1:53" s="52" customFormat="1" ht="13.5" thickBot="1">
      <c r="A39" s="42"/>
      <c r="B39" s="61" t="s">
        <v>455</v>
      </c>
      <c r="C39" s="6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</row>
    <row r="40" spans="1:53" ht="13.5" thickBot="1">
      <c r="B40" s="53" t="s">
        <v>456</v>
      </c>
      <c r="C40" s="54">
        <v>82.699996948242188</v>
      </c>
      <c r="D40" s="55">
        <v>81</v>
      </c>
      <c r="E40" s="55">
        <v>81.099998474121094</v>
      </c>
      <c r="F40" s="55">
        <v>85.099998474121094</v>
      </c>
      <c r="G40" s="55">
        <v>91.900001525878906</v>
      </c>
      <c r="H40" s="55">
        <v>95.400001525878906</v>
      </c>
      <c r="I40" s="55">
        <v>107.00800323486328</v>
      </c>
      <c r="J40" s="55">
        <v>114.61499786376953</v>
      </c>
      <c r="K40" s="55">
        <v>115.65200042724609</v>
      </c>
      <c r="L40" s="55">
        <v>95.833999633789063</v>
      </c>
      <c r="M40" s="55">
        <v>107.31700134277344</v>
      </c>
      <c r="N40" s="55">
        <v>113.31700134277344</v>
      </c>
      <c r="O40" s="55">
        <v>115</v>
      </c>
      <c r="P40" s="55">
        <v>112.61299896240234</v>
      </c>
      <c r="Q40" s="55">
        <v>113.41897583007813</v>
      </c>
      <c r="R40" s="55">
        <v>114.1685791015625</v>
      </c>
      <c r="S40" s="55">
        <v>114.97892761230469</v>
      </c>
      <c r="T40" s="55">
        <v>115.73906707763672</v>
      </c>
      <c r="U40" s="55">
        <v>116.31287384033203</v>
      </c>
      <c r="V40" s="55">
        <v>116.8892822265625</v>
      </c>
      <c r="W40" s="55">
        <v>117.44497680664063</v>
      </c>
      <c r="X40" s="55">
        <v>117.94175720214844</v>
      </c>
      <c r="Y40" s="55">
        <v>118.37886047363281</v>
      </c>
      <c r="Z40" s="55">
        <v>118.75559997558594</v>
      </c>
      <c r="AA40" s="55">
        <v>119.07138824462891</v>
      </c>
      <c r="AB40" s="55">
        <v>119.32571411132813</v>
      </c>
      <c r="AC40" s="55">
        <v>119.52694702148438</v>
      </c>
      <c r="AD40" s="55">
        <v>119.67481994628906</v>
      </c>
      <c r="AE40" s="55">
        <v>119.76911163330078</v>
      </c>
      <c r="AF40" s="55">
        <v>119.8096923828125</v>
      </c>
      <c r="AG40" s="55">
        <v>119.79647827148438</v>
      </c>
      <c r="AH40" s="55">
        <v>119.79196166992188</v>
      </c>
      <c r="AI40" s="55">
        <v>119.79611968994141</v>
      </c>
      <c r="AJ40" s="55">
        <v>119.80895233154297</v>
      </c>
      <c r="AK40" s="55">
        <v>119.83045196533203</v>
      </c>
      <c r="AL40" s="55">
        <v>119.86061859130859</v>
      </c>
      <c r="AM40" s="55">
        <v>119.926025390625</v>
      </c>
      <c r="AN40" s="55">
        <v>120.02669525146484</v>
      </c>
      <c r="AO40" s="55">
        <v>120.16268157958984</v>
      </c>
      <c r="AP40" s="55">
        <v>120.33406829833984</v>
      </c>
      <c r="AQ40" s="55">
        <v>120.54097747802734</v>
      </c>
      <c r="AR40" s="55">
        <v>120.76963043212891</v>
      </c>
      <c r="AS40" s="55">
        <v>121.02012634277344</v>
      </c>
      <c r="AT40" s="55">
        <v>121.29257965087891</v>
      </c>
      <c r="AU40" s="55">
        <v>121.58710479736328</v>
      </c>
      <c r="AV40" s="55">
        <v>121.90383148193359</v>
      </c>
      <c r="AW40" s="55">
        <v>122.22879028320313</v>
      </c>
      <c r="AX40" s="55">
        <v>122.56201934814453</v>
      </c>
      <c r="AY40" s="55">
        <v>122.90357208251953</v>
      </c>
      <c r="AZ40" s="55">
        <v>123.25349426269531</v>
      </c>
      <c r="BA40" s="55">
        <v>123.61185455322266</v>
      </c>
    </row>
    <row r="41" spans="1:53" s="44" customFormat="1" ht="13.5" thickBot="1">
      <c r="B41" s="56" t="s">
        <v>457</v>
      </c>
      <c r="C41" s="57">
        <v>346.29998970031738</v>
      </c>
      <c r="D41" s="57">
        <v>352.95041418075562</v>
      </c>
      <c r="E41" s="57">
        <v>354.50000429153442</v>
      </c>
      <c r="F41" s="57">
        <v>381.89998745918274</v>
      </c>
      <c r="G41" s="57">
        <v>398.40000367164612</v>
      </c>
      <c r="H41" s="57">
        <v>402.70001220703125</v>
      </c>
      <c r="I41" s="57">
        <v>435.70002603530884</v>
      </c>
      <c r="J41" s="57">
        <v>454.10002040863037</v>
      </c>
      <c r="K41" s="57">
        <v>457.59999132156372</v>
      </c>
      <c r="L41" s="57">
        <v>415.59999513626099</v>
      </c>
      <c r="M41" s="57">
        <v>441.9000027179718</v>
      </c>
      <c r="N41" s="57">
        <v>465.59999656677246</v>
      </c>
      <c r="O41" s="57">
        <v>479.99998497962952</v>
      </c>
      <c r="P41" s="57">
        <v>485.35465812683105</v>
      </c>
      <c r="Q41" s="57">
        <v>489.02411031723022</v>
      </c>
      <c r="R41" s="57">
        <v>492.5944766998291</v>
      </c>
      <c r="S41" s="57">
        <v>496.23451590538025</v>
      </c>
      <c r="T41" s="57">
        <v>499.78588080406189</v>
      </c>
      <c r="U41" s="57">
        <v>503.0543749332428</v>
      </c>
      <c r="V41" s="57">
        <v>506.31115770339966</v>
      </c>
      <c r="W41" s="57">
        <v>509.52361392974854</v>
      </c>
      <c r="X41" s="57">
        <v>512.63752150535583</v>
      </c>
      <c r="Y41" s="57">
        <v>515.65207767486572</v>
      </c>
      <c r="Z41" s="57">
        <v>518.56657218933105</v>
      </c>
      <c r="AA41" s="57">
        <v>521.38014245033264</v>
      </c>
      <c r="AB41" s="57">
        <v>524.09198713302612</v>
      </c>
      <c r="AC41" s="57">
        <v>526.71400499343872</v>
      </c>
      <c r="AD41" s="57">
        <v>529.24558019638062</v>
      </c>
      <c r="AE41" s="57">
        <v>531.68615889549255</v>
      </c>
      <c r="AF41" s="57">
        <v>534.0350649356842</v>
      </c>
      <c r="AG41" s="57">
        <v>536.29156184196472</v>
      </c>
      <c r="AH41" s="57">
        <v>538.5480477809906</v>
      </c>
      <c r="AI41" s="57">
        <v>540.80501532554626</v>
      </c>
      <c r="AJ41" s="57">
        <v>543.06326174736023</v>
      </c>
      <c r="AK41" s="57">
        <v>545.32340097427368</v>
      </c>
      <c r="AL41" s="57">
        <v>547.58598566055298</v>
      </c>
      <c r="AM41" s="57">
        <v>549.89187788963318</v>
      </c>
      <c r="AN41" s="57">
        <v>552.24224328994751</v>
      </c>
      <c r="AO41" s="57">
        <v>554.63800382614136</v>
      </c>
      <c r="AP41" s="57">
        <v>557.08008122444153</v>
      </c>
      <c r="AQ41" s="57">
        <v>559.56958031654358</v>
      </c>
      <c r="AR41" s="57">
        <v>562.08597564697266</v>
      </c>
      <c r="AS41" s="57">
        <v>564.62988233566284</v>
      </c>
      <c r="AT41" s="57">
        <v>567.20191478729248</v>
      </c>
      <c r="AU41" s="57">
        <v>569.80274868011475</v>
      </c>
      <c r="AV41" s="57">
        <v>572.4328761100769</v>
      </c>
      <c r="AW41" s="57">
        <v>575.0710334777832</v>
      </c>
      <c r="AX41" s="57">
        <v>577.71758937835693</v>
      </c>
      <c r="AY41" s="57">
        <v>580.37278938293457</v>
      </c>
      <c r="AZ41" s="57">
        <v>583.0368800163269</v>
      </c>
      <c r="BA41" s="57">
        <v>585.71022939682007</v>
      </c>
    </row>
    <row r="42" spans="1:53" ht="13.5" thickBot="1">
      <c r="B42" s="53" t="s">
        <v>458</v>
      </c>
      <c r="C42" s="54">
        <v>342.49542236328125</v>
      </c>
      <c r="D42" s="55">
        <v>349.05914306640625</v>
      </c>
      <c r="E42" s="55">
        <v>350.59738159179688</v>
      </c>
      <c r="F42" s="55">
        <v>377.99697875976563</v>
      </c>
      <c r="G42" s="55">
        <v>394.4697265625</v>
      </c>
      <c r="H42" s="55">
        <v>398.74951171875</v>
      </c>
      <c r="I42" s="55">
        <v>431.6868896484375</v>
      </c>
      <c r="J42" s="55">
        <v>450.03036499023438</v>
      </c>
      <c r="K42" s="55">
        <v>453.505615234375</v>
      </c>
      <c r="L42" s="55">
        <v>412.22271728515625</v>
      </c>
      <c r="M42" s="55">
        <v>438.46588134765625</v>
      </c>
      <c r="N42" s="55">
        <v>462.11477661132813</v>
      </c>
      <c r="O42" s="55">
        <v>476.5030517578125</v>
      </c>
      <c r="P42" s="55">
        <v>481.84957885742188</v>
      </c>
      <c r="Q42" s="55">
        <v>485.4927978515625</v>
      </c>
      <c r="R42" s="55">
        <v>489.037841796875</v>
      </c>
      <c r="S42" s="55">
        <v>492.65179443359375</v>
      </c>
      <c r="T42" s="55">
        <v>496.17788696289063</v>
      </c>
      <c r="U42" s="55">
        <v>499.42385864257813</v>
      </c>
      <c r="V42" s="55">
        <v>502.65817260742188</v>
      </c>
      <c r="W42" s="55">
        <v>505.84854125976563</v>
      </c>
      <c r="X42" s="55">
        <v>508.9412841796875</v>
      </c>
      <c r="Y42" s="55">
        <v>511.93560791015625</v>
      </c>
      <c r="Z42" s="55">
        <v>514.830810546875</v>
      </c>
      <c r="AA42" s="55">
        <v>517.62603759765625</v>
      </c>
      <c r="AB42" s="55">
        <v>520.32049560546875</v>
      </c>
      <c r="AC42" s="55">
        <v>522.92596435546875</v>
      </c>
      <c r="AD42" s="55">
        <v>525.44183349609375</v>
      </c>
      <c r="AE42" s="55">
        <v>527.8675537109375</v>
      </c>
      <c r="AF42" s="55">
        <v>530.20245361328125</v>
      </c>
      <c r="AG42" s="55">
        <v>532.44580078125</v>
      </c>
      <c r="AH42" s="55">
        <v>534.6890869140625</v>
      </c>
      <c r="AI42" s="55">
        <v>536.93280029296875</v>
      </c>
      <c r="AJ42" s="55">
        <v>539.177734375</v>
      </c>
      <c r="AK42" s="55">
        <v>541.42449951171875</v>
      </c>
      <c r="AL42" s="55">
        <v>543.67364501953125</v>
      </c>
      <c r="AM42" s="55">
        <v>545.96563720703125</v>
      </c>
      <c r="AN42" s="55">
        <v>548.3016357421875</v>
      </c>
      <c r="AO42" s="55">
        <v>550.68255615234375</v>
      </c>
      <c r="AP42" s="55">
        <v>553.10931396484375</v>
      </c>
      <c r="AQ42" s="55">
        <v>555.5830078125</v>
      </c>
      <c r="AR42" s="55">
        <v>558.08331298828125</v>
      </c>
      <c r="AS42" s="55">
        <v>560.61083984375</v>
      </c>
      <c r="AT42" s="55">
        <v>563.16619873046875</v>
      </c>
      <c r="AU42" s="55">
        <v>565.75006103515625</v>
      </c>
      <c r="AV42" s="55">
        <v>568.3629150390625</v>
      </c>
      <c r="AW42" s="55">
        <v>570.98370361328125</v>
      </c>
      <c r="AX42" s="55">
        <v>573.61279296875</v>
      </c>
      <c r="AY42" s="55">
        <v>576.25042724609375</v>
      </c>
      <c r="AZ42" s="55">
        <v>578.8968505859375</v>
      </c>
      <c r="BA42" s="55">
        <v>581.55242919921875</v>
      </c>
    </row>
    <row r="43" spans="1:53" s="44" customFormat="1">
      <c r="B43" s="64" t="s">
        <v>459</v>
      </c>
      <c r="C43" s="65">
        <v>3.8045673370361328</v>
      </c>
      <c r="D43" s="65">
        <v>3.8912711143493652</v>
      </c>
      <c r="E43" s="65">
        <v>3.9026226997375488</v>
      </c>
      <c r="F43" s="65">
        <v>3.9030086994171143</v>
      </c>
      <c r="G43" s="65">
        <v>3.9302771091461182</v>
      </c>
      <c r="H43" s="65">
        <v>3.95050048828125</v>
      </c>
      <c r="I43" s="65">
        <v>4.0131363868713379</v>
      </c>
      <c r="J43" s="65">
        <v>4.0696554183959961</v>
      </c>
      <c r="K43" s="65">
        <v>4.0943760871887207</v>
      </c>
      <c r="L43" s="65">
        <v>3.3772778511047363</v>
      </c>
      <c r="M43" s="65">
        <v>3.4341213703155518</v>
      </c>
      <c r="N43" s="65">
        <v>3.4852199554443359</v>
      </c>
      <c r="O43" s="65">
        <v>3.4969332218170166</v>
      </c>
      <c r="P43" s="65">
        <v>3.5050792694091797</v>
      </c>
      <c r="Q43" s="65">
        <v>3.5313124656677246</v>
      </c>
      <c r="R43" s="65">
        <v>3.5566349029541016</v>
      </c>
      <c r="S43" s="65">
        <v>3.582721471786499</v>
      </c>
      <c r="T43" s="65">
        <v>3.6079938411712646</v>
      </c>
      <c r="U43" s="65">
        <v>3.6305162906646729</v>
      </c>
      <c r="V43" s="65">
        <v>3.6529850959777832</v>
      </c>
      <c r="W43" s="65">
        <v>3.6750726699829102</v>
      </c>
      <c r="X43" s="65">
        <v>3.696237325668335</v>
      </c>
      <c r="Y43" s="65">
        <v>3.7164697647094727</v>
      </c>
      <c r="Z43" s="65">
        <v>3.7357616424560547</v>
      </c>
      <c r="AA43" s="65">
        <v>3.7541048526763916</v>
      </c>
      <c r="AB43" s="65">
        <v>3.771491527557373</v>
      </c>
      <c r="AC43" s="65">
        <v>3.7880406379699707</v>
      </c>
      <c r="AD43" s="65">
        <v>3.8037467002868652</v>
      </c>
      <c r="AE43" s="65">
        <v>3.8186051845550537</v>
      </c>
      <c r="AF43" s="65">
        <v>3.8326113224029541</v>
      </c>
      <c r="AG43" s="65">
        <v>3.8457610607147217</v>
      </c>
      <c r="AH43" s="65">
        <v>3.8589608669281006</v>
      </c>
      <c r="AI43" s="65">
        <v>3.8722150325775146</v>
      </c>
      <c r="AJ43" s="65">
        <v>3.8855273723602295</v>
      </c>
      <c r="AK43" s="65">
        <v>3.8989014625549316</v>
      </c>
      <c r="AL43" s="65">
        <v>3.9123406410217285</v>
      </c>
      <c r="AM43" s="65">
        <v>3.9262406826019287</v>
      </c>
      <c r="AN43" s="65">
        <v>3.9406075477600098</v>
      </c>
      <c r="AO43" s="65">
        <v>3.9554476737976074</v>
      </c>
      <c r="AP43" s="65">
        <v>3.9707672595977783</v>
      </c>
      <c r="AQ43" s="65">
        <v>3.9865725040435791</v>
      </c>
      <c r="AR43" s="65">
        <v>4.0026626586914063</v>
      </c>
      <c r="AS43" s="65">
        <v>4.0190424919128418</v>
      </c>
      <c r="AT43" s="65">
        <v>4.0357160568237305</v>
      </c>
      <c r="AU43" s="65">
        <v>4.0526876449584961</v>
      </c>
      <c r="AV43" s="65">
        <v>4.0699610710144043</v>
      </c>
      <c r="AW43" s="65">
        <v>4.0873298645019531</v>
      </c>
      <c r="AX43" s="65">
        <v>4.1047964096069336</v>
      </c>
      <c r="AY43" s="65">
        <v>4.1223621368408203</v>
      </c>
      <c r="AZ43" s="65">
        <v>4.1400294303894043</v>
      </c>
      <c r="BA43" s="65">
        <v>4.1578001976013184</v>
      </c>
    </row>
    <row r="45" spans="1:53" s="52" customFormat="1" ht="13.5" thickBot="1">
      <c r="B45" s="61" t="s">
        <v>525</v>
      </c>
      <c r="C45" s="6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</row>
    <row r="46" spans="1:53" ht="13.5" thickBot="1">
      <c r="A46" s="44"/>
      <c r="B46" s="53" t="s">
        <v>453</v>
      </c>
      <c r="C46" s="54">
        <v>40491.3671875</v>
      </c>
      <c r="D46" s="55">
        <v>39812.5</v>
      </c>
      <c r="E46" s="55">
        <v>40318.80078125</v>
      </c>
      <c r="F46" s="55">
        <v>40577.1015625</v>
      </c>
      <c r="G46" s="55">
        <v>40544.1015625</v>
      </c>
      <c r="H46" s="55">
        <v>40882.8984375</v>
      </c>
      <c r="I46" s="55">
        <v>41082.8984375</v>
      </c>
      <c r="J46" s="55">
        <v>41184</v>
      </c>
      <c r="K46" s="55">
        <v>41183.6015625</v>
      </c>
      <c r="L46" s="55">
        <v>41321.19921875</v>
      </c>
      <c r="M46" s="55">
        <v>41740</v>
      </c>
      <c r="N46" s="55">
        <v>42300</v>
      </c>
      <c r="O46" s="55">
        <v>42928</v>
      </c>
      <c r="P46" s="55">
        <v>43431.1015625</v>
      </c>
      <c r="Q46" s="55">
        <v>43851.19921875</v>
      </c>
      <c r="R46" s="55">
        <v>43989.30859375</v>
      </c>
      <c r="S46" s="55">
        <v>44109.19921875</v>
      </c>
      <c r="T46" s="55">
        <v>44204.4140625</v>
      </c>
      <c r="U46" s="55">
        <v>44268.44921875</v>
      </c>
      <c r="V46" s="55">
        <v>44326.0859375</v>
      </c>
      <c r="W46" s="55">
        <v>44381.51953125</v>
      </c>
      <c r="X46" s="55">
        <v>44432.66796875</v>
      </c>
      <c r="Y46" s="55">
        <v>44477.13671875</v>
      </c>
      <c r="Z46" s="55">
        <v>44513.8984375</v>
      </c>
      <c r="AA46" s="55">
        <v>44540.99609375</v>
      </c>
      <c r="AB46" s="55">
        <v>44557.02734375</v>
      </c>
      <c r="AC46" s="55">
        <v>44562.58203125</v>
      </c>
      <c r="AD46" s="55">
        <v>44558.38671875</v>
      </c>
      <c r="AE46" s="55">
        <v>44544.6796875</v>
      </c>
      <c r="AF46" s="55">
        <v>44521.875</v>
      </c>
      <c r="AG46" s="55">
        <v>44490.30859375</v>
      </c>
      <c r="AH46" s="55">
        <v>44454.3828125</v>
      </c>
      <c r="AI46" s="55">
        <v>44413.9375</v>
      </c>
      <c r="AJ46" s="55">
        <v>44368.98828125</v>
      </c>
      <c r="AK46" s="55">
        <v>44319.54296875</v>
      </c>
      <c r="AL46" s="55">
        <v>44265.62109375</v>
      </c>
      <c r="AM46" s="55">
        <v>44208.91015625</v>
      </c>
      <c r="AN46" s="55">
        <v>44149.29296875</v>
      </c>
      <c r="AO46" s="55">
        <v>44086.65234375</v>
      </c>
      <c r="AP46" s="55">
        <v>44020.8515625</v>
      </c>
      <c r="AQ46" s="55">
        <v>43951.76953125</v>
      </c>
      <c r="AR46" s="55">
        <v>43878.5625</v>
      </c>
      <c r="AS46" s="55">
        <v>43801.18359375</v>
      </c>
      <c r="AT46" s="55">
        <v>43719.421875</v>
      </c>
      <c r="AU46" s="55">
        <v>43633.00390625</v>
      </c>
      <c r="AV46" s="55">
        <v>43541.7578125</v>
      </c>
      <c r="AW46" s="55">
        <v>43445.04296875</v>
      </c>
      <c r="AX46" s="55">
        <v>43343.10546875</v>
      </c>
      <c r="AY46" s="55">
        <v>43236.13671875</v>
      </c>
      <c r="AZ46" s="55">
        <v>43124.390625</v>
      </c>
      <c r="BA46" s="55">
        <v>43008.1796875</v>
      </c>
    </row>
    <row r="47" spans="1:53" s="44" customFormat="1">
      <c r="A47" s="42"/>
      <c r="B47" s="56" t="s">
        <v>526</v>
      </c>
      <c r="C47" s="57">
        <v>2.49589990234375</v>
      </c>
      <c r="D47" s="57">
        <v>2.61060009765625</v>
      </c>
      <c r="E47" s="57">
        <v>2.7076999511718749</v>
      </c>
      <c r="F47" s="57">
        <v>2.7759999999999998</v>
      </c>
      <c r="G47" s="57">
        <v>2.9331999511718752</v>
      </c>
      <c r="H47" s="57">
        <v>3.097800048828125</v>
      </c>
      <c r="I47" s="57">
        <v>3.2726999511718748</v>
      </c>
      <c r="J47" s="57">
        <v>3.4319999999999999</v>
      </c>
      <c r="K47" s="57">
        <v>3.4696999511718749</v>
      </c>
      <c r="L47" s="57">
        <v>3.4353999023437498</v>
      </c>
      <c r="M47" s="57">
        <v>3.41910009765625</v>
      </c>
      <c r="N47" s="57">
        <v>3.3913000488281249</v>
      </c>
      <c r="O47" s="57">
        <v>3.351</v>
      </c>
      <c r="P47" s="57">
        <v>3.33503076171875</v>
      </c>
      <c r="Q47" s="57">
        <v>3.3647094726562501</v>
      </c>
      <c r="R47" s="57">
        <v>3.4134599609374998</v>
      </c>
      <c r="S47" s="57">
        <v>3.4494296874999999</v>
      </c>
      <c r="T47" s="57">
        <v>3.4840495605468749</v>
      </c>
      <c r="U47" s="57">
        <v>3.525455810546875</v>
      </c>
      <c r="V47" s="57">
        <v>3.5694509277343749</v>
      </c>
      <c r="W47" s="57">
        <v>3.611446044921875</v>
      </c>
      <c r="X47" s="57">
        <v>3.6530231933593749</v>
      </c>
      <c r="Y47" s="57">
        <v>3.6945744628906252</v>
      </c>
      <c r="Z47" s="57">
        <v>3.7349357910156251</v>
      </c>
      <c r="AA47" s="57">
        <v>3.7724616699218751</v>
      </c>
      <c r="AB47" s="57">
        <v>3.8087265625</v>
      </c>
      <c r="AC47" s="57">
        <v>3.8448046874999999</v>
      </c>
      <c r="AD47" s="57">
        <v>3.88057373046875</v>
      </c>
      <c r="AE47" s="57">
        <v>3.9160249023437501</v>
      </c>
      <c r="AF47" s="57">
        <v>3.9510981445312501</v>
      </c>
      <c r="AG47" s="57">
        <v>3.985689208984375</v>
      </c>
      <c r="AH47" s="57">
        <v>4.0202043457031253</v>
      </c>
      <c r="AI47" s="57">
        <v>4.0536770019531252</v>
      </c>
      <c r="AJ47" s="57">
        <v>4.0866547851562496</v>
      </c>
      <c r="AK47" s="57">
        <v>4.119611328125</v>
      </c>
      <c r="AL47" s="57">
        <v>4.1524926757812501</v>
      </c>
      <c r="AM47" s="57">
        <v>4.1847563476562497</v>
      </c>
      <c r="AN47" s="57">
        <v>4.2162666015625003</v>
      </c>
      <c r="AO47" s="57">
        <v>4.2470317382812501</v>
      </c>
      <c r="AP47" s="57">
        <v>4.2771796875000003</v>
      </c>
      <c r="AQ47" s="57">
        <v>4.306736328125</v>
      </c>
      <c r="AR47" s="57">
        <v>4.3367973632812502</v>
      </c>
      <c r="AS47" s="57">
        <v>4.3673671875000002</v>
      </c>
      <c r="AT47" s="57">
        <v>4.3984794921874997</v>
      </c>
      <c r="AU47" s="57">
        <v>4.4301630859375001</v>
      </c>
      <c r="AV47" s="57">
        <v>4.4624379882812502</v>
      </c>
      <c r="AW47" s="57">
        <v>4.4963251953125001</v>
      </c>
      <c r="AX47" s="57">
        <v>4.531833984375</v>
      </c>
      <c r="AY47" s="57">
        <v>4.5689716796875004</v>
      </c>
      <c r="AZ47" s="57">
        <v>4.6077670898437502</v>
      </c>
      <c r="BA47" s="57">
        <v>4.6482626953124999</v>
      </c>
    </row>
    <row r="48" spans="1:53" s="44" customFormat="1">
      <c r="A48" s="42"/>
      <c r="B48" s="66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</row>
    <row r="50" spans="1:53" ht="18" customHeight="1">
      <c r="B50" s="46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</row>
    <row r="51" spans="1:53" ht="15" customHeight="1">
      <c r="B51" s="46"/>
      <c r="C51" s="48">
        <v>2000</v>
      </c>
      <c r="D51" s="48">
        <v>2001</v>
      </c>
      <c r="E51" s="48">
        <v>2002</v>
      </c>
      <c r="F51" s="48">
        <v>2003</v>
      </c>
      <c r="G51" s="48">
        <v>2004</v>
      </c>
      <c r="H51" s="48">
        <v>2005</v>
      </c>
      <c r="I51" s="48">
        <v>2006</v>
      </c>
      <c r="J51" s="48">
        <v>2007</v>
      </c>
      <c r="K51" s="48">
        <v>2008</v>
      </c>
      <c r="L51" s="48">
        <v>2009</v>
      </c>
      <c r="M51" s="48">
        <v>2010</v>
      </c>
      <c r="N51" s="48">
        <v>2011</v>
      </c>
      <c r="O51" s="48">
        <v>2012</v>
      </c>
      <c r="P51" s="48">
        <v>2013</v>
      </c>
      <c r="Q51" s="48">
        <v>2014</v>
      </c>
      <c r="R51" s="48">
        <v>2015</v>
      </c>
      <c r="S51" s="48">
        <v>2016</v>
      </c>
      <c r="T51" s="48">
        <v>2017</v>
      </c>
      <c r="U51" s="48">
        <v>2018</v>
      </c>
      <c r="V51" s="48">
        <v>2019</v>
      </c>
      <c r="W51" s="48">
        <v>2020</v>
      </c>
      <c r="X51" s="48">
        <v>2021</v>
      </c>
      <c r="Y51" s="48">
        <v>2022</v>
      </c>
      <c r="Z51" s="48">
        <v>2023</v>
      </c>
      <c r="AA51" s="48">
        <v>2024</v>
      </c>
      <c r="AB51" s="48">
        <v>2025</v>
      </c>
      <c r="AC51" s="48">
        <v>2026</v>
      </c>
      <c r="AD51" s="48">
        <v>2027</v>
      </c>
      <c r="AE51" s="48">
        <v>2028</v>
      </c>
      <c r="AF51" s="48">
        <v>2029</v>
      </c>
      <c r="AG51" s="48">
        <v>2030</v>
      </c>
      <c r="AH51" s="48">
        <v>2031</v>
      </c>
      <c r="AI51" s="48">
        <v>2032</v>
      </c>
      <c r="AJ51" s="48">
        <v>2033</v>
      </c>
      <c r="AK51" s="48">
        <v>2034</v>
      </c>
      <c r="AL51" s="48">
        <v>2035</v>
      </c>
      <c r="AM51" s="48">
        <v>2036</v>
      </c>
      <c r="AN51" s="48">
        <v>2037</v>
      </c>
      <c r="AO51" s="48">
        <v>2038</v>
      </c>
      <c r="AP51" s="48">
        <v>2039</v>
      </c>
      <c r="AQ51" s="48">
        <v>2040</v>
      </c>
      <c r="AR51" s="48">
        <v>2041</v>
      </c>
      <c r="AS51" s="48">
        <v>2042</v>
      </c>
      <c r="AT51" s="48">
        <v>2043</v>
      </c>
      <c r="AU51" s="48">
        <v>2044</v>
      </c>
      <c r="AV51" s="48">
        <v>2045</v>
      </c>
      <c r="AW51" s="48">
        <v>2046</v>
      </c>
      <c r="AX51" s="48">
        <v>2047</v>
      </c>
      <c r="AY51" s="48">
        <v>2048</v>
      </c>
      <c r="AZ51" s="48">
        <v>2049</v>
      </c>
      <c r="BA51" s="48">
        <v>2050</v>
      </c>
    </row>
    <row r="52" spans="1:53" ht="13.5" thickBot="1"/>
    <row r="53" spans="1:53" s="52" customFormat="1">
      <c r="A53" s="42"/>
      <c r="B53" s="49" t="s">
        <v>460</v>
      </c>
      <c r="C53" s="50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</row>
    <row r="54" spans="1:53" s="52" customFormat="1" ht="13.5" thickBot="1">
      <c r="A54" s="42"/>
      <c r="B54" s="61" t="s">
        <v>431</v>
      </c>
      <c r="C54" s="62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</row>
    <row r="55" spans="1:53" ht="13.5" thickBot="1">
      <c r="B55" s="53" t="s">
        <v>461</v>
      </c>
      <c r="C55" s="54">
        <v>262.60501098632813</v>
      </c>
      <c r="D55" s="55">
        <v>230.3765869140625</v>
      </c>
      <c r="E55" s="55">
        <v>247.39013671875</v>
      </c>
      <c r="F55" s="55">
        <v>249.09718322753906</v>
      </c>
      <c r="G55" s="55">
        <v>229.9407958984375</v>
      </c>
      <c r="H55" s="55">
        <v>315.86029052734375</v>
      </c>
      <c r="I55" s="55">
        <v>377.39169311523438</v>
      </c>
      <c r="J55" s="55">
        <v>358.50335693359375</v>
      </c>
      <c r="K55" s="55">
        <v>491.74725341796875</v>
      </c>
      <c r="L55" s="55">
        <v>380.87335205078125</v>
      </c>
      <c r="M55" s="55">
        <v>471.29815673828125</v>
      </c>
      <c r="N55" s="55">
        <v>601.55670166015625</v>
      </c>
      <c r="O55" s="55">
        <v>652.57672119140625</v>
      </c>
      <c r="P55" s="55">
        <v>573.62530517578125</v>
      </c>
      <c r="Q55" s="55">
        <v>507.19281005859375</v>
      </c>
      <c r="R55" s="55">
        <v>348.92825317382813</v>
      </c>
      <c r="S55" s="55">
        <v>356.98794555664063</v>
      </c>
      <c r="T55" s="55">
        <v>431.12689208984375</v>
      </c>
      <c r="U55" s="55">
        <v>475.5562744140625</v>
      </c>
      <c r="V55" s="55">
        <v>509.42071533203125</v>
      </c>
      <c r="W55" s="55">
        <v>537.49609375</v>
      </c>
      <c r="X55" s="55">
        <v>577.58709716796875</v>
      </c>
      <c r="Y55" s="55">
        <v>620.7921142578125</v>
      </c>
      <c r="Z55" s="55">
        <v>662.0546875</v>
      </c>
      <c r="AA55" s="55">
        <v>703.0045166015625</v>
      </c>
      <c r="AB55" s="55">
        <v>741.02880859375</v>
      </c>
      <c r="AC55" s="55">
        <v>759.28662109375</v>
      </c>
      <c r="AD55" s="55">
        <v>778.86358642578125</v>
      </c>
      <c r="AE55" s="55">
        <v>798.2081298828125</v>
      </c>
      <c r="AF55" s="55">
        <v>817.81085205078125</v>
      </c>
      <c r="AG55" s="55">
        <v>837.5789794921875</v>
      </c>
      <c r="AH55" s="55">
        <v>854.65484619140625</v>
      </c>
      <c r="AI55" s="55">
        <v>871.145263671875</v>
      </c>
      <c r="AJ55" s="55">
        <v>889.15716552734375</v>
      </c>
      <c r="AK55" s="55">
        <v>907.791748046875</v>
      </c>
      <c r="AL55" s="55">
        <v>925.003173828125</v>
      </c>
      <c r="AM55" s="55">
        <v>939.11248779296875</v>
      </c>
      <c r="AN55" s="55">
        <v>953.13677978515625</v>
      </c>
      <c r="AO55" s="55">
        <v>967.1318359375</v>
      </c>
      <c r="AP55" s="55">
        <v>980.87286376953125</v>
      </c>
      <c r="AQ55" s="55">
        <v>994.36236572265625</v>
      </c>
      <c r="AR55" s="55">
        <v>1007.7566528320313</v>
      </c>
      <c r="AS55" s="55">
        <v>1020.9097290039063</v>
      </c>
      <c r="AT55" s="55">
        <v>1033.8992919921875</v>
      </c>
      <c r="AU55" s="55">
        <v>1047.0225830078125</v>
      </c>
      <c r="AV55" s="55">
        <v>1060.297119140625</v>
      </c>
      <c r="AW55" s="55">
        <v>1074.35205078125</v>
      </c>
      <c r="AX55" s="55">
        <v>1088.5880126953125</v>
      </c>
      <c r="AY55" s="55">
        <v>1103.0501708984375</v>
      </c>
      <c r="AZ55" s="55">
        <v>1117.5206298828125</v>
      </c>
      <c r="BA55" s="55">
        <v>1140.124755859375</v>
      </c>
    </row>
    <row r="56" spans="1:53" s="44" customFormat="1" ht="13.5" thickBot="1">
      <c r="B56" s="56" t="s">
        <v>462</v>
      </c>
      <c r="C56" s="57">
        <v>273.51821899414063</v>
      </c>
      <c r="D56" s="57">
        <v>410.428955078125</v>
      </c>
      <c r="E56" s="57">
        <v>324.13980102539063</v>
      </c>
      <c r="F56" s="57">
        <v>363.83984375</v>
      </c>
      <c r="G56" s="57">
        <v>338.71731567382813</v>
      </c>
      <c r="H56" s="57">
        <v>398.72821044921875</v>
      </c>
      <c r="I56" s="57">
        <v>511.68072509765625</v>
      </c>
      <c r="J56" s="57">
        <v>503.19036865234375</v>
      </c>
      <c r="K56" s="57">
        <v>530.5721435546875</v>
      </c>
      <c r="L56" s="57">
        <v>464.68878173828125</v>
      </c>
      <c r="M56" s="57">
        <v>455.04339599609375</v>
      </c>
      <c r="N56" s="57">
        <v>473.37454223632813</v>
      </c>
      <c r="O56" s="57">
        <v>445.79693603515625</v>
      </c>
      <c r="P56" s="57">
        <v>475.38897705078125</v>
      </c>
      <c r="Q56" s="57">
        <v>421.47811889648438</v>
      </c>
      <c r="R56" s="57">
        <v>391.24282836914063</v>
      </c>
      <c r="S56" s="57">
        <v>385.02359008789063</v>
      </c>
      <c r="T56" s="57">
        <v>390.96575927734375</v>
      </c>
      <c r="U56" s="57">
        <v>428.40585327148438</v>
      </c>
      <c r="V56" s="57">
        <v>449.5792236328125</v>
      </c>
      <c r="W56" s="57">
        <v>466.57162475585938</v>
      </c>
      <c r="X56" s="57">
        <v>493.91665649414063</v>
      </c>
      <c r="Y56" s="57">
        <v>517.9566650390625</v>
      </c>
      <c r="Z56" s="57">
        <v>544.18609619140625</v>
      </c>
      <c r="AA56" s="57">
        <v>569.47308349609375</v>
      </c>
      <c r="AB56" s="57">
        <v>595.23309326171875</v>
      </c>
      <c r="AC56" s="57">
        <v>605.942138671875</v>
      </c>
      <c r="AD56" s="57">
        <v>616.46722412109375</v>
      </c>
      <c r="AE56" s="57">
        <v>627.2528076171875</v>
      </c>
      <c r="AF56" s="57">
        <v>638.249755859375</v>
      </c>
      <c r="AG56" s="57">
        <v>649.38531494140625</v>
      </c>
      <c r="AH56" s="57">
        <v>658.94012451171875</v>
      </c>
      <c r="AI56" s="57">
        <v>668.327880859375</v>
      </c>
      <c r="AJ56" s="57">
        <v>677.88287353515625</v>
      </c>
      <c r="AK56" s="57">
        <v>687.82757568359375</v>
      </c>
      <c r="AL56" s="57">
        <v>698.20147705078125</v>
      </c>
      <c r="AM56" s="57">
        <v>705.929931640625</v>
      </c>
      <c r="AN56" s="57">
        <v>713.402099609375</v>
      </c>
      <c r="AO56" s="57">
        <v>720.68316650390625</v>
      </c>
      <c r="AP56" s="57">
        <v>727.901123046875</v>
      </c>
      <c r="AQ56" s="57">
        <v>734.861083984375</v>
      </c>
      <c r="AR56" s="57">
        <v>741.617431640625</v>
      </c>
      <c r="AS56" s="57">
        <v>748.167236328125</v>
      </c>
      <c r="AT56" s="57">
        <v>754.52117919921875</v>
      </c>
      <c r="AU56" s="57">
        <v>760.64776611328125</v>
      </c>
      <c r="AV56" s="57">
        <v>766.6685791015625</v>
      </c>
      <c r="AW56" s="57">
        <v>772.570556640625</v>
      </c>
      <c r="AX56" s="57">
        <v>778.6766357421875</v>
      </c>
      <c r="AY56" s="57">
        <v>784.6527099609375</v>
      </c>
      <c r="AZ56" s="57">
        <v>790.45050048828125</v>
      </c>
      <c r="BA56" s="57">
        <v>795.9151611328125</v>
      </c>
    </row>
    <row r="57" spans="1:53" ht="13.5" thickBot="1">
      <c r="B57" s="53" t="s">
        <v>463</v>
      </c>
      <c r="C57" s="54">
        <v>143.33879089355469</v>
      </c>
      <c r="D57" s="55">
        <v>177.6800537109375</v>
      </c>
      <c r="E57" s="55">
        <v>145.620849609375</v>
      </c>
      <c r="F57" s="55">
        <v>133.78900146484375</v>
      </c>
      <c r="G57" s="55">
        <v>165.87356567382813</v>
      </c>
      <c r="H57" s="55">
        <v>184.187744140625</v>
      </c>
      <c r="I57" s="55">
        <v>168.30952453613281</v>
      </c>
      <c r="J57" s="55">
        <v>183.16627502441406</v>
      </c>
      <c r="K57" s="55">
        <v>282.43399047851563</v>
      </c>
      <c r="L57" s="55">
        <v>208.85751342773438</v>
      </c>
      <c r="M57" s="55">
        <v>230.38870239257813</v>
      </c>
      <c r="N57" s="55">
        <v>280.13235473632813</v>
      </c>
      <c r="O57" s="55">
        <v>250.6656494140625</v>
      </c>
      <c r="P57" s="55">
        <v>199.25398254394531</v>
      </c>
      <c r="Q57" s="55">
        <v>182.51582336425781</v>
      </c>
      <c r="R57" s="55">
        <v>186.0279541015625</v>
      </c>
      <c r="S57" s="55">
        <v>188.41755676269531</v>
      </c>
      <c r="T57" s="55">
        <v>195.47898864746094</v>
      </c>
      <c r="U57" s="55">
        <v>206.33055114746094</v>
      </c>
      <c r="V57" s="55">
        <v>216.93882751464844</v>
      </c>
      <c r="W57" s="55">
        <v>228.0771484375</v>
      </c>
      <c r="X57" s="55">
        <v>262.91903686523438</v>
      </c>
      <c r="Y57" s="55">
        <v>298.29559326171875</v>
      </c>
      <c r="Z57" s="55">
        <v>334.043701171875</v>
      </c>
      <c r="AA57" s="55">
        <v>370.16720581054688</v>
      </c>
      <c r="AB57" s="55">
        <v>406.47198486328125</v>
      </c>
      <c r="AC57" s="55">
        <v>418.93450927734375</v>
      </c>
      <c r="AD57" s="55">
        <v>431.22171020507813</v>
      </c>
      <c r="AE57" s="55">
        <v>443.45916748046875</v>
      </c>
      <c r="AF57" s="55">
        <v>455.70516967773438</v>
      </c>
      <c r="AG57" s="55">
        <v>467.91900634765625</v>
      </c>
      <c r="AH57" s="55">
        <v>476.78213500976563</v>
      </c>
      <c r="AI57" s="55">
        <v>485.58212280273438</v>
      </c>
      <c r="AJ57" s="55">
        <v>494.40545654296875</v>
      </c>
      <c r="AK57" s="55">
        <v>503.25714111328125</v>
      </c>
      <c r="AL57" s="55">
        <v>513.02008056640625</v>
      </c>
      <c r="AM57" s="55">
        <v>518.96044921875</v>
      </c>
      <c r="AN57" s="55">
        <v>525.41943359375</v>
      </c>
      <c r="AO57" s="55">
        <v>531.6710205078125</v>
      </c>
      <c r="AP57" s="55">
        <v>538.19989013671875</v>
      </c>
      <c r="AQ57" s="55">
        <v>544.4102783203125</v>
      </c>
      <c r="AR57" s="55">
        <v>550.58587646484375</v>
      </c>
      <c r="AS57" s="55">
        <v>556.79168701171875</v>
      </c>
      <c r="AT57" s="55">
        <v>562.97467041015625</v>
      </c>
      <c r="AU57" s="55">
        <v>569.08819580078125</v>
      </c>
      <c r="AV57" s="55">
        <v>575.1595458984375</v>
      </c>
      <c r="AW57" s="55">
        <v>581.17108154296875</v>
      </c>
      <c r="AX57" s="55">
        <v>587.4068603515625</v>
      </c>
      <c r="AY57" s="55">
        <v>593.078369140625</v>
      </c>
      <c r="AZ57" s="55">
        <v>599.2022705078125</v>
      </c>
      <c r="BA57" s="55">
        <v>604.9915771484375</v>
      </c>
    </row>
    <row r="58" spans="1:53" s="44" customFormat="1" ht="13.5" thickBot="1">
      <c r="B58" s="56" t="s">
        <v>464</v>
      </c>
      <c r="C58" s="57">
        <v>166.60931396484375</v>
      </c>
      <c r="D58" s="57">
        <v>159.34480285644531</v>
      </c>
      <c r="E58" s="57">
        <v>153.00471496582031</v>
      </c>
      <c r="F58" s="57">
        <v>148.19796752929688</v>
      </c>
      <c r="G58" s="57">
        <v>149.29768371582031</v>
      </c>
      <c r="H58" s="57">
        <v>161.0673828125</v>
      </c>
      <c r="I58" s="57">
        <v>179.28324890136719</v>
      </c>
      <c r="J58" s="57">
        <v>199.734130859375</v>
      </c>
      <c r="K58" s="57">
        <v>220.74577331542969</v>
      </c>
      <c r="L58" s="57">
        <v>241.15402221679688</v>
      </c>
      <c r="M58" s="57">
        <v>263.78009033203125</v>
      </c>
      <c r="N58" s="57">
        <v>300.4678955078125</v>
      </c>
      <c r="O58" s="57">
        <v>329.46258544921875</v>
      </c>
      <c r="P58" s="57">
        <v>350.6488037109375</v>
      </c>
      <c r="Q58" s="57">
        <v>365.69387817382813</v>
      </c>
      <c r="R58" s="57">
        <v>341.74713134765625</v>
      </c>
      <c r="S58" s="57">
        <v>292.30010986328125</v>
      </c>
      <c r="T58" s="57">
        <v>237.36117553710938</v>
      </c>
      <c r="U58" s="57">
        <v>180.80940246582031</v>
      </c>
      <c r="V58" s="57">
        <v>149.75830078125</v>
      </c>
      <c r="W58" s="57">
        <v>154.31796264648438</v>
      </c>
      <c r="X58" s="57">
        <v>169.59062194824219</v>
      </c>
      <c r="Y58" s="57">
        <v>217.14019775390625</v>
      </c>
      <c r="Z58" s="57">
        <v>264.54513549804688</v>
      </c>
      <c r="AA58" s="57">
        <v>301.85064697265625</v>
      </c>
      <c r="AB58" s="57">
        <v>325.84750366210938</v>
      </c>
      <c r="AC58" s="57">
        <v>334.39697265625</v>
      </c>
      <c r="AD58" s="57">
        <v>337.0496826171875</v>
      </c>
      <c r="AE58" s="57">
        <v>337.768310546875</v>
      </c>
      <c r="AF58" s="57">
        <v>339.6646728515625</v>
      </c>
      <c r="AG58" s="57">
        <v>344.57781982421875</v>
      </c>
      <c r="AH58" s="57">
        <v>340.16302490234375</v>
      </c>
      <c r="AI58" s="57">
        <v>338.31707763671875</v>
      </c>
      <c r="AJ58" s="57">
        <v>338.43557739257813</v>
      </c>
      <c r="AK58" s="57">
        <v>339.86874389648438</v>
      </c>
      <c r="AL58" s="57">
        <v>341.97494506835938</v>
      </c>
      <c r="AM58" s="57">
        <v>344.67950439453125</v>
      </c>
      <c r="AN58" s="57">
        <v>347.57965087890625</v>
      </c>
      <c r="AO58" s="57">
        <v>350.2332763671875</v>
      </c>
      <c r="AP58" s="57">
        <v>352.38742065429688</v>
      </c>
      <c r="AQ58" s="57">
        <v>353.990234375</v>
      </c>
      <c r="AR58" s="57">
        <v>355.12600708007813</v>
      </c>
      <c r="AS58" s="57">
        <v>355.92221069335938</v>
      </c>
      <c r="AT58" s="57">
        <v>356.75213623046875</v>
      </c>
      <c r="AU58" s="57">
        <v>357.82034301757813</v>
      </c>
      <c r="AV58" s="57">
        <v>359.17068481445313</v>
      </c>
      <c r="AW58" s="57">
        <v>360.8319091796875</v>
      </c>
      <c r="AX58" s="57">
        <v>362.66900634765625</v>
      </c>
      <c r="AY58" s="57">
        <v>364.59576416015625</v>
      </c>
      <c r="AZ58" s="57">
        <v>366.60787963867188</v>
      </c>
      <c r="BA58" s="57">
        <v>368.82736206054688</v>
      </c>
    </row>
    <row r="59" spans="1:53">
      <c r="B59" s="58" t="s">
        <v>465</v>
      </c>
      <c r="C59" s="59">
        <v>686.4385986328125</v>
      </c>
      <c r="D59" s="60">
        <v>749.572509765625</v>
      </c>
      <c r="E59" s="60">
        <v>776.77947998046875</v>
      </c>
      <c r="F59" s="60">
        <v>864.37176513671875</v>
      </c>
      <c r="G59" s="60">
        <v>908.9459228515625</v>
      </c>
      <c r="H59" s="60">
        <v>977.52386474609375</v>
      </c>
      <c r="I59" s="60">
        <v>1069.112548828125</v>
      </c>
      <c r="J59" s="60">
        <v>1106.3231201171875</v>
      </c>
      <c r="K59" s="60">
        <v>1195.9581298828125</v>
      </c>
      <c r="L59" s="60">
        <v>1357.8170166015625</v>
      </c>
      <c r="M59" s="60">
        <v>1371.0694580078125</v>
      </c>
      <c r="N59" s="60">
        <v>1480.0694580078125</v>
      </c>
      <c r="O59" s="60">
        <v>1485.595947265625</v>
      </c>
      <c r="P59" s="60">
        <v>1613.472412109375</v>
      </c>
      <c r="Q59" s="60">
        <v>1693.6202392578125</v>
      </c>
      <c r="R59" s="60">
        <v>1647.0758056640625</v>
      </c>
      <c r="S59" s="60">
        <v>1702.3873291015625</v>
      </c>
      <c r="T59" s="60">
        <v>1734.1761474609375</v>
      </c>
      <c r="U59" s="60">
        <v>1783.4632568359375</v>
      </c>
      <c r="V59" s="60">
        <v>1814.745361328125</v>
      </c>
      <c r="W59" s="60">
        <v>1840.2247314453125</v>
      </c>
      <c r="X59" s="60">
        <v>1833.4588623046875</v>
      </c>
      <c r="Y59" s="60">
        <v>1852.6307373046875</v>
      </c>
      <c r="Z59" s="60">
        <v>1873.45263671875</v>
      </c>
      <c r="AA59" s="60">
        <v>1890.5579833984375</v>
      </c>
      <c r="AB59" s="60">
        <v>1901.99560546875</v>
      </c>
      <c r="AC59" s="60">
        <v>1913.174072265625</v>
      </c>
      <c r="AD59" s="60">
        <v>1899.69189453125</v>
      </c>
      <c r="AE59" s="60">
        <v>1888.319091796875</v>
      </c>
      <c r="AF59" s="60">
        <v>1878.8775634765625</v>
      </c>
      <c r="AG59" s="60">
        <v>1869.35400390625</v>
      </c>
      <c r="AH59" s="60">
        <v>1864.5224609375</v>
      </c>
      <c r="AI59" s="60">
        <v>1852.3155517578125</v>
      </c>
      <c r="AJ59" s="60">
        <v>1844.704345703125</v>
      </c>
      <c r="AK59" s="60">
        <v>1840.65625</v>
      </c>
      <c r="AL59" s="60">
        <v>1828.8544921875</v>
      </c>
      <c r="AM59" s="60">
        <v>1815.0445556640625</v>
      </c>
      <c r="AN59" s="60">
        <v>1793.253662109375</v>
      </c>
      <c r="AO59" s="60">
        <v>1771.5384521484375</v>
      </c>
      <c r="AP59" s="60">
        <v>1750.669921875</v>
      </c>
      <c r="AQ59" s="60">
        <v>1728.39111328125</v>
      </c>
      <c r="AR59" s="60">
        <v>1708.636962890625</v>
      </c>
      <c r="AS59" s="60">
        <v>1693.41650390625</v>
      </c>
      <c r="AT59" s="60">
        <v>1686.5240478515625</v>
      </c>
      <c r="AU59" s="60">
        <v>1680.8099365234375</v>
      </c>
      <c r="AV59" s="60">
        <v>1675.11767578125</v>
      </c>
      <c r="AW59" s="60">
        <v>1668.4078369140625</v>
      </c>
      <c r="AX59" s="60">
        <v>1660.675537109375</v>
      </c>
      <c r="AY59" s="60">
        <v>1653.992431640625</v>
      </c>
      <c r="AZ59" s="60">
        <v>1647.1260986328125</v>
      </c>
      <c r="BA59" s="60">
        <v>1642.37548828125</v>
      </c>
    </row>
    <row r="61" spans="1:53" s="52" customFormat="1" ht="13.5" thickBot="1">
      <c r="A61" s="42"/>
      <c r="B61" s="61" t="s">
        <v>466</v>
      </c>
      <c r="C61" s="62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</row>
    <row r="62" spans="1:53" ht="13.5" thickBot="1">
      <c r="B62" s="53" t="s">
        <v>461</v>
      </c>
      <c r="C62" s="54">
        <v>638.12579345703125</v>
      </c>
      <c r="D62" s="55">
        <v>570.999267578125</v>
      </c>
      <c r="E62" s="55">
        <v>529.38525390625</v>
      </c>
      <c r="F62" s="55">
        <v>528</v>
      </c>
      <c r="G62" s="55">
        <v>574.85186767578125</v>
      </c>
      <c r="H62" s="55">
        <v>756.31744384765625</v>
      </c>
      <c r="I62" s="55">
        <v>833.35430908203125</v>
      </c>
      <c r="J62" s="55">
        <v>819.51385498046875</v>
      </c>
      <c r="K62" s="55">
        <v>1031.97412109375</v>
      </c>
      <c r="L62" s="55">
        <v>708.8050537109375</v>
      </c>
      <c r="M62" s="55">
        <v>862.29132080078125</v>
      </c>
      <c r="N62" s="55">
        <v>1069.8311767578125</v>
      </c>
      <c r="O62" s="55">
        <v>1141.561767578125</v>
      </c>
      <c r="P62" s="55">
        <v>1056.7275390625</v>
      </c>
      <c r="Q62" s="55">
        <v>965.01092529296875</v>
      </c>
      <c r="R62" s="55">
        <v>781.77801513671875</v>
      </c>
      <c r="S62" s="55">
        <v>773.45648193359375</v>
      </c>
      <c r="T62" s="55">
        <v>897.378662109375</v>
      </c>
      <c r="U62" s="55">
        <v>977.62786865234375</v>
      </c>
      <c r="V62" s="55">
        <v>1042.346435546875</v>
      </c>
      <c r="W62" s="55">
        <v>1098.5552978515625</v>
      </c>
      <c r="X62" s="55">
        <v>1174.115966796875</v>
      </c>
      <c r="Y62" s="55">
        <v>1254.254150390625</v>
      </c>
      <c r="Z62" s="55">
        <v>1331.5369873046875</v>
      </c>
      <c r="AA62" s="55">
        <v>1408.360107421875</v>
      </c>
      <c r="AB62" s="55">
        <v>1480.8826904296875</v>
      </c>
      <c r="AC62" s="55">
        <v>1546.6202392578125</v>
      </c>
      <c r="AD62" s="55">
        <v>1614.296875</v>
      </c>
      <c r="AE62" s="55">
        <v>1681.6318359375</v>
      </c>
      <c r="AF62" s="55">
        <v>1749.3463134765625</v>
      </c>
      <c r="AG62" s="55">
        <v>1817.303955078125</v>
      </c>
      <c r="AH62" s="55">
        <v>1840.7681884765625</v>
      </c>
      <c r="AI62" s="55">
        <v>1863.371826171875</v>
      </c>
      <c r="AJ62" s="55">
        <v>1888.2119140625</v>
      </c>
      <c r="AK62" s="55">
        <v>1913.967529296875</v>
      </c>
      <c r="AL62" s="55">
        <v>1937.6309814453125</v>
      </c>
      <c r="AM62" s="55">
        <v>1958.534423828125</v>
      </c>
      <c r="AN62" s="55">
        <v>1979.312744140625</v>
      </c>
      <c r="AO62" s="55">
        <v>2000.048095703125</v>
      </c>
      <c r="AP62" s="55">
        <v>2020.41015625</v>
      </c>
      <c r="AQ62" s="55">
        <v>2040.40234375</v>
      </c>
      <c r="AR62" s="55">
        <v>2059.986083984375</v>
      </c>
      <c r="AS62" s="55">
        <v>2079.215087890625</v>
      </c>
      <c r="AT62" s="55">
        <v>2098.203857421875</v>
      </c>
      <c r="AU62" s="55">
        <v>2117.388916015625</v>
      </c>
      <c r="AV62" s="55">
        <v>2136.796630859375</v>
      </c>
      <c r="AW62" s="55">
        <v>2157.3515625</v>
      </c>
      <c r="AX62" s="55">
        <v>2178.17236328125</v>
      </c>
      <c r="AY62" s="55">
        <v>2199.325927734375</v>
      </c>
      <c r="AZ62" s="55">
        <v>2220.4912109375</v>
      </c>
      <c r="BA62" s="55">
        <v>2253.613525390625</v>
      </c>
    </row>
    <row r="63" spans="1:53" s="44" customFormat="1" ht="13.5" thickBot="1">
      <c r="B63" s="56" t="s">
        <v>462</v>
      </c>
      <c r="C63" s="57">
        <v>543.48162841796875</v>
      </c>
      <c r="D63" s="57">
        <v>750.48992919921875</v>
      </c>
      <c r="E63" s="57">
        <v>683.92376708984375</v>
      </c>
      <c r="F63" s="57">
        <v>711.2681884765625</v>
      </c>
      <c r="G63" s="57">
        <v>707.36444091796875</v>
      </c>
      <c r="H63" s="57">
        <v>772.57598876953125</v>
      </c>
      <c r="I63" s="57">
        <v>900.579345703125</v>
      </c>
      <c r="J63" s="57">
        <v>906.1204833984375</v>
      </c>
      <c r="K63" s="57">
        <v>963.0318603515625</v>
      </c>
      <c r="L63" s="57">
        <v>944.01898193359375</v>
      </c>
      <c r="M63" s="57">
        <v>850.54522705078125</v>
      </c>
      <c r="N63" s="57">
        <v>871.97991943359375</v>
      </c>
      <c r="O63" s="57">
        <v>902.26568603515625</v>
      </c>
      <c r="P63" s="57">
        <v>901.5074462890625</v>
      </c>
      <c r="Q63" s="57">
        <v>894.53900146484375</v>
      </c>
      <c r="R63" s="57">
        <v>886.2391357421875</v>
      </c>
      <c r="S63" s="57">
        <v>876.6910400390625</v>
      </c>
      <c r="T63" s="57">
        <v>903.47674560546875</v>
      </c>
      <c r="U63" s="57">
        <v>966.485107421875</v>
      </c>
      <c r="V63" s="57">
        <v>1010.7866821289063</v>
      </c>
      <c r="W63" s="57">
        <v>1050.2801513671875</v>
      </c>
      <c r="X63" s="57">
        <v>1110.8330078125</v>
      </c>
      <c r="Y63" s="57">
        <v>1167.5850830078125</v>
      </c>
      <c r="Z63" s="57">
        <v>1226.8548583984375</v>
      </c>
      <c r="AA63" s="57">
        <v>1285.041015625</v>
      </c>
      <c r="AB63" s="57">
        <v>1343.77099609375</v>
      </c>
      <c r="AC63" s="57">
        <v>1397.17578125</v>
      </c>
      <c r="AD63" s="57">
        <v>1450.3690185546875</v>
      </c>
      <c r="AE63" s="57">
        <v>1503.8619384765625</v>
      </c>
      <c r="AF63" s="57">
        <v>1557.5977783203125</v>
      </c>
      <c r="AG63" s="57">
        <v>1611.4930419921875</v>
      </c>
      <c r="AH63" s="57">
        <v>1623.198486328125</v>
      </c>
      <c r="AI63" s="57">
        <v>1634.711669921875</v>
      </c>
      <c r="AJ63" s="57">
        <v>1646.417236328125</v>
      </c>
      <c r="AK63" s="57">
        <v>1658.571044921875</v>
      </c>
      <c r="AL63" s="57">
        <v>1671.2183837890625</v>
      </c>
      <c r="AM63" s="57">
        <v>1681.5167236328125</v>
      </c>
      <c r="AN63" s="57">
        <v>1691.5203857421875</v>
      </c>
      <c r="AO63" s="57">
        <v>1701.30419921875</v>
      </c>
      <c r="AP63" s="57">
        <v>1711.0155029296875</v>
      </c>
      <c r="AQ63" s="57">
        <v>1720.429931640625</v>
      </c>
      <c r="AR63" s="57">
        <v>1729.412353515625</v>
      </c>
      <c r="AS63" s="57">
        <v>1738.1571044921875</v>
      </c>
      <c r="AT63" s="57">
        <v>1746.6766357421875</v>
      </c>
      <c r="AU63" s="57">
        <v>1754.934814453125</v>
      </c>
      <c r="AV63" s="57">
        <v>1763.0712890625</v>
      </c>
      <c r="AW63" s="57">
        <v>1771.071044921875</v>
      </c>
      <c r="AX63" s="57">
        <v>1779.3056640625</v>
      </c>
      <c r="AY63" s="57">
        <v>1787.390625</v>
      </c>
      <c r="AZ63" s="57">
        <v>1795.2705078125</v>
      </c>
      <c r="BA63" s="57">
        <v>1802.7674560546875</v>
      </c>
    </row>
    <row r="64" spans="1:53" ht="13.5" thickBot="1">
      <c r="B64" s="53" t="s">
        <v>463</v>
      </c>
      <c r="C64" s="54">
        <v>289.32577514648438</v>
      </c>
      <c r="D64" s="55">
        <v>358.64276123046875</v>
      </c>
      <c r="E64" s="55">
        <v>293.93203735351563</v>
      </c>
      <c r="F64" s="55">
        <v>270.04974365234375</v>
      </c>
      <c r="G64" s="55">
        <v>334.8116455078125</v>
      </c>
      <c r="H64" s="55">
        <v>371.77835083007813</v>
      </c>
      <c r="I64" s="55">
        <v>339.72857666015625</v>
      </c>
      <c r="J64" s="55">
        <v>369.716552734375</v>
      </c>
      <c r="K64" s="55">
        <v>570.0859375</v>
      </c>
      <c r="L64" s="55">
        <v>421.57369995117188</v>
      </c>
      <c r="M64" s="55">
        <v>465.03384399414063</v>
      </c>
      <c r="N64" s="55">
        <v>565.440185546875</v>
      </c>
      <c r="O64" s="55">
        <v>505.96234130859375</v>
      </c>
      <c r="P64" s="55">
        <v>402.189208984375</v>
      </c>
      <c r="Q64" s="55">
        <v>368.40362548828125</v>
      </c>
      <c r="R64" s="55">
        <v>375.4927978515625</v>
      </c>
      <c r="S64" s="55">
        <v>390.527587890625</v>
      </c>
      <c r="T64" s="55">
        <v>413.78375244140625</v>
      </c>
      <c r="U64" s="55">
        <v>441.3985595703125</v>
      </c>
      <c r="V64" s="55">
        <v>468.73358154296875</v>
      </c>
      <c r="W64" s="55">
        <v>496.67822265625</v>
      </c>
      <c r="X64" s="55">
        <v>558.17364501953125</v>
      </c>
      <c r="Y64" s="55">
        <v>620.28387451171875</v>
      </c>
      <c r="Z64" s="55">
        <v>682.82147216796875</v>
      </c>
      <c r="AA64" s="55">
        <v>745.790771484375</v>
      </c>
      <c r="AB64" s="55">
        <v>808.96844482421875</v>
      </c>
      <c r="AC64" s="55">
        <v>865.15765380859375</v>
      </c>
      <c r="AD64" s="55">
        <v>921.14520263671875</v>
      </c>
      <c r="AE64" s="55">
        <v>977.0755615234375</v>
      </c>
      <c r="AF64" s="55">
        <v>1033.0157470703125</v>
      </c>
      <c r="AG64" s="55">
        <v>1088.9189453125</v>
      </c>
      <c r="AH64" s="55">
        <v>1098.572265625</v>
      </c>
      <c r="AI64" s="55">
        <v>1108.1531982421875</v>
      </c>
      <c r="AJ64" s="55">
        <v>1117.7607421875</v>
      </c>
      <c r="AK64" s="55">
        <v>1127.401123046875</v>
      </c>
      <c r="AL64" s="55">
        <v>1138.0892333984375</v>
      </c>
      <c r="AM64" s="55">
        <v>1145.5634765625</v>
      </c>
      <c r="AN64" s="55">
        <v>1153.634033203125</v>
      </c>
      <c r="AO64" s="55">
        <v>1161.4659423828125</v>
      </c>
      <c r="AP64" s="55">
        <v>1169.616943359375</v>
      </c>
      <c r="AQ64" s="55">
        <v>1177.401611328125</v>
      </c>
      <c r="AR64" s="55">
        <v>1184.80859375</v>
      </c>
      <c r="AS64" s="55">
        <v>1192.250244140625</v>
      </c>
      <c r="AT64" s="55">
        <v>1199.665771484375</v>
      </c>
      <c r="AU64" s="55">
        <v>1207.0013427734375</v>
      </c>
      <c r="AV64" s="55">
        <v>1214.2884521484375</v>
      </c>
      <c r="AW64" s="55">
        <v>1221.5067138671875</v>
      </c>
      <c r="AX64" s="55">
        <v>1228.98291015625</v>
      </c>
      <c r="AY64" s="55">
        <v>1235.8101806640625</v>
      </c>
      <c r="AZ64" s="55">
        <v>1243.15771484375</v>
      </c>
      <c r="BA64" s="55">
        <v>1250.1204833984375</v>
      </c>
    </row>
    <row r="65" spans="1:53" s="44" customFormat="1" ht="13.5" thickBot="1">
      <c r="B65" s="56" t="s">
        <v>464</v>
      </c>
      <c r="C65" s="57">
        <v>403.20233154296875</v>
      </c>
      <c r="D65" s="57">
        <v>395.93780517578125</v>
      </c>
      <c r="E65" s="57">
        <v>389.59771728515625</v>
      </c>
      <c r="F65" s="57">
        <v>384.79095458984375</v>
      </c>
      <c r="G65" s="57">
        <v>385.89068603515625</v>
      </c>
      <c r="H65" s="57">
        <v>397.66036987304688</v>
      </c>
      <c r="I65" s="57">
        <v>415.87625122070313</v>
      </c>
      <c r="J65" s="57">
        <v>436.3271484375</v>
      </c>
      <c r="K65" s="57">
        <v>457.33877563476563</v>
      </c>
      <c r="L65" s="57">
        <v>477.74700927734375</v>
      </c>
      <c r="M65" s="57">
        <v>500.37307739257813</v>
      </c>
      <c r="N65" s="57">
        <v>537.0609130859375</v>
      </c>
      <c r="O65" s="57">
        <v>566.05560302734375</v>
      </c>
      <c r="P65" s="57">
        <v>649.7418212890625</v>
      </c>
      <c r="Q65" s="57">
        <v>691.57257080078125</v>
      </c>
      <c r="R65" s="57">
        <v>694.41156005859375</v>
      </c>
      <c r="S65" s="57">
        <v>671.750244140625</v>
      </c>
      <c r="T65" s="57">
        <v>643.5970458984375</v>
      </c>
      <c r="U65" s="57">
        <v>613.83099365234375</v>
      </c>
      <c r="V65" s="57">
        <v>609.56561279296875</v>
      </c>
      <c r="W65" s="57">
        <v>640.91094970703125</v>
      </c>
      <c r="X65" s="57">
        <v>696.18365478515625</v>
      </c>
      <c r="Y65" s="57">
        <v>783.73321533203125</v>
      </c>
      <c r="Z65" s="57">
        <v>871.13812255859375</v>
      </c>
      <c r="AA65" s="57">
        <v>948.44366455078125</v>
      </c>
      <c r="AB65" s="57">
        <v>1012.4404907226563</v>
      </c>
      <c r="AC65" s="57">
        <v>1060.989990234375</v>
      </c>
      <c r="AD65" s="57">
        <v>1103.6427001953125</v>
      </c>
      <c r="AE65" s="57">
        <v>1144.361328125</v>
      </c>
      <c r="AF65" s="57">
        <v>1186.2576904296875</v>
      </c>
      <c r="AG65" s="57">
        <v>1231.1707763671875</v>
      </c>
      <c r="AH65" s="57">
        <v>1229.2559814453125</v>
      </c>
      <c r="AI65" s="57">
        <v>1229.9100341796875</v>
      </c>
      <c r="AJ65" s="57">
        <v>1232.528564453125</v>
      </c>
      <c r="AK65" s="57">
        <v>1236.4617919921875</v>
      </c>
      <c r="AL65" s="57">
        <v>1241.0679931640625</v>
      </c>
      <c r="AM65" s="57">
        <v>1246.2724609375</v>
      </c>
      <c r="AN65" s="57">
        <v>1251.672607421875</v>
      </c>
      <c r="AO65" s="57">
        <v>1256.8262939453125</v>
      </c>
      <c r="AP65" s="57">
        <v>1261.48046875</v>
      </c>
      <c r="AQ65" s="57">
        <v>1265.583251953125</v>
      </c>
      <c r="AR65" s="57">
        <v>1269.218994140625</v>
      </c>
      <c r="AS65" s="57">
        <v>1272.5152587890625</v>
      </c>
      <c r="AT65" s="57">
        <v>1275.8450927734375</v>
      </c>
      <c r="AU65" s="57">
        <v>1279.413330078125</v>
      </c>
      <c r="AV65" s="57">
        <v>1283.263671875</v>
      </c>
      <c r="AW65" s="57">
        <v>1287.4249267578125</v>
      </c>
      <c r="AX65" s="57">
        <v>1291.761962890625</v>
      </c>
      <c r="AY65" s="57">
        <v>1296.188720703125</v>
      </c>
      <c r="AZ65" s="57">
        <v>1300.700927734375</v>
      </c>
      <c r="BA65" s="57">
        <v>1305.42041015625</v>
      </c>
    </row>
    <row r="66" spans="1:53">
      <c r="B66" s="58" t="s">
        <v>465</v>
      </c>
      <c r="C66" s="59">
        <v>2042.15478515625</v>
      </c>
      <c r="D66" s="60">
        <v>2114.100341796875</v>
      </c>
      <c r="E66" s="60">
        <v>2169.552734375</v>
      </c>
      <c r="F66" s="60">
        <v>2319.920166015625</v>
      </c>
      <c r="G66" s="60">
        <v>2334.772216796875</v>
      </c>
      <c r="H66" s="60">
        <v>2472.73046875</v>
      </c>
      <c r="I66" s="60">
        <v>2515.47509765625</v>
      </c>
      <c r="J66" s="60">
        <v>2673.266357421875</v>
      </c>
      <c r="K66" s="60">
        <v>2993.963134765625</v>
      </c>
      <c r="L66" s="60">
        <v>3092.767822265625</v>
      </c>
      <c r="M66" s="60">
        <v>3217.43408203125</v>
      </c>
      <c r="N66" s="60">
        <v>3313.129150390625</v>
      </c>
      <c r="O66" s="60">
        <v>3384</v>
      </c>
      <c r="P66" s="60">
        <v>3693.7197265625</v>
      </c>
      <c r="Q66" s="60">
        <v>3732.608642578125</v>
      </c>
      <c r="R66" s="60">
        <v>3693.40478515625</v>
      </c>
      <c r="S66" s="60">
        <v>3841.69482421875</v>
      </c>
      <c r="T66" s="60">
        <v>3936.821533203125</v>
      </c>
      <c r="U66" s="60">
        <v>4056.59716796875</v>
      </c>
      <c r="V66" s="60">
        <v>4134.05029296875</v>
      </c>
      <c r="W66" s="60">
        <v>4198.13037109375</v>
      </c>
      <c r="X66" s="60">
        <v>4215.21044921875</v>
      </c>
      <c r="Y66" s="60">
        <v>4292.18017578125</v>
      </c>
      <c r="Z66" s="60">
        <v>4375.83203125</v>
      </c>
      <c r="AA66" s="60">
        <v>4451.26123046875</v>
      </c>
      <c r="AB66" s="60">
        <v>4514.3759765625</v>
      </c>
      <c r="AC66" s="60">
        <v>4573.2470703125</v>
      </c>
      <c r="AD66" s="60">
        <v>4591.79296875</v>
      </c>
      <c r="AE66" s="60">
        <v>4621.90283203125</v>
      </c>
      <c r="AF66" s="60">
        <v>4648.90185546875</v>
      </c>
      <c r="AG66" s="60">
        <v>4676.794921875</v>
      </c>
      <c r="AH66" s="60">
        <v>4662.8857421875</v>
      </c>
      <c r="AI66" s="60">
        <v>4634.69873046875</v>
      </c>
      <c r="AJ66" s="60">
        <v>4604.28173828125</v>
      </c>
      <c r="AK66" s="60">
        <v>4584.30615234375</v>
      </c>
      <c r="AL66" s="60">
        <v>4558.3515625</v>
      </c>
      <c r="AM66" s="60">
        <v>4535.10546875</v>
      </c>
      <c r="AN66" s="60">
        <v>4505.42333984375</v>
      </c>
      <c r="AO66" s="60">
        <v>4482.01708984375</v>
      </c>
      <c r="AP66" s="60">
        <v>4462.5048828125</v>
      </c>
      <c r="AQ66" s="60">
        <v>4441.44775390625</v>
      </c>
      <c r="AR66" s="60">
        <v>4422.9931640625</v>
      </c>
      <c r="AS66" s="60">
        <v>4406.78076171875</v>
      </c>
      <c r="AT66" s="60">
        <v>4397.48193359375</v>
      </c>
      <c r="AU66" s="60">
        <v>4388.8984375</v>
      </c>
      <c r="AV66" s="60">
        <v>4378.5439453125</v>
      </c>
      <c r="AW66" s="60">
        <v>4366.45947265625</v>
      </c>
      <c r="AX66" s="60">
        <v>4352.20556640625</v>
      </c>
      <c r="AY66" s="60">
        <v>4340.3857421875</v>
      </c>
      <c r="AZ66" s="60">
        <v>4328.1162109375</v>
      </c>
      <c r="BA66" s="60">
        <v>4320.3212890625</v>
      </c>
    </row>
    <row r="68" spans="1:53" s="52" customFormat="1" ht="13.5" thickBot="1">
      <c r="A68" s="42"/>
      <c r="B68" s="61" t="s">
        <v>398</v>
      </c>
      <c r="C68" s="62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</row>
    <row r="69" spans="1:53" ht="13.5" thickBot="1">
      <c r="B69" s="53" t="s">
        <v>404</v>
      </c>
      <c r="C69" s="54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</row>
    <row r="70" spans="1:53" s="44" customFormat="1" ht="13.5" thickBot="1">
      <c r="B70" s="56" t="s">
        <v>2</v>
      </c>
      <c r="C70" s="57">
        <v>1716.1839599609375</v>
      </c>
      <c r="D70" s="57">
        <v>1697.720947265625</v>
      </c>
      <c r="E70" s="57">
        <v>1713.1705322265625</v>
      </c>
      <c r="F70" s="57">
        <v>1768.4425048828125</v>
      </c>
      <c r="G70" s="57">
        <v>1807.9005126953125</v>
      </c>
      <c r="H70" s="57">
        <v>1916.7078857421875</v>
      </c>
      <c r="I70" s="57">
        <v>1988.7728271484375</v>
      </c>
      <c r="J70" s="57">
        <v>2022.5181884765625</v>
      </c>
      <c r="K70" s="57">
        <v>2061.834716796875</v>
      </c>
      <c r="L70" s="57">
        <v>1897.185791015625</v>
      </c>
      <c r="M70" s="57">
        <v>2052.962890625</v>
      </c>
      <c r="N70" s="57">
        <v>2214.396240234375</v>
      </c>
      <c r="O70" s="57">
        <v>2297.753662109375</v>
      </c>
      <c r="P70" s="57">
        <v>2190.740234375</v>
      </c>
      <c r="Q70" s="57">
        <v>2087.108642578125</v>
      </c>
      <c r="R70" s="57">
        <v>1917.5533447265625</v>
      </c>
      <c r="S70" s="57">
        <v>1852.489990234375</v>
      </c>
      <c r="T70" s="57">
        <v>1955.9276123046875</v>
      </c>
      <c r="U70" s="57">
        <v>2024.902099609375</v>
      </c>
      <c r="V70" s="57">
        <v>2081.621337890625</v>
      </c>
      <c r="W70" s="57">
        <v>2131.625244140625</v>
      </c>
      <c r="X70" s="57">
        <v>2203.0859375</v>
      </c>
      <c r="Y70" s="57">
        <v>2278.1591796875</v>
      </c>
      <c r="Z70" s="57">
        <v>2350.97900390625</v>
      </c>
      <c r="AA70" s="57">
        <v>2423.435791015625</v>
      </c>
      <c r="AB70" s="57">
        <v>2492.499267578125</v>
      </c>
      <c r="AC70" s="57">
        <v>2555.075439453125</v>
      </c>
      <c r="AD70" s="57">
        <v>2619.181640625</v>
      </c>
      <c r="AE70" s="57">
        <v>2683.018310546875</v>
      </c>
      <c r="AF70" s="57">
        <v>2747.154541015625</v>
      </c>
      <c r="AG70" s="57">
        <v>2811.482666015625</v>
      </c>
      <c r="AH70" s="57">
        <v>2831.31884765625</v>
      </c>
      <c r="AI70" s="57">
        <v>2850.47607421875</v>
      </c>
      <c r="AJ70" s="57">
        <v>2871.3984375</v>
      </c>
      <c r="AK70" s="57">
        <v>2893.042724609375</v>
      </c>
      <c r="AL70" s="57">
        <v>2913.036376953125</v>
      </c>
      <c r="AM70" s="57">
        <v>2930.398681640625</v>
      </c>
      <c r="AN70" s="57">
        <v>2947.662353515625</v>
      </c>
      <c r="AO70" s="57">
        <v>2964.892333984375</v>
      </c>
      <c r="AP70" s="57">
        <v>2981.827392578125</v>
      </c>
      <c r="AQ70" s="57">
        <v>2998.470703125</v>
      </c>
      <c r="AR70" s="57">
        <v>3014.73486328125</v>
      </c>
      <c r="AS70" s="57">
        <v>3030.719482421875</v>
      </c>
      <c r="AT70" s="57">
        <v>3046.51416015625</v>
      </c>
      <c r="AU70" s="57">
        <v>3062.4638671875</v>
      </c>
      <c r="AV70" s="57">
        <v>3078.58935546875</v>
      </c>
      <c r="AW70" s="57">
        <v>3095.6201171875</v>
      </c>
      <c r="AX70" s="57">
        <v>3112.860595703125</v>
      </c>
      <c r="AY70" s="57">
        <v>3130.363525390625</v>
      </c>
      <c r="AZ70" s="57">
        <v>3147.8759765625</v>
      </c>
      <c r="BA70" s="57">
        <v>3174.82373046875</v>
      </c>
    </row>
    <row r="71" spans="1:53" ht="13.5" thickBot="1">
      <c r="B71" s="53" t="s">
        <v>467</v>
      </c>
      <c r="C71" s="54">
        <v>1848.421142578125</v>
      </c>
      <c r="D71" s="55">
        <v>1450.049560546875</v>
      </c>
      <c r="E71" s="55">
        <v>1494.3533935546875</v>
      </c>
      <c r="F71" s="55">
        <v>1558.2305908203125</v>
      </c>
      <c r="G71" s="55">
        <v>1563.59619140625</v>
      </c>
      <c r="H71" s="55">
        <v>1588.826416015625</v>
      </c>
      <c r="I71" s="55">
        <v>1697.64892578125</v>
      </c>
      <c r="J71" s="55">
        <v>2192.09033203125</v>
      </c>
      <c r="K71" s="55">
        <v>2544.955078125</v>
      </c>
      <c r="L71" s="55">
        <v>2483.0615234375</v>
      </c>
      <c r="M71" s="55">
        <v>2494.263427734375</v>
      </c>
      <c r="N71" s="55">
        <v>2599.799072265625</v>
      </c>
      <c r="O71" s="55">
        <v>2586.166259765625</v>
      </c>
      <c r="P71" s="55">
        <v>2264.095703125</v>
      </c>
      <c r="Q71" s="55">
        <v>2472.222900390625</v>
      </c>
      <c r="R71" s="55">
        <v>2765.712158203125</v>
      </c>
      <c r="S71" s="55">
        <v>2791.70068359375</v>
      </c>
      <c r="T71" s="55">
        <v>2859.486572265625</v>
      </c>
      <c r="U71" s="55">
        <v>3256.934326171875</v>
      </c>
      <c r="V71" s="55">
        <v>3867.930419921875</v>
      </c>
      <c r="W71" s="55">
        <v>4115.859375</v>
      </c>
      <c r="X71" s="55">
        <v>4120.1025390625</v>
      </c>
      <c r="Y71" s="55">
        <v>3908.94921875</v>
      </c>
      <c r="Z71" s="55">
        <v>3555.021240234375</v>
      </c>
      <c r="AA71" s="55">
        <v>3358.205810546875</v>
      </c>
      <c r="AB71" s="55">
        <v>3272.58154296875</v>
      </c>
      <c r="AC71" s="55">
        <v>3249.019287109375</v>
      </c>
      <c r="AD71" s="55">
        <v>3268.542724609375</v>
      </c>
      <c r="AE71" s="55">
        <v>3317.656982421875</v>
      </c>
      <c r="AF71" s="55">
        <v>3383.894775390625</v>
      </c>
      <c r="AG71" s="55">
        <v>3461.808349609375</v>
      </c>
      <c r="AH71" s="55">
        <v>3479.210205078125</v>
      </c>
      <c r="AI71" s="55">
        <v>3512.553466796875</v>
      </c>
      <c r="AJ71" s="55">
        <v>3559.11376953125</v>
      </c>
      <c r="AK71" s="55">
        <v>3609.28271484375</v>
      </c>
      <c r="AL71" s="55">
        <v>3652.389892578125</v>
      </c>
      <c r="AM71" s="55">
        <v>3684.503173828125</v>
      </c>
      <c r="AN71" s="55">
        <v>3712.794189453125</v>
      </c>
      <c r="AO71" s="55">
        <v>3744.303955078125</v>
      </c>
      <c r="AP71" s="55">
        <v>3741.760986328125</v>
      </c>
      <c r="AQ71" s="55">
        <v>3733.081298828125</v>
      </c>
      <c r="AR71" s="55">
        <v>3731.6923828125</v>
      </c>
      <c r="AS71" s="55">
        <v>3746.466064453125</v>
      </c>
      <c r="AT71" s="55">
        <v>3770.89111328125</v>
      </c>
      <c r="AU71" s="55">
        <v>3795.20263671875</v>
      </c>
      <c r="AV71" s="55">
        <v>3813.728515625</v>
      </c>
      <c r="AW71" s="55">
        <v>3823.0458984375</v>
      </c>
      <c r="AX71" s="55">
        <v>3828.638916015625</v>
      </c>
      <c r="AY71" s="55">
        <v>3837.23974609375</v>
      </c>
      <c r="AZ71" s="55">
        <v>3851.572509765625</v>
      </c>
      <c r="BA71" s="55">
        <v>3870.312744140625</v>
      </c>
    </row>
    <row r="72" spans="1:53" s="44" customFormat="1">
      <c r="B72" s="64" t="s">
        <v>468</v>
      </c>
      <c r="C72" s="65">
        <v>1966.1893310546875</v>
      </c>
      <c r="D72" s="65">
        <v>1642.780029296875</v>
      </c>
      <c r="E72" s="65">
        <v>1688.778076171875</v>
      </c>
      <c r="F72" s="65">
        <v>1754.576904296875</v>
      </c>
      <c r="G72" s="65">
        <v>1760.4683837890625</v>
      </c>
      <c r="H72" s="65">
        <v>1787.58642578125</v>
      </c>
      <c r="I72" s="65">
        <v>1902.9156494140625</v>
      </c>
      <c r="J72" s="65">
        <v>2283.71337890625</v>
      </c>
      <c r="K72" s="65">
        <v>2256.649169921875</v>
      </c>
      <c r="L72" s="65">
        <v>2330.9765625</v>
      </c>
      <c r="M72" s="65">
        <v>2369.14404296875</v>
      </c>
      <c r="N72" s="65">
        <v>2410.9794921875</v>
      </c>
      <c r="O72" s="65">
        <v>2479.64990234375</v>
      </c>
      <c r="P72" s="65">
        <v>2101.60400390625</v>
      </c>
      <c r="Q72" s="65">
        <v>2207.83203125</v>
      </c>
      <c r="R72" s="65">
        <v>2286.98095703125</v>
      </c>
      <c r="S72" s="65">
        <v>2377.876708984375</v>
      </c>
      <c r="T72" s="65">
        <v>2625.9931640625</v>
      </c>
      <c r="U72" s="65">
        <v>3171.4130859375</v>
      </c>
      <c r="V72" s="65">
        <v>3626.492431640625</v>
      </c>
      <c r="W72" s="65">
        <v>3379.860595703125</v>
      </c>
      <c r="X72" s="65">
        <v>3266.867919921875</v>
      </c>
      <c r="Y72" s="65">
        <v>3243.581298828125</v>
      </c>
      <c r="Z72" s="65">
        <v>3089.250732421875</v>
      </c>
      <c r="AA72" s="65">
        <v>2961.91552734375</v>
      </c>
      <c r="AB72" s="65">
        <v>2930.818603515625</v>
      </c>
      <c r="AC72" s="65">
        <v>2946.740234375</v>
      </c>
      <c r="AD72" s="65">
        <v>2985.08251953125</v>
      </c>
      <c r="AE72" s="65">
        <v>3033.095703125</v>
      </c>
      <c r="AF72" s="65">
        <v>3086.470947265625</v>
      </c>
      <c r="AG72" s="65">
        <v>3144.58837890625</v>
      </c>
      <c r="AH72" s="65">
        <v>3142.3544921875</v>
      </c>
      <c r="AI72" s="65">
        <v>3148.98974609375</v>
      </c>
      <c r="AJ72" s="65">
        <v>3162.61572265625</v>
      </c>
      <c r="AK72" s="65">
        <v>3178.863037109375</v>
      </c>
      <c r="AL72" s="65">
        <v>3193.3583984375</v>
      </c>
      <c r="AM72" s="65">
        <v>3204.943603515625</v>
      </c>
      <c r="AN72" s="65">
        <v>3216.761474609375</v>
      </c>
      <c r="AO72" s="65">
        <v>3229.084716796875</v>
      </c>
      <c r="AP72" s="65">
        <v>3241.894287109375</v>
      </c>
      <c r="AQ72" s="65">
        <v>3254.4189453125</v>
      </c>
      <c r="AR72" s="65">
        <v>3264.48583984375</v>
      </c>
      <c r="AS72" s="65">
        <v>3273.995361328125</v>
      </c>
      <c r="AT72" s="65">
        <v>3283.601318359375</v>
      </c>
      <c r="AU72" s="65">
        <v>3293.47900390625</v>
      </c>
      <c r="AV72" s="65">
        <v>3303.91796875</v>
      </c>
      <c r="AW72" s="65">
        <v>3314.278564453125</v>
      </c>
      <c r="AX72" s="65">
        <v>3323.7626953125</v>
      </c>
      <c r="AY72" s="65">
        <v>3332.324462890625</v>
      </c>
      <c r="AZ72" s="65">
        <v>3340.0126953125</v>
      </c>
      <c r="BA72" s="65">
        <v>3348.301513671875</v>
      </c>
    </row>
    <row r="74" spans="1:53" s="52" customFormat="1" ht="13.5" thickBot="1">
      <c r="A74" s="42"/>
      <c r="B74" s="61" t="s">
        <v>469</v>
      </c>
      <c r="C74" s="62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</row>
    <row r="75" spans="1:53" ht="13.5" thickBot="1">
      <c r="B75" s="53" t="s">
        <v>470</v>
      </c>
      <c r="C75" s="54">
        <v>0</v>
      </c>
      <c r="D75" s="55">
        <v>0</v>
      </c>
      <c r="E75" s="55">
        <v>0</v>
      </c>
      <c r="F75" s="55">
        <v>0</v>
      </c>
      <c r="G75" s="55">
        <v>0</v>
      </c>
      <c r="H75" s="55">
        <v>0</v>
      </c>
      <c r="I75" s="55">
        <v>0</v>
      </c>
      <c r="J75" s="55">
        <v>0</v>
      </c>
      <c r="K75" s="55">
        <v>0</v>
      </c>
      <c r="L75" s="55">
        <v>0</v>
      </c>
      <c r="M75" s="55">
        <v>0</v>
      </c>
      <c r="N75" s="55">
        <v>0</v>
      </c>
      <c r="O75" s="55">
        <v>0</v>
      </c>
      <c r="P75" s="55">
        <v>0</v>
      </c>
      <c r="Q75" s="55">
        <v>0</v>
      </c>
      <c r="R75" s="55">
        <v>0</v>
      </c>
      <c r="S75" s="55">
        <v>2.54409781369296</v>
      </c>
      <c r="T75" s="55">
        <v>5.0881956273859199</v>
      </c>
      <c r="U75" s="55">
        <v>7.6322931809858838</v>
      </c>
      <c r="V75" s="55">
        <v>10.17639125477184</v>
      </c>
      <c r="W75" s="55">
        <v>12.720488808371805</v>
      </c>
      <c r="X75" s="55">
        <v>21.200814680619672</v>
      </c>
      <c r="Y75" s="55">
        <v>29.681140552867543</v>
      </c>
      <c r="Z75" s="55">
        <v>38.161464344371446</v>
      </c>
      <c r="AA75" s="55">
        <v>46.64179021661932</v>
      </c>
      <c r="AB75" s="55">
        <v>55.122116088867188</v>
      </c>
      <c r="AC75" s="55">
        <v>57.666212602095172</v>
      </c>
      <c r="AD75" s="55">
        <v>60.210313276811078</v>
      </c>
      <c r="AE75" s="55">
        <v>62.754409790039063</v>
      </c>
      <c r="AF75" s="55">
        <v>65.298506303267047</v>
      </c>
      <c r="AG75" s="55">
        <v>67.842606977982953</v>
      </c>
      <c r="AH75" s="55">
        <v>69.538671320134938</v>
      </c>
      <c r="AI75" s="55">
        <v>71.234735662286937</v>
      </c>
      <c r="AJ75" s="55">
        <v>72.930800004438922</v>
      </c>
      <c r="AK75" s="55">
        <v>74.626864346590907</v>
      </c>
      <c r="AL75" s="55">
        <v>76.322928688742891</v>
      </c>
      <c r="AM75" s="55">
        <v>77.170965021306813</v>
      </c>
      <c r="AN75" s="55">
        <v>78.01899303089489</v>
      </c>
      <c r="AO75" s="55">
        <v>78.867029363458812</v>
      </c>
      <c r="AP75" s="55">
        <v>79.715057373046875</v>
      </c>
      <c r="AQ75" s="55">
        <v>80.563093705610797</v>
      </c>
      <c r="AR75" s="55">
        <v>81.411130038174718</v>
      </c>
      <c r="AS75" s="55">
        <v>82.259158047762782</v>
      </c>
      <c r="AT75" s="55">
        <v>83.107194380326703</v>
      </c>
      <c r="AU75" s="55">
        <v>83.955222389914766</v>
      </c>
      <c r="AV75" s="55">
        <v>84.803258722478688</v>
      </c>
      <c r="AW75" s="55">
        <v>85.651286732066765</v>
      </c>
      <c r="AX75" s="55">
        <v>86.499323064630687</v>
      </c>
      <c r="AY75" s="55">
        <v>87.34735107421875</v>
      </c>
      <c r="AZ75" s="55">
        <v>88.195387406782672</v>
      </c>
      <c r="BA75" s="55">
        <v>89.043415416370735</v>
      </c>
    </row>
    <row r="76" spans="1:53" s="44" customFormat="1">
      <c r="B76" s="64" t="s">
        <v>471</v>
      </c>
      <c r="C76" s="65">
        <v>0</v>
      </c>
      <c r="D76" s="65">
        <v>0</v>
      </c>
      <c r="E76" s="65">
        <v>0</v>
      </c>
      <c r="F76" s="65">
        <v>0</v>
      </c>
      <c r="G76" s="65">
        <v>0</v>
      </c>
      <c r="H76" s="65">
        <v>0</v>
      </c>
      <c r="I76" s="65">
        <v>0</v>
      </c>
      <c r="J76" s="65">
        <v>0</v>
      </c>
      <c r="K76" s="65">
        <v>0</v>
      </c>
      <c r="L76" s="65">
        <v>0</v>
      </c>
      <c r="M76" s="65">
        <v>0</v>
      </c>
      <c r="N76" s="65">
        <v>0</v>
      </c>
      <c r="O76" s="65">
        <v>0</v>
      </c>
      <c r="P76" s="65">
        <v>0</v>
      </c>
      <c r="Q76" s="65">
        <v>0</v>
      </c>
      <c r="R76" s="65">
        <v>0</v>
      </c>
      <c r="S76" s="65">
        <v>0</v>
      </c>
      <c r="T76" s="65">
        <v>0</v>
      </c>
      <c r="U76" s="65">
        <v>0</v>
      </c>
      <c r="V76" s="65">
        <v>0</v>
      </c>
      <c r="W76" s="65">
        <v>0</v>
      </c>
      <c r="X76" s="65">
        <v>5.0881956273859199</v>
      </c>
      <c r="Y76" s="65">
        <v>10.17639125477184</v>
      </c>
      <c r="Z76" s="65">
        <v>15.264586361971768</v>
      </c>
      <c r="AA76" s="65">
        <v>20.35278250954368</v>
      </c>
      <c r="AB76" s="65">
        <v>25.440977616743609</v>
      </c>
      <c r="AC76" s="65">
        <v>28.833106301047586</v>
      </c>
      <c r="AD76" s="65">
        <v>32.225237066095524</v>
      </c>
      <c r="AE76" s="65">
        <v>35.617367831143468</v>
      </c>
      <c r="AF76" s="65">
        <v>39.009496515447445</v>
      </c>
      <c r="AG76" s="65">
        <v>42.401629361239344</v>
      </c>
      <c r="AH76" s="65">
        <v>43.58887273615057</v>
      </c>
      <c r="AI76" s="65">
        <v>44.776120272549718</v>
      </c>
      <c r="AJ76" s="65">
        <v>45.963363647460938</v>
      </c>
      <c r="AK76" s="65">
        <v>47.150611183860086</v>
      </c>
      <c r="AL76" s="65">
        <v>48.337854558771305</v>
      </c>
      <c r="AM76" s="65">
        <v>48.846675526012071</v>
      </c>
      <c r="AN76" s="65">
        <v>49.355496493252843</v>
      </c>
      <c r="AO76" s="65">
        <v>49.86431329900568</v>
      </c>
      <c r="AP76" s="65">
        <v>50.373134266246446</v>
      </c>
      <c r="AQ76" s="65">
        <v>50.881955233487218</v>
      </c>
      <c r="AR76" s="65">
        <v>51.30596923828125</v>
      </c>
      <c r="AS76" s="65">
        <v>51.729987404563211</v>
      </c>
      <c r="AT76" s="65">
        <v>52.154001409357242</v>
      </c>
      <c r="AU76" s="65">
        <v>52.578019575639203</v>
      </c>
      <c r="AV76" s="65">
        <v>53.002033580433242</v>
      </c>
      <c r="AW76" s="65">
        <v>53.426051746715196</v>
      </c>
      <c r="AX76" s="65">
        <v>53.850069912997157</v>
      </c>
      <c r="AY76" s="65">
        <v>54.274083917791195</v>
      </c>
      <c r="AZ76" s="65">
        <v>54.698102084073156</v>
      </c>
      <c r="BA76" s="65">
        <v>55.122116088867188</v>
      </c>
    </row>
    <row r="79" spans="1:53" ht="18" customHeight="1">
      <c r="B79" s="46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</row>
    <row r="80" spans="1:53" ht="15" customHeight="1">
      <c r="B80" s="46"/>
      <c r="C80" s="48">
        <v>2000</v>
      </c>
      <c r="D80" s="48">
        <v>2001</v>
      </c>
      <c r="E80" s="48">
        <v>2002</v>
      </c>
      <c r="F80" s="48">
        <v>2003</v>
      </c>
      <c r="G80" s="48">
        <v>2004</v>
      </c>
      <c r="H80" s="48">
        <v>2005</v>
      </c>
      <c r="I80" s="48">
        <v>2006</v>
      </c>
      <c r="J80" s="48">
        <v>2007</v>
      </c>
      <c r="K80" s="48">
        <v>2008</v>
      </c>
      <c r="L80" s="48">
        <v>2009</v>
      </c>
      <c r="M80" s="48">
        <v>2010</v>
      </c>
      <c r="N80" s="48">
        <v>2011</v>
      </c>
      <c r="O80" s="48">
        <v>2012</v>
      </c>
      <c r="P80" s="48">
        <v>2013</v>
      </c>
      <c r="Q80" s="48">
        <v>2014</v>
      </c>
      <c r="R80" s="48">
        <v>2015</v>
      </c>
      <c r="S80" s="48">
        <v>2016</v>
      </c>
      <c r="T80" s="48">
        <v>2017</v>
      </c>
      <c r="U80" s="48">
        <v>2018</v>
      </c>
      <c r="V80" s="48">
        <v>2019</v>
      </c>
      <c r="W80" s="48">
        <v>2020</v>
      </c>
      <c r="X80" s="48">
        <v>2021</v>
      </c>
      <c r="Y80" s="48">
        <v>2022</v>
      </c>
      <c r="Z80" s="48">
        <v>2023</v>
      </c>
      <c r="AA80" s="48">
        <v>2024</v>
      </c>
      <c r="AB80" s="48">
        <v>2025</v>
      </c>
      <c r="AC80" s="48">
        <v>2026</v>
      </c>
      <c r="AD80" s="48">
        <v>2027</v>
      </c>
      <c r="AE80" s="48">
        <v>2028</v>
      </c>
      <c r="AF80" s="48">
        <v>2029</v>
      </c>
      <c r="AG80" s="48">
        <v>2030</v>
      </c>
      <c r="AH80" s="48">
        <v>2031</v>
      </c>
      <c r="AI80" s="48">
        <v>2032</v>
      </c>
      <c r="AJ80" s="48">
        <v>2033</v>
      </c>
      <c r="AK80" s="48">
        <v>2034</v>
      </c>
      <c r="AL80" s="48">
        <v>2035</v>
      </c>
      <c r="AM80" s="48">
        <v>2036</v>
      </c>
      <c r="AN80" s="48">
        <v>2037</v>
      </c>
      <c r="AO80" s="48">
        <v>2038</v>
      </c>
      <c r="AP80" s="48">
        <v>2039</v>
      </c>
      <c r="AQ80" s="48">
        <v>2040</v>
      </c>
      <c r="AR80" s="48">
        <v>2041</v>
      </c>
      <c r="AS80" s="48">
        <v>2042</v>
      </c>
      <c r="AT80" s="48">
        <v>2043</v>
      </c>
      <c r="AU80" s="48">
        <v>2044</v>
      </c>
      <c r="AV80" s="48">
        <v>2045</v>
      </c>
      <c r="AW80" s="48">
        <v>2046</v>
      </c>
      <c r="AX80" s="48">
        <v>2047</v>
      </c>
      <c r="AY80" s="48">
        <v>2048</v>
      </c>
      <c r="AZ80" s="48">
        <v>2049</v>
      </c>
      <c r="BA80" s="48">
        <v>2050</v>
      </c>
    </row>
    <row r="81" spans="1:53" ht="13.5" thickBot="1"/>
    <row r="82" spans="1:53" s="52" customFormat="1">
      <c r="A82" s="42"/>
      <c r="B82" s="49" t="s">
        <v>472</v>
      </c>
      <c r="C82" s="50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</row>
    <row r="83" spans="1:53" s="52" customFormat="1" ht="13.5" thickBot="1">
      <c r="A83" s="42"/>
      <c r="B83" s="61" t="s">
        <v>473</v>
      </c>
      <c r="C83" s="62">
        <v>106.7692900390625</v>
      </c>
      <c r="D83" s="63">
        <v>106.632013671875</v>
      </c>
      <c r="E83" s="63">
        <v>105.67823535156252</v>
      </c>
      <c r="F83" s="63">
        <v>106.43696728515626</v>
      </c>
      <c r="G83" s="63">
        <v>108.65648828125001</v>
      </c>
      <c r="H83" s="63">
        <v>113.17117871093751</v>
      </c>
      <c r="I83" s="63">
        <v>120.925681640625</v>
      </c>
      <c r="J83" s="63">
        <v>121.23794970703125</v>
      </c>
      <c r="K83" s="63">
        <v>117.47395605468751</v>
      </c>
      <c r="L83" s="63">
        <v>113.06980029296874</v>
      </c>
      <c r="M83" s="63">
        <v>118.84385522460938</v>
      </c>
      <c r="N83" s="63">
        <v>111.61921459960938</v>
      </c>
      <c r="O83" s="63">
        <v>111.58637841796875</v>
      </c>
      <c r="P83" s="63">
        <v>113.94297998046875</v>
      </c>
      <c r="Q83" s="63">
        <v>109.51320117187501</v>
      </c>
      <c r="R83" s="63">
        <v>101.08531420898439</v>
      </c>
      <c r="S83" s="63">
        <v>98.524422119140624</v>
      </c>
      <c r="T83" s="63">
        <v>96.931825195312513</v>
      </c>
      <c r="U83" s="63">
        <v>99.0290712890625</v>
      </c>
      <c r="V83" s="63">
        <v>102.49818969726563</v>
      </c>
      <c r="W83" s="63">
        <v>106.30375219726562</v>
      </c>
      <c r="X83" s="63">
        <v>99.261362060546872</v>
      </c>
      <c r="Y83" s="63">
        <v>92.223488769531244</v>
      </c>
      <c r="Z83" s="63">
        <v>92.106107299804677</v>
      </c>
      <c r="AA83" s="63">
        <v>91.673890380859376</v>
      </c>
      <c r="AB83" s="63">
        <v>91.164636840820322</v>
      </c>
      <c r="AC83" s="63">
        <v>91.496004150390633</v>
      </c>
      <c r="AD83" s="63">
        <v>91.233933471679677</v>
      </c>
      <c r="AE83" s="63">
        <v>91.14955822753906</v>
      </c>
      <c r="AF83" s="63">
        <v>91.345968139648434</v>
      </c>
      <c r="AG83" s="63">
        <v>91.809979736328131</v>
      </c>
      <c r="AH83" s="63">
        <v>92.563638793945316</v>
      </c>
      <c r="AI83" s="63">
        <v>93.607874633789066</v>
      </c>
      <c r="AJ83" s="63">
        <v>94.918664916992185</v>
      </c>
      <c r="AK83" s="63">
        <v>96.24376770019532</v>
      </c>
      <c r="AL83" s="63">
        <v>97.533092163085939</v>
      </c>
      <c r="AM83" s="63">
        <v>98.78409655761719</v>
      </c>
      <c r="AN83" s="63">
        <v>100.01512609863281</v>
      </c>
      <c r="AO83" s="63">
        <v>101.12377380371095</v>
      </c>
      <c r="AP83" s="63">
        <v>102.2619453125</v>
      </c>
      <c r="AQ83" s="63">
        <v>103.46925793457031</v>
      </c>
      <c r="AR83" s="63">
        <v>104.76807824707032</v>
      </c>
      <c r="AS83" s="63">
        <v>106.14584570312499</v>
      </c>
      <c r="AT83" s="63">
        <v>107.58160095214843</v>
      </c>
      <c r="AU83" s="63">
        <v>109.04255493164062</v>
      </c>
      <c r="AV83" s="63">
        <v>110.52767541503906</v>
      </c>
      <c r="AW83" s="63">
        <v>112.03132141113281</v>
      </c>
      <c r="AX83" s="63">
        <v>113.60310522460938</v>
      </c>
      <c r="AY83" s="63">
        <v>115.25550598144531</v>
      </c>
      <c r="AZ83" s="63">
        <v>116.92760266113281</v>
      </c>
      <c r="BA83" s="63">
        <v>118.61541174316406</v>
      </c>
    </row>
    <row r="84" spans="1:53" ht="13.5" thickBot="1">
      <c r="B84" s="53" t="s">
        <v>474</v>
      </c>
      <c r="C84" s="54">
        <v>3.9343203125000001</v>
      </c>
      <c r="D84" s="55">
        <v>3.9591601562499998</v>
      </c>
      <c r="E84" s="55">
        <v>4.2313798828125</v>
      </c>
      <c r="F84" s="55">
        <v>4.4081997070312502</v>
      </c>
      <c r="G84" s="55">
        <v>4.4154599609374996</v>
      </c>
      <c r="H84" s="55">
        <v>4.5832197265624997</v>
      </c>
      <c r="I84" s="55">
        <v>4.5444599609375</v>
      </c>
      <c r="J84" s="55">
        <v>4.5208198242187496</v>
      </c>
      <c r="K84" s="55">
        <v>4.2310800781250002</v>
      </c>
      <c r="L84" s="55">
        <v>3.8607602539062502</v>
      </c>
      <c r="M84" s="55">
        <v>3.3121198730468748</v>
      </c>
      <c r="N84" s="55">
        <v>3.4511398925781251</v>
      </c>
      <c r="O84" s="55">
        <v>3.3698398437499999</v>
      </c>
      <c r="P84" s="55">
        <v>3.3724707031249999</v>
      </c>
      <c r="Q84" s="55">
        <v>3.1446274414062501</v>
      </c>
      <c r="R84" s="55">
        <v>3.1717351074218749</v>
      </c>
      <c r="S84" s="55">
        <v>3.0079123535156249</v>
      </c>
      <c r="T84" s="55">
        <v>2.7856376953124999</v>
      </c>
      <c r="U84" s="55">
        <v>2.5713452148437499</v>
      </c>
      <c r="V84" s="55">
        <v>2.3981916503906251</v>
      </c>
      <c r="W84" s="55">
        <v>2.2363615722656252</v>
      </c>
      <c r="X84" s="55">
        <v>2.0829191894531252</v>
      </c>
      <c r="Y84" s="55">
        <v>1.9452260742187499</v>
      </c>
      <c r="Z84" s="55">
        <v>1.8230511474609374</v>
      </c>
      <c r="AA84" s="55">
        <v>1.71668896484375</v>
      </c>
      <c r="AB84" s="55">
        <v>1.6265230712890626</v>
      </c>
      <c r="AC84" s="55">
        <v>1.55143505859375</v>
      </c>
      <c r="AD84" s="55">
        <v>1.4868673095703124</v>
      </c>
      <c r="AE84" s="55">
        <v>1.4279041748046875</v>
      </c>
      <c r="AF84" s="55">
        <v>1.3744439697265625</v>
      </c>
      <c r="AG84" s="55">
        <v>1.3262226562499999</v>
      </c>
      <c r="AH84" s="55">
        <v>1.2827430419921875</v>
      </c>
      <c r="AI84" s="55">
        <v>1.2437132568359375</v>
      </c>
      <c r="AJ84" s="55">
        <v>1.2089976806640625</v>
      </c>
      <c r="AK84" s="55">
        <v>1.1784080810546875</v>
      </c>
      <c r="AL84" s="55">
        <v>1.1517054443359376</v>
      </c>
      <c r="AM84" s="55">
        <v>1.1286378173828124</v>
      </c>
      <c r="AN84" s="55">
        <v>1.1089398193359374</v>
      </c>
      <c r="AO84" s="55">
        <v>1.0926226806640624</v>
      </c>
      <c r="AP84" s="55">
        <v>1.0794758300781251</v>
      </c>
      <c r="AQ84" s="55">
        <v>1.0692835693359375</v>
      </c>
      <c r="AR84" s="55">
        <v>1.0617337646484375</v>
      </c>
      <c r="AS84" s="55">
        <v>1.056563232421875</v>
      </c>
      <c r="AT84" s="55">
        <v>1.0535330810546875</v>
      </c>
      <c r="AU84" s="55">
        <v>1.0524145507812499</v>
      </c>
      <c r="AV84" s="55">
        <v>1.0529796142578125</v>
      </c>
      <c r="AW84" s="55">
        <v>1.0550452880859376</v>
      </c>
      <c r="AX84" s="55">
        <v>1.058408447265625</v>
      </c>
      <c r="AY84" s="55">
        <v>1.0629261474609375</v>
      </c>
      <c r="AZ84" s="55">
        <v>1.0684652099609375</v>
      </c>
      <c r="BA84" s="55">
        <v>1.0749727783203125</v>
      </c>
    </row>
    <row r="85" spans="1:53" s="44" customFormat="1" ht="13.5" thickBot="1">
      <c r="B85" s="56" t="s">
        <v>462</v>
      </c>
      <c r="C85" s="57">
        <v>18.0801640625</v>
      </c>
      <c r="D85" s="57">
        <v>18.345482421875001</v>
      </c>
      <c r="E85" s="57">
        <v>18.362031250000001</v>
      </c>
      <c r="F85" s="57">
        <v>17.79955859375</v>
      </c>
      <c r="G85" s="57">
        <v>16.3301669921875</v>
      </c>
      <c r="H85" s="57">
        <v>16.016100585937501</v>
      </c>
      <c r="I85" s="57">
        <v>16.748564453124999</v>
      </c>
      <c r="J85" s="57">
        <v>16.676826171875</v>
      </c>
      <c r="K85" s="57">
        <v>14.795443359375</v>
      </c>
      <c r="L85" s="57">
        <v>14.5352001953125</v>
      </c>
      <c r="M85" s="57">
        <v>12.434306640625</v>
      </c>
      <c r="N85" s="57">
        <v>12.229417968750001</v>
      </c>
      <c r="O85" s="57">
        <v>10.793353515625</v>
      </c>
      <c r="P85" s="57">
        <v>10.091959960937499</v>
      </c>
      <c r="Q85" s="57">
        <v>8.5836757812499993</v>
      </c>
      <c r="R85" s="57">
        <v>8.1297998046875009</v>
      </c>
      <c r="S85" s="57">
        <v>7.4672084960937504</v>
      </c>
      <c r="T85" s="57">
        <v>6.8721035156249997</v>
      </c>
      <c r="U85" s="57">
        <v>6.2910141601562497</v>
      </c>
      <c r="V85" s="57">
        <v>5.8620688476562499</v>
      </c>
      <c r="W85" s="57">
        <v>5.5127338867187499</v>
      </c>
      <c r="X85" s="57">
        <v>5.2019160156249997</v>
      </c>
      <c r="Y85" s="57">
        <v>4.7728442382812499</v>
      </c>
      <c r="Z85" s="57">
        <v>4.3819213867187496</v>
      </c>
      <c r="AA85" s="57">
        <v>4.0276633300781253</v>
      </c>
      <c r="AB85" s="57">
        <v>3.7114135742187502</v>
      </c>
      <c r="AC85" s="57">
        <v>3.4312551269531251</v>
      </c>
      <c r="AD85" s="57">
        <v>3.1817741699218751</v>
      </c>
      <c r="AE85" s="57">
        <v>2.9631906738281248</v>
      </c>
      <c r="AF85" s="57">
        <v>2.7737175292968752</v>
      </c>
      <c r="AG85" s="57">
        <v>2.6122819824218748</v>
      </c>
      <c r="AH85" s="57">
        <v>2.477159912109375</v>
      </c>
      <c r="AI85" s="57">
        <v>2.3668811035156252</v>
      </c>
      <c r="AJ85" s="57">
        <v>2.280805419921875</v>
      </c>
      <c r="AK85" s="57">
        <v>2.218185302734375</v>
      </c>
      <c r="AL85" s="57">
        <v>2.1782941894531249</v>
      </c>
      <c r="AM85" s="57">
        <v>2.1604050292968751</v>
      </c>
      <c r="AN85" s="57">
        <v>2.1633596191406248</v>
      </c>
      <c r="AO85" s="57">
        <v>2.18713818359375</v>
      </c>
      <c r="AP85" s="57">
        <v>2.2312299804687501</v>
      </c>
      <c r="AQ85" s="57">
        <v>2.2956923828125002</v>
      </c>
      <c r="AR85" s="57">
        <v>2.3806708984374998</v>
      </c>
      <c r="AS85" s="57">
        <v>2.4865585937499999</v>
      </c>
      <c r="AT85" s="57">
        <v>2.613798095703125</v>
      </c>
      <c r="AU85" s="57">
        <v>2.7632175292968748</v>
      </c>
      <c r="AV85" s="57">
        <v>2.935488037109375</v>
      </c>
      <c r="AW85" s="57">
        <v>3.1319704589843749</v>
      </c>
      <c r="AX85" s="57">
        <v>3.3539836425781249</v>
      </c>
      <c r="AY85" s="57">
        <v>3.6029323730468752</v>
      </c>
      <c r="AZ85" s="57">
        <v>3.8805031738281248</v>
      </c>
      <c r="BA85" s="57">
        <v>4.1880976562500001</v>
      </c>
    </row>
    <row r="86" spans="1:53" ht="13.5" thickBot="1">
      <c r="B86" s="53" t="s">
        <v>463</v>
      </c>
      <c r="C86" s="54">
        <v>21.293906249999999</v>
      </c>
      <c r="D86" s="55">
        <v>18.037695312499999</v>
      </c>
      <c r="E86" s="55">
        <v>16.774662109375001</v>
      </c>
      <c r="F86" s="55">
        <v>16.495033203125001</v>
      </c>
      <c r="G86" s="55">
        <v>16.199971679687501</v>
      </c>
      <c r="H86" s="55">
        <v>15.646302734375</v>
      </c>
      <c r="I86" s="55">
        <v>13.404483398437501</v>
      </c>
      <c r="J86" s="55">
        <v>13.5050224609375</v>
      </c>
      <c r="K86" s="55">
        <v>10.9678779296875</v>
      </c>
      <c r="L86" s="55">
        <v>8.3107226562500003</v>
      </c>
      <c r="M86" s="55">
        <v>7.8692509765625003</v>
      </c>
      <c r="N86" s="55">
        <v>7.9200610351562499</v>
      </c>
      <c r="O86" s="55">
        <v>7.9516303710937501</v>
      </c>
      <c r="P86" s="55">
        <v>7.9154282226562502</v>
      </c>
      <c r="Q86" s="55">
        <v>7.8030737304687499</v>
      </c>
      <c r="R86" s="55">
        <v>7.68626171875</v>
      </c>
      <c r="S86" s="55">
        <v>7.6070219726562502</v>
      </c>
      <c r="T86" s="55">
        <v>7.3538359375000004</v>
      </c>
      <c r="U86" s="55">
        <v>7.0580009765625</v>
      </c>
      <c r="V86" s="55">
        <v>6.7829624023437498</v>
      </c>
      <c r="W86" s="55">
        <v>6.5291157226562504</v>
      </c>
      <c r="X86" s="55">
        <v>6.5013432617187501</v>
      </c>
      <c r="Y86" s="55">
        <v>6.3589965820312502</v>
      </c>
      <c r="Z86" s="55">
        <v>6.108380859375</v>
      </c>
      <c r="AA86" s="55">
        <v>5.8535478515625003</v>
      </c>
      <c r="AB86" s="55">
        <v>5.6224052734374999</v>
      </c>
      <c r="AC86" s="55">
        <v>5.38900732421875</v>
      </c>
      <c r="AD86" s="55">
        <v>5.1766064453125002</v>
      </c>
      <c r="AE86" s="55">
        <v>4.9762602539062497</v>
      </c>
      <c r="AF86" s="55">
        <v>4.7850312500000003</v>
      </c>
      <c r="AG86" s="55">
        <v>4.6036528320312504</v>
      </c>
      <c r="AH86" s="55">
        <v>4.43680224609375</v>
      </c>
      <c r="AI86" s="55">
        <v>4.2847998046875002</v>
      </c>
      <c r="AJ86" s="55">
        <v>4.1487797851562496</v>
      </c>
      <c r="AK86" s="55">
        <v>4.0238774414062499</v>
      </c>
      <c r="AL86" s="55">
        <v>3.908565185546875</v>
      </c>
      <c r="AM86" s="55">
        <v>3.8009794921875</v>
      </c>
      <c r="AN86" s="55">
        <v>3.7010883789062499</v>
      </c>
      <c r="AO86" s="55">
        <v>3.583036376953125</v>
      </c>
      <c r="AP86" s="55">
        <v>3.471468017578125</v>
      </c>
      <c r="AQ86" s="55">
        <v>3.365842529296875</v>
      </c>
      <c r="AR86" s="55">
        <v>3.2653571777343751</v>
      </c>
      <c r="AS86" s="55">
        <v>3.1693059082031252</v>
      </c>
      <c r="AT86" s="55">
        <v>3.0774299316406251</v>
      </c>
      <c r="AU86" s="55">
        <v>2.9890693359374998</v>
      </c>
      <c r="AV86" s="55">
        <v>2.904455810546875</v>
      </c>
      <c r="AW86" s="55">
        <v>2.8243916015625001</v>
      </c>
      <c r="AX86" s="55">
        <v>2.748650634765625</v>
      </c>
      <c r="AY86" s="55">
        <v>2.6777158203125002</v>
      </c>
      <c r="AZ86" s="55">
        <v>2.61141552734375</v>
      </c>
      <c r="BA86" s="55">
        <v>2.5502026367187498</v>
      </c>
    </row>
    <row r="87" spans="1:53" s="44" customFormat="1" ht="13.5" thickBot="1">
      <c r="B87" s="56" t="s">
        <v>475</v>
      </c>
      <c r="C87" s="57">
        <v>44.200351562500003</v>
      </c>
      <c r="D87" s="57">
        <v>44.643121093749997</v>
      </c>
      <c r="E87" s="57">
        <v>42.958824218750003</v>
      </c>
      <c r="F87" s="57">
        <v>43.015636718750002</v>
      </c>
      <c r="G87" s="57">
        <v>43.538152343749999</v>
      </c>
      <c r="H87" s="57">
        <v>42.493121093749998</v>
      </c>
      <c r="I87" s="57">
        <v>43.591316406250002</v>
      </c>
      <c r="J87" s="57">
        <v>36.624011718749998</v>
      </c>
      <c r="K87" s="57">
        <v>38.6986953125</v>
      </c>
      <c r="L87" s="57">
        <v>35.16409765625</v>
      </c>
      <c r="M87" s="57">
        <v>36.629746093750001</v>
      </c>
      <c r="N87" s="57">
        <v>28.137896484374998</v>
      </c>
      <c r="O87" s="57">
        <v>25.919878906249998</v>
      </c>
      <c r="P87" s="57">
        <v>25.354363281249999</v>
      </c>
      <c r="Q87" s="57">
        <v>25.312406249999999</v>
      </c>
      <c r="R87" s="57">
        <v>24.834773437500001</v>
      </c>
      <c r="S87" s="57">
        <v>22.253281250000001</v>
      </c>
      <c r="T87" s="57">
        <v>19.643197265624998</v>
      </c>
      <c r="U87" s="57">
        <v>19.680496093750001</v>
      </c>
      <c r="V87" s="57">
        <v>19.717794921875001</v>
      </c>
      <c r="W87" s="57">
        <v>19.755091796875</v>
      </c>
      <c r="X87" s="57">
        <v>8.4241777343750002</v>
      </c>
      <c r="Y87" s="57">
        <v>0</v>
      </c>
      <c r="Z87" s="57">
        <v>0</v>
      </c>
      <c r="AA87" s="57">
        <v>0</v>
      </c>
      <c r="AB87" s="57">
        <v>0</v>
      </c>
      <c r="AC87" s="57">
        <v>0</v>
      </c>
      <c r="AD87" s="57">
        <v>0</v>
      </c>
      <c r="AE87" s="57">
        <v>0</v>
      </c>
      <c r="AF87" s="57">
        <v>0</v>
      </c>
      <c r="AG87" s="57">
        <v>0</v>
      </c>
      <c r="AH87" s="57">
        <v>0</v>
      </c>
      <c r="AI87" s="57">
        <v>0</v>
      </c>
      <c r="AJ87" s="57">
        <v>0</v>
      </c>
      <c r="AK87" s="57">
        <v>0</v>
      </c>
      <c r="AL87" s="57">
        <v>0</v>
      </c>
      <c r="AM87" s="57">
        <v>0</v>
      </c>
      <c r="AN87" s="57">
        <v>0</v>
      </c>
      <c r="AO87" s="57">
        <v>0</v>
      </c>
      <c r="AP87" s="57">
        <v>0</v>
      </c>
      <c r="AQ87" s="57">
        <v>0</v>
      </c>
      <c r="AR87" s="57">
        <v>0</v>
      </c>
      <c r="AS87" s="57">
        <v>0</v>
      </c>
      <c r="AT87" s="57">
        <v>0</v>
      </c>
      <c r="AU87" s="57">
        <v>0</v>
      </c>
      <c r="AV87" s="57">
        <v>0</v>
      </c>
      <c r="AW87" s="57">
        <v>0</v>
      </c>
      <c r="AX87" s="57">
        <v>0</v>
      </c>
      <c r="AY87" s="57">
        <v>0</v>
      </c>
      <c r="AZ87" s="57">
        <v>0</v>
      </c>
      <c r="BA87" s="57">
        <v>0</v>
      </c>
    </row>
    <row r="88" spans="1:53" ht="13.5" thickBot="1">
      <c r="B88" s="53" t="s">
        <v>476</v>
      </c>
      <c r="C88" s="54">
        <v>8.0537294921875002</v>
      </c>
      <c r="D88" s="55">
        <v>9.1271523437499997</v>
      </c>
      <c r="E88" s="55">
        <v>9.7055078125000005</v>
      </c>
      <c r="F88" s="55">
        <v>10.448238281249999</v>
      </c>
      <c r="G88" s="55">
        <v>11.7176884765625</v>
      </c>
      <c r="H88" s="55">
        <v>14.7240439453125</v>
      </c>
      <c r="I88" s="55">
        <v>18.5987890625</v>
      </c>
      <c r="J88" s="55">
        <v>21.738746093749999</v>
      </c>
      <c r="K88" s="55">
        <v>21.119322265625001</v>
      </c>
      <c r="L88" s="55">
        <v>22.360800781249999</v>
      </c>
      <c r="M88" s="55">
        <v>25.743513671875</v>
      </c>
      <c r="N88" s="55">
        <v>25.702328125000001</v>
      </c>
      <c r="O88" s="55">
        <v>26.795996093749999</v>
      </c>
      <c r="P88" s="55">
        <v>28.142011718749998</v>
      </c>
      <c r="Q88" s="55">
        <v>26.433132812499998</v>
      </c>
      <c r="R88" s="55">
        <v>21.851529296875</v>
      </c>
      <c r="S88" s="55">
        <v>21.327142578124999</v>
      </c>
      <c r="T88" s="55">
        <v>21.63136328125</v>
      </c>
      <c r="U88" s="55">
        <v>22.611160156250001</v>
      </c>
      <c r="V88" s="55">
        <v>24.298261718749998</v>
      </c>
      <c r="W88" s="55">
        <v>26.17513671875</v>
      </c>
      <c r="X88" s="55">
        <v>28.185943359374999</v>
      </c>
      <c r="Y88" s="55">
        <v>28.822140624999999</v>
      </c>
      <c r="Z88" s="55">
        <v>28.667625000000001</v>
      </c>
      <c r="AA88" s="55">
        <v>28.211384765624999</v>
      </c>
      <c r="AB88" s="55">
        <v>27.620162109374998</v>
      </c>
      <c r="AC88" s="55">
        <v>27.418416015624999</v>
      </c>
      <c r="AD88" s="55">
        <v>26.977447265624999</v>
      </c>
      <c r="AE88" s="55">
        <v>26.666406250000001</v>
      </c>
      <c r="AF88" s="55">
        <v>26.513978515624999</v>
      </c>
      <c r="AG88" s="55">
        <v>26.496236328125001</v>
      </c>
      <c r="AH88" s="55">
        <v>26.5622734375</v>
      </c>
      <c r="AI88" s="55">
        <v>26.756160156250001</v>
      </c>
      <c r="AJ88" s="55">
        <v>27.064984375000002</v>
      </c>
      <c r="AK88" s="55">
        <v>27.37264453125</v>
      </c>
      <c r="AL88" s="55">
        <v>27.643046875</v>
      </c>
      <c r="AM88" s="55">
        <v>27.86729296875</v>
      </c>
      <c r="AN88" s="55">
        <v>28.049289062500002</v>
      </c>
      <c r="AO88" s="55">
        <v>28.166148437499999</v>
      </c>
      <c r="AP88" s="55">
        <v>28.283544921874999</v>
      </c>
      <c r="AQ88" s="55">
        <v>28.423728515625001</v>
      </c>
      <c r="AR88" s="55">
        <v>28.603980468749999</v>
      </c>
      <c r="AS88" s="55">
        <v>28.810535156250001</v>
      </c>
      <c r="AT88" s="55">
        <v>29.027355468749999</v>
      </c>
      <c r="AU88" s="55">
        <v>29.239056640625002</v>
      </c>
      <c r="AV88" s="55">
        <v>29.443689453125</v>
      </c>
      <c r="AW88" s="55">
        <v>29.645359375000002</v>
      </c>
      <c r="AX88" s="55">
        <v>29.868921875000002</v>
      </c>
      <c r="AY88" s="55">
        <v>30.116173828125</v>
      </c>
      <c r="AZ88" s="55">
        <v>30.358179687500002</v>
      </c>
      <c r="BA88" s="55">
        <v>30.592255859375001</v>
      </c>
    </row>
    <row r="89" spans="1:53" s="44" customFormat="1">
      <c r="B89" s="64" t="s">
        <v>477</v>
      </c>
      <c r="C89" s="65">
        <v>11.206818359374999</v>
      </c>
      <c r="D89" s="65">
        <v>12.51940234375</v>
      </c>
      <c r="E89" s="65">
        <v>13.645830078125</v>
      </c>
      <c r="F89" s="65">
        <v>14.27030078125</v>
      </c>
      <c r="G89" s="65">
        <v>16.455048828125001</v>
      </c>
      <c r="H89" s="65">
        <v>19.708390625</v>
      </c>
      <c r="I89" s="65">
        <v>24.038068359375</v>
      </c>
      <c r="J89" s="65">
        <v>28.172523437500001</v>
      </c>
      <c r="K89" s="65">
        <v>27.661537109375001</v>
      </c>
      <c r="L89" s="65">
        <v>28.838218749999999</v>
      </c>
      <c r="M89" s="65">
        <v>32.854917968750001</v>
      </c>
      <c r="N89" s="65">
        <v>34.178371093750002</v>
      </c>
      <c r="O89" s="65">
        <v>36.755679687499999</v>
      </c>
      <c r="P89" s="65">
        <v>39.066746093749998</v>
      </c>
      <c r="Q89" s="65">
        <v>38.236285156249998</v>
      </c>
      <c r="R89" s="65">
        <v>35.411214843750003</v>
      </c>
      <c r="S89" s="65">
        <v>36.861855468750001</v>
      </c>
      <c r="T89" s="65">
        <v>38.645687500000001</v>
      </c>
      <c r="U89" s="65">
        <v>40.817054687499997</v>
      </c>
      <c r="V89" s="65">
        <v>43.438910156250003</v>
      </c>
      <c r="W89" s="65">
        <v>46.095312499999999</v>
      </c>
      <c r="X89" s="65">
        <v>48.865062500000001</v>
      </c>
      <c r="Y89" s="65">
        <v>50.324281249999999</v>
      </c>
      <c r="Z89" s="65">
        <v>51.125128906249998</v>
      </c>
      <c r="AA89" s="65">
        <v>51.86460546875</v>
      </c>
      <c r="AB89" s="65">
        <v>52.584132812500002</v>
      </c>
      <c r="AC89" s="65">
        <v>53.705890625000002</v>
      </c>
      <c r="AD89" s="65">
        <v>54.41123828125</v>
      </c>
      <c r="AE89" s="65">
        <v>55.115796875000001</v>
      </c>
      <c r="AF89" s="65">
        <v>55.898796875000002</v>
      </c>
      <c r="AG89" s="65">
        <v>56.771585937499999</v>
      </c>
      <c r="AH89" s="65">
        <v>57.804660156250002</v>
      </c>
      <c r="AI89" s="65">
        <v>58.956320312499997</v>
      </c>
      <c r="AJ89" s="65">
        <v>60.215097656250002</v>
      </c>
      <c r="AK89" s="65">
        <v>61.450652343750001</v>
      </c>
      <c r="AL89" s="65">
        <v>62.651480468750002</v>
      </c>
      <c r="AM89" s="65">
        <v>63.826781250000003</v>
      </c>
      <c r="AN89" s="65">
        <v>64.992449218749996</v>
      </c>
      <c r="AO89" s="65">
        <v>66.094828125000006</v>
      </c>
      <c r="AP89" s="65">
        <v>67.196226562500001</v>
      </c>
      <c r="AQ89" s="65">
        <v>68.314710937499996</v>
      </c>
      <c r="AR89" s="65">
        <v>69.4563359375</v>
      </c>
      <c r="AS89" s="65">
        <v>70.622882812499995</v>
      </c>
      <c r="AT89" s="65">
        <v>71.809484374999997</v>
      </c>
      <c r="AU89" s="65">
        <v>72.998796874999996</v>
      </c>
      <c r="AV89" s="65">
        <v>74.191062500000001</v>
      </c>
      <c r="AW89" s="65">
        <v>75.374554687499995</v>
      </c>
      <c r="AX89" s="65">
        <v>76.573140624999994</v>
      </c>
      <c r="AY89" s="65">
        <v>77.7957578125</v>
      </c>
      <c r="AZ89" s="65">
        <v>79.009039062499994</v>
      </c>
      <c r="BA89" s="65">
        <v>80.209882812499998</v>
      </c>
    </row>
    <row r="91" spans="1:53" s="52" customFormat="1" ht="13.5" thickBot="1">
      <c r="A91" s="42"/>
      <c r="B91" s="61" t="s">
        <v>478</v>
      </c>
      <c r="C91" s="62">
        <v>576.54300000000001</v>
      </c>
      <c r="D91" s="63">
        <v>586.40599999999995</v>
      </c>
      <c r="E91" s="63">
        <v>586.69399999999996</v>
      </c>
      <c r="F91" s="63">
        <v>606.65599999999995</v>
      </c>
      <c r="G91" s="63">
        <v>615.36699999999996</v>
      </c>
      <c r="H91" s="63">
        <v>619.33799999999997</v>
      </c>
      <c r="I91" s="63">
        <v>635.71199999999999</v>
      </c>
      <c r="J91" s="63">
        <v>638.19200000000001</v>
      </c>
      <c r="K91" s="63">
        <v>638.19600000000003</v>
      </c>
      <c r="L91" s="63">
        <v>593.50400000000002</v>
      </c>
      <c r="M91" s="63">
        <v>630.66600000000005</v>
      </c>
      <c r="N91" s="63">
        <v>610.75599999999997</v>
      </c>
      <c r="O91" s="63">
        <v>631.85368749999998</v>
      </c>
      <c r="P91" s="63">
        <v>635.53787499999999</v>
      </c>
      <c r="Q91" s="63">
        <v>616.78637500000002</v>
      </c>
      <c r="R91" s="63">
        <v>612.26656249999996</v>
      </c>
      <c r="S91" s="63">
        <v>615.29293749999999</v>
      </c>
      <c r="T91" s="63">
        <v>616.56887500000005</v>
      </c>
      <c r="U91" s="63">
        <v>617.39393749999999</v>
      </c>
      <c r="V91" s="63">
        <v>618.64318749999995</v>
      </c>
      <c r="W91" s="63">
        <v>619.96462499999996</v>
      </c>
      <c r="X91" s="63">
        <v>621.52362500000004</v>
      </c>
      <c r="Y91" s="63">
        <v>623.34518749999995</v>
      </c>
      <c r="Z91" s="63">
        <v>625.02662499999997</v>
      </c>
      <c r="AA91" s="63">
        <v>626.3465625</v>
      </c>
      <c r="AB91" s="63">
        <v>627.24306249999995</v>
      </c>
      <c r="AC91" s="63">
        <v>628.01331249999998</v>
      </c>
      <c r="AD91" s="63">
        <v>628.6065625</v>
      </c>
      <c r="AE91" s="63">
        <v>629.23962500000005</v>
      </c>
      <c r="AF91" s="63">
        <v>629.64418750000004</v>
      </c>
      <c r="AG91" s="63">
        <v>629.7628125</v>
      </c>
      <c r="AH91" s="63">
        <v>629.93087500000001</v>
      </c>
      <c r="AI91" s="63">
        <v>630.31456249999997</v>
      </c>
      <c r="AJ91" s="63">
        <v>631.08718750000003</v>
      </c>
      <c r="AK91" s="63">
        <v>632.13387499999999</v>
      </c>
      <c r="AL91" s="63">
        <v>633.34556250000003</v>
      </c>
      <c r="AM91" s="63">
        <v>634.88412500000004</v>
      </c>
      <c r="AN91" s="63">
        <v>636.69668750000005</v>
      </c>
      <c r="AO91" s="63">
        <v>638.66137500000002</v>
      </c>
      <c r="AP91" s="63">
        <v>640.89750000000004</v>
      </c>
      <c r="AQ91" s="63">
        <v>643.38062500000001</v>
      </c>
      <c r="AR91" s="63">
        <v>646.17906249999999</v>
      </c>
      <c r="AS91" s="63">
        <v>649.25306250000006</v>
      </c>
      <c r="AT91" s="63">
        <v>652.5848125</v>
      </c>
      <c r="AU91" s="63">
        <v>656.12350000000004</v>
      </c>
      <c r="AV91" s="63">
        <v>659.88418750000005</v>
      </c>
      <c r="AW91" s="63">
        <v>663.81943750000005</v>
      </c>
      <c r="AX91" s="63">
        <v>667.91456249999999</v>
      </c>
      <c r="AY91" s="63">
        <v>672.21837500000004</v>
      </c>
      <c r="AZ91" s="63">
        <v>676.66737499999999</v>
      </c>
      <c r="BA91" s="63">
        <v>681.27350000000001</v>
      </c>
    </row>
    <row r="92" spans="1:53" ht="13.5" thickBot="1">
      <c r="B92" s="53" t="s">
        <v>479</v>
      </c>
      <c r="C92" s="54">
        <v>371.56299999999999</v>
      </c>
      <c r="D92" s="55">
        <v>377.27600000000001</v>
      </c>
      <c r="E92" s="55">
        <v>377.94400000000002</v>
      </c>
      <c r="F92" s="55">
        <v>399.673</v>
      </c>
      <c r="G92" s="55">
        <v>395.77600000000001</v>
      </c>
      <c r="H92" s="55">
        <v>401.35500000000002</v>
      </c>
      <c r="I92" s="55">
        <v>408.745</v>
      </c>
      <c r="J92" s="55">
        <v>426.786</v>
      </c>
      <c r="K92" s="55">
        <v>418.22</v>
      </c>
      <c r="L92" s="55">
        <v>388.64</v>
      </c>
      <c r="M92" s="55">
        <v>413.20699999999999</v>
      </c>
      <c r="N92" s="55">
        <v>410.77300000000002</v>
      </c>
      <c r="O92" s="55">
        <v>423.42399999999998</v>
      </c>
      <c r="P92" s="55">
        <v>422.52300000000002</v>
      </c>
      <c r="Q92" s="55">
        <v>399.20499999999998</v>
      </c>
      <c r="R92" s="55">
        <v>378.93968749999999</v>
      </c>
      <c r="S92" s="55">
        <v>368.55034375000002</v>
      </c>
      <c r="T92" s="55">
        <v>362.95240625000002</v>
      </c>
      <c r="U92" s="55">
        <v>351.18675000000002</v>
      </c>
      <c r="V92" s="55">
        <v>344.30121874999998</v>
      </c>
      <c r="W92" s="55">
        <v>339.09156250000001</v>
      </c>
      <c r="X92" s="55">
        <v>379.04762499999998</v>
      </c>
      <c r="Y92" s="55">
        <v>409.91671874999997</v>
      </c>
      <c r="Z92" s="55">
        <v>410.58068750000001</v>
      </c>
      <c r="AA92" s="55">
        <v>410.92531250000002</v>
      </c>
      <c r="AB92" s="55">
        <v>410.43178124999997</v>
      </c>
      <c r="AC92" s="55">
        <v>408.32043750000003</v>
      </c>
      <c r="AD92" s="55">
        <v>405.26224999999999</v>
      </c>
      <c r="AE92" s="55">
        <v>401.5173125</v>
      </c>
      <c r="AF92" s="55">
        <v>396.84424999999999</v>
      </c>
      <c r="AG92" s="55">
        <v>391.35490625</v>
      </c>
      <c r="AH92" s="55">
        <v>385.69453125000001</v>
      </c>
      <c r="AI92" s="55">
        <v>380.41424999999998</v>
      </c>
      <c r="AJ92" s="55">
        <v>375.71496875000003</v>
      </c>
      <c r="AK92" s="55">
        <v>371.45121875000001</v>
      </c>
      <c r="AL92" s="55">
        <v>367.52040625000001</v>
      </c>
      <c r="AM92" s="55">
        <v>363.99378124999998</v>
      </c>
      <c r="AN92" s="55">
        <v>360.58474999999999</v>
      </c>
      <c r="AO92" s="55">
        <v>357.19006250000001</v>
      </c>
      <c r="AP92" s="55">
        <v>353.95565625</v>
      </c>
      <c r="AQ92" s="55">
        <v>350.82965625000003</v>
      </c>
      <c r="AR92" s="55">
        <v>347.86978125000002</v>
      </c>
      <c r="AS92" s="55">
        <v>344.96056249999998</v>
      </c>
      <c r="AT92" s="55">
        <v>342.07446874999999</v>
      </c>
      <c r="AU92" s="55">
        <v>339.16721875000002</v>
      </c>
      <c r="AV92" s="55">
        <v>336.24062500000002</v>
      </c>
      <c r="AW92" s="55">
        <v>333.40443749999997</v>
      </c>
      <c r="AX92" s="55">
        <v>330.75215624999998</v>
      </c>
      <c r="AY92" s="55">
        <v>328.25793750000003</v>
      </c>
      <c r="AZ92" s="55">
        <v>325.80643750000002</v>
      </c>
      <c r="BA92" s="55">
        <v>323.37640625</v>
      </c>
    </row>
    <row r="93" spans="1:53" s="44" customFormat="1" ht="13.5" thickBot="1">
      <c r="B93" s="56" t="s">
        <v>480</v>
      </c>
      <c r="C93" s="57">
        <v>304.16199999999998</v>
      </c>
      <c r="D93" s="57">
        <v>301.64699999999999</v>
      </c>
      <c r="E93" s="57">
        <v>306.59300000000002</v>
      </c>
      <c r="F93" s="57">
        <v>314.38200000000001</v>
      </c>
      <c r="G93" s="57">
        <v>308.178</v>
      </c>
      <c r="H93" s="57">
        <v>297.714</v>
      </c>
      <c r="I93" s="57">
        <v>298.42099999999999</v>
      </c>
      <c r="J93" s="57">
        <v>308.29199999999997</v>
      </c>
      <c r="K93" s="57">
        <v>285.43799999999999</v>
      </c>
      <c r="L93" s="57">
        <v>260.255</v>
      </c>
      <c r="M93" s="57">
        <v>273.45600000000002</v>
      </c>
      <c r="N93" s="57">
        <v>272.38</v>
      </c>
      <c r="O93" s="57">
        <v>287.01299999999998</v>
      </c>
      <c r="P93" s="57">
        <v>293.44</v>
      </c>
      <c r="Q93" s="57">
        <v>275.29300000000001</v>
      </c>
      <c r="R93" s="57">
        <v>271.73506250000003</v>
      </c>
      <c r="S93" s="57">
        <v>264.89215625000003</v>
      </c>
      <c r="T93" s="57">
        <v>258.49142187500001</v>
      </c>
      <c r="U93" s="57">
        <v>245.27270312499999</v>
      </c>
      <c r="V93" s="57">
        <v>235.40371875</v>
      </c>
      <c r="W93" s="57">
        <v>227.311109375</v>
      </c>
      <c r="X93" s="57">
        <v>245.862578125</v>
      </c>
      <c r="Y93" s="57">
        <v>250.43814062499999</v>
      </c>
      <c r="Z93" s="57">
        <v>240.80682812500001</v>
      </c>
      <c r="AA93" s="57">
        <v>230.396921875</v>
      </c>
      <c r="AB93" s="57">
        <v>219.757109375</v>
      </c>
      <c r="AC93" s="57">
        <v>208.7471875</v>
      </c>
      <c r="AD93" s="57">
        <v>199.41356250000001</v>
      </c>
      <c r="AE93" s="57">
        <v>190.93185937499999</v>
      </c>
      <c r="AF93" s="57">
        <v>182.90565624999999</v>
      </c>
      <c r="AG93" s="57">
        <v>175.280421875</v>
      </c>
      <c r="AH93" s="57">
        <v>168.207890625</v>
      </c>
      <c r="AI93" s="57">
        <v>161.77449999999999</v>
      </c>
      <c r="AJ93" s="57">
        <v>156.233265625</v>
      </c>
      <c r="AK93" s="57">
        <v>151.18685937500001</v>
      </c>
      <c r="AL93" s="57">
        <v>146.549375</v>
      </c>
      <c r="AM93" s="57">
        <v>142.26068749999999</v>
      </c>
      <c r="AN93" s="57">
        <v>138.229765625</v>
      </c>
      <c r="AO93" s="57">
        <v>134.38423437500001</v>
      </c>
      <c r="AP93" s="57">
        <v>130.7442578125</v>
      </c>
      <c r="AQ93" s="57">
        <v>127.26141406249999</v>
      </c>
      <c r="AR93" s="57">
        <v>123.9326640625</v>
      </c>
      <c r="AS93" s="57">
        <v>120.6958046875</v>
      </c>
      <c r="AT93" s="57">
        <v>117.5370546875</v>
      </c>
      <c r="AU93" s="57">
        <v>114.44492187500001</v>
      </c>
      <c r="AV93" s="57">
        <v>111.416</v>
      </c>
      <c r="AW93" s="57">
        <v>108.48063281250001</v>
      </c>
      <c r="AX93" s="57">
        <v>105.62390625</v>
      </c>
      <c r="AY93" s="57">
        <v>102.83639843749999</v>
      </c>
      <c r="AZ93" s="57">
        <v>100.134953125</v>
      </c>
      <c r="BA93" s="57">
        <v>97.5126953125</v>
      </c>
    </row>
    <row r="94" spans="1:53" ht="13.5" thickBot="1">
      <c r="B94" s="53" t="s">
        <v>481</v>
      </c>
      <c r="C94" s="54">
        <v>52.494999999999997</v>
      </c>
      <c r="D94" s="55">
        <v>58.43</v>
      </c>
      <c r="E94" s="55">
        <v>54.511000000000003</v>
      </c>
      <c r="F94" s="55">
        <v>63.875999999999998</v>
      </c>
      <c r="G94" s="55">
        <v>64.097999999999999</v>
      </c>
      <c r="H94" s="55">
        <v>74.036000000000001</v>
      </c>
      <c r="I94" s="55">
        <v>76.762</v>
      </c>
      <c r="J94" s="55">
        <v>79.593000000000004</v>
      </c>
      <c r="K94" s="55">
        <v>90.283000000000001</v>
      </c>
      <c r="L94" s="55">
        <v>82.117999999999995</v>
      </c>
      <c r="M94" s="55">
        <v>90.352000000000004</v>
      </c>
      <c r="N94" s="55">
        <v>87.228999999999999</v>
      </c>
      <c r="O94" s="55">
        <v>77.602000000000004</v>
      </c>
      <c r="P94" s="55">
        <v>68.736999999999995</v>
      </c>
      <c r="Q94" s="55">
        <v>61.25</v>
      </c>
      <c r="R94" s="55">
        <v>64.484351562499995</v>
      </c>
      <c r="S94" s="55">
        <v>64.274749999999997</v>
      </c>
      <c r="T94" s="55">
        <v>65.290085937499995</v>
      </c>
      <c r="U94" s="55">
        <v>65.7707890625</v>
      </c>
      <c r="V94" s="55">
        <v>65.845710937500002</v>
      </c>
      <c r="W94" s="55">
        <v>66.001062500000003</v>
      </c>
      <c r="X94" s="55">
        <v>81.655570312500004</v>
      </c>
      <c r="Y94" s="55">
        <v>104.74803125</v>
      </c>
      <c r="Z94" s="55">
        <v>115.0011796875</v>
      </c>
      <c r="AA94" s="55">
        <v>126.00986718750001</v>
      </c>
      <c r="AB94" s="55">
        <v>136.827171875</v>
      </c>
      <c r="AC94" s="55">
        <v>144.93604687499999</v>
      </c>
      <c r="AD94" s="55">
        <v>152.24990625000001</v>
      </c>
      <c r="AE94" s="55">
        <v>158.07123437499999</v>
      </c>
      <c r="AF94" s="55">
        <v>162.29050000000001</v>
      </c>
      <c r="AG94" s="55">
        <v>165.09229687499999</v>
      </c>
      <c r="AH94" s="55">
        <v>166.97032812500001</v>
      </c>
      <c r="AI94" s="55">
        <v>168.42371875000001</v>
      </c>
      <c r="AJ94" s="55">
        <v>169.17181249999999</v>
      </c>
      <c r="AK94" s="55">
        <v>169.83879687500001</v>
      </c>
      <c r="AL94" s="55">
        <v>170.45124999999999</v>
      </c>
      <c r="AM94" s="55">
        <v>171.11757812499999</v>
      </c>
      <c r="AN94" s="55">
        <v>171.60543749999999</v>
      </c>
      <c r="AO94" s="55">
        <v>171.92065625000001</v>
      </c>
      <c r="AP94" s="55">
        <v>172.184578125</v>
      </c>
      <c r="AQ94" s="55">
        <v>172.38035937500001</v>
      </c>
      <c r="AR94" s="55">
        <v>172.548</v>
      </c>
      <c r="AS94" s="55">
        <v>172.619</v>
      </c>
      <c r="AT94" s="55">
        <v>172.590140625</v>
      </c>
      <c r="AU94" s="55">
        <v>172.46203125</v>
      </c>
      <c r="AV94" s="55">
        <v>172.24739062500001</v>
      </c>
      <c r="AW94" s="55">
        <v>172.04682812499999</v>
      </c>
      <c r="AX94" s="55">
        <v>171.855765625</v>
      </c>
      <c r="AY94" s="55">
        <v>171.66259375000001</v>
      </c>
      <c r="AZ94" s="55">
        <v>171.46648437499999</v>
      </c>
      <c r="BA94" s="55">
        <v>171.26512500000001</v>
      </c>
    </row>
    <row r="95" spans="1:53" s="44" customFormat="1" ht="13.5" thickBot="1">
      <c r="B95" s="56" t="s">
        <v>482</v>
      </c>
      <c r="C95" s="57">
        <v>4.7850000000000001</v>
      </c>
      <c r="D95" s="57">
        <v>4.758</v>
      </c>
      <c r="E95" s="57">
        <v>4.3220000000000001</v>
      </c>
      <c r="F95" s="57">
        <v>10.333</v>
      </c>
      <c r="G95" s="57">
        <v>10.775</v>
      </c>
      <c r="H95" s="57">
        <v>11.997</v>
      </c>
      <c r="I95" s="57">
        <v>10.955</v>
      </c>
      <c r="J95" s="57">
        <v>10.007</v>
      </c>
      <c r="K95" s="57">
        <v>9.6780000000000008</v>
      </c>
      <c r="L95" s="57">
        <v>10.066000000000001</v>
      </c>
      <c r="M95" s="57">
        <v>8.7409999999999997</v>
      </c>
      <c r="N95" s="57">
        <v>7.1619999999999999</v>
      </c>
      <c r="O95" s="57">
        <v>7.6269999999999998</v>
      </c>
      <c r="P95" s="57">
        <v>7.1980000000000004</v>
      </c>
      <c r="Q95" s="57">
        <v>6.0389999999999997</v>
      </c>
      <c r="R95" s="57">
        <v>5.8782368164062504</v>
      </c>
      <c r="S95" s="57">
        <v>6.0635385742187502</v>
      </c>
      <c r="T95" s="57">
        <v>6.3654189453125003</v>
      </c>
      <c r="U95" s="57">
        <v>6.2096015624999996</v>
      </c>
      <c r="V95" s="57">
        <v>6.0099028320312504</v>
      </c>
      <c r="W95" s="57">
        <v>5.7920034179687496</v>
      </c>
      <c r="X95" s="57">
        <v>7.1646557617187501</v>
      </c>
      <c r="Y95" s="57">
        <v>9.7756533203125002</v>
      </c>
      <c r="Z95" s="57">
        <v>10.7167705078125</v>
      </c>
      <c r="AA95" s="57">
        <v>11.575888671874999</v>
      </c>
      <c r="AB95" s="57">
        <v>12.2018935546875</v>
      </c>
      <c r="AC95" s="57">
        <v>12.5542099609375</v>
      </c>
      <c r="AD95" s="57">
        <v>12.8021484375</v>
      </c>
      <c r="AE95" s="57">
        <v>12.912270507812501</v>
      </c>
      <c r="AF95" s="57">
        <v>12.8961767578125</v>
      </c>
      <c r="AG95" s="57">
        <v>12.791068359375</v>
      </c>
      <c r="AH95" s="57">
        <v>12.6397724609375</v>
      </c>
      <c r="AI95" s="57">
        <v>12.4793095703125</v>
      </c>
      <c r="AJ95" s="57">
        <v>12.333490234375001</v>
      </c>
      <c r="AK95" s="57">
        <v>12.181730468750001</v>
      </c>
      <c r="AL95" s="57">
        <v>12.027900390625</v>
      </c>
      <c r="AM95" s="57">
        <v>11.877979492187499</v>
      </c>
      <c r="AN95" s="57">
        <v>11.715582031249999</v>
      </c>
      <c r="AO95" s="57">
        <v>11.54046875</v>
      </c>
      <c r="AP95" s="57">
        <v>11.358869140625</v>
      </c>
      <c r="AQ95" s="57">
        <v>11.170513671875</v>
      </c>
      <c r="AR95" s="57">
        <v>10.977658203124999</v>
      </c>
      <c r="AS95" s="57">
        <v>10.775422851562499</v>
      </c>
      <c r="AT95" s="57">
        <v>10.565180664062501</v>
      </c>
      <c r="AU95" s="57">
        <v>10.348310546875</v>
      </c>
      <c r="AV95" s="57">
        <v>10.126087890625</v>
      </c>
      <c r="AW95" s="57">
        <v>9.9038330078124996</v>
      </c>
      <c r="AX95" s="57">
        <v>9.6808232421875005</v>
      </c>
      <c r="AY95" s="57">
        <v>9.4571904296875005</v>
      </c>
      <c r="AZ95" s="57">
        <v>9.2366787109375004</v>
      </c>
      <c r="BA95" s="57">
        <v>9.0200957031249995</v>
      </c>
    </row>
    <row r="96" spans="1:53" ht="13.5" thickBot="1">
      <c r="B96" s="53" t="s">
        <v>483</v>
      </c>
      <c r="C96" s="54">
        <v>10.121</v>
      </c>
      <c r="D96" s="55">
        <v>12.441000000000001</v>
      </c>
      <c r="E96" s="55">
        <v>12.518000000000001</v>
      </c>
      <c r="F96" s="55">
        <v>11.082000000000001</v>
      </c>
      <c r="G96" s="55">
        <v>12.725</v>
      </c>
      <c r="H96" s="55">
        <v>17.608000000000001</v>
      </c>
      <c r="I96" s="55">
        <v>22.606999999999999</v>
      </c>
      <c r="J96" s="55">
        <v>28.893999999999998</v>
      </c>
      <c r="K96" s="55">
        <v>32.820999999999998</v>
      </c>
      <c r="L96" s="55">
        <v>36.201000000000001</v>
      </c>
      <c r="M96" s="55">
        <v>40.658000000000001</v>
      </c>
      <c r="N96" s="55">
        <v>44.002000000000002</v>
      </c>
      <c r="O96" s="55">
        <v>51.182000000000002</v>
      </c>
      <c r="P96" s="55">
        <v>53.148000000000003</v>
      </c>
      <c r="Q96" s="55">
        <v>56.622999999999998</v>
      </c>
      <c r="R96" s="55">
        <v>36.842023437500004</v>
      </c>
      <c r="S96" s="55">
        <v>33.319910156250003</v>
      </c>
      <c r="T96" s="55">
        <v>32.80545703125</v>
      </c>
      <c r="U96" s="55">
        <v>33.933648437499997</v>
      </c>
      <c r="V96" s="55">
        <v>37.04188671875</v>
      </c>
      <c r="W96" s="55">
        <v>39.987394531249997</v>
      </c>
      <c r="X96" s="55">
        <v>44.364832031250003</v>
      </c>
      <c r="Y96" s="55">
        <v>44.954906250000001</v>
      </c>
      <c r="Z96" s="55">
        <v>44.055914062500001</v>
      </c>
      <c r="AA96" s="55">
        <v>42.942632812500001</v>
      </c>
      <c r="AB96" s="55">
        <v>41.64561328125</v>
      </c>
      <c r="AC96" s="55">
        <v>42.082992187499997</v>
      </c>
      <c r="AD96" s="55">
        <v>40.796624999999999</v>
      </c>
      <c r="AE96" s="55">
        <v>39.601937499999998</v>
      </c>
      <c r="AF96" s="55">
        <v>38.751898437500003</v>
      </c>
      <c r="AG96" s="55">
        <v>38.191105468750003</v>
      </c>
      <c r="AH96" s="55">
        <v>37.876531249999999</v>
      </c>
      <c r="AI96" s="55">
        <v>37.736722656250002</v>
      </c>
      <c r="AJ96" s="55">
        <v>37.976410156249997</v>
      </c>
      <c r="AK96" s="55">
        <v>38.243847656249997</v>
      </c>
      <c r="AL96" s="55">
        <v>38.491886718750003</v>
      </c>
      <c r="AM96" s="55">
        <v>38.737531250000004</v>
      </c>
      <c r="AN96" s="55">
        <v>39.033957031249997</v>
      </c>
      <c r="AO96" s="55">
        <v>39.344703125000002</v>
      </c>
      <c r="AP96" s="55">
        <v>39.667953124999997</v>
      </c>
      <c r="AQ96" s="55">
        <v>40.017363281249999</v>
      </c>
      <c r="AR96" s="55">
        <v>40.411464843749997</v>
      </c>
      <c r="AS96" s="55">
        <v>40.870351562499998</v>
      </c>
      <c r="AT96" s="55">
        <v>41.382097656249996</v>
      </c>
      <c r="AU96" s="55">
        <v>41.911957031249997</v>
      </c>
      <c r="AV96" s="55">
        <v>42.451128906249998</v>
      </c>
      <c r="AW96" s="55">
        <v>42.973136718749998</v>
      </c>
      <c r="AX96" s="55">
        <v>43.591640624999997</v>
      </c>
      <c r="AY96" s="55">
        <v>44.301742187499997</v>
      </c>
      <c r="AZ96" s="55">
        <v>44.968335937500001</v>
      </c>
      <c r="BA96" s="55">
        <v>45.5785078125</v>
      </c>
    </row>
    <row r="97" spans="1:53" s="44" customFormat="1" ht="13.5" thickBot="1">
      <c r="B97" s="56" t="s">
        <v>475</v>
      </c>
      <c r="C97" s="57">
        <v>169.60599999999999</v>
      </c>
      <c r="D97" s="57">
        <v>171.30500000000001</v>
      </c>
      <c r="E97" s="57">
        <v>164.84200000000001</v>
      </c>
      <c r="F97" s="57">
        <v>165.06</v>
      </c>
      <c r="G97" s="57">
        <v>167.065</v>
      </c>
      <c r="H97" s="57">
        <v>163.05500000000001</v>
      </c>
      <c r="I97" s="57">
        <v>167.26900000000001</v>
      </c>
      <c r="J97" s="57">
        <v>140.53399999999999</v>
      </c>
      <c r="K97" s="57">
        <v>148.495</v>
      </c>
      <c r="L97" s="57">
        <v>134.93199999999999</v>
      </c>
      <c r="M97" s="57">
        <v>140.55600000000001</v>
      </c>
      <c r="N97" s="57">
        <v>107.971</v>
      </c>
      <c r="O97" s="57">
        <v>99.46</v>
      </c>
      <c r="P97" s="57">
        <v>97.29</v>
      </c>
      <c r="Q97" s="57">
        <v>97.129000000000005</v>
      </c>
      <c r="R97" s="57">
        <v>95.296226562499996</v>
      </c>
      <c r="S97" s="57">
        <v>85.390500000000003</v>
      </c>
      <c r="T97" s="57">
        <v>75.375062499999999</v>
      </c>
      <c r="U97" s="57">
        <v>75.518179687499995</v>
      </c>
      <c r="V97" s="57">
        <v>75.661304687500007</v>
      </c>
      <c r="W97" s="57">
        <v>75.804421875000003</v>
      </c>
      <c r="X97" s="57">
        <v>32.325333984375</v>
      </c>
      <c r="Y97" s="57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  <c r="AJ97" s="57">
        <v>0</v>
      </c>
      <c r="AK97" s="57">
        <v>0</v>
      </c>
      <c r="AL97" s="57">
        <v>0</v>
      </c>
      <c r="AM97" s="57">
        <v>0</v>
      </c>
      <c r="AN97" s="57">
        <v>0</v>
      </c>
      <c r="AO97" s="57">
        <v>0</v>
      </c>
      <c r="AP97" s="57">
        <v>0</v>
      </c>
      <c r="AQ97" s="57">
        <v>0</v>
      </c>
      <c r="AR97" s="57">
        <v>0</v>
      </c>
      <c r="AS97" s="57">
        <v>0</v>
      </c>
      <c r="AT97" s="57">
        <v>0</v>
      </c>
      <c r="AU97" s="57">
        <v>0</v>
      </c>
      <c r="AV97" s="57">
        <v>0</v>
      </c>
      <c r="AW97" s="57">
        <v>0</v>
      </c>
      <c r="AX97" s="57">
        <v>0</v>
      </c>
      <c r="AY97" s="57">
        <v>0</v>
      </c>
      <c r="AZ97" s="57">
        <v>0</v>
      </c>
      <c r="BA97" s="57">
        <v>0</v>
      </c>
    </row>
    <row r="98" spans="1:53" ht="13.5" thickBot="1">
      <c r="B98" s="53" t="s">
        <v>484</v>
      </c>
      <c r="C98" s="54">
        <v>9.999999747378752E-8</v>
      </c>
      <c r="D98" s="55">
        <v>9.999999747378752E-8</v>
      </c>
      <c r="E98" s="55">
        <v>9.999999747378752E-8</v>
      </c>
      <c r="F98" s="55">
        <v>9.999999747378752E-8</v>
      </c>
      <c r="G98" s="55">
        <v>9.999999747378752E-8</v>
      </c>
      <c r="H98" s="55">
        <v>9.999999747378752E-8</v>
      </c>
      <c r="I98" s="55">
        <v>9.999999747378752E-8</v>
      </c>
      <c r="J98" s="55">
        <v>9.999999747378752E-8</v>
      </c>
      <c r="K98" s="55">
        <v>1.7999999999999999E-2</v>
      </c>
      <c r="L98" s="55">
        <v>1.9E-2</v>
      </c>
      <c r="M98" s="55">
        <v>2.8000000000000001E-2</v>
      </c>
      <c r="N98" s="55">
        <v>1.9E-2</v>
      </c>
      <c r="O98" s="55">
        <v>2.5000000000000001E-2</v>
      </c>
      <c r="P98" s="55">
        <v>0.08</v>
      </c>
      <c r="Q98" s="55">
        <v>0.11</v>
      </c>
      <c r="R98" s="55">
        <v>7.1397743225097662E-2</v>
      </c>
      <c r="S98" s="55">
        <v>7.1444892883300776E-2</v>
      </c>
      <c r="T98" s="55">
        <v>7.3548675537109379E-2</v>
      </c>
      <c r="U98" s="55">
        <v>7.464664459228515E-2</v>
      </c>
      <c r="V98" s="55">
        <v>7.8404533386230463E-2</v>
      </c>
      <c r="W98" s="55">
        <v>8.4154754638671878E-2</v>
      </c>
      <c r="X98" s="55">
        <v>0.11691214752197265</v>
      </c>
      <c r="Y98" s="55">
        <v>0.14692309570312501</v>
      </c>
      <c r="Z98" s="55">
        <v>0.16046177673339843</v>
      </c>
      <c r="AA98" s="55">
        <v>0.17180348205566406</v>
      </c>
      <c r="AB98" s="55">
        <v>0.18052510070800781</v>
      </c>
      <c r="AC98" s="55">
        <v>0.1867686309814453</v>
      </c>
      <c r="AD98" s="55">
        <v>0.19115592956542968</v>
      </c>
      <c r="AE98" s="55">
        <v>0.19465679931640625</v>
      </c>
      <c r="AF98" s="55">
        <v>0.1974158935546875</v>
      </c>
      <c r="AG98" s="55">
        <v>0.19930435180664063</v>
      </c>
      <c r="AH98" s="55">
        <v>0.2009899444580078</v>
      </c>
      <c r="AI98" s="55">
        <v>0.20256834411621094</v>
      </c>
      <c r="AJ98" s="55">
        <v>0.20498793029785156</v>
      </c>
      <c r="AK98" s="55">
        <v>0.20734568786621094</v>
      </c>
      <c r="AL98" s="55">
        <v>0.2093551483154297</v>
      </c>
      <c r="AM98" s="55">
        <v>0.21149771118164062</v>
      </c>
      <c r="AN98" s="55">
        <v>0.21335604858398438</v>
      </c>
      <c r="AO98" s="55">
        <v>0.21421664428710938</v>
      </c>
      <c r="AP98" s="55">
        <v>0.21566596984863282</v>
      </c>
      <c r="AQ98" s="55">
        <v>0.21691868591308594</v>
      </c>
      <c r="AR98" s="55">
        <v>0.21800355529785156</v>
      </c>
      <c r="AS98" s="55">
        <v>0.21885781860351564</v>
      </c>
      <c r="AT98" s="55">
        <v>0.21953437805175782</v>
      </c>
      <c r="AU98" s="55">
        <v>0.22009742736816407</v>
      </c>
      <c r="AV98" s="55">
        <v>0.22049847412109375</v>
      </c>
      <c r="AW98" s="55">
        <v>0.22079161071777345</v>
      </c>
      <c r="AX98" s="55">
        <v>0.22089915466308593</v>
      </c>
      <c r="AY98" s="55">
        <v>0.2207853240966797</v>
      </c>
      <c r="AZ98" s="55">
        <v>0.22069197082519532</v>
      </c>
      <c r="BA98" s="55">
        <v>0.22066273498535155</v>
      </c>
    </row>
    <row r="99" spans="1:53" s="44" customFormat="1">
      <c r="B99" s="64" t="s">
        <v>485</v>
      </c>
      <c r="C99" s="65">
        <v>35.373999900000058</v>
      </c>
      <c r="D99" s="65">
        <v>37.82499990000008</v>
      </c>
      <c r="E99" s="65">
        <v>43.907999899999936</v>
      </c>
      <c r="F99" s="65">
        <v>41.922999900000036</v>
      </c>
      <c r="G99" s="65">
        <v>52.525999899999988</v>
      </c>
      <c r="H99" s="65">
        <v>54.927999899999918</v>
      </c>
      <c r="I99" s="65">
        <v>59.697999900000013</v>
      </c>
      <c r="J99" s="65">
        <v>70.871999900000105</v>
      </c>
      <c r="K99" s="65">
        <v>71.462999999999965</v>
      </c>
      <c r="L99" s="65">
        <v>69.913000000000011</v>
      </c>
      <c r="M99" s="65">
        <v>76.875</v>
      </c>
      <c r="N99" s="65">
        <v>91.993000000000052</v>
      </c>
      <c r="O99" s="65">
        <v>108.94468749999999</v>
      </c>
      <c r="P99" s="65">
        <v>115.64487499999996</v>
      </c>
      <c r="Q99" s="65">
        <v>120.342375</v>
      </c>
      <c r="R99" s="65">
        <v>137.95926387786858</v>
      </c>
      <c r="S99" s="65">
        <v>161.28063762664794</v>
      </c>
      <c r="T99" s="65">
        <v>178.1678800354004</v>
      </c>
      <c r="U99" s="65">
        <v>190.61436898040779</v>
      </c>
      <c r="V99" s="65">
        <v>198.60225904083256</v>
      </c>
      <c r="W99" s="65">
        <v>204.9844785461425</v>
      </c>
      <c r="X99" s="65">
        <v>210.0337426376343</v>
      </c>
      <c r="Y99" s="65">
        <v>213.28153295898431</v>
      </c>
      <c r="Z99" s="65">
        <v>214.28547084045408</v>
      </c>
      <c r="AA99" s="65">
        <v>215.24944847106929</v>
      </c>
      <c r="AB99" s="65">
        <v>216.63074931335444</v>
      </c>
      <c r="AC99" s="65">
        <v>219.50610734558109</v>
      </c>
      <c r="AD99" s="65">
        <v>223.15316438293456</v>
      </c>
      <c r="AE99" s="65">
        <v>227.52766644287118</v>
      </c>
      <c r="AF99" s="65">
        <v>232.60254016113282</v>
      </c>
      <c r="AG99" s="65">
        <v>238.20861557006839</v>
      </c>
      <c r="AH99" s="65">
        <v>244.03536259460452</v>
      </c>
      <c r="AI99" s="65">
        <v>249.69774317932121</v>
      </c>
      <c r="AJ99" s="65">
        <v>255.16722105407717</v>
      </c>
      <c r="AK99" s="65">
        <v>260.47529493713375</v>
      </c>
      <c r="AL99" s="65">
        <v>265.61579524230962</v>
      </c>
      <c r="AM99" s="65">
        <v>270.6788509216309</v>
      </c>
      <c r="AN99" s="65">
        <v>275.89858926391605</v>
      </c>
      <c r="AO99" s="65">
        <v>281.25709585571292</v>
      </c>
      <c r="AP99" s="65">
        <v>286.72617582702634</v>
      </c>
      <c r="AQ99" s="65">
        <v>292.3340559234619</v>
      </c>
      <c r="AR99" s="65">
        <v>298.09127183532712</v>
      </c>
      <c r="AS99" s="65">
        <v>304.07362557983407</v>
      </c>
      <c r="AT99" s="65">
        <v>310.29080448913572</v>
      </c>
      <c r="AU99" s="65">
        <v>316.73618186950694</v>
      </c>
      <c r="AV99" s="65">
        <v>323.42308160400393</v>
      </c>
      <c r="AW99" s="65">
        <v>330.19421522521981</v>
      </c>
      <c r="AX99" s="65">
        <v>336.94152760314938</v>
      </c>
      <c r="AY99" s="65">
        <v>343.73966487121589</v>
      </c>
      <c r="AZ99" s="65">
        <v>350.64023088073731</v>
      </c>
      <c r="BA99" s="65">
        <v>357.67641343688967</v>
      </c>
    </row>
    <row r="101" spans="1:53" s="52" customFormat="1" ht="13.5" thickBot="1">
      <c r="A101" s="42"/>
      <c r="B101" s="61" t="s">
        <v>486</v>
      </c>
      <c r="C101" s="62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</row>
    <row r="102" spans="1:53">
      <c r="B102" s="58" t="s">
        <v>487</v>
      </c>
      <c r="C102" s="59">
        <v>3.0570000936818675</v>
      </c>
      <c r="D102" s="60">
        <v>3.6570001646529802</v>
      </c>
      <c r="E102" s="60">
        <v>9.9980000340661341</v>
      </c>
      <c r="F102" s="60">
        <v>-3.2690000312272898</v>
      </c>
      <c r="G102" s="60">
        <v>-2.6210000681322678</v>
      </c>
      <c r="H102" s="60">
        <v>-4.5660002952398262</v>
      </c>
      <c r="I102" s="60">
        <v>-16.977001101471657</v>
      </c>
      <c r="J102" s="60">
        <v>-16.55500119231468</v>
      </c>
      <c r="K102" s="60">
        <v>-20.100001135537791</v>
      </c>
      <c r="L102" s="60">
        <v>-12.273000317950583</v>
      </c>
      <c r="M102" s="60">
        <v>-14.955000056776893</v>
      </c>
      <c r="N102" s="60">
        <v>-3.7650000993595567</v>
      </c>
      <c r="O102" s="60">
        <v>-20.54200070403343</v>
      </c>
      <c r="P102" s="60">
        <v>-32.193001680595934</v>
      </c>
      <c r="Q102" s="60">
        <v>-33.88800190770349</v>
      </c>
      <c r="R102" s="60">
        <v>-33.88800190770349</v>
      </c>
      <c r="S102" s="60">
        <v>-33.88800190770349</v>
      </c>
      <c r="T102" s="60">
        <v>-33.88800190770349</v>
      </c>
      <c r="U102" s="60">
        <v>-33.88800190770349</v>
      </c>
      <c r="V102" s="60">
        <v>-33.88800190770349</v>
      </c>
      <c r="W102" s="60">
        <v>-33.88800190770349</v>
      </c>
      <c r="X102" s="60">
        <v>-33.88800190770349</v>
      </c>
      <c r="Y102" s="60">
        <v>-33.88800190770349</v>
      </c>
      <c r="Z102" s="60">
        <v>-33.88800190770349</v>
      </c>
      <c r="AA102" s="60">
        <v>-33.88800190770349</v>
      </c>
      <c r="AB102" s="60">
        <v>-33.88800190770349</v>
      </c>
      <c r="AC102" s="60">
        <v>-33.88800190770349</v>
      </c>
      <c r="AD102" s="60">
        <v>-33.88800190770349</v>
      </c>
      <c r="AE102" s="60">
        <v>-33.88800190770349</v>
      </c>
      <c r="AF102" s="60">
        <v>-33.88800190770349</v>
      </c>
      <c r="AG102" s="60">
        <v>-33.88800190770349</v>
      </c>
      <c r="AH102" s="60">
        <v>-33.88800190770349</v>
      </c>
      <c r="AI102" s="60">
        <v>-33.88800190770349</v>
      </c>
      <c r="AJ102" s="60">
        <v>-33.88800190770349</v>
      </c>
      <c r="AK102" s="60">
        <v>-33.88800190770349</v>
      </c>
      <c r="AL102" s="60">
        <v>-33.88800190770349</v>
      </c>
      <c r="AM102" s="60">
        <v>-33.88800190770349</v>
      </c>
      <c r="AN102" s="60">
        <v>-33.88800190770349</v>
      </c>
      <c r="AO102" s="60">
        <v>-33.88800190770349</v>
      </c>
      <c r="AP102" s="60">
        <v>-33.88800190770349</v>
      </c>
      <c r="AQ102" s="60">
        <v>-33.88800190770349</v>
      </c>
      <c r="AR102" s="60">
        <v>-33.88800190770349</v>
      </c>
      <c r="AS102" s="60">
        <v>-33.88800190770349</v>
      </c>
      <c r="AT102" s="60">
        <v>-33.88800190770349</v>
      </c>
      <c r="AU102" s="60">
        <v>-33.88800190770349</v>
      </c>
      <c r="AV102" s="60">
        <v>-33.88800190770349</v>
      </c>
      <c r="AW102" s="60">
        <v>-33.88800190770349</v>
      </c>
      <c r="AX102" s="60">
        <v>-33.88800190770349</v>
      </c>
      <c r="AY102" s="60">
        <v>-33.88800190770349</v>
      </c>
      <c r="AZ102" s="60">
        <v>-33.88800190770349</v>
      </c>
      <c r="BA102" s="60">
        <v>-33.88800190770349</v>
      </c>
    </row>
    <row r="104" spans="1:53" s="52" customFormat="1" ht="13.5" thickBot="1">
      <c r="A104" s="42"/>
      <c r="B104" s="61" t="s">
        <v>488</v>
      </c>
      <c r="C104" s="62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</row>
    <row r="105" spans="1:53">
      <c r="B105" s="58" t="s">
        <v>489</v>
      </c>
      <c r="C105" s="59">
        <v>5.9302636718750001</v>
      </c>
      <c r="D105" s="60">
        <v>6.0259467773437496</v>
      </c>
      <c r="E105" s="60">
        <v>5.93580419921875</v>
      </c>
      <c r="F105" s="60">
        <v>7.7121083984374996</v>
      </c>
      <c r="G105" s="60">
        <v>8.2381513671875002</v>
      </c>
      <c r="H105" s="60">
        <v>8.0760532226562507</v>
      </c>
      <c r="I105" s="60">
        <v>7.2387382812499999</v>
      </c>
      <c r="J105" s="60">
        <v>6.6071748046875003</v>
      </c>
      <c r="K105" s="60">
        <v>6.8382578125000002</v>
      </c>
      <c r="L105" s="60">
        <v>6.5947353515625</v>
      </c>
      <c r="M105" s="60">
        <v>7.7711845703125002</v>
      </c>
      <c r="N105" s="60">
        <v>5.9883427734375001</v>
      </c>
      <c r="O105" s="60">
        <v>5.7506669921875</v>
      </c>
      <c r="P105" s="60">
        <v>5.8401699218749998</v>
      </c>
      <c r="Q105" s="60">
        <v>5.2417128906250001</v>
      </c>
      <c r="R105" s="60">
        <v>5.2259038085937499</v>
      </c>
      <c r="S105" s="60">
        <v>5.2111196289062498</v>
      </c>
      <c r="T105" s="60">
        <v>5.1956582031250003</v>
      </c>
      <c r="U105" s="60">
        <v>5.1747177734375001</v>
      </c>
      <c r="V105" s="60">
        <v>5.1509047851562499</v>
      </c>
      <c r="W105" s="60">
        <v>5.1246342773437501</v>
      </c>
      <c r="X105" s="60">
        <v>5.09624365234375</v>
      </c>
      <c r="Y105" s="60">
        <v>5.0618876953124996</v>
      </c>
      <c r="Z105" s="60">
        <v>5.02266162109375</v>
      </c>
      <c r="AA105" s="60">
        <v>4.9789667968750004</v>
      </c>
      <c r="AB105" s="60">
        <v>4.9314619140625</v>
      </c>
      <c r="AC105" s="60">
        <v>4.8807602539062502</v>
      </c>
      <c r="AD105" s="60">
        <v>4.8280922851562504</v>
      </c>
      <c r="AE105" s="60">
        <v>4.7738925781250003</v>
      </c>
      <c r="AF105" s="60">
        <v>4.7184565429687497</v>
      </c>
      <c r="AG105" s="60">
        <v>4.6620664062500001</v>
      </c>
      <c r="AH105" s="60">
        <v>4.6045058593750001</v>
      </c>
      <c r="AI105" s="60">
        <v>4.5469423828125004</v>
      </c>
      <c r="AJ105" s="60">
        <v>4.4893183593749999</v>
      </c>
      <c r="AK105" s="60">
        <v>4.4315698242187498</v>
      </c>
      <c r="AL105" s="60">
        <v>4.3736279296875002</v>
      </c>
      <c r="AM105" s="60">
        <v>4.3153398437500003</v>
      </c>
      <c r="AN105" s="60">
        <v>4.2568554687500004</v>
      </c>
      <c r="AO105" s="60">
        <v>4.1981826171875003</v>
      </c>
      <c r="AP105" s="60">
        <v>4.1393212890625</v>
      </c>
      <c r="AQ105" s="60">
        <v>4.0803273925781252</v>
      </c>
      <c r="AR105" s="60">
        <v>4.0213352050781248</v>
      </c>
      <c r="AS105" s="60">
        <v>3.9623999023437499</v>
      </c>
      <c r="AT105" s="60">
        <v>3.9035720214843752</v>
      </c>
      <c r="AU105" s="60">
        <v>3.8448955078124998</v>
      </c>
      <c r="AV105" s="60">
        <v>3.7864108886718748</v>
      </c>
      <c r="AW105" s="60">
        <v>3.7282155761718752</v>
      </c>
      <c r="AX105" s="60">
        <v>3.6703320312500001</v>
      </c>
      <c r="AY105" s="60">
        <v>3.6127832031249998</v>
      </c>
      <c r="AZ105" s="60">
        <v>3.5555886230468752</v>
      </c>
      <c r="BA105" s="60">
        <v>3.4987680664062499</v>
      </c>
    </row>
    <row r="107" spans="1:53" s="52" customFormat="1" ht="13.5" thickBot="1">
      <c r="A107" s="42"/>
      <c r="B107" s="61" t="s">
        <v>490</v>
      </c>
      <c r="C107" s="62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</row>
    <row r="108" spans="1:53">
      <c r="B108" s="58" t="s">
        <v>491</v>
      </c>
      <c r="C108" s="59">
        <v>120.0337734375</v>
      </c>
      <c r="D108" s="60">
        <v>118.2181015625</v>
      </c>
      <c r="E108" s="60">
        <v>118.07171875</v>
      </c>
      <c r="F108" s="60">
        <v>120.1700703125</v>
      </c>
      <c r="G108" s="60">
        <v>124.0382265625</v>
      </c>
      <c r="H108" s="60">
        <v>127.12418750000001</v>
      </c>
      <c r="I108" s="60">
        <v>124.89268749999999</v>
      </c>
      <c r="J108" s="60">
        <v>122.61032031249999</v>
      </c>
      <c r="K108" s="60">
        <v>119.65007812499999</v>
      </c>
      <c r="L108" s="60">
        <v>111.4400234375</v>
      </c>
      <c r="M108" s="60">
        <v>105.1172734375</v>
      </c>
      <c r="N108" s="60">
        <v>103.44015625</v>
      </c>
      <c r="O108" s="60">
        <v>104.396703125</v>
      </c>
      <c r="P108" s="60">
        <v>101.55340624999999</v>
      </c>
      <c r="Q108" s="60">
        <v>100.239109375</v>
      </c>
      <c r="R108" s="60">
        <v>99.205476562499996</v>
      </c>
      <c r="S108" s="60">
        <v>99.396593749999994</v>
      </c>
      <c r="T108" s="60">
        <v>99.366515625000005</v>
      </c>
      <c r="U108" s="60">
        <v>98.192578124999997</v>
      </c>
      <c r="V108" s="60">
        <v>96.814984374999995</v>
      </c>
      <c r="W108" s="60">
        <v>95.612640624999997</v>
      </c>
      <c r="X108" s="60">
        <v>94.877835937499995</v>
      </c>
      <c r="Y108" s="60">
        <v>94.265437500000004</v>
      </c>
      <c r="Z108" s="60">
        <v>92.800007812499999</v>
      </c>
      <c r="AA108" s="60">
        <v>90.811687500000005</v>
      </c>
      <c r="AB108" s="60">
        <v>88.417562500000003</v>
      </c>
      <c r="AC108" s="60">
        <v>85.903914062499993</v>
      </c>
      <c r="AD108" s="60">
        <v>83.495062500000003</v>
      </c>
      <c r="AE108" s="60">
        <v>81.110757812499997</v>
      </c>
      <c r="AF108" s="60">
        <v>78.710976562499994</v>
      </c>
      <c r="AG108" s="60">
        <v>76.323195312500005</v>
      </c>
      <c r="AH108" s="60">
        <v>74.030218750000003</v>
      </c>
      <c r="AI108" s="60">
        <v>71.882976562500005</v>
      </c>
      <c r="AJ108" s="60">
        <v>69.882390624999999</v>
      </c>
      <c r="AK108" s="60">
        <v>67.999125000000006</v>
      </c>
      <c r="AL108" s="60">
        <v>66.216742187500003</v>
      </c>
      <c r="AM108" s="60">
        <v>64.528644531249995</v>
      </c>
      <c r="AN108" s="60">
        <v>62.925281249999998</v>
      </c>
      <c r="AO108" s="60">
        <v>61.439472656249997</v>
      </c>
      <c r="AP108" s="60">
        <v>60.026078124999998</v>
      </c>
      <c r="AQ108" s="60">
        <v>58.667406249999999</v>
      </c>
      <c r="AR108" s="60">
        <v>57.369429687500002</v>
      </c>
      <c r="AS108" s="60">
        <v>56.1235703125</v>
      </c>
      <c r="AT108" s="60">
        <v>54.932343750000001</v>
      </c>
      <c r="AU108" s="60">
        <v>53.793863281249997</v>
      </c>
      <c r="AV108" s="60">
        <v>52.701734375000001</v>
      </c>
      <c r="AW108" s="60">
        <v>51.650289062500001</v>
      </c>
      <c r="AX108" s="60">
        <v>50.633796875000002</v>
      </c>
      <c r="AY108" s="60">
        <v>49.650757812499997</v>
      </c>
      <c r="AZ108" s="60">
        <v>48.699656249999997</v>
      </c>
      <c r="BA108" s="60">
        <v>47.779718750000001</v>
      </c>
    </row>
    <row r="112" spans="1:53" ht="18" customHeight="1">
      <c r="B112" s="46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</row>
    <row r="113" spans="1:53" ht="15" customHeight="1">
      <c r="B113" s="46"/>
      <c r="C113" s="48">
        <v>2000</v>
      </c>
      <c r="D113" s="48">
        <v>2001</v>
      </c>
      <c r="E113" s="48">
        <v>2002</v>
      </c>
      <c r="F113" s="48">
        <v>2003</v>
      </c>
      <c r="G113" s="48">
        <v>2004</v>
      </c>
      <c r="H113" s="48">
        <v>2005</v>
      </c>
      <c r="I113" s="48">
        <v>2006</v>
      </c>
      <c r="J113" s="48">
        <v>2007</v>
      </c>
      <c r="K113" s="48">
        <v>2008</v>
      </c>
      <c r="L113" s="48">
        <v>2009</v>
      </c>
      <c r="M113" s="48">
        <v>2010</v>
      </c>
      <c r="N113" s="48">
        <v>2011</v>
      </c>
      <c r="O113" s="48">
        <v>2012</v>
      </c>
      <c r="P113" s="48">
        <v>2013</v>
      </c>
      <c r="Q113" s="48">
        <v>2014</v>
      </c>
      <c r="R113" s="48">
        <v>2015</v>
      </c>
      <c r="S113" s="48">
        <v>2016</v>
      </c>
      <c r="T113" s="48">
        <v>2017</v>
      </c>
      <c r="U113" s="48">
        <v>2018</v>
      </c>
      <c r="V113" s="48">
        <v>2019</v>
      </c>
      <c r="W113" s="48">
        <v>2020</v>
      </c>
      <c r="X113" s="48">
        <v>2021</v>
      </c>
      <c r="Y113" s="48">
        <v>2022</v>
      </c>
      <c r="Z113" s="48">
        <v>2023</v>
      </c>
      <c r="AA113" s="48">
        <v>2024</v>
      </c>
      <c r="AB113" s="48">
        <v>2025</v>
      </c>
      <c r="AC113" s="48">
        <v>2026</v>
      </c>
      <c r="AD113" s="48">
        <v>2027</v>
      </c>
      <c r="AE113" s="48">
        <v>2028</v>
      </c>
      <c r="AF113" s="48">
        <v>2029</v>
      </c>
      <c r="AG113" s="48">
        <v>2030</v>
      </c>
      <c r="AH113" s="48">
        <v>2031</v>
      </c>
      <c r="AI113" s="48">
        <v>2032</v>
      </c>
      <c r="AJ113" s="48">
        <v>2033</v>
      </c>
      <c r="AK113" s="48">
        <v>2034</v>
      </c>
      <c r="AL113" s="48">
        <v>2035</v>
      </c>
      <c r="AM113" s="48">
        <v>2036</v>
      </c>
      <c r="AN113" s="48">
        <v>2037</v>
      </c>
      <c r="AO113" s="48">
        <v>2038</v>
      </c>
      <c r="AP113" s="48">
        <v>2039</v>
      </c>
      <c r="AQ113" s="48">
        <v>2040</v>
      </c>
      <c r="AR113" s="48">
        <v>2041</v>
      </c>
      <c r="AS113" s="48">
        <v>2042</v>
      </c>
      <c r="AT113" s="48">
        <v>2043</v>
      </c>
      <c r="AU113" s="48">
        <v>2044</v>
      </c>
      <c r="AV113" s="48">
        <v>2045</v>
      </c>
      <c r="AW113" s="48">
        <v>2046</v>
      </c>
      <c r="AX113" s="48">
        <v>2047</v>
      </c>
      <c r="AY113" s="48">
        <v>2048</v>
      </c>
      <c r="AZ113" s="48">
        <v>2049</v>
      </c>
      <c r="BA113" s="48">
        <v>2050</v>
      </c>
    </row>
    <row r="114" spans="1:53" ht="13.5" thickBot="1"/>
    <row r="115" spans="1:53" s="52" customFormat="1">
      <c r="A115" s="42"/>
      <c r="B115" s="49" t="s">
        <v>492</v>
      </c>
      <c r="C115" s="62">
        <v>237.1185625</v>
      </c>
      <c r="D115" s="63">
        <v>240.69567187499999</v>
      </c>
      <c r="E115" s="63">
        <v>237.25889062499999</v>
      </c>
      <c r="F115" s="63">
        <v>238.512703125</v>
      </c>
      <c r="G115" s="63">
        <v>236.7756875</v>
      </c>
      <c r="H115" s="63">
        <v>234.28398437499999</v>
      </c>
      <c r="I115" s="63">
        <v>238.42864062500001</v>
      </c>
      <c r="J115" s="63">
        <v>224.76037500000001</v>
      </c>
      <c r="K115" s="63">
        <v>231.19565625000001</v>
      </c>
      <c r="L115" s="63">
        <v>218.35640624999999</v>
      </c>
      <c r="M115" s="63">
        <v>233.87560937500001</v>
      </c>
      <c r="N115" s="63">
        <v>223.12845312499999</v>
      </c>
      <c r="O115" s="63">
        <v>224.86923437499999</v>
      </c>
      <c r="P115" s="63">
        <v>229.44220312499999</v>
      </c>
      <c r="Q115" s="63">
        <v>217.1641875</v>
      </c>
      <c r="R115" s="63">
        <v>217.571984375</v>
      </c>
      <c r="S115" s="63">
        <v>220.00509374999999</v>
      </c>
      <c r="T115" s="63">
        <v>221.668234375</v>
      </c>
      <c r="U115" s="63">
        <v>222.44689062500001</v>
      </c>
      <c r="V115" s="63">
        <v>222.77790625</v>
      </c>
      <c r="W115" s="63">
        <v>223.20696874999999</v>
      </c>
      <c r="X115" s="63">
        <v>223.61</v>
      </c>
      <c r="Y115" s="63">
        <v>223.450453125</v>
      </c>
      <c r="Z115" s="63">
        <v>222.535140625</v>
      </c>
      <c r="AA115" s="63">
        <v>220.74737500000001</v>
      </c>
      <c r="AB115" s="63">
        <v>218.35553125000001</v>
      </c>
      <c r="AC115" s="63">
        <v>215.60353125</v>
      </c>
      <c r="AD115" s="63">
        <v>212.81515625</v>
      </c>
      <c r="AE115" s="63">
        <v>209.9655625</v>
      </c>
      <c r="AF115" s="63">
        <v>206.989796875</v>
      </c>
      <c r="AG115" s="63">
        <v>203.93865625000001</v>
      </c>
      <c r="AH115" s="63">
        <v>201.04765624999999</v>
      </c>
      <c r="AI115" s="63">
        <v>198.47103125000001</v>
      </c>
      <c r="AJ115" s="63">
        <v>196.14028124999999</v>
      </c>
      <c r="AK115" s="63">
        <v>193.97328125000001</v>
      </c>
      <c r="AL115" s="63">
        <v>191.93743749999999</v>
      </c>
      <c r="AM115" s="63">
        <v>190.02306250000001</v>
      </c>
      <c r="AN115" s="63">
        <v>188.22903124999999</v>
      </c>
      <c r="AO115" s="63">
        <v>186.45667187500001</v>
      </c>
      <c r="AP115" s="63">
        <v>184.78296875000001</v>
      </c>
      <c r="AQ115" s="63">
        <v>183.18948437500001</v>
      </c>
      <c r="AR115" s="63">
        <v>181.70389062500001</v>
      </c>
      <c r="AS115" s="63">
        <v>180.29651562500001</v>
      </c>
      <c r="AT115" s="63">
        <v>178.96529687500001</v>
      </c>
      <c r="AU115" s="63">
        <v>177.6975625</v>
      </c>
      <c r="AV115" s="63">
        <v>176.48834375000001</v>
      </c>
      <c r="AW115" s="63">
        <v>175.327546875</v>
      </c>
      <c r="AX115" s="63">
        <v>174.21315625</v>
      </c>
      <c r="AY115" s="63">
        <v>173.14812499999999</v>
      </c>
      <c r="AZ115" s="63">
        <v>172.12957812499999</v>
      </c>
      <c r="BA115" s="63">
        <v>171.160140625</v>
      </c>
    </row>
    <row r="117" spans="1:53" s="52" customFormat="1">
      <c r="A117" s="42"/>
      <c r="B117" s="61" t="s">
        <v>431</v>
      </c>
      <c r="C117" s="62">
        <v>82.536453124999994</v>
      </c>
      <c r="D117" s="63">
        <v>81.212343750000002</v>
      </c>
      <c r="E117" s="63">
        <v>81.263210937500006</v>
      </c>
      <c r="F117" s="63">
        <v>81.639992187499999</v>
      </c>
      <c r="G117" s="63">
        <v>82.506656250000006</v>
      </c>
      <c r="H117" s="63">
        <v>83.399718750000005</v>
      </c>
      <c r="I117" s="63">
        <v>83.695453125</v>
      </c>
      <c r="J117" s="63">
        <v>85.968968750000002</v>
      </c>
      <c r="K117" s="63">
        <v>84.052750000000003</v>
      </c>
      <c r="L117" s="63">
        <v>74.985601562499994</v>
      </c>
      <c r="M117" s="63">
        <v>83.442648437499997</v>
      </c>
      <c r="N117" s="63">
        <v>83.508460937500004</v>
      </c>
      <c r="O117" s="63">
        <v>82.249820312500006</v>
      </c>
      <c r="P117" s="63">
        <v>81.960570312499996</v>
      </c>
      <c r="Q117" s="63">
        <v>79.474585937499995</v>
      </c>
      <c r="R117" s="63">
        <v>80.241257812499995</v>
      </c>
      <c r="S117" s="63">
        <v>81.856703124999996</v>
      </c>
      <c r="T117" s="63">
        <v>82.487937500000001</v>
      </c>
      <c r="U117" s="63">
        <v>82.708781250000001</v>
      </c>
      <c r="V117" s="63">
        <v>82.885476562500003</v>
      </c>
      <c r="W117" s="63">
        <v>83.322312499999995</v>
      </c>
      <c r="X117" s="63">
        <v>83.757445312499996</v>
      </c>
      <c r="Y117" s="63">
        <v>83.735304687500005</v>
      </c>
      <c r="Z117" s="63">
        <v>83.210289062499996</v>
      </c>
      <c r="AA117" s="63">
        <v>82.193343749999997</v>
      </c>
      <c r="AB117" s="63">
        <v>80.886070312499996</v>
      </c>
      <c r="AC117" s="63">
        <v>79.463718749999998</v>
      </c>
      <c r="AD117" s="63">
        <v>78.114226562499994</v>
      </c>
      <c r="AE117" s="63">
        <v>76.773289062499998</v>
      </c>
      <c r="AF117" s="63">
        <v>75.397351562500006</v>
      </c>
      <c r="AG117" s="63">
        <v>74.023773437499997</v>
      </c>
      <c r="AH117" s="63">
        <v>72.797859375000002</v>
      </c>
      <c r="AI117" s="63">
        <v>71.727937499999996</v>
      </c>
      <c r="AJ117" s="63">
        <v>70.789515625000007</v>
      </c>
      <c r="AK117" s="63">
        <v>69.942750000000004</v>
      </c>
      <c r="AL117" s="63">
        <v>69.1533203125</v>
      </c>
      <c r="AM117" s="63">
        <v>68.404390625000005</v>
      </c>
      <c r="AN117" s="63">
        <v>67.706000000000003</v>
      </c>
      <c r="AO117" s="63">
        <v>66.950679687499999</v>
      </c>
      <c r="AP117" s="63">
        <v>66.229992187500002</v>
      </c>
      <c r="AQ117" s="63">
        <v>65.543851562499995</v>
      </c>
      <c r="AR117" s="63">
        <v>64.886499999999998</v>
      </c>
      <c r="AS117" s="63">
        <v>64.257011718749993</v>
      </c>
      <c r="AT117" s="63">
        <v>63.653031249999998</v>
      </c>
      <c r="AU117" s="63">
        <v>63.068367187500002</v>
      </c>
      <c r="AV117" s="63">
        <v>62.50094140625</v>
      </c>
      <c r="AW117" s="63">
        <v>61.944539062499999</v>
      </c>
      <c r="AX117" s="63">
        <v>61.396199218749999</v>
      </c>
      <c r="AY117" s="63">
        <v>60.858183593749999</v>
      </c>
      <c r="AZ117" s="63">
        <v>60.328902343750002</v>
      </c>
      <c r="BA117" s="63">
        <v>59.811812500000002</v>
      </c>
    </row>
    <row r="118" spans="1:53" s="52" customFormat="1" ht="13.5" thickBot="1">
      <c r="A118" s="42"/>
      <c r="B118" s="61" t="s">
        <v>493</v>
      </c>
      <c r="C118" s="62">
        <v>57.473911093847661</v>
      </c>
      <c r="D118" s="63">
        <v>56.281524649755866</v>
      </c>
      <c r="E118" s="63">
        <v>56.443121298925782</v>
      </c>
      <c r="F118" s="63">
        <v>58.472034949438481</v>
      </c>
      <c r="G118" s="63">
        <v>58.642876868383794</v>
      </c>
      <c r="H118" s="63">
        <v>58.780026251928717</v>
      </c>
      <c r="I118" s="63">
        <v>59.671219565527352</v>
      </c>
      <c r="J118" s="63">
        <v>62.616355643408198</v>
      </c>
      <c r="K118" s="63">
        <v>61.470637839453126</v>
      </c>
      <c r="L118" s="63">
        <v>53.828771384375003</v>
      </c>
      <c r="M118" s="63">
        <v>60.887466971533193</v>
      </c>
      <c r="N118" s="63">
        <v>61.16301363291015</v>
      </c>
      <c r="O118" s="63">
        <v>60.454799491064449</v>
      </c>
      <c r="P118" s="63">
        <v>60.249409567968755</v>
      </c>
      <c r="Q118" s="63">
        <v>57.883368521826171</v>
      </c>
      <c r="R118" s="63">
        <v>58.453427220582959</v>
      </c>
      <c r="S118" s="63">
        <v>59.449140447139733</v>
      </c>
      <c r="T118" s="63">
        <v>59.764387486457821</v>
      </c>
      <c r="U118" s="63">
        <v>59.958030776023868</v>
      </c>
      <c r="V118" s="63">
        <v>60.008804872512819</v>
      </c>
      <c r="W118" s="63">
        <v>60.10475055503845</v>
      </c>
      <c r="X118" s="63">
        <v>60.180732345581049</v>
      </c>
      <c r="Y118" s="63">
        <v>59.981635368347163</v>
      </c>
      <c r="Z118" s="63">
        <v>59.52515842437743</v>
      </c>
      <c r="AA118" s="63">
        <v>58.784801002502441</v>
      </c>
      <c r="AB118" s="63">
        <v>57.918348655700683</v>
      </c>
      <c r="AC118" s="63">
        <v>56.941668045043947</v>
      </c>
      <c r="AD118" s="63">
        <v>55.973117805480953</v>
      </c>
      <c r="AE118" s="63">
        <v>55.012106674194335</v>
      </c>
      <c r="AF118" s="63">
        <v>54.032001571655265</v>
      </c>
      <c r="AG118" s="63">
        <v>53.061107635498047</v>
      </c>
      <c r="AH118" s="63">
        <v>52.193548950195314</v>
      </c>
      <c r="AI118" s="63">
        <v>51.436863510131829</v>
      </c>
      <c r="AJ118" s="63">
        <v>50.775594284057611</v>
      </c>
      <c r="AK118" s="63">
        <v>50.181696319580077</v>
      </c>
      <c r="AL118" s="63">
        <v>49.629948669433603</v>
      </c>
      <c r="AM118" s="63">
        <v>49.106756835937503</v>
      </c>
      <c r="AN118" s="63">
        <v>48.618722137451172</v>
      </c>
      <c r="AO118" s="63">
        <v>48.061624786376953</v>
      </c>
      <c r="AP118" s="63">
        <v>47.529376556396478</v>
      </c>
      <c r="AQ118" s="63">
        <v>47.022091857910162</v>
      </c>
      <c r="AR118" s="63">
        <v>46.536563232421877</v>
      </c>
      <c r="AS118" s="63">
        <v>46.072063018798829</v>
      </c>
      <c r="AT118" s="63">
        <v>45.626427001953125</v>
      </c>
      <c r="AU118" s="63">
        <v>45.194469787597654</v>
      </c>
      <c r="AV118" s="63">
        <v>44.775887023925776</v>
      </c>
      <c r="AW118" s="63">
        <v>44.367587554931639</v>
      </c>
      <c r="AX118" s="63">
        <v>43.967340301513673</v>
      </c>
      <c r="AY118" s="63">
        <v>43.577616485595698</v>
      </c>
      <c r="AZ118" s="63">
        <v>43.196982147216794</v>
      </c>
      <c r="BA118" s="63">
        <v>42.829177276611325</v>
      </c>
    </row>
    <row r="119" spans="1:53" ht="13.5" thickBot="1">
      <c r="B119" s="53" t="s">
        <v>494</v>
      </c>
      <c r="C119" s="54">
        <v>5.1454609374999976</v>
      </c>
      <c r="D119" s="55">
        <v>4.6818710937500008</v>
      </c>
      <c r="E119" s="55">
        <v>4.8265078125000009</v>
      </c>
      <c r="F119" s="55">
        <v>5.1692343749999985</v>
      </c>
      <c r="G119" s="55">
        <v>4.5908339843749992</v>
      </c>
      <c r="H119" s="55">
        <v>4.5187578124999987</v>
      </c>
      <c r="I119" s="55">
        <v>4.4171210937500014</v>
      </c>
      <c r="J119" s="55">
        <v>4.5506601562500002</v>
      </c>
      <c r="K119" s="55">
        <v>4.7304941406250016</v>
      </c>
      <c r="L119" s="55">
        <v>4.2195488281250029</v>
      </c>
      <c r="M119" s="55">
        <v>4.0602832031249996</v>
      </c>
      <c r="N119" s="55">
        <v>3.4792578124999984</v>
      </c>
      <c r="O119" s="55">
        <v>3.2531249999999972</v>
      </c>
      <c r="P119" s="55">
        <v>3.0618632812499982</v>
      </c>
      <c r="Q119" s="55">
        <v>2.984626953124998</v>
      </c>
      <c r="R119" s="55">
        <v>3.0076738281250002</v>
      </c>
      <c r="S119" s="55">
        <v>3.2403398437500002</v>
      </c>
      <c r="T119" s="55">
        <v>3.4171738281249979</v>
      </c>
      <c r="U119" s="55">
        <v>3.4794394531249999</v>
      </c>
      <c r="V119" s="55">
        <v>3.5410566406250013</v>
      </c>
      <c r="W119" s="55">
        <v>3.6234257812500026</v>
      </c>
      <c r="X119" s="55">
        <v>3.7093574218749978</v>
      </c>
      <c r="Y119" s="55">
        <v>3.7686953125000002</v>
      </c>
      <c r="Z119" s="55">
        <v>3.7846347656249968</v>
      </c>
      <c r="AA119" s="55">
        <v>3.763654296875</v>
      </c>
      <c r="AB119" s="55">
        <v>3.7147871093749991</v>
      </c>
      <c r="AC119" s="55">
        <v>3.6756367187500025</v>
      </c>
      <c r="AD119" s="55">
        <v>3.6537695312499991</v>
      </c>
      <c r="AE119" s="55">
        <v>3.6316445312500001</v>
      </c>
      <c r="AF119" s="55">
        <v>3.6025117187500015</v>
      </c>
      <c r="AG119" s="55">
        <v>3.5652929687499988</v>
      </c>
      <c r="AH119" s="55">
        <v>3.5284355468750022</v>
      </c>
      <c r="AI119" s="55">
        <v>3.4896806640624991</v>
      </c>
      <c r="AJ119" s="55">
        <v>3.450783203124999</v>
      </c>
      <c r="AK119" s="55">
        <v>3.4109853515625002</v>
      </c>
      <c r="AL119" s="55">
        <v>3.369633789062501</v>
      </c>
      <c r="AM119" s="55">
        <v>3.3279238281250016</v>
      </c>
      <c r="AN119" s="55">
        <v>3.2870537109374975</v>
      </c>
      <c r="AO119" s="55">
        <v>3.2424072265625004</v>
      </c>
      <c r="AP119" s="55">
        <v>3.1979892578125</v>
      </c>
      <c r="AQ119" s="55">
        <v>3.1541757812500002</v>
      </c>
      <c r="AR119" s="55">
        <v>3.1093183593750009</v>
      </c>
      <c r="AS119" s="55">
        <v>3.0635830078124986</v>
      </c>
      <c r="AT119" s="55">
        <v>3.017185546875</v>
      </c>
      <c r="AU119" s="55">
        <v>2.9701376953125003</v>
      </c>
      <c r="AV119" s="55">
        <v>2.9223037109375003</v>
      </c>
      <c r="AW119" s="55">
        <v>2.8735439453125</v>
      </c>
      <c r="AX119" s="55">
        <v>2.8237138671875002</v>
      </c>
      <c r="AY119" s="55">
        <v>2.7733642578124993</v>
      </c>
      <c r="AZ119" s="55">
        <v>2.7224921875000003</v>
      </c>
      <c r="BA119" s="55">
        <v>2.6715664062499993</v>
      </c>
    </row>
    <row r="120" spans="1:53" s="44" customFormat="1" ht="13.5" thickBot="1">
      <c r="B120" s="56" t="s">
        <v>495</v>
      </c>
      <c r="C120" s="57">
        <v>19.220029296875001</v>
      </c>
      <c r="D120" s="57">
        <v>18.595847656250001</v>
      </c>
      <c r="E120" s="57">
        <v>18.566303466796874</v>
      </c>
      <c r="F120" s="57">
        <v>17.816245849609373</v>
      </c>
      <c r="G120" s="57">
        <v>18.906914550781252</v>
      </c>
      <c r="H120" s="57">
        <v>19.203729492187499</v>
      </c>
      <c r="I120" s="57">
        <v>18.717339355468752</v>
      </c>
      <c r="J120" s="57">
        <v>20.211288085937497</v>
      </c>
      <c r="K120" s="57">
        <v>19.99310107421875</v>
      </c>
      <c r="L120" s="57">
        <v>17.357029174804687</v>
      </c>
      <c r="M120" s="57">
        <v>19.590646484375</v>
      </c>
      <c r="N120" s="57">
        <v>18.944787597656251</v>
      </c>
      <c r="O120" s="57">
        <v>19.030792480468751</v>
      </c>
      <c r="P120" s="57">
        <v>19.142780029296876</v>
      </c>
      <c r="Q120" s="57">
        <v>18.185641357421876</v>
      </c>
      <c r="R120" s="57">
        <v>18.593792968749998</v>
      </c>
      <c r="S120" s="57">
        <v>19.115880126953126</v>
      </c>
      <c r="T120" s="57">
        <v>19.407345947265625</v>
      </c>
      <c r="U120" s="57">
        <v>19.584626464843748</v>
      </c>
      <c r="V120" s="57">
        <v>19.475919189453126</v>
      </c>
      <c r="W120" s="57">
        <v>19.291554443359374</v>
      </c>
      <c r="X120" s="57">
        <v>19.094380615234375</v>
      </c>
      <c r="Y120" s="57">
        <v>18.827344482421875</v>
      </c>
      <c r="Z120" s="57">
        <v>18.519025878906248</v>
      </c>
      <c r="AA120" s="57">
        <v>18.104055175781252</v>
      </c>
      <c r="AB120" s="57">
        <v>17.641878173828125</v>
      </c>
      <c r="AC120" s="57">
        <v>17.16011376953125</v>
      </c>
      <c r="AD120" s="57">
        <v>16.694357910156249</v>
      </c>
      <c r="AE120" s="57">
        <v>16.244471435546874</v>
      </c>
      <c r="AF120" s="57">
        <v>15.7783740234375</v>
      </c>
      <c r="AG120" s="57">
        <v>15.297707519531251</v>
      </c>
      <c r="AH120" s="57">
        <v>14.838340332031251</v>
      </c>
      <c r="AI120" s="57">
        <v>14.391010742187499</v>
      </c>
      <c r="AJ120" s="57">
        <v>13.961527343749999</v>
      </c>
      <c r="AK120" s="57">
        <v>13.549896484374997</v>
      </c>
      <c r="AL120" s="57">
        <v>13.152416992187501</v>
      </c>
      <c r="AM120" s="57">
        <v>12.765152832031252</v>
      </c>
      <c r="AN120" s="57">
        <v>12.393772949218752</v>
      </c>
      <c r="AO120" s="57">
        <v>12.01491845703125</v>
      </c>
      <c r="AP120" s="57">
        <v>11.65006884765625</v>
      </c>
      <c r="AQ120" s="57">
        <v>11.299703124999999</v>
      </c>
      <c r="AR120" s="57">
        <v>10.97029443359375</v>
      </c>
      <c r="AS120" s="57">
        <v>10.6604189453125</v>
      </c>
      <c r="AT120" s="57">
        <v>10.368412109375001</v>
      </c>
      <c r="AU120" s="57">
        <v>10.092622070312501</v>
      </c>
      <c r="AV120" s="57">
        <v>9.8320585937499985</v>
      </c>
      <c r="AW120" s="57">
        <v>9.5849003906250001</v>
      </c>
      <c r="AX120" s="57">
        <v>9.3505693359375002</v>
      </c>
      <c r="AY120" s="57">
        <v>9.128989746093751</v>
      </c>
      <c r="AZ120" s="57">
        <v>8.9192846679687499</v>
      </c>
      <c r="BA120" s="57">
        <v>8.7224213867187501</v>
      </c>
    </row>
    <row r="121" spans="1:53" ht="13.5" thickBot="1">
      <c r="B121" s="53" t="s">
        <v>430</v>
      </c>
      <c r="C121" s="54">
        <v>13.272787048339845</v>
      </c>
      <c r="D121" s="55">
        <v>12.324729583740234</v>
      </c>
      <c r="E121" s="55">
        <v>12.123817321777343</v>
      </c>
      <c r="F121" s="55">
        <v>12.612468276977539</v>
      </c>
      <c r="G121" s="55">
        <v>11.301696548461916</v>
      </c>
      <c r="H121" s="55">
        <v>10.483812606811524</v>
      </c>
      <c r="I121" s="55">
        <v>11.224430114746093</v>
      </c>
      <c r="J121" s="55">
        <v>11.15944973754883</v>
      </c>
      <c r="K121" s="55">
        <v>10.8275244140625</v>
      </c>
      <c r="L121" s="55">
        <v>8.671858032226563</v>
      </c>
      <c r="M121" s="55">
        <v>11.345682403564453</v>
      </c>
      <c r="N121" s="55">
        <v>11.711302307128905</v>
      </c>
      <c r="O121" s="55">
        <v>11.386794708251951</v>
      </c>
      <c r="P121" s="55">
        <v>11.040812255859375</v>
      </c>
      <c r="Q121" s="55">
        <v>11.092046356201172</v>
      </c>
      <c r="R121" s="55">
        <v>11.388850799560547</v>
      </c>
      <c r="S121" s="55">
        <v>11.654293762207031</v>
      </c>
      <c r="T121" s="55">
        <v>11.525741333007812</v>
      </c>
      <c r="U121" s="55">
        <v>11.389202392578126</v>
      </c>
      <c r="V121" s="55">
        <v>11.14556362915039</v>
      </c>
      <c r="W121" s="55">
        <v>10.829244873046875</v>
      </c>
      <c r="X121" s="55">
        <v>10.617298126220703</v>
      </c>
      <c r="Y121" s="55">
        <v>10.429277954101561</v>
      </c>
      <c r="Z121" s="55">
        <v>10.13871630859375</v>
      </c>
      <c r="AA121" s="55">
        <v>9.7855919494628907</v>
      </c>
      <c r="AB121" s="55">
        <v>9.4412148437500001</v>
      </c>
      <c r="AC121" s="55">
        <v>9.0558449707031237</v>
      </c>
      <c r="AD121" s="55">
        <v>8.7027271728515618</v>
      </c>
      <c r="AE121" s="55">
        <v>8.3717525024414066</v>
      </c>
      <c r="AF121" s="55">
        <v>8.0601939086914047</v>
      </c>
      <c r="AG121" s="55">
        <v>7.7775338745117182</v>
      </c>
      <c r="AH121" s="55">
        <v>7.5396116333007814</v>
      </c>
      <c r="AI121" s="55">
        <v>7.3418700561523433</v>
      </c>
      <c r="AJ121" s="55">
        <v>7.177422302246093</v>
      </c>
      <c r="AK121" s="55">
        <v>7.03921533203125</v>
      </c>
      <c r="AL121" s="55">
        <v>6.9193350219726559</v>
      </c>
      <c r="AM121" s="55">
        <v>6.8073635864257813</v>
      </c>
      <c r="AN121" s="55">
        <v>6.7110149536132813</v>
      </c>
      <c r="AO121" s="55">
        <v>6.5730658569335931</v>
      </c>
      <c r="AP121" s="55">
        <v>6.4433078613281252</v>
      </c>
      <c r="AQ121" s="55">
        <v>6.3208210449218747</v>
      </c>
      <c r="AR121" s="55">
        <v>6.2018055419921874</v>
      </c>
      <c r="AS121" s="55">
        <v>6.0861465454101555</v>
      </c>
      <c r="AT121" s="55">
        <v>5.9730317993164066</v>
      </c>
      <c r="AU121" s="55">
        <v>5.8616182861328125</v>
      </c>
      <c r="AV121" s="55">
        <v>5.7525019531249999</v>
      </c>
      <c r="AW121" s="55">
        <v>5.6461711425781242</v>
      </c>
      <c r="AX121" s="55">
        <v>5.5429572753906253</v>
      </c>
      <c r="AY121" s="55">
        <v>5.4446015624999999</v>
      </c>
      <c r="AZ121" s="55">
        <v>5.3518958740234375</v>
      </c>
      <c r="BA121" s="55">
        <v>5.2657717285156247</v>
      </c>
    </row>
    <row r="122" spans="1:53" s="44" customFormat="1" ht="13.5" thickBot="1">
      <c r="B122" s="56" t="s">
        <v>496</v>
      </c>
      <c r="C122" s="57">
        <v>18.196740234375</v>
      </c>
      <c r="D122" s="57">
        <v>18.853521484375001</v>
      </c>
      <c r="E122" s="57">
        <v>18.969880859374999</v>
      </c>
      <c r="F122" s="57">
        <v>18.963171875</v>
      </c>
      <c r="G122" s="57">
        <v>19.530945312499998</v>
      </c>
      <c r="H122" s="57">
        <v>19.82824609375</v>
      </c>
      <c r="I122" s="57">
        <v>19.93505859375</v>
      </c>
      <c r="J122" s="57">
        <v>20.580402343749999</v>
      </c>
      <c r="K122" s="57">
        <v>20.207076171874998</v>
      </c>
      <c r="L122" s="57">
        <v>17.373806640624998</v>
      </c>
      <c r="M122" s="57">
        <v>19.309580078124998</v>
      </c>
      <c r="N122" s="57">
        <v>19.763230468749999</v>
      </c>
      <c r="O122" s="57">
        <v>19.456552734374998</v>
      </c>
      <c r="P122" s="57">
        <v>19.287134765625002</v>
      </c>
      <c r="Q122" s="57">
        <v>18.925156250000001</v>
      </c>
      <c r="R122" s="57">
        <v>18.854767578124999</v>
      </c>
      <c r="S122" s="57">
        <v>18.873208984375001</v>
      </c>
      <c r="T122" s="57">
        <v>18.812392578124999</v>
      </c>
      <c r="U122" s="57">
        <v>18.739455078125001</v>
      </c>
      <c r="V122" s="57">
        <v>18.687640625</v>
      </c>
      <c r="W122" s="57">
        <v>18.63823828125</v>
      </c>
      <c r="X122" s="57">
        <v>18.59591015625</v>
      </c>
      <c r="Y122" s="57">
        <v>18.556712890625001</v>
      </c>
      <c r="Z122" s="57">
        <v>18.513046875000001</v>
      </c>
      <c r="AA122" s="57">
        <v>18.450498046875001</v>
      </c>
      <c r="AB122" s="57">
        <v>18.375009765624998</v>
      </c>
      <c r="AC122" s="57">
        <v>18.294541015625001</v>
      </c>
      <c r="AD122" s="57">
        <v>18.204095703124999</v>
      </c>
      <c r="AE122" s="57">
        <v>18.113013671874999</v>
      </c>
      <c r="AF122" s="57">
        <v>18.010830078125</v>
      </c>
      <c r="AG122" s="57">
        <v>17.893550781249999</v>
      </c>
      <c r="AH122" s="57">
        <v>17.78217578125</v>
      </c>
      <c r="AI122" s="57">
        <v>17.679625000000001</v>
      </c>
      <c r="AJ122" s="57">
        <v>17.589359375000001</v>
      </c>
      <c r="AK122" s="57">
        <v>17.506160156250001</v>
      </c>
      <c r="AL122" s="57">
        <v>17.425978515625001</v>
      </c>
      <c r="AM122" s="57">
        <v>17.3537265625</v>
      </c>
      <c r="AN122" s="57">
        <v>17.286085937500001</v>
      </c>
      <c r="AO122" s="57">
        <v>17.213253906249999</v>
      </c>
      <c r="AP122" s="57">
        <v>17.145181640625001</v>
      </c>
      <c r="AQ122" s="57">
        <v>17.08159765625</v>
      </c>
      <c r="AR122" s="57">
        <v>17.023021484375001</v>
      </c>
      <c r="AS122" s="57">
        <v>16.968203124999999</v>
      </c>
      <c r="AT122" s="57">
        <v>16.915988281250002</v>
      </c>
      <c r="AU122" s="57">
        <v>16.863326171874998</v>
      </c>
      <c r="AV122" s="57">
        <v>16.810388671875</v>
      </c>
      <c r="AW122" s="57">
        <v>16.75591015625</v>
      </c>
      <c r="AX122" s="57">
        <v>16.698439453125001</v>
      </c>
      <c r="AY122" s="57">
        <v>16.638089843749999</v>
      </c>
      <c r="AZ122" s="57">
        <v>16.574005859374999</v>
      </c>
      <c r="BA122" s="57">
        <v>16.507486328125001</v>
      </c>
    </row>
    <row r="123" spans="1:53" ht="13.5" thickBot="1">
      <c r="B123" s="53" t="s">
        <v>416</v>
      </c>
      <c r="C123" s="54">
        <v>0.7384051124023463</v>
      </c>
      <c r="D123" s="55">
        <v>0.91054427255859627</v>
      </c>
      <c r="E123" s="55">
        <v>1.0552873755859402</v>
      </c>
      <c r="F123" s="55">
        <v>1.3555061255859402</v>
      </c>
      <c r="G123" s="55">
        <v>1.7953895484375026</v>
      </c>
      <c r="H123" s="55">
        <v>2.0327890845703149</v>
      </c>
      <c r="I123" s="55">
        <v>1.8417650367187526</v>
      </c>
      <c r="J123" s="55">
        <v>2.4959300757812524</v>
      </c>
      <c r="K123" s="55">
        <v>2.1224547339843776</v>
      </c>
      <c r="L123" s="55">
        <v>2.5803558570312526</v>
      </c>
      <c r="M123" s="55">
        <v>3.0935394507812526</v>
      </c>
      <c r="N123" s="55">
        <v>3.2160235816406275</v>
      </c>
      <c r="O123" s="55">
        <v>2.8292723609375026</v>
      </c>
      <c r="P123" s="55">
        <v>3.1885096656250025</v>
      </c>
      <c r="Q123" s="55">
        <v>2.6315650855468773</v>
      </c>
      <c r="R123" s="55">
        <v>2.5440095264911653</v>
      </c>
      <c r="S123" s="55">
        <v>2.5010852103233336</v>
      </c>
      <c r="T123" s="55">
        <v>2.5374012804031372</v>
      </c>
      <c r="U123" s="55">
        <v>2.7009748678207397</v>
      </c>
      <c r="V123" s="55">
        <v>3.0942922687530521</v>
      </c>
      <c r="W123" s="55">
        <v>3.6579546566009524</v>
      </c>
      <c r="X123" s="55">
        <v>4.0994535064697271</v>
      </c>
      <c r="Y123" s="55">
        <v>4.3352722091674805</v>
      </c>
      <c r="Z123" s="55">
        <v>4.5054020767211922</v>
      </c>
      <c r="AA123" s="55">
        <v>4.6166690139770505</v>
      </c>
      <c r="AB123" s="55">
        <v>4.6811262435913079</v>
      </c>
      <c r="AC123" s="55">
        <v>4.6911990509033208</v>
      </c>
      <c r="AD123" s="55">
        <v>4.6538349685668949</v>
      </c>
      <c r="AE123" s="55">
        <v>4.5868920135498046</v>
      </c>
      <c r="AF123" s="55">
        <v>4.5157593231201174</v>
      </c>
      <c r="AG123" s="55">
        <v>4.4626899719238287</v>
      </c>
      <c r="AH123" s="55">
        <v>4.4406531372070317</v>
      </c>
      <c r="AI123" s="55">
        <v>4.4703445281982424</v>
      </c>
      <c r="AJ123" s="55">
        <v>4.5321695404052731</v>
      </c>
      <c r="AK123" s="55">
        <v>4.6111064758300779</v>
      </c>
      <c r="AL123" s="55">
        <v>4.6982518310546881</v>
      </c>
      <c r="AM123" s="55">
        <v>4.7882575073242188</v>
      </c>
      <c r="AN123" s="55">
        <v>4.8764620666503911</v>
      </c>
      <c r="AO123" s="55">
        <v>4.9536468200683599</v>
      </c>
      <c r="AP123" s="55">
        <v>5.0284964294433596</v>
      </c>
      <c r="AQ123" s="55">
        <v>5.1014617309570314</v>
      </c>
      <c r="AR123" s="55">
        <v>5.1677908935546872</v>
      </c>
      <c r="AS123" s="55">
        <v>5.2293788757324213</v>
      </c>
      <c r="AT123" s="55">
        <v>5.2874767456054688</v>
      </c>
      <c r="AU123" s="55">
        <v>5.3424330444335935</v>
      </c>
      <c r="AV123" s="55">
        <v>5.3943015747070318</v>
      </c>
      <c r="AW123" s="55">
        <v>5.4427294006347662</v>
      </c>
      <c r="AX123" s="55">
        <v>5.4873278503417975</v>
      </c>
      <c r="AY123" s="55">
        <v>5.528238555908203</v>
      </c>
      <c r="AZ123" s="55">
        <v>5.5649710388183591</v>
      </c>
      <c r="BA123" s="55">
        <v>5.5975989074707035</v>
      </c>
    </row>
    <row r="124" spans="1:53" s="44" customFormat="1">
      <c r="B124" s="56" t="s">
        <v>497</v>
      </c>
      <c r="C124" s="57">
        <v>0.9004884643554687</v>
      </c>
      <c r="D124" s="57">
        <v>0.91501055908203122</v>
      </c>
      <c r="E124" s="57">
        <v>0.90132446289062496</v>
      </c>
      <c r="F124" s="57">
        <v>2.5554084472656249</v>
      </c>
      <c r="G124" s="57">
        <v>2.5170969238281251</v>
      </c>
      <c r="H124" s="57">
        <v>2.7126911621093752</v>
      </c>
      <c r="I124" s="57">
        <v>3.5355053710937501</v>
      </c>
      <c r="J124" s="57">
        <v>3.6186252441406248</v>
      </c>
      <c r="K124" s="57">
        <v>3.5899873046874999</v>
      </c>
      <c r="L124" s="57">
        <v>3.6261728515625</v>
      </c>
      <c r="M124" s="57">
        <v>3.4877353515624998</v>
      </c>
      <c r="N124" s="57">
        <v>4.0484118652343746</v>
      </c>
      <c r="O124" s="57">
        <v>4.4982622070312503</v>
      </c>
      <c r="P124" s="57">
        <v>4.5283095703124996</v>
      </c>
      <c r="Q124" s="57">
        <v>4.0643325195312503</v>
      </c>
      <c r="R124" s="57">
        <v>4.0643325195312503</v>
      </c>
      <c r="S124" s="57">
        <v>4.0643325195312503</v>
      </c>
      <c r="T124" s="57">
        <v>4.0643325195312503</v>
      </c>
      <c r="U124" s="57">
        <v>4.0643325195312503</v>
      </c>
      <c r="V124" s="57">
        <v>4.0643325195312503</v>
      </c>
      <c r="W124" s="57">
        <v>4.0643325195312503</v>
      </c>
      <c r="X124" s="57">
        <v>4.0643325195312503</v>
      </c>
      <c r="Y124" s="57">
        <v>4.0643325195312503</v>
      </c>
      <c r="Z124" s="57">
        <v>4.0643325195312503</v>
      </c>
      <c r="AA124" s="57">
        <v>4.0643325195312503</v>
      </c>
      <c r="AB124" s="57">
        <v>4.0643325195312503</v>
      </c>
      <c r="AC124" s="57">
        <v>4.0643325195312503</v>
      </c>
      <c r="AD124" s="57">
        <v>4.0643325195312503</v>
      </c>
      <c r="AE124" s="57">
        <v>4.0643325195312503</v>
      </c>
      <c r="AF124" s="57">
        <v>4.0643325195312503</v>
      </c>
      <c r="AG124" s="57">
        <v>4.0643325195312503</v>
      </c>
      <c r="AH124" s="57">
        <v>4.0643325195312503</v>
      </c>
      <c r="AI124" s="57">
        <v>4.0643325195312503</v>
      </c>
      <c r="AJ124" s="57">
        <v>4.0643325195312503</v>
      </c>
      <c r="AK124" s="57">
        <v>4.0643325195312503</v>
      </c>
      <c r="AL124" s="57">
        <v>4.0643325195312503</v>
      </c>
      <c r="AM124" s="57">
        <v>4.0643325195312503</v>
      </c>
      <c r="AN124" s="57">
        <v>4.0643325195312503</v>
      </c>
      <c r="AO124" s="57">
        <v>4.0643325195312503</v>
      </c>
      <c r="AP124" s="57">
        <v>4.0643325195312503</v>
      </c>
      <c r="AQ124" s="57">
        <v>4.0643325195312503</v>
      </c>
      <c r="AR124" s="57">
        <v>4.0643325195312503</v>
      </c>
      <c r="AS124" s="57">
        <v>4.0643325195312503</v>
      </c>
      <c r="AT124" s="57">
        <v>4.0643325195312503</v>
      </c>
      <c r="AU124" s="57">
        <v>4.0643325195312503</v>
      </c>
      <c r="AV124" s="57">
        <v>4.0643325195312503</v>
      </c>
      <c r="AW124" s="57">
        <v>4.0643325195312503</v>
      </c>
      <c r="AX124" s="57">
        <v>4.0643325195312503</v>
      </c>
      <c r="AY124" s="57">
        <v>4.0643325195312503</v>
      </c>
      <c r="AZ124" s="57">
        <v>4.0643325195312503</v>
      </c>
      <c r="BA124" s="57">
        <v>4.0643325195312503</v>
      </c>
    </row>
    <row r="125" spans="1:53" s="52" customFormat="1" ht="13.5" thickBot="1">
      <c r="A125" s="42"/>
      <c r="B125" s="61" t="s">
        <v>498</v>
      </c>
      <c r="C125" s="62">
        <v>14.4915439453125</v>
      </c>
      <c r="D125" s="63">
        <v>13.733642578125</v>
      </c>
      <c r="E125" s="63">
        <v>13.797192382812501</v>
      </c>
      <c r="F125" s="63">
        <v>14.8709892578125</v>
      </c>
      <c r="G125" s="63">
        <v>13.817936523437499</v>
      </c>
      <c r="H125" s="63">
        <v>13.01701953125</v>
      </c>
      <c r="I125" s="63">
        <v>14.279136718749999</v>
      </c>
      <c r="J125" s="63">
        <v>13.919439453124999</v>
      </c>
      <c r="K125" s="63">
        <v>13.596212890625001</v>
      </c>
      <c r="L125" s="63">
        <v>10.368357421875</v>
      </c>
      <c r="M125" s="63">
        <v>13.6135166015625</v>
      </c>
      <c r="N125" s="63">
        <v>13.901271484375</v>
      </c>
      <c r="O125" s="63">
        <v>13.537220703125</v>
      </c>
      <c r="P125" s="63">
        <v>13.102672851562501</v>
      </c>
      <c r="Q125" s="63">
        <v>12.9905244140625</v>
      </c>
      <c r="R125" s="63">
        <v>13.268833984375</v>
      </c>
      <c r="S125" s="63">
        <v>13.673920898437499</v>
      </c>
      <c r="T125" s="63">
        <v>13.510345703124999</v>
      </c>
      <c r="U125" s="63">
        <v>13.3129521484375</v>
      </c>
      <c r="V125" s="63">
        <v>13.05778125</v>
      </c>
      <c r="W125" s="63">
        <v>12.772803710937501</v>
      </c>
      <c r="X125" s="63">
        <v>12.478322265625</v>
      </c>
      <c r="Y125" s="63">
        <v>12.1044658203125</v>
      </c>
      <c r="Z125" s="63">
        <v>11.675455078124999</v>
      </c>
      <c r="AA125" s="63">
        <v>11.211499999999999</v>
      </c>
      <c r="AB125" s="63">
        <v>10.82351171875</v>
      </c>
      <c r="AC125" s="63">
        <v>10.424421875</v>
      </c>
      <c r="AD125" s="63">
        <v>10.047202148437499</v>
      </c>
      <c r="AE125" s="63">
        <v>9.6890742187499992</v>
      </c>
      <c r="AF125" s="63">
        <v>9.3507041015624992</v>
      </c>
      <c r="AG125" s="63">
        <v>9.0402675781250004</v>
      </c>
      <c r="AH125" s="63">
        <v>8.7634492187500008</v>
      </c>
      <c r="AI125" s="63">
        <v>8.5176425781250007</v>
      </c>
      <c r="AJ125" s="63">
        <v>8.2981523437500009</v>
      </c>
      <c r="AK125" s="63">
        <v>8.0987578125000006</v>
      </c>
      <c r="AL125" s="63">
        <v>7.9133110351562497</v>
      </c>
      <c r="AM125" s="63">
        <v>7.7367431640625002</v>
      </c>
      <c r="AN125" s="63">
        <v>7.5737314453125002</v>
      </c>
      <c r="AO125" s="63">
        <v>7.3170581054687496</v>
      </c>
      <c r="AP125" s="63">
        <v>7.0670971679687504</v>
      </c>
      <c r="AQ125" s="63">
        <v>6.8255087890624999</v>
      </c>
      <c r="AR125" s="63">
        <v>6.5924487304687496</v>
      </c>
      <c r="AS125" s="63">
        <v>6.3687148437500003</v>
      </c>
      <c r="AT125" s="63">
        <v>6.1540952148437498</v>
      </c>
      <c r="AU125" s="63">
        <v>5.9475034179687496</v>
      </c>
      <c r="AV125" s="63">
        <v>5.7505541992187501</v>
      </c>
      <c r="AW125" s="63">
        <v>5.5656015625000004</v>
      </c>
      <c r="AX125" s="63">
        <v>5.3923564453125001</v>
      </c>
      <c r="AY125" s="63">
        <v>5.2344902343750004</v>
      </c>
      <c r="AZ125" s="63">
        <v>5.0914082031249999</v>
      </c>
      <c r="BA125" s="63">
        <v>4.9669116210937503</v>
      </c>
    </row>
    <row r="126" spans="1:53" ht="13.5" thickBot="1">
      <c r="B126" s="53" t="s">
        <v>499</v>
      </c>
      <c r="C126" s="54">
        <v>6.5311996459960941E-2</v>
      </c>
      <c r="D126" s="55">
        <v>6.7025001525878911E-2</v>
      </c>
      <c r="E126" s="55">
        <v>4.6248001098632814E-2</v>
      </c>
      <c r="F126" s="55">
        <v>7.2944999694824222E-2</v>
      </c>
      <c r="G126" s="55">
        <v>6.2895000457763667E-2</v>
      </c>
      <c r="H126" s="55">
        <v>4.2023998260498047E-2</v>
      </c>
      <c r="I126" s="55">
        <v>4.6567001342773438E-2</v>
      </c>
      <c r="J126" s="55">
        <v>4.0835998535156251E-2</v>
      </c>
      <c r="K126" s="55">
        <v>9.540699768066406E-2</v>
      </c>
      <c r="L126" s="55">
        <v>8.2890998840332034E-2</v>
      </c>
      <c r="M126" s="55">
        <v>0.10029000091552734</v>
      </c>
      <c r="N126" s="55">
        <v>8.4360000610351565E-2</v>
      </c>
      <c r="O126" s="55">
        <v>9.5033996582031252E-2</v>
      </c>
      <c r="P126" s="55">
        <v>2.4479999542236328E-2</v>
      </c>
      <c r="Q126" s="55">
        <v>2.3862470626831056E-2</v>
      </c>
      <c r="R126" s="55">
        <v>3.4192089080810548E-2</v>
      </c>
      <c r="S126" s="55">
        <v>7.8239715576171875E-2</v>
      </c>
      <c r="T126" s="55">
        <v>0.11748899841308594</v>
      </c>
      <c r="U126" s="55">
        <v>0.13447045898437501</v>
      </c>
      <c r="V126" s="55">
        <v>0.14348696899414062</v>
      </c>
      <c r="W126" s="55">
        <v>0.14695527648925782</v>
      </c>
      <c r="X126" s="55">
        <v>0.15286689758300781</v>
      </c>
      <c r="Y126" s="55">
        <v>0.16765414428710937</v>
      </c>
      <c r="Z126" s="55">
        <v>0.1824691619873047</v>
      </c>
      <c r="AA126" s="55">
        <v>0.19702656555175782</v>
      </c>
      <c r="AB126" s="55">
        <v>0.21298358154296876</v>
      </c>
      <c r="AC126" s="55">
        <v>0.22998707580566408</v>
      </c>
      <c r="AD126" s="55">
        <v>0.24496470642089843</v>
      </c>
      <c r="AE126" s="55">
        <v>0.25729873657226565</v>
      </c>
      <c r="AF126" s="55">
        <v>0.26721926879882812</v>
      </c>
      <c r="AG126" s="55">
        <v>0.2751018981933594</v>
      </c>
      <c r="AH126" s="55">
        <v>0.28137509155273438</v>
      </c>
      <c r="AI126" s="55">
        <v>0.28608737182617189</v>
      </c>
      <c r="AJ126" s="55">
        <v>0.28962207031249998</v>
      </c>
      <c r="AK126" s="55">
        <v>0.29184960937499999</v>
      </c>
      <c r="AL126" s="55">
        <v>0.29280526733398438</v>
      </c>
      <c r="AM126" s="55">
        <v>0.29305230712890623</v>
      </c>
      <c r="AN126" s="55">
        <v>0.29251382446289065</v>
      </c>
      <c r="AO126" s="55">
        <v>0.28662078857421874</v>
      </c>
      <c r="AP126" s="55">
        <v>0.27986138916015624</v>
      </c>
      <c r="AQ126" s="55">
        <v>0.2725547790527344</v>
      </c>
      <c r="AR126" s="55">
        <v>0.26429196166992186</v>
      </c>
      <c r="AS126" s="55">
        <v>0.25537838745117186</v>
      </c>
      <c r="AT126" s="55">
        <v>0.24605690002441405</v>
      </c>
      <c r="AU126" s="55">
        <v>0.23645846557617187</v>
      </c>
      <c r="AV126" s="55">
        <v>0.22676754760742188</v>
      </c>
      <c r="AW126" s="55">
        <v>0.21720793151855469</v>
      </c>
      <c r="AX126" s="55">
        <v>0.20778988647460939</v>
      </c>
      <c r="AY126" s="55">
        <v>0.19881402587890626</v>
      </c>
      <c r="AZ126" s="55">
        <v>0.19025276184082032</v>
      </c>
      <c r="BA126" s="55">
        <v>0.182396484375</v>
      </c>
    </row>
    <row r="127" spans="1:53" s="44" customFormat="1" ht="13.5" thickBot="1">
      <c r="B127" s="56" t="s">
        <v>500</v>
      </c>
      <c r="C127" s="57">
        <v>2.472375244140625</v>
      </c>
      <c r="D127" s="57">
        <v>2.4641325683593749</v>
      </c>
      <c r="E127" s="57">
        <v>2.46235888671875</v>
      </c>
      <c r="F127" s="57">
        <v>2.7094055175781251</v>
      </c>
      <c r="G127" s="57">
        <v>2.7352873535156248</v>
      </c>
      <c r="H127" s="57">
        <v>2.2196008300781251</v>
      </c>
      <c r="I127" s="57">
        <v>2.6284777832031252</v>
      </c>
      <c r="J127" s="57">
        <v>2.6732448730468752</v>
      </c>
      <c r="K127" s="57">
        <v>2.71578955078125</v>
      </c>
      <c r="L127" s="57">
        <v>1.8212844238281249</v>
      </c>
      <c r="M127" s="57">
        <v>2.3719299316406248</v>
      </c>
      <c r="N127" s="57">
        <v>2.3385380859375</v>
      </c>
      <c r="O127" s="57">
        <v>2.1434140625000002</v>
      </c>
      <c r="P127" s="57">
        <v>2.1008828125000001</v>
      </c>
      <c r="Q127" s="57">
        <v>1.995838623046875</v>
      </c>
      <c r="R127" s="57">
        <v>2.04139697265625</v>
      </c>
      <c r="S127" s="57">
        <v>2.1495341796875</v>
      </c>
      <c r="T127" s="57">
        <v>2.144400390625</v>
      </c>
      <c r="U127" s="57">
        <v>2.109390380859375</v>
      </c>
      <c r="V127" s="57">
        <v>2.0081427001953127</v>
      </c>
      <c r="W127" s="57">
        <v>1.880198974609375</v>
      </c>
      <c r="X127" s="57">
        <v>1.7767698974609376</v>
      </c>
      <c r="Y127" s="57">
        <v>1.73060400390625</v>
      </c>
      <c r="Z127" s="57">
        <v>1.7037694091796876</v>
      </c>
      <c r="AA127" s="57">
        <v>1.685509765625</v>
      </c>
      <c r="AB127" s="57">
        <v>1.6924128417968749</v>
      </c>
      <c r="AC127" s="57">
        <v>1.70721630859375</v>
      </c>
      <c r="AD127" s="57">
        <v>1.713433349609375</v>
      </c>
      <c r="AE127" s="57">
        <v>1.713023681640625</v>
      </c>
      <c r="AF127" s="57">
        <v>1.70557177734375</v>
      </c>
      <c r="AG127" s="57">
        <v>1.6929432373046875</v>
      </c>
      <c r="AH127" s="57">
        <v>1.6770703124999999</v>
      </c>
      <c r="AI127" s="57">
        <v>1.6571993408203125</v>
      </c>
      <c r="AJ127" s="57">
        <v>1.6349334716796875</v>
      </c>
      <c r="AK127" s="57">
        <v>1.6108063964843751</v>
      </c>
      <c r="AL127" s="57">
        <v>1.5847408447265625</v>
      </c>
      <c r="AM127" s="57">
        <v>1.5572746582031249</v>
      </c>
      <c r="AN127" s="57">
        <v>1.5284959716796875</v>
      </c>
      <c r="AO127" s="57">
        <v>1.4749368896484376</v>
      </c>
      <c r="AP127" s="57">
        <v>1.4203364257812501</v>
      </c>
      <c r="AQ127" s="57">
        <v>1.3658737792968749</v>
      </c>
      <c r="AR127" s="57">
        <v>1.3132076416015626</v>
      </c>
      <c r="AS127" s="57">
        <v>1.26258740234375</v>
      </c>
      <c r="AT127" s="57">
        <v>1.2140484619140626</v>
      </c>
      <c r="AU127" s="57">
        <v>1.1673599853515626</v>
      </c>
      <c r="AV127" s="57">
        <v>1.1229055175781251</v>
      </c>
      <c r="AW127" s="57">
        <v>1.0812111816406249</v>
      </c>
      <c r="AX127" s="57">
        <v>1.0421795654296875</v>
      </c>
      <c r="AY127" s="57">
        <v>1.0066638793945313</v>
      </c>
      <c r="AZ127" s="57">
        <v>0.97425860595703129</v>
      </c>
      <c r="BA127" s="57">
        <v>0.94621722412109377</v>
      </c>
    </row>
    <row r="128" spans="1:53" ht="13.5" thickBot="1">
      <c r="B128" s="53" t="s">
        <v>501</v>
      </c>
      <c r="C128" s="54">
        <v>9.9196123046875009</v>
      </c>
      <c r="D128" s="55">
        <v>9.1058046874999992</v>
      </c>
      <c r="E128" s="55">
        <v>9.1325654296874994</v>
      </c>
      <c r="F128" s="55">
        <v>9.8181259765625004</v>
      </c>
      <c r="G128" s="55">
        <v>8.6395927734374993</v>
      </c>
      <c r="H128" s="55">
        <v>8.3670712890624994</v>
      </c>
      <c r="I128" s="55">
        <v>9.0222880859375003</v>
      </c>
      <c r="J128" s="55">
        <v>8.7284990234375002</v>
      </c>
      <c r="K128" s="55">
        <v>8.3323173828124997</v>
      </c>
      <c r="L128" s="55">
        <v>6.5012944335937499</v>
      </c>
      <c r="M128" s="55">
        <v>8.7659003906249993</v>
      </c>
      <c r="N128" s="55">
        <v>8.9937607421875008</v>
      </c>
      <c r="O128" s="55">
        <v>8.9111191406250008</v>
      </c>
      <c r="P128" s="55">
        <v>8.6842607421875009</v>
      </c>
      <c r="Q128" s="55">
        <v>8.7245585937500003</v>
      </c>
      <c r="R128" s="55">
        <v>8.9075742187499998</v>
      </c>
      <c r="S128" s="55">
        <v>9.0891005859374996</v>
      </c>
      <c r="T128" s="55">
        <v>8.8527626953124994</v>
      </c>
      <c r="U128" s="55">
        <v>8.5806425781249995</v>
      </c>
      <c r="V128" s="55">
        <v>8.2053095703124992</v>
      </c>
      <c r="W128" s="55">
        <v>7.7490839843749999</v>
      </c>
      <c r="X128" s="55">
        <v>7.3928671875000003</v>
      </c>
      <c r="Y128" s="55">
        <v>7.1166010742187504</v>
      </c>
      <c r="Z128" s="55">
        <v>6.7709702148437501</v>
      </c>
      <c r="AA128" s="55">
        <v>6.3856342773437502</v>
      </c>
      <c r="AB128" s="55">
        <v>6.0328559570312503</v>
      </c>
      <c r="AC128" s="55">
        <v>5.6608115234375003</v>
      </c>
      <c r="AD128" s="55">
        <v>5.3177685546875004</v>
      </c>
      <c r="AE128" s="55">
        <v>4.9997402343750004</v>
      </c>
      <c r="AF128" s="55">
        <v>4.7077412109374999</v>
      </c>
      <c r="AG128" s="55">
        <v>4.4469565429687501</v>
      </c>
      <c r="AH128" s="55">
        <v>4.2203085937499996</v>
      </c>
      <c r="AI128" s="55">
        <v>4.0261159667968753</v>
      </c>
      <c r="AJ128" s="55">
        <v>3.8581340332031249</v>
      </c>
      <c r="AK128" s="55">
        <v>3.7105854492187502</v>
      </c>
      <c r="AL128" s="55">
        <v>3.57816845703125</v>
      </c>
      <c r="AM128" s="55">
        <v>3.4551279296874999</v>
      </c>
      <c r="AN128" s="55">
        <v>3.3452893066406251</v>
      </c>
      <c r="AO128" s="55">
        <v>3.19264013671875</v>
      </c>
      <c r="AP128" s="55">
        <v>3.0476062011718752</v>
      </c>
      <c r="AQ128" s="55">
        <v>2.9099169921875001</v>
      </c>
      <c r="AR128" s="55">
        <v>2.7783437499999999</v>
      </c>
      <c r="AS128" s="55">
        <v>2.6529223632812502</v>
      </c>
      <c r="AT128" s="55">
        <v>2.5331635742187499</v>
      </c>
      <c r="AU128" s="55">
        <v>2.4182946777343748</v>
      </c>
      <c r="AV128" s="55">
        <v>2.3089321289062501</v>
      </c>
      <c r="AW128" s="55">
        <v>2.2060595703125001</v>
      </c>
      <c r="AX128" s="55">
        <v>2.109510009765625</v>
      </c>
      <c r="AY128" s="55">
        <v>2.0209022216796875</v>
      </c>
      <c r="AZ128" s="55">
        <v>1.9401690673828125</v>
      </c>
      <c r="BA128" s="55">
        <v>1.8686112060546876</v>
      </c>
    </row>
    <row r="129" spans="1:53" s="44" customFormat="1" ht="13.5" thickBot="1">
      <c r="B129" s="56" t="s">
        <v>502</v>
      </c>
      <c r="C129" s="57">
        <v>2.0342440185546873</v>
      </c>
      <c r="D129" s="57">
        <v>2.096679931640625</v>
      </c>
      <c r="E129" s="57">
        <v>2.1560200195312502</v>
      </c>
      <c r="F129" s="57">
        <v>2.2560380859375</v>
      </c>
      <c r="G129" s="57">
        <v>2.3583779296874998</v>
      </c>
      <c r="H129" s="57">
        <v>2.3782438964843751</v>
      </c>
      <c r="I129" s="57">
        <v>2.5693359375</v>
      </c>
      <c r="J129" s="57">
        <v>2.4579660644531249</v>
      </c>
      <c r="K129" s="57">
        <v>2.4387019042968752</v>
      </c>
      <c r="L129" s="57">
        <v>1.9257979736328126</v>
      </c>
      <c r="M129" s="57">
        <v>2.3299980468750001</v>
      </c>
      <c r="N129" s="57">
        <v>2.4269199218750002</v>
      </c>
      <c r="O129" s="57">
        <v>2.3110778808593748</v>
      </c>
      <c r="P129" s="57">
        <v>2.2483840332031249</v>
      </c>
      <c r="Q129" s="57">
        <v>2.2061867675781248</v>
      </c>
      <c r="R129" s="57">
        <v>2.215011474609375</v>
      </c>
      <c r="S129" s="57">
        <v>2.2424777832031251</v>
      </c>
      <c r="T129" s="57">
        <v>2.2116862792968748</v>
      </c>
      <c r="U129" s="57">
        <v>2.1764907226562502</v>
      </c>
      <c r="V129" s="57">
        <v>2.1419707031250002</v>
      </c>
      <c r="W129" s="57">
        <v>2.1081630859375</v>
      </c>
      <c r="X129" s="57">
        <v>2.0755849609374999</v>
      </c>
      <c r="Y129" s="57">
        <v>2.0435557861328126</v>
      </c>
      <c r="Z129" s="57">
        <v>2.0119348144531251</v>
      </c>
      <c r="AA129" s="57">
        <v>1.9802438964843749</v>
      </c>
      <c r="AB129" s="57">
        <v>1.9588319091796875</v>
      </c>
      <c r="AC129" s="57">
        <v>1.9377830810546874</v>
      </c>
      <c r="AD129" s="57">
        <v>1.9181724853515625</v>
      </c>
      <c r="AE129" s="57">
        <v>1.9001597900390625</v>
      </c>
      <c r="AF129" s="57">
        <v>1.8834909667968751</v>
      </c>
      <c r="AG129" s="57">
        <v>1.8680877685546875</v>
      </c>
      <c r="AH129" s="57">
        <v>1.8537672119140625</v>
      </c>
      <c r="AI129" s="57">
        <v>1.84057275390625</v>
      </c>
      <c r="AJ129" s="57">
        <v>1.8285421142578124</v>
      </c>
      <c r="AK129" s="57">
        <v>1.8174228515624999</v>
      </c>
      <c r="AL129" s="57">
        <v>1.8070061035156251</v>
      </c>
      <c r="AM129" s="57">
        <v>1.7973933105468749</v>
      </c>
      <c r="AN129" s="57">
        <v>1.788999267578125</v>
      </c>
      <c r="AO129" s="57">
        <v>1.7679936523437501</v>
      </c>
      <c r="AP129" s="57">
        <v>1.7473594970703126</v>
      </c>
      <c r="AQ129" s="57">
        <v>1.7273913574218751</v>
      </c>
      <c r="AR129" s="57">
        <v>1.7082229003906251</v>
      </c>
      <c r="AS129" s="57">
        <v>1.6899949951171875</v>
      </c>
      <c r="AT129" s="57">
        <v>1.6727296142578125</v>
      </c>
      <c r="AU129" s="57">
        <v>1.656311279296875</v>
      </c>
      <c r="AV129" s="57">
        <v>1.6410374755859376</v>
      </c>
      <c r="AW129" s="57">
        <v>1.6273365478515625</v>
      </c>
      <c r="AX129" s="57">
        <v>1.61520166015625</v>
      </c>
      <c r="AY129" s="57">
        <v>1.6052232666015624</v>
      </c>
      <c r="AZ129" s="57">
        <v>1.59736328125</v>
      </c>
      <c r="BA129" s="57">
        <v>1.5922615966796876</v>
      </c>
    </row>
    <row r="130" spans="1:53" ht="13.5" thickBot="1">
      <c r="B130" s="53" t="s">
        <v>503</v>
      </c>
      <c r="C130" s="54">
        <v>9.999999747378752E-8</v>
      </c>
      <c r="D130" s="55">
        <v>9.999999747378752E-8</v>
      </c>
      <c r="E130" s="55">
        <v>9.999999747378752E-8</v>
      </c>
      <c r="F130" s="55">
        <v>1.6719500720500946E-4</v>
      </c>
      <c r="G130" s="55">
        <v>1.1703650474548339E-2</v>
      </c>
      <c r="H130" s="55">
        <v>1.4330999553203582E-4</v>
      </c>
      <c r="I130" s="55">
        <v>9.999999747378752E-8</v>
      </c>
      <c r="J130" s="55">
        <v>9.999999747378752E-8</v>
      </c>
      <c r="K130" s="55">
        <v>9.999999747378752E-8</v>
      </c>
      <c r="L130" s="55">
        <v>5.212000012397766E-4</v>
      </c>
      <c r="M130" s="55">
        <v>3.026400089263916E-3</v>
      </c>
      <c r="N130" s="55">
        <v>3.6647999286651611E-3</v>
      </c>
      <c r="O130" s="55">
        <v>7.1654997766017908E-5</v>
      </c>
      <c r="P130" s="55">
        <v>1.4330999553203582E-4</v>
      </c>
      <c r="Q130" s="55">
        <v>1.1827769130468368E-4</v>
      </c>
      <c r="R130" s="55">
        <v>3.0699003219604493E-2</v>
      </c>
      <c r="S130" s="55">
        <v>7.460874938964844E-2</v>
      </c>
      <c r="T130" s="55">
        <v>0.14404730224609374</v>
      </c>
      <c r="U130" s="55">
        <v>0.27199780273437502</v>
      </c>
      <c r="V130" s="55">
        <v>0.5189119262695312</v>
      </c>
      <c r="W130" s="55">
        <v>0.84844244384765621</v>
      </c>
      <c r="X130" s="55">
        <v>1.0402738037109376</v>
      </c>
      <c r="Y130" s="55">
        <v>1.0060910644531249</v>
      </c>
      <c r="Z130" s="55">
        <v>0.96635211181640623</v>
      </c>
      <c r="AA130" s="55">
        <v>0.92312561035156249</v>
      </c>
      <c r="AB130" s="55">
        <v>0.88646801757812499</v>
      </c>
      <c r="AC130" s="55">
        <v>0.84866387939453125</v>
      </c>
      <c r="AD130" s="55">
        <v>0.81290295410156255</v>
      </c>
      <c r="AE130" s="55">
        <v>0.77889141845703125</v>
      </c>
      <c r="AF130" s="55">
        <v>0.74672137451171872</v>
      </c>
      <c r="AG130" s="55">
        <v>0.71721795654296872</v>
      </c>
      <c r="AH130" s="55">
        <v>0.69096820068359377</v>
      </c>
      <c r="AI130" s="55">
        <v>0.66770697021484371</v>
      </c>
      <c r="AJ130" s="55">
        <v>0.64696105957031247</v>
      </c>
      <c r="AK130" s="55">
        <v>0.62813348388671875</v>
      </c>
      <c r="AL130" s="55">
        <v>0.61063049316406248</v>
      </c>
      <c r="AM130" s="55">
        <v>0.5939349975585938</v>
      </c>
      <c r="AN130" s="55">
        <v>0.57847326660156251</v>
      </c>
      <c r="AO130" s="55">
        <v>0.55490643310546872</v>
      </c>
      <c r="AP130" s="55">
        <v>0.53197375488281251</v>
      </c>
      <c r="AQ130" s="55">
        <v>0.50981173706054683</v>
      </c>
      <c r="AR130" s="55">
        <v>0.48842260742187499</v>
      </c>
      <c r="AS130" s="55">
        <v>0.46787200927734374</v>
      </c>
      <c r="AT130" s="55">
        <v>0.4481365661621094</v>
      </c>
      <c r="AU130" s="55">
        <v>0.4291192321777344</v>
      </c>
      <c r="AV130" s="55">
        <v>0.41095166015625001</v>
      </c>
      <c r="AW130" s="55">
        <v>0.39382650756835935</v>
      </c>
      <c r="AX130" s="55">
        <v>0.37771551513671875</v>
      </c>
      <c r="AY130" s="55">
        <v>0.36292666625976561</v>
      </c>
      <c r="AZ130" s="55">
        <v>0.34940447998046875</v>
      </c>
      <c r="BA130" s="55">
        <v>0.33746499633789062</v>
      </c>
    </row>
    <row r="131" spans="1:53" s="44" customFormat="1">
      <c r="B131" s="56" t="s">
        <v>504</v>
      </c>
      <c r="C131" s="57">
        <v>9.999999747378752E-8</v>
      </c>
      <c r="D131" s="57">
        <v>9.999999747378752E-8</v>
      </c>
      <c r="E131" s="57">
        <v>9.999999747378752E-8</v>
      </c>
      <c r="F131" s="57">
        <v>1.4307114601135254E-2</v>
      </c>
      <c r="G131" s="57">
        <v>1.0079469680786133E-2</v>
      </c>
      <c r="H131" s="57">
        <v>9.9361600875854487E-3</v>
      </c>
      <c r="I131" s="57">
        <v>1.2467969894409179E-2</v>
      </c>
      <c r="J131" s="57">
        <v>1.8893035888671875E-2</v>
      </c>
      <c r="K131" s="57">
        <v>1.3996609687805176E-2</v>
      </c>
      <c r="L131" s="57">
        <v>3.6567935943603518E-2</v>
      </c>
      <c r="M131" s="57">
        <v>4.2371990203857422E-2</v>
      </c>
      <c r="N131" s="57">
        <v>5.4027870178222658E-2</v>
      </c>
      <c r="O131" s="57">
        <v>7.6503654479980462E-2</v>
      </c>
      <c r="P131" s="57">
        <v>4.4521640777587891E-2</v>
      </c>
      <c r="Q131" s="57">
        <v>3.9959892272949216E-2</v>
      </c>
      <c r="R131" s="57">
        <v>3.9959892272949216E-2</v>
      </c>
      <c r="S131" s="57">
        <v>3.9959892272949216E-2</v>
      </c>
      <c r="T131" s="57">
        <v>3.9959892272949216E-2</v>
      </c>
      <c r="U131" s="57">
        <v>3.9959892272949216E-2</v>
      </c>
      <c r="V131" s="57">
        <v>3.9959892272949216E-2</v>
      </c>
      <c r="W131" s="57">
        <v>3.9959892272949216E-2</v>
      </c>
      <c r="X131" s="57">
        <v>3.9959892272949216E-2</v>
      </c>
      <c r="Y131" s="57">
        <v>3.9959892272949216E-2</v>
      </c>
      <c r="Z131" s="57">
        <v>3.9959892272949216E-2</v>
      </c>
      <c r="AA131" s="57">
        <v>3.9959892272949216E-2</v>
      </c>
      <c r="AB131" s="57">
        <v>3.9959892272949216E-2</v>
      </c>
      <c r="AC131" s="57">
        <v>3.9959892272949216E-2</v>
      </c>
      <c r="AD131" s="57">
        <v>3.9959892272949216E-2</v>
      </c>
      <c r="AE131" s="57">
        <v>3.9959892272949216E-2</v>
      </c>
      <c r="AF131" s="57">
        <v>3.9959892272949216E-2</v>
      </c>
      <c r="AG131" s="57">
        <v>3.9959892272949216E-2</v>
      </c>
      <c r="AH131" s="57">
        <v>3.9959892272949216E-2</v>
      </c>
      <c r="AI131" s="57">
        <v>3.9959892272949216E-2</v>
      </c>
      <c r="AJ131" s="57">
        <v>3.9959892272949216E-2</v>
      </c>
      <c r="AK131" s="57">
        <v>3.9959892272949216E-2</v>
      </c>
      <c r="AL131" s="57">
        <v>3.9959892272949216E-2</v>
      </c>
      <c r="AM131" s="57">
        <v>3.9959892272949216E-2</v>
      </c>
      <c r="AN131" s="57">
        <v>3.9959892272949216E-2</v>
      </c>
      <c r="AO131" s="57">
        <v>3.9959892272949216E-2</v>
      </c>
      <c r="AP131" s="57">
        <v>3.9959892272949216E-2</v>
      </c>
      <c r="AQ131" s="57">
        <v>3.9959892272949216E-2</v>
      </c>
      <c r="AR131" s="57">
        <v>3.9959892272949216E-2</v>
      </c>
      <c r="AS131" s="57">
        <v>3.9959892272949216E-2</v>
      </c>
      <c r="AT131" s="57">
        <v>3.9959892272949216E-2</v>
      </c>
      <c r="AU131" s="57">
        <v>3.9959892272949216E-2</v>
      </c>
      <c r="AV131" s="57">
        <v>3.9959892272949216E-2</v>
      </c>
      <c r="AW131" s="57">
        <v>3.9959892272949216E-2</v>
      </c>
      <c r="AX131" s="57">
        <v>3.9959892272949216E-2</v>
      </c>
      <c r="AY131" s="57">
        <v>3.9959892272949216E-2</v>
      </c>
      <c r="AZ131" s="57">
        <v>3.9959892272949216E-2</v>
      </c>
      <c r="BA131" s="57">
        <v>3.9959892272949216E-2</v>
      </c>
    </row>
    <row r="132" spans="1:53" s="52" customFormat="1" ht="13.5" thickBot="1">
      <c r="A132" s="42"/>
      <c r="B132" s="61" t="s">
        <v>505</v>
      </c>
      <c r="C132" s="62">
        <v>7.0659736328124998</v>
      </c>
      <c r="D132" s="63">
        <v>6.5119892578125</v>
      </c>
      <c r="E132" s="63">
        <v>6.5300019531249998</v>
      </c>
      <c r="F132" s="63">
        <v>6.6493349609374999</v>
      </c>
      <c r="G132" s="63">
        <v>6.7918906249999997</v>
      </c>
      <c r="H132" s="63">
        <v>6.5758999023437497</v>
      </c>
      <c r="I132" s="63">
        <v>6.7439179687499999</v>
      </c>
      <c r="J132" s="63">
        <v>7.3219165039062499</v>
      </c>
      <c r="K132" s="63">
        <v>6.90066943359375</v>
      </c>
      <c r="L132" s="63">
        <v>6.2623969726562496</v>
      </c>
      <c r="M132" s="63">
        <v>6.4316279296875001</v>
      </c>
      <c r="N132" s="63">
        <v>6.6476484375</v>
      </c>
      <c r="O132" s="63">
        <v>6.3427250976562499</v>
      </c>
      <c r="P132" s="63">
        <v>6.3905810546874999</v>
      </c>
      <c r="Q132" s="63">
        <v>6.0309121093750004</v>
      </c>
      <c r="R132" s="63">
        <v>6.0580546875000003</v>
      </c>
      <c r="S132" s="63">
        <v>6.1313037109374999</v>
      </c>
      <c r="T132" s="63">
        <v>6.1945629882812501</v>
      </c>
      <c r="U132" s="63">
        <v>6.2508574218749997</v>
      </c>
      <c r="V132" s="63">
        <v>6.2916650390625</v>
      </c>
      <c r="W132" s="63">
        <v>6.3513710937500001</v>
      </c>
      <c r="X132" s="63">
        <v>6.4104829101562499</v>
      </c>
      <c r="Y132" s="63">
        <v>6.427978515625</v>
      </c>
      <c r="Z132" s="63">
        <v>6.4047407226562498</v>
      </c>
      <c r="AA132" s="63">
        <v>6.33832666015625</v>
      </c>
      <c r="AB132" s="63">
        <v>6.2340439453125001</v>
      </c>
      <c r="AC132" s="63">
        <v>6.1050087890625004</v>
      </c>
      <c r="AD132" s="63">
        <v>5.9702460937500001</v>
      </c>
      <c r="AE132" s="63">
        <v>5.8299936523437497</v>
      </c>
      <c r="AF132" s="63">
        <v>5.6840058593749996</v>
      </c>
      <c r="AG132" s="63">
        <v>5.5397573242187503</v>
      </c>
      <c r="AH132" s="63">
        <v>5.4120419921874996</v>
      </c>
      <c r="AI132" s="63">
        <v>5.3026962890625002</v>
      </c>
      <c r="AJ132" s="63">
        <v>5.2080317382812504</v>
      </c>
      <c r="AK132" s="63">
        <v>5.1235268554687501</v>
      </c>
      <c r="AL132" s="63">
        <v>5.0452646484374997</v>
      </c>
      <c r="AM132" s="63">
        <v>4.9698808593750003</v>
      </c>
      <c r="AN132" s="63">
        <v>4.8984458007812499</v>
      </c>
      <c r="AO132" s="63">
        <v>4.8303823242187498</v>
      </c>
      <c r="AP132" s="63">
        <v>4.7653188476562498</v>
      </c>
      <c r="AQ132" s="63">
        <v>4.7029965820312496</v>
      </c>
      <c r="AR132" s="63">
        <v>4.6428623046875002</v>
      </c>
      <c r="AS132" s="63">
        <v>4.5848076171874999</v>
      </c>
      <c r="AT132" s="63">
        <v>4.5286108398437497</v>
      </c>
      <c r="AU132" s="63">
        <v>4.4738852539062499</v>
      </c>
      <c r="AV132" s="63">
        <v>4.4203124999999996</v>
      </c>
      <c r="AW132" s="63">
        <v>4.3672583007812502</v>
      </c>
      <c r="AX132" s="63">
        <v>4.3145961914062498</v>
      </c>
      <c r="AY132" s="63">
        <v>4.2621884765624998</v>
      </c>
      <c r="AZ132" s="63">
        <v>4.2100546874999996</v>
      </c>
      <c r="BA132" s="63">
        <v>4.1580874023437504</v>
      </c>
    </row>
    <row r="133" spans="1:53" ht="13.5" thickBot="1">
      <c r="B133" s="53" t="s">
        <v>499</v>
      </c>
      <c r="C133" s="54">
        <v>1.0260450439453126</v>
      </c>
      <c r="D133" s="55">
        <v>0.99121099853515626</v>
      </c>
      <c r="E133" s="55">
        <v>1.277489990234375</v>
      </c>
      <c r="F133" s="55">
        <v>0.96074902343750002</v>
      </c>
      <c r="G133" s="55">
        <v>0.88516900634765627</v>
      </c>
      <c r="H133" s="55">
        <v>0.85860699462890622</v>
      </c>
      <c r="I133" s="55">
        <v>0.82982202148437501</v>
      </c>
      <c r="J133" s="55">
        <v>0.9009249877929687</v>
      </c>
      <c r="K133" s="55">
        <v>0.85745300292968751</v>
      </c>
      <c r="L133" s="55">
        <v>0.78332098388671878</v>
      </c>
      <c r="M133" s="55">
        <v>0.68193298339843755</v>
      </c>
      <c r="N133" s="55">
        <v>0.54829101562500004</v>
      </c>
      <c r="O133" s="55">
        <v>0.44961999511718748</v>
      </c>
      <c r="P133" s="55">
        <v>0.41863500976562501</v>
      </c>
      <c r="Q133" s="55">
        <v>0.40807458496093751</v>
      </c>
      <c r="R133" s="55">
        <v>0.40974618530273438</v>
      </c>
      <c r="S133" s="55">
        <v>0.43956210327148437</v>
      </c>
      <c r="T133" s="55">
        <v>0.46015545654296874</v>
      </c>
      <c r="U133" s="55">
        <v>0.4651795959472656</v>
      </c>
      <c r="V133" s="55">
        <v>0.47009405517578123</v>
      </c>
      <c r="W133" s="55">
        <v>0.47894790649414065</v>
      </c>
      <c r="X133" s="55">
        <v>0.48852014160156249</v>
      </c>
      <c r="Y133" s="55">
        <v>0.49468664550781249</v>
      </c>
      <c r="Z133" s="55">
        <v>0.49599566650390625</v>
      </c>
      <c r="AA133" s="55">
        <v>0.49288238525390626</v>
      </c>
      <c r="AB133" s="55">
        <v>0.48607449340820313</v>
      </c>
      <c r="AC133" s="55">
        <v>0.48085922241210938</v>
      </c>
      <c r="AD133" s="55">
        <v>0.47788729858398438</v>
      </c>
      <c r="AE133" s="55">
        <v>0.47484805297851562</v>
      </c>
      <c r="AF133" s="55">
        <v>0.47079684448242187</v>
      </c>
      <c r="AG133" s="55">
        <v>0.46556723022460939</v>
      </c>
      <c r="AH133" s="55">
        <v>0.46024938964843748</v>
      </c>
      <c r="AI133" s="55">
        <v>0.45473733520507814</v>
      </c>
      <c r="AJ133" s="55">
        <v>0.4492916564941406</v>
      </c>
      <c r="AK133" s="55">
        <v>0.44381872558593749</v>
      </c>
      <c r="AL133" s="55">
        <v>0.43821981811523436</v>
      </c>
      <c r="AM133" s="55">
        <v>0.43260549926757813</v>
      </c>
      <c r="AN133" s="55">
        <v>0.42706271362304687</v>
      </c>
      <c r="AO133" s="55">
        <v>0.4215908203125</v>
      </c>
      <c r="AP133" s="55">
        <v>0.41617276000976561</v>
      </c>
      <c r="AQ133" s="55">
        <v>0.41084527587890624</v>
      </c>
      <c r="AR133" s="55">
        <v>0.40544601440429689</v>
      </c>
      <c r="AS133" s="55">
        <v>0.39997320556640625</v>
      </c>
      <c r="AT133" s="55">
        <v>0.39444146728515628</v>
      </c>
      <c r="AU133" s="55">
        <v>0.38884152221679685</v>
      </c>
      <c r="AV133" s="55">
        <v>0.38313043212890624</v>
      </c>
      <c r="AW133" s="55">
        <v>0.37727447509765627</v>
      </c>
      <c r="AX133" s="55">
        <v>0.37124734497070311</v>
      </c>
      <c r="AY133" s="55">
        <v>0.36508926391601565</v>
      </c>
      <c r="AZ133" s="55">
        <v>0.35879159545898437</v>
      </c>
      <c r="BA133" s="55">
        <v>0.35239349365234374</v>
      </c>
    </row>
    <row r="134" spans="1:53" s="44" customFormat="1" ht="13.5" thickBot="1">
      <c r="B134" s="56" t="s">
        <v>500</v>
      </c>
      <c r="C134" s="57">
        <v>2.8306083984375001</v>
      </c>
      <c r="D134" s="57">
        <v>2.5965146484375001</v>
      </c>
      <c r="E134" s="57">
        <v>2.4805415039062502</v>
      </c>
      <c r="F134" s="57">
        <v>2.5664057617187499</v>
      </c>
      <c r="G134" s="57">
        <v>2.68788134765625</v>
      </c>
      <c r="H134" s="57">
        <v>2.6814914550781248</v>
      </c>
      <c r="I134" s="57">
        <v>2.7970478515625001</v>
      </c>
      <c r="J134" s="57">
        <v>2.7052922363281251</v>
      </c>
      <c r="K134" s="57">
        <v>2.5299462890625</v>
      </c>
      <c r="L134" s="57">
        <v>2.2736728515625</v>
      </c>
      <c r="M134" s="57">
        <v>2.443060546875</v>
      </c>
      <c r="N134" s="57">
        <v>2.4995681152343749</v>
      </c>
      <c r="O134" s="57">
        <v>2.4558117675781248</v>
      </c>
      <c r="P134" s="57">
        <v>2.4758381347656249</v>
      </c>
      <c r="Q134" s="57">
        <v>2.3520461425781249</v>
      </c>
      <c r="R134" s="57">
        <v>2.3911030273437501</v>
      </c>
      <c r="S134" s="57">
        <v>2.4446027832031252</v>
      </c>
      <c r="T134" s="57">
        <v>2.475642578125</v>
      </c>
      <c r="U134" s="57">
        <v>2.4898786621093749</v>
      </c>
      <c r="V134" s="57">
        <v>2.4709218750000002</v>
      </c>
      <c r="W134" s="57">
        <v>2.4474440917968749</v>
      </c>
      <c r="X134" s="57">
        <v>2.4214047851562501</v>
      </c>
      <c r="Y134" s="57">
        <v>2.382795166015625</v>
      </c>
      <c r="Z134" s="57">
        <v>2.3396079101562499</v>
      </c>
      <c r="AA134" s="57">
        <v>2.2829091796875001</v>
      </c>
      <c r="AB134" s="57">
        <v>2.2180761718749999</v>
      </c>
      <c r="AC134" s="57">
        <v>2.1512822265625</v>
      </c>
      <c r="AD134" s="57">
        <v>2.0873559570312499</v>
      </c>
      <c r="AE134" s="57">
        <v>2.0261563720703126</v>
      </c>
      <c r="AF134" s="57">
        <v>1.9633558349609375</v>
      </c>
      <c r="AG134" s="57">
        <v>1.8989919433593749</v>
      </c>
      <c r="AH134" s="57">
        <v>1.837502685546875</v>
      </c>
      <c r="AI134" s="57">
        <v>1.7782364501953125</v>
      </c>
      <c r="AJ134" s="57">
        <v>1.7218885498046874</v>
      </c>
      <c r="AK134" s="57">
        <v>1.6683424072265625</v>
      </c>
      <c r="AL134" s="57">
        <v>1.6170560302734376</v>
      </c>
      <c r="AM134" s="57">
        <v>1.5673813476562499</v>
      </c>
      <c r="AN134" s="57">
        <v>1.5198465576171876</v>
      </c>
      <c r="AO134" s="57">
        <v>1.4744267578125001</v>
      </c>
      <c r="AP134" s="57">
        <v>1.4309857177734375</v>
      </c>
      <c r="AQ134" s="57">
        <v>1.3894854736328126</v>
      </c>
      <c r="AR134" s="57">
        <v>1.350587158203125</v>
      </c>
      <c r="AS134" s="57">
        <v>1.3140876464843749</v>
      </c>
      <c r="AT134" s="57">
        <v>1.2797824707031249</v>
      </c>
      <c r="AU134" s="57">
        <v>1.2474818115234374</v>
      </c>
      <c r="AV134" s="57">
        <v>1.2169936523437499</v>
      </c>
      <c r="AW134" s="57">
        <v>1.1880369873046874</v>
      </c>
      <c r="AX134" s="57">
        <v>1.1605263671874999</v>
      </c>
      <c r="AY134" s="57">
        <v>1.134335205078125</v>
      </c>
      <c r="AZ134" s="57">
        <v>1.10935546875</v>
      </c>
      <c r="BA134" s="57">
        <v>1.0855782470703126</v>
      </c>
    </row>
    <row r="135" spans="1:53" ht="13.5" thickBot="1">
      <c r="B135" s="53" t="s">
        <v>501</v>
      </c>
      <c r="C135" s="54">
        <v>1.90805810546875</v>
      </c>
      <c r="D135" s="55">
        <v>1.583441650390625</v>
      </c>
      <c r="E135" s="55">
        <v>1.4482388916015625</v>
      </c>
      <c r="F135" s="55">
        <v>1.534810791015625</v>
      </c>
      <c r="G135" s="55">
        <v>1.4782537841796874</v>
      </c>
      <c r="H135" s="55">
        <v>1.1806872558593751</v>
      </c>
      <c r="I135" s="55">
        <v>1.2542998046875</v>
      </c>
      <c r="J135" s="55">
        <v>1.4475036621093751</v>
      </c>
      <c r="K135" s="55">
        <v>1.4621365966796875</v>
      </c>
      <c r="L135" s="55">
        <v>1.2335400390625</v>
      </c>
      <c r="M135" s="55">
        <v>1.3033826904296875</v>
      </c>
      <c r="N135" s="55">
        <v>1.45994482421875</v>
      </c>
      <c r="O135" s="55">
        <v>1.3621317138671876</v>
      </c>
      <c r="P135" s="55">
        <v>1.22757080078125</v>
      </c>
      <c r="Q135" s="55">
        <v>1.2332672119140624</v>
      </c>
      <c r="R135" s="55">
        <v>1.28839990234375</v>
      </c>
      <c r="S135" s="55">
        <v>1.3306442871093751</v>
      </c>
      <c r="T135" s="55">
        <v>1.382021240234375</v>
      </c>
      <c r="U135" s="55">
        <v>1.4433089599609374</v>
      </c>
      <c r="V135" s="55">
        <v>1.4988930664062501</v>
      </c>
      <c r="W135" s="55">
        <v>1.5580461425781249</v>
      </c>
      <c r="X135" s="55">
        <v>1.6185517578124999</v>
      </c>
      <c r="Y135" s="55">
        <v>1.650063720703125</v>
      </c>
      <c r="Z135" s="55">
        <v>1.6629501953125001</v>
      </c>
      <c r="AA135" s="55">
        <v>1.6623016357421876</v>
      </c>
      <c r="AB135" s="55">
        <v>1.6481746826171875</v>
      </c>
      <c r="AC135" s="55">
        <v>1.6224698486328124</v>
      </c>
      <c r="AD135" s="55">
        <v>1.5977686767578125</v>
      </c>
      <c r="AE135" s="55">
        <v>1.5715711669921875</v>
      </c>
      <c r="AF135" s="55">
        <v>1.5427927246093751</v>
      </c>
      <c r="AG135" s="55">
        <v>1.5138843994140625</v>
      </c>
      <c r="AH135" s="55">
        <v>1.4905814208984376</v>
      </c>
      <c r="AI135" s="55">
        <v>1.4722886962890624</v>
      </c>
      <c r="AJ135" s="55">
        <v>1.4583475341796874</v>
      </c>
      <c r="AK135" s="55">
        <v>1.4477918701171875</v>
      </c>
      <c r="AL135" s="55">
        <v>1.439230712890625</v>
      </c>
      <c r="AM135" s="55">
        <v>1.4305316162109376</v>
      </c>
      <c r="AN135" s="55">
        <v>1.4232011718749999</v>
      </c>
      <c r="AO135" s="55">
        <v>1.4166154785156251</v>
      </c>
      <c r="AP135" s="55">
        <v>1.41059228515625</v>
      </c>
      <c r="AQ135" s="55">
        <v>1.4048775634765625</v>
      </c>
      <c r="AR135" s="55">
        <v>1.3985355224609375</v>
      </c>
      <c r="AS135" s="55">
        <v>1.3915296630859375</v>
      </c>
      <c r="AT135" s="55">
        <v>1.38375634765625</v>
      </c>
      <c r="AU135" s="55">
        <v>1.3751817626953124</v>
      </c>
      <c r="AV135" s="55">
        <v>1.365779296875</v>
      </c>
      <c r="AW135" s="55">
        <v>1.3553735351562499</v>
      </c>
      <c r="AX135" s="55">
        <v>1.3441286621093751</v>
      </c>
      <c r="AY135" s="55">
        <v>1.3320767822265625</v>
      </c>
      <c r="AZ135" s="55">
        <v>1.3195152587890624</v>
      </c>
      <c r="BA135" s="55">
        <v>1.30630615234375</v>
      </c>
    </row>
    <row r="136" spans="1:53" s="44" customFormat="1" ht="13.5" thickBot="1">
      <c r="B136" s="56" t="s">
        <v>502</v>
      </c>
      <c r="C136" s="57">
        <v>1.2750360107421874</v>
      </c>
      <c r="D136" s="57">
        <v>1.3141660156249999</v>
      </c>
      <c r="E136" s="57">
        <v>1.2974820556640625</v>
      </c>
      <c r="F136" s="57">
        <v>1.0762900390625001</v>
      </c>
      <c r="G136" s="57">
        <v>1.0958979492187499</v>
      </c>
      <c r="H136" s="57">
        <v>1.0714739990234374</v>
      </c>
      <c r="I136" s="57">
        <v>1.1000260009765626</v>
      </c>
      <c r="J136" s="57">
        <v>1.218447998046875</v>
      </c>
      <c r="K136" s="57">
        <v>1.1010579833984375</v>
      </c>
      <c r="L136" s="57">
        <v>1.0000079956054688</v>
      </c>
      <c r="M136" s="57">
        <v>1.0521240234375</v>
      </c>
      <c r="N136" s="57">
        <v>1.1109479980468751</v>
      </c>
      <c r="O136" s="57">
        <v>1.0556500244140625</v>
      </c>
      <c r="P136" s="57">
        <v>1.0517800292968751</v>
      </c>
      <c r="Q136" s="57">
        <v>1.0320404052734375</v>
      </c>
      <c r="R136" s="57">
        <v>1.0206323242187501</v>
      </c>
      <c r="S136" s="57">
        <v>1.0141342773437501</v>
      </c>
      <c r="T136" s="57">
        <v>1.0058484497070312</v>
      </c>
      <c r="U136" s="57">
        <v>0.99790063476562496</v>
      </c>
      <c r="V136" s="57">
        <v>0.99135968017578124</v>
      </c>
      <c r="W136" s="57">
        <v>0.98517211914062497</v>
      </c>
      <c r="X136" s="57">
        <v>0.97974682617187503</v>
      </c>
      <c r="Y136" s="57">
        <v>0.97484033203124998</v>
      </c>
      <c r="Z136" s="57">
        <v>0.96997058105468748</v>
      </c>
      <c r="AA136" s="57">
        <v>0.96426184082031252</v>
      </c>
      <c r="AB136" s="57">
        <v>0.95754290771484374</v>
      </c>
      <c r="AC136" s="57">
        <v>0.95076806640625</v>
      </c>
      <c r="AD136" s="57">
        <v>0.943577880859375</v>
      </c>
      <c r="AE136" s="57">
        <v>0.93652496337890623</v>
      </c>
      <c r="AF136" s="57">
        <v>0.92898577880859379</v>
      </c>
      <c r="AG136" s="57">
        <v>0.92072222900390621</v>
      </c>
      <c r="AH136" s="57">
        <v>0.9127647094726562</v>
      </c>
      <c r="AI136" s="57">
        <v>0.90528363037109372</v>
      </c>
      <c r="AJ136" s="57">
        <v>0.8984813842773437</v>
      </c>
      <c r="AK136" s="57">
        <v>0.89205761718749998</v>
      </c>
      <c r="AL136" s="57">
        <v>0.88578186035156248</v>
      </c>
      <c r="AM136" s="57">
        <v>0.8798618774414062</v>
      </c>
      <c r="AN136" s="57">
        <v>0.87408312988281245</v>
      </c>
      <c r="AO136" s="57">
        <v>0.86857733154296879</v>
      </c>
      <c r="AP136" s="57">
        <v>0.86327368164062501</v>
      </c>
      <c r="AQ136" s="57">
        <v>0.85814428710937496</v>
      </c>
      <c r="AR136" s="57">
        <v>0.8532537231445313</v>
      </c>
      <c r="AS136" s="57">
        <v>0.84852325439453125</v>
      </c>
      <c r="AT136" s="57">
        <v>0.84388568115234375</v>
      </c>
      <c r="AU136" s="57">
        <v>0.83917218017578121</v>
      </c>
      <c r="AV136" s="57">
        <v>0.83438116455078126</v>
      </c>
      <c r="AW136" s="57">
        <v>0.82945629882812499</v>
      </c>
      <c r="AX136" s="57">
        <v>0.82431835937499998</v>
      </c>
      <c r="AY136" s="57">
        <v>0.81894757080078129</v>
      </c>
      <c r="AZ136" s="57">
        <v>0.81330102539062499</v>
      </c>
      <c r="BA136" s="57">
        <v>0.80742413330078122</v>
      </c>
    </row>
    <row r="137" spans="1:53" ht="13.5" thickBot="1">
      <c r="B137" s="53" t="s">
        <v>503</v>
      </c>
      <c r="C137" s="54">
        <v>9.999999747378752E-8</v>
      </c>
      <c r="D137" s="55">
        <v>9.999999747378752E-8</v>
      </c>
      <c r="E137" s="55">
        <v>9.999999747378752E-8</v>
      </c>
      <c r="F137" s="55">
        <v>0.48989328002929688</v>
      </c>
      <c r="G137" s="55">
        <v>0.60850286865234371</v>
      </c>
      <c r="H137" s="55">
        <v>0.76885534667968747</v>
      </c>
      <c r="I137" s="55">
        <v>0.74927502441406246</v>
      </c>
      <c r="J137" s="55">
        <v>1.0380441894531249</v>
      </c>
      <c r="K137" s="55">
        <v>0.9374403686523437</v>
      </c>
      <c r="L137" s="55">
        <v>0.95757177734374999</v>
      </c>
      <c r="M137" s="55">
        <v>0.93660559082031247</v>
      </c>
      <c r="N137" s="55">
        <v>1.0140638427734374</v>
      </c>
      <c r="O137" s="55">
        <v>1.0032934570312499</v>
      </c>
      <c r="P137" s="55">
        <v>1.1992969970703125</v>
      </c>
      <c r="Q137" s="55">
        <v>0.98981286621093745</v>
      </c>
      <c r="R137" s="55">
        <v>0.93250238037109379</v>
      </c>
      <c r="S137" s="55">
        <v>0.88668908691406245</v>
      </c>
      <c r="T137" s="55">
        <v>0.85522448730468748</v>
      </c>
      <c r="U137" s="55">
        <v>0.83891882324218747</v>
      </c>
      <c r="V137" s="55">
        <v>0.84472558593750002</v>
      </c>
      <c r="W137" s="55">
        <v>0.86609008789062503</v>
      </c>
      <c r="X137" s="55">
        <v>0.88658856201171876</v>
      </c>
      <c r="Y137" s="55">
        <v>0.9099216918945312</v>
      </c>
      <c r="Z137" s="55">
        <v>0.92054522705078123</v>
      </c>
      <c r="AA137" s="55">
        <v>0.92030065917968751</v>
      </c>
      <c r="AB137" s="55">
        <v>0.90850494384765623</v>
      </c>
      <c r="AC137" s="55">
        <v>0.88395843505859373</v>
      </c>
      <c r="AD137" s="55">
        <v>0.84798492431640626</v>
      </c>
      <c r="AE137" s="55">
        <v>0.80522222900390628</v>
      </c>
      <c r="AF137" s="55">
        <v>0.76240356445312496</v>
      </c>
      <c r="AG137" s="55">
        <v>0.72492041015624997</v>
      </c>
      <c r="AH137" s="55">
        <v>0.69527276611328126</v>
      </c>
      <c r="AI137" s="55">
        <v>0.67647918701171872</v>
      </c>
      <c r="AJ137" s="55">
        <v>0.66435186767578125</v>
      </c>
      <c r="AK137" s="55">
        <v>0.65584521484375002</v>
      </c>
      <c r="AL137" s="55">
        <v>0.64930541992187496</v>
      </c>
      <c r="AM137" s="55">
        <v>0.64382922363281248</v>
      </c>
      <c r="AN137" s="55">
        <v>0.6385814208984375</v>
      </c>
      <c r="AO137" s="55">
        <v>0.63350079345703125</v>
      </c>
      <c r="AP137" s="55">
        <v>0.62862359619140629</v>
      </c>
      <c r="AQ137" s="55">
        <v>0.62397320556640623</v>
      </c>
      <c r="AR137" s="55">
        <v>0.61936889648437499</v>
      </c>
      <c r="AS137" s="55">
        <v>0.61502270507812495</v>
      </c>
      <c r="AT137" s="55">
        <v>0.61107366943359376</v>
      </c>
      <c r="AU137" s="55">
        <v>0.60753698730468753</v>
      </c>
      <c r="AV137" s="55">
        <v>0.60435687255859372</v>
      </c>
      <c r="AW137" s="55">
        <v>0.60144604492187503</v>
      </c>
      <c r="AX137" s="55">
        <v>0.59870440673828129</v>
      </c>
      <c r="AY137" s="55">
        <v>0.59606872558593749</v>
      </c>
      <c r="AZ137" s="55">
        <v>0.5934202880859375</v>
      </c>
      <c r="BA137" s="55">
        <v>0.59071447753906248</v>
      </c>
    </row>
    <row r="138" spans="1:53" s="44" customFormat="1">
      <c r="B138" s="56" t="s">
        <v>504</v>
      </c>
      <c r="C138" s="57">
        <v>2.6225730895996092E-2</v>
      </c>
      <c r="D138" s="57">
        <v>2.6655660629272462E-2</v>
      </c>
      <c r="E138" s="57">
        <v>2.6249614715576172E-2</v>
      </c>
      <c r="F138" s="57">
        <v>2.1185995101928711E-2</v>
      </c>
      <c r="G138" s="57">
        <v>3.6185775756835938E-2</v>
      </c>
      <c r="H138" s="57">
        <v>1.4784814834594727E-2</v>
      </c>
      <c r="I138" s="57">
        <v>1.3447255134582519E-2</v>
      </c>
      <c r="J138" s="57">
        <v>1.1703650474548339E-2</v>
      </c>
      <c r="K138" s="57">
        <v>1.2635165214538575E-2</v>
      </c>
      <c r="L138" s="57">
        <v>1.4283229827880859E-2</v>
      </c>
      <c r="M138" s="57">
        <v>1.4522080421447753E-2</v>
      </c>
      <c r="N138" s="57">
        <v>1.4832585334777833E-2</v>
      </c>
      <c r="O138" s="57">
        <v>1.6217914581298828E-2</v>
      </c>
      <c r="P138" s="57">
        <v>1.745993423461914E-2</v>
      </c>
      <c r="Q138" s="57">
        <v>1.5670966148376465E-2</v>
      </c>
      <c r="R138" s="57">
        <v>1.5670966148376465E-2</v>
      </c>
      <c r="S138" s="57">
        <v>1.5670966148376465E-2</v>
      </c>
      <c r="T138" s="57">
        <v>1.5670966148376465E-2</v>
      </c>
      <c r="U138" s="57">
        <v>1.5670966148376465E-2</v>
      </c>
      <c r="V138" s="57">
        <v>1.5670966148376465E-2</v>
      </c>
      <c r="W138" s="57">
        <v>1.5670966148376465E-2</v>
      </c>
      <c r="X138" s="57">
        <v>1.5670966148376465E-2</v>
      </c>
      <c r="Y138" s="57">
        <v>1.5670966148376465E-2</v>
      </c>
      <c r="Z138" s="57">
        <v>1.5670966148376465E-2</v>
      </c>
      <c r="AA138" s="57">
        <v>1.5670966148376465E-2</v>
      </c>
      <c r="AB138" s="57">
        <v>1.5670966148376465E-2</v>
      </c>
      <c r="AC138" s="57">
        <v>1.5670966148376465E-2</v>
      </c>
      <c r="AD138" s="57">
        <v>1.5670966148376465E-2</v>
      </c>
      <c r="AE138" s="57">
        <v>1.5670966148376465E-2</v>
      </c>
      <c r="AF138" s="57">
        <v>1.5670966148376465E-2</v>
      </c>
      <c r="AG138" s="57">
        <v>1.5670966148376465E-2</v>
      </c>
      <c r="AH138" s="57">
        <v>1.5670966148376465E-2</v>
      </c>
      <c r="AI138" s="57">
        <v>1.5670966148376465E-2</v>
      </c>
      <c r="AJ138" s="57">
        <v>1.5670966148376465E-2</v>
      </c>
      <c r="AK138" s="57">
        <v>1.5670966148376465E-2</v>
      </c>
      <c r="AL138" s="57">
        <v>1.5670966148376465E-2</v>
      </c>
      <c r="AM138" s="57">
        <v>1.5670966148376465E-2</v>
      </c>
      <c r="AN138" s="57">
        <v>1.5670966148376465E-2</v>
      </c>
      <c r="AO138" s="57">
        <v>1.5670966148376465E-2</v>
      </c>
      <c r="AP138" s="57">
        <v>1.5670966148376465E-2</v>
      </c>
      <c r="AQ138" s="57">
        <v>1.5670966148376465E-2</v>
      </c>
      <c r="AR138" s="57">
        <v>1.5670966148376465E-2</v>
      </c>
      <c r="AS138" s="57">
        <v>1.5670966148376465E-2</v>
      </c>
      <c r="AT138" s="57">
        <v>1.5670966148376465E-2</v>
      </c>
      <c r="AU138" s="57">
        <v>1.5670966148376465E-2</v>
      </c>
      <c r="AV138" s="57">
        <v>1.5670966148376465E-2</v>
      </c>
      <c r="AW138" s="57">
        <v>1.5670966148376465E-2</v>
      </c>
      <c r="AX138" s="57">
        <v>1.5670966148376465E-2</v>
      </c>
      <c r="AY138" s="57">
        <v>1.5670966148376465E-2</v>
      </c>
      <c r="AZ138" s="57">
        <v>1.5670966148376465E-2</v>
      </c>
      <c r="BA138" s="57">
        <v>1.5670966148376465E-2</v>
      </c>
    </row>
    <row r="139" spans="1:53" s="52" customFormat="1" ht="13.5" thickBot="1">
      <c r="A139" s="42"/>
      <c r="B139" s="61" t="s">
        <v>506</v>
      </c>
      <c r="C139" s="62">
        <v>10.229998046875</v>
      </c>
      <c r="D139" s="63">
        <v>10.2566025390625</v>
      </c>
      <c r="E139" s="63">
        <v>10.4595322265625</v>
      </c>
      <c r="F139" s="63">
        <v>11.8514599609375</v>
      </c>
      <c r="G139" s="63">
        <v>11.307238281249999</v>
      </c>
      <c r="H139" s="63">
        <v>12.039970703125</v>
      </c>
      <c r="I139" s="63">
        <v>12.271640625</v>
      </c>
      <c r="J139" s="63">
        <v>13.7876650390625</v>
      </c>
      <c r="K139" s="63">
        <v>13.9217109375</v>
      </c>
      <c r="L139" s="63">
        <v>12.660802734375</v>
      </c>
      <c r="M139" s="63">
        <v>14.052310546875001</v>
      </c>
      <c r="N139" s="63">
        <v>13.972827148437499</v>
      </c>
      <c r="O139" s="63">
        <v>14.232927734375</v>
      </c>
      <c r="P139" s="63">
        <v>14.1991484375</v>
      </c>
      <c r="Q139" s="63">
        <v>13.540156250000001</v>
      </c>
      <c r="R139" s="63">
        <v>13.653544921875</v>
      </c>
      <c r="S139" s="63">
        <v>13.873009765625</v>
      </c>
      <c r="T139" s="63">
        <v>14.035169921874999</v>
      </c>
      <c r="U139" s="63">
        <v>14.158277343749999</v>
      </c>
      <c r="V139" s="63">
        <v>14.26009765625</v>
      </c>
      <c r="W139" s="63">
        <v>14.3879052734375</v>
      </c>
      <c r="X139" s="63">
        <v>14.507810546875</v>
      </c>
      <c r="Y139" s="63">
        <v>14.565807617187501</v>
      </c>
      <c r="Z139" s="63">
        <v>14.55834765625</v>
      </c>
      <c r="AA139" s="63">
        <v>14.472363281250001</v>
      </c>
      <c r="AB139" s="63">
        <v>14.327283203125001</v>
      </c>
      <c r="AC139" s="63">
        <v>14.161021484375</v>
      </c>
      <c r="AD139" s="63">
        <v>13.999325195312499</v>
      </c>
      <c r="AE139" s="63">
        <v>13.838775390625001</v>
      </c>
      <c r="AF139" s="63">
        <v>13.668661132812501</v>
      </c>
      <c r="AG139" s="63">
        <v>13.4927880859375</v>
      </c>
      <c r="AH139" s="63">
        <v>13.336437500000001</v>
      </c>
      <c r="AI139" s="63">
        <v>13.201262695312501</v>
      </c>
      <c r="AJ139" s="63">
        <v>13.084920898437501</v>
      </c>
      <c r="AK139" s="63">
        <v>12.98169140625</v>
      </c>
      <c r="AL139" s="63">
        <v>12.886419921875</v>
      </c>
      <c r="AM139" s="63">
        <v>12.797200195312501</v>
      </c>
      <c r="AN139" s="63">
        <v>12.714674804687499</v>
      </c>
      <c r="AO139" s="63">
        <v>12.638485351562499</v>
      </c>
      <c r="AP139" s="63">
        <v>12.567761718750001</v>
      </c>
      <c r="AQ139" s="63">
        <v>12.5021435546875</v>
      </c>
      <c r="AR139" s="63">
        <v>12.440634765624999</v>
      </c>
      <c r="AS139" s="63">
        <v>12.382798828125001</v>
      </c>
      <c r="AT139" s="63">
        <v>12.328102539062501</v>
      </c>
      <c r="AU139" s="63">
        <v>12.275358398437501</v>
      </c>
      <c r="AV139" s="63">
        <v>12.223969726562499</v>
      </c>
      <c r="AW139" s="63">
        <v>12.1721884765625</v>
      </c>
      <c r="AX139" s="63">
        <v>12.1194208984375</v>
      </c>
      <c r="AY139" s="63">
        <v>12.0653427734375</v>
      </c>
      <c r="AZ139" s="63">
        <v>12.009677734375</v>
      </c>
      <c r="BA139" s="63">
        <v>11.952443359375</v>
      </c>
    </row>
    <row r="140" spans="1:53" ht="13.5" thickBot="1">
      <c r="B140" s="53" t="s">
        <v>499</v>
      </c>
      <c r="C140" s="54">
        <v>0.36964001464843749</v>
      </c>
      <c r="D140" s="55">
        <v>0.41801998901367188</v>
      </c>
      <c r="E140" s="55">
        <v>0.46700000000000003</v>
      </c>
      <c r="F140" s="55">
        <v>1.7230000000000001</v>
      </c>
      <c r="G140" s="55">
        <v>1.5226689453125</v>
      </c>
      <c r="H140" s="55">
        <v>1.5971099853515625</v>
      </c>
      <c r="I140" s="55">
        <v>1.5810140380859374</v>
      </c>
      <c r="J140" s="55">
        <v>1.5881779785156249</v>
      </c>
      <c r="K140" s="55">
        <v>1.6281949462890626</v>
      </c>
      <c r="L140" s="55">
        <v>1.5194759521484376</v>
      </c>
      <c r="M140" s="55">
        <v>1.5283959960937501</v>
      </c>
      <c r="N140" s="55">
        <v>1.5031590576171876</v>
      </c>
      <c r="O140" s="55">
        <v>1.5234310302734375</v>
      </c>
      <c r="P140" s="55">
        <v>1.5695729980468749</v>
      </c>
      <c r="Q140" s="55">
        <v>1.529979248046875</v>
      </c>
      <c r="R140" s="55">
        <v>1.5208864746093751</v>
      </c>
      <c r="S140" s="55">
        <v>1.5855880126953126</v>
      </c>
      <c r="T140" s="55">
        <v>1.6246893310546875</v>
      </c>
      <c r="U140" s="55">
        <v>1.6269254150390624</v>
      </c>
      <c r="V140" s="55">
        <v>1.6377342529296874</v>
      </c>
      <c r="W140" s="55">
        <v>1.6638658447265624</v>
      </c>
      <c r="X140" s="55">
        <v>1.689329833984375</v>
      </c>
      <c r="Y140" s="55">
        <v>1.696740234375</v>
      </c>
      <c r="Z140" s="55">
        <v>1.6808411865234374</v>
      </c>
      <c r="AA140" s="55">
        <v>1.6461651611328125</v>
      </c>
      <c r="AB140" s="55">
        <v>1.5972874755859374</v>
      </c>
      <c r="AC140" s="55">
        <v>1.5519615478515625</v>
      </c>
      <c r="AD140" s="55">
        <v>1.5158333740234375</v>
      </c>
      <c r="AE140" s="55">
        <v>1.4816158447265626</v>
      </c>
      <c r="AF140" s="55">
        <v>1.4470595703125</v>
      </c>
      <c r="AG140" s="55">
        <v>1.4120755615234375</v>
      </c>
      <c r="AH140" s="55">
        <v>1.38013232421875</v>
      </c>
      <c r="AI140" s="55">
        <v>1.3504283447265626</v>
      </c>
      <c r="AJ140" s="55">
        <v>1.3228382568359376</v>
      </c>
      <c r="AK140" s="55">
        <v>1.2966580810546875</v>
      </c>
      <c r="AL140" s="55">
        <v>1.2713427734375</v>
      </c>
      <c r="AM140" s="55">
        <v>1.246970947265625</v>
      </c>
      <c r="AN140" s="55">
        <v>1.2239545898437501</v>
      </c>
      <c r="AO140" s="55">
        <v>1.202072021484375</v>
      </c>
      <c r="AP140" s="55">
        <v>1.1811719970703125</v>
      </c>
      <c r="AQ140" s="55">
        <v>1.161240478515625</v>
      </c>
      <c r="AR140" s="55">
        <v>1.1418612060546875</v>
      </c>
      <c r="AS140" s="55">
        <v>1.122955078125</v>
      </c>
      <c r="AT140" s="55">
        <v>1.1044840087890626</v>
      </c>
      <c r="AU140" s="55">
        <v>1.0863597412109376</v>
      </c>
      <c r="AV140" s="55">
        <v>1.0684134521484374</v>
      </c>
      <c r="AW140" s="55">
        <v>1.05044873046875</v>
      </c>
      <c r="AX140" s="55">
        <v>1.0323690185546874</v>
      </c>
      <c r="AY140" s="55">
        <v>1.0142368774414063</v>
      </c>
      <c r="AZ140" s="55">
        <v>0.99603405761718755</v>
      </c>
      <c r="BA140" s="55">
        <v>0.97779449462890622</v>
      </c>
    </row>
    <row r="141" spans="1:53" s="44" customFormat="1" ht="13.5" thickBot="1">
      <c r="B141" s="56" t="s">
        <v>500</v>
      </c>
      <c r="C141" s="57">
        <v>5.0518261718749997</v>
      </c>
      <c r="D141" s="57">
        <v>4.6686713867187501</v>
      </c>
      <c r="E141" s="57">
        <v>4.8386508789062503</v>
      </c>
      <c r="F141" s="57">
        <v>4.3500751953124999</v>
      </c>
      <c r="G141" s="57">
        <v>4.2442587890625001</v>
      </c>
      <c r="H141" s="57">
        <v>4.6141469726562496</v>
      </c>
      <c r="I141" s="57">
        <v>3.8683896484375002</v>
      </c>
      <c r="J141" s="57">
        <v>5.0530688476562498</v>
      </c>
      <c r="K141" s="57">
        <v>5.2898486328125003</v>
      </c>
      <c r="L141" s="57">
        <v>4.7981816406249997</v>
      </c>
      <c r="M141" s="57">
        <v>5.3417763671875003</v>
      </c>
      <c r="N141" s="57">
        <v>4.9718330078125001</v>
      </c>
      <c r="O141" s="57">
        <v>5.2844843749999999</v>
      </c>
      <c r="P141" s="57">
        <v>5.1460605468749998</v>
      </c>
      <c r="Q141" s="57">
        <v>4.8887573242187496</v>
      </c>
      <c r="R141" s="57">
        <v>5.0232832031249997</v>
      </c>
      <c r="S141" s="57">
        <v>5.1693066406249999</v>
      </c>
      <c r="T141" s="57">
        <v>5.2800576171875004</v>
      </c>
      <c r="U141" s="57">
        <v>5.3731118164062499</v>
      </c>
      <c r="V141" s="57">
        <v>5.40785888671875</v>
      </c>
      <c r="W141" s="57">
        <v>5.4305546874999999</v>
      </c>
      <c r="X141" s="57">
        <v>5.4380107421875001</v>
      </c>
      <c r="Y141" s="57">
        <v>5.4036137695312503</v>
      </c>
      <c r="Z141" s="57">
        <v>5.3448549804687504</v>
      </c>
      <c r="AA141" s="57">
        <v>5.2450419921874998</v>
      </c>
      <c r="AB141" s="57">
        <v>5.1185517578124999</v>
      </c>
      <c r="AC141" s="57">
        <v>4.9798842773437499</v>
      </c>
      <c r="AD141" s="57">
        <v>4.8466787109374998</v>
      </c>
      <c r="AE141" s="57">
        <v>4.7187226562499998</v>
      </c>
      <c r="AF141" s="57">
        <v>4.5869604492187497</v>
      </c>
      <c r="AG141" s="57">
        <v>4.4520429687499998</v>
      </c>
      <c r="AH141" s="57">
        <v>4.3253632812499996</v>
      </c>
      <c r="AI141" s="57">
        <v>4.2044082031250003</v>
      </c>
      <c r="AJ141" s="57">
        <v>4.0897966308593752</v>
      </c>
      <c r="AK141" s="57">
        <v>3.9809431152343748</v>
      </c>
      <c r="AL141" s="57">
        <v>3.8764792480468748</v>
      </c>
      <c r="AM141" s="57">
        <v>3.7749084472656249</v>
      </c>
      <c r="AN141" s="57">
        <v>3.6780561523437498</v>
      </c>
      <c r="AO141" s="57">
        <v>3.585623779296875</v>
      </c>
      <c r="AP141" s="57">
        <v>3.4972387695312501</v>
      </c>
      <c r="AQ141" s="57">
        <v>3.41273046875</v>
      </c>
      <c r="AR141" s="57">
        <v>3.333657470703125</v>
      </c>
      <c r="AS141" s="57">
        <v>3.2595693359375</v>
      </c>
      <c r="AT141" s="57">
        <v>3.1899912109374999</v>
      </c>
      <c r="AU141" s="57">
        <v>3.1245131835937499</v>
      </c>
      <c r="AV141" s="57">
        <v>3.0627275390625002</v>
      </c>
      <c r="AW141" s="57">
        <v>3.0038339843749999</v>
      </c>
      <c r="AX141" s="57">
        <v>2.9477119140624999</v>
      </c>
      <c r="AY141" s="57">
        <v>2.8940852050781252</v>
      </c>
      <c r="AZ141" s="57">
        <v>2.8428374023437502</v>
      </c>
      <c r="BA141" s="57">
        <v>2.7939008789062498</v>
      </c>
    </row>
    <row r="142" spans="1:53" ht="13.5" thickBot="1">
      <c r="B142" s="53" t="s">
        <v>501</v>
      </c>
      <c r="C142" s="54">
        <v>0.40690960693359374</v>
      </c>
      <c r="D142" s="55">
        <v>0.63672412109374998</v>
      </c>
      <c r="E142" s="55">
        <v>0.59303039550781245</v>
      </c>
      <c r="F142" s="55">
        <v>0.43117523193359375</v>
      </c>
      <c r="G142" s="55">
        <v>0.23139097595214844</v>
      </c>
      <c r="H142" s="55">
        <v>0.13278189086914063</v>
      </c>
      <c r="I142" s="55">
        <v>0.17430859374999999</v>
      </c>
      <c r="J142" s="55">
        <v>0.30025326538085939</v>
      </c>
      <c r="K142" s="55">
        <v>0.33110391235351561</v>
      </c>
      <c r="L142" s="55">
        <v>0.25728372192382815</v>
      </c>
      <c r="M142" s="55">
        <v>0.57588867187500004</v>
      </c>
      <c r="N142" s="55">
        <v>0.51670037841796879</v>
      </c>
      <c r="O142" s="55">
        <v>0.40991119384765623</v>
      </c>
      <c r="P142" s="55">
        <v>0.45392965698242188</v>
      </c>
      <c r="Q142" s="55">
        <v>0.45603607177734373</v>
      </c>
      <c r="R142" s="55">
        <v>0.46647454833984375</v>
      </c>
      <c r="S142" s="55">
        <v>0.47199252319335938</v>
      </c>
      <c r="T142" s="55">
        <v>0.48325653076171876</v>
      </c>
      <c r="U142" s="55">
        <v>0.50195068359374995</v>
      </c>
      <c r="V142" s="55">
        <v>0.52321624755859375</v>
      </c>
      <c r="W142" s="55">
        <v>0.54799243164062506</v>
      </c>
      <c r="X142" s="55">
        <v>0.57378320312499997</v>
      </c>
      <c r="Y142" s="55">
        <v>0.59095758056640624</v>
      </c>
      <c r="Z142" s="55">
        <v>0.60265997314453124</v>
      </c>
      <c r="AA142" s="55">
        <v>0.61114178466796876</v>
      </c>
      <c r="AB142" s="55">
        <v>0.6162823486328125</v>
      </c>
      <c r="AC142" s="55">
        <v>0.61826257324218747</v>
      </c>
      <c r="AD142" s="55">
        <v>0.62108410644531253</v>
      </c>
      <c r="AE142" s="55">
        <v>0.62361541748046878</v>
      </c>
      <c r="AF142" s="55">
        <v>0.6253599243164063</v>
      </c>
      <c r="AG142" s="55">
        <v>0.62721569824218748</v>
      </c>
      <c r="AH142" s="55">
        <v>0.63163934326171878</v>
      </c>
      <c r="AI142" s="55">
        <v>0.6379710693359375</v>
      </c>
      <c r="AJ142" s="55">
        <v>0.64587744140625003</v>
      </c>
      <c r="AK142" s="55">
        <v>0.65502185058593754</v>
      </c>
      <c r="AL142" s="55">
        <v>0.66486132812499998</v>
      </c>
      <c r="AM142" s="55">
        <v>0.67445855712890623</v>
      </c>
      <c r="AN142" s="55">
        <v>0.6845111694335938</v>
      </c>
      <c r="AO142" s="55">
        <v>0.69470361328124997</v>
      </c>
      <c r="AP142" s="55">
        <v>0.70494171142578121</v>
      </c>
      <c r="AQ142" s="55">
        <v>0.71508972167968754</v>
      </c>
      <c r="AR142" s="55">
        <v>0.72445556640624997</v>
      </c>
      <c r="AS142" s="55">
        <v>0.733025146484375</v>
      </c>
      <c r="AT142" s="55">
        <v>0.74074212646484372</v>
      </c>
      <c r="AU142" s="55">
        <v>0.747598388671875</v>
      </c>
      <c r="AV142" s="55">
        <v>0.7535928955078125</v>
      </c>
      <c r="AW142" s="55">
        <v>0.75860046386718749</v>
      </c>
      <c r="AX142" s="55">
        <v>0.7627310180664062</v>
      </c>
      <c r="AY142" s="55">
        <v>0.7660160522460937</v>
      </c>
      <c r="AZ142" s="55">
        <v>0.76864794921875002</v>
      </c>
      <c r="BA142" s="55">
        <v>0.77053839111328126</v>
      </c>
    </row>
    <row r="143" spans="1:53" s="44" customFormat="1" ht="13.5" thickBot="1">
      <c r="B143" s="56" t="s">
        <v>502</v>
      </c>
      <c r="C143" s="57">
        <v>4.1568959960937502</v>
      </c>
      <c r="D143" s="57">
        <v>4.2845200195312501</v>
      </c>
      <c r="E143" s="57">
        <v>4.3159101562500002</v>
      </c>
      <c r="F143" s="57">
        <v>4.3870322265624999</v>
      </c>
      <c r="G143" s="57">
        <v>4.3745620117187496</v>
      </c>
      <c r="H143" s="57">
        <v>4.5457021484375</v>
      </c>
      <c r="I143" s="57">
        <v>4.5008100585937498</v>
      </c>
      <c r="J143" s="57">
        <v>4.5923999023437503</v>
      </c>
      <c r="K143" s="57">
        <v>4.4486079101562499</v>
      </c>
      <c r="L143" s="57">
        <v>3.8582180175781251</v>
      </c>
      <c r="M143" s="57">
        <v>4.5009819335937502</v>
      </c>
      <c r="N143" s="57">
        <v>4.5168920898437497</v>
      </c>
      <c r="O143" s="57">
        <v>4.4849858398437501</v>
      </c>
      <c r="P143" s="57">
        <v>4.4486938476562496</v>
      </c>
      <c r="Q143" s="57">
        <v>4.3652016601562504</v>
      </c>
      <c r="R143" s="57">
        <v>4.3466894531250002</v>
      </c>
      <c r="S143" s="57">
        <v>4.3508295898437499</v>
      </c>
      <c r="T143" s="57">
        <v>4.3463256835937498</v>
      </c>
      <c r="U143" s="57">
        <v>4.3390820312500002</v>
      </c>
      <c r="V143" s="57">
        <v>4.33761181640625</v>
      </c>
      <c r="W143" s="57">
        <v>4.3365805664062496</v>
      </c>
      <c r="X143" s="57">
        <v>4.3370292968750004</v>
      </c>
      <c r="Y143" s="57">
        <v>4.3381171875</v>
      </c>
      <c r="Z143" s="57">
        <v>4.33782958984375</v>
      </c>
      <c r="AA143" s="57">
        <v>4.3323779296874996</v>
      </c>
      <c r="AB143" s="57">
        <v>4.3210512695312504</v>
      </c>
      <c r="AC143" s="57">
        <v>4.3083291015625003</v>
      </c>
      <c r="AD143" s="57">
        <v>4.2925766601562501</v>
      </c>
      <c r="AE143" s="57">
        <v>4.2763222656249997</v>
      </c>
      <c r="AF143" s="57">
        <v>4.2567338867187496</v>
      </c>
      <c r="AG143" s="57">
        <v>4.2327172851562498</v>
      </c>
      <c r="AH143" s="57">
        <v>4.2101401367187501</v>
      </c>
      <c r="AI143" s="57">
        <v>4.18979736328125</v>
      </c>
      <c r="AJ143" s="57">
        <v>4.1726376953125</v>
      </c>
      <c r="AK143" s="57">
        <v>4.1572797851562502</v>
      </c>
      <c r="AL143" s="57">
        <v>4.1426508789062497</v>
      </c>
      <c r="AM143" s="57">
        <v>4.1301655273437499</v>
      </c>
      <c r="AN143" s="57">
        <v>4.1188032226562497</v>
      </c>
      <c r="AO143" s="57">
        <v>4.1091665039062502</v>
      </c>
      <c r="AP143" s="57">
        <v>4.1009067382812496</v>
      </c>
      <c r="AQ143" s="57">
        <v>4.0938757324218749</v>
      </c>
      <c r="AR143" s="57">
        <v>4.0881459960937496</v>
      </c>
      <c r="AS143" s="57">
        <v>4.0833344726562499</v>
      </c>
      <c r="AT143" s="57">
        <v>4.0791135253906248</v>
      </c>
      <c r="AU143" s="57">
        <v>4.0746584472656249</v>
      </c>
      <c r="AV143" s="57">
        <v>4.0699414062499999</v>
      </c>
      <c r="AW143" s="57">
        <v>4.0644562988281248</v>
      </c>
      <c r="AX143" s="57">
        <v>4.0577858886718747</v>
      </c>
      <c r="AY143" s="57">
        <v>4.0498027343749996</v>
      </c>
      <c r="AZ143" s="57">
        <v>4.040261474609375</v>
      </c>
      <c r="BA143" s="57">
        <v>4.0293520507812497</v>
      </c>
    </row>
    <row r="144" spans="1:53" ht="13.5" thickBot="1">
      <c r="B144" s="53" t="s">
        <v>503</v>
      </c>
      <c r="C144" s="54">
        <v>9.999999747378752E-8</v>
      </c>
      <c r="D144" s="55">
        <v>9.999999747378752E-8</v>
      </c>
      <c r="E144" s="55">
        <v>9.999999747378752E-8</v>
      </c>
      <c r="F144" s="55">
        <v>1.1631995201110841E-2</v>
      </c>
      <c r="G144" s="55">
        <v>1.6671730041503907E-2</v>
      </c>
      <c r="H144" s="55">
        <v>2.6225730895996092E-2</v>
      </c>
      <c r="I144" s="55">
        <v>2.0206710815429688E-2</v>
      </c>
      <c r="J144" s="55">
        <v>0.1232704849243164</v>
      </c>
      <c r="K144" s="55">
        <v>0.16315779113769532</v>
      </c>
      <c r="L144" s="55">
        <v>0.10851795959472656</v>
      </c>
      <c r="M144" s="55">
        <v>0.30254711914062499</v>
      </c>
      <c r="N144" s="55">
        <v>0.33288870239257812</v>
      </c>
      <c r="O144" s="55">
        <v>0.21909788513183595</v>
      </c>
      <c r="P144" s="55">
        <v>0.22528085327148437</v>
      </c>
      <c r="Q144" s="55">
        <v>0.18593049621582031</v>
      </c>
      <c r="R144" s="55">
        <v>0.18195956420898438</v>
      </c>
      <c r="S144" s="55">
        <v>0.18104180908203124</v>
      </c>
      <c r="T144" s="55">
        <v>0.18658926391601563</v>
      </c>
      <c r="U144" s="55">
        <v>0.20295562744140624</v>
      </c>
      <c r="V144" s="55">
        <v>0.23942463684082033</v>
      </c>
      <c r="W144" s="55">
        <v>0.29466061401367188</v>
      </c>
      <c r="X144" s="55">
        <v>0.35540621948242185</v>
      </c>
      <c r="Y144" s="55">
        <v>0.42212765502929689</v>
      </c>
      <c r="Z144" s="55">
        <v>0.47791061401367185</v>
      </c>
      <c r="AA144" s="55">
        <v>0.52338519287109375</v>
      </c>
      <c r="AB144" s="55">
        <v>0.55985852050781248</v>
      </c>
      <c r="AC144" s="55">
        <v>0.58833239746093746</v>
      </c>
      <c r="AD144" s="55">
        <v>0.60890075683593747</v>
      </c>
      <c r="AE144" s="55">
        <v>0.62424804687500002</v>
      </c>
      <c r="AF144" s="55">
        <v>0.63829583740234375</v>
      </c>
      <c r="AG144" s="55">
        <v>0.65448510742187505</v>
      </c>
      <c r="AH144" s="55">
        <v>0.67491143798828124</v>
      </c>
      <c r="AI144" s="55">
        <v>0.70440679931640626</v>
      </c>
      <c r="AJ144" s="55">
        <v>0.73951934814453124</v>
      </c>
      <c r="AK144" s="55">
        <v>0.77753735351562503</v>
      </c>
      <c r="AL144" s="55">
        <v>0.81683398437499999</v>
      </c>
      <c r="AM144" s="55">
        <v>0.85644488525390627</v>
      </c>
      <c r="AN144" s="55">
        <v>0.8950983276367187</v>
      </c>
      <c r="AO144" s="55">
        <v>0.93266876220703121</v>
      </c>
      <c r="AP144" s="55">
        <v>0.96925140380859376</v>
      </c>
      <c r="AQ144" s="55">
        <v>1.0049555053710937</v>
      </c>
      <c r="AR144" s="55">
        <v>1.0382631835937499</v>
      </c>
      <c r="AS144" s="55">
        <v>1.0696636962890624</v>
      </c>
      <c r="AT144" s="55">
        <v>1.0995205078125001</v>
      </c>
      <c r="AU144" s="55">
        <v>1.1279775390625</v>
      </c>
      <c r="AV144" s="55">
        <v>1.1550427246093751</v>
      </c>
      <c r="AW144" s="55">
        <v>1.1805980224609376</v>
      </c>
      <c r="AX144" s="55">
        <v>1.2045717773437501</v>
      </c>
      <c r="AY144" s="55">
        <v>1.2269501953124999</v>
      </c>
      <c r="AZ144" s="55">
        <v>1.2476453857421874</v>
      </c>
      <c r="BA144" s="55">
        <v>1.2666065673828124</v>
      </c>
    </row>
    <row r="145" spans="1:53" s="44" customFormat="1">
      <c r="B145" s="56" t="s">
        <v>504</v>
      </c>
      <c r="C145" s="57">
        <v>0.24472570800781249</v>
      </c>
      <c r="D145" s="57">
        <v>0.24866673278808593</v>
      </c>
      <c r="E145" s="57">
        <v>0.24494067382812501</v>
      </c>
      <c r="F145" s="57">
        <v>0.94854498291015621</v>
      </c>
      <c r="G145" s="57">
        <v>0.9176856079101563</v>
      </c>
      <c r="H145" s="57">
        <v>1.1240042724609376</v>
      </c>
      <c r="I145" s="57">
        <v>2.1269113769531249</v>
      </c>
      <c r="J145" s="57">
        <v>2.1304941406250002</v>
      </c>
      <c r="K145" s="57">
        <v>2.0607978515625001</v>
      </c>
      <c r="L145" s="57">
        <v>2.1191249999999999</v>
      </c>
      <c r="M145" s="57">
        <v>1.8027203369140625</v>
      </c>
      <c r="N145" s="57">
        <v>2.13135400390625</v>
      </c>
      <c r="O145" s="57">
        <v>2.3110170898437499</v>
      </c>
      <c r="P145" s="57">
        <v>2.3556103515625</v>
      </c>
      <c r="Q145" s="57">
        <v>2.114251220703125</v>
      </c>
      <c r="R145" s="57">
        <v>2.114251220703125</v>
      </c>
      <c r="S145" s="57">
        <v>2.114251220703125</v>
      </c>
      <c r="T145" s="57">
        <v>2.114251220703125</v>
      </c>
      <c r="U145" s="57">
        <v>2.114251220703125</v>
      </c>
      <c r="V145" s="57">
        <v>2.114251220703125</v>
      </c>
      <c r="W145" s="57">
        <v>2.114251220703125</v>
      </c>
      <c r="X145" s="57">
        <v>2.114251220703125</v>
      </c>
      <c r="Y145" s="57">
        <v>2.114251220703125</v>
      </c>
      <c r="Z145" s="57">
        <v>2.114251220703125</v>
      </c>
      <c r="AA145" s="57">
        <v>2.114251220703125</v>
      </c>
      <c r="AB145" s="57">
        <v>2.114251220703125</v>
      </c>
      <c r="AC145" s="57">
        <v>2.114251220703125</v>
      </c>
      <c r="AD145" s="57">
        <v>2.114251220703125</v>
      </c>
      <c r="AE145" s="57">
        <v>2.114251220703125</v>
      </c>
      <c r="AF145" s="57">
        <v>2.114251220703125</v>
      </c>
      <c r="AG145" s="57">
        <v>2.114251220703125</v>
      </c>
      <c r="AH145" s="57">
        <v>2.114251220703125</v>
      </c>
      <c r="AI145" s="57">
        <v>2.114251220703125</v>
      </c>
      <c r="AJ145" s="57">
        <v>2.114251220703125</v>
      </c>
      <c r="AK145" s="57">
        <v>2.114251220703125</v>
      </c>
      <c r="AL145" s="57">
        <v>2.114251220703125</v>
      </c>
      <c r="AM145" s="57">
        <v>2.114251220703125</v>
      </c>
      <c r="AN145" s="57">
        <v>2.114251220703125</v>
      </c>
      <c r="AO145" s="57">
        <v>2.114251220703125</v>
      </c>
      <c r="AP145" s="57">
        <v>2.114251220703125</v>
      </c>
      <c r="AQ145" s="57">
        <v>2.114251220703125</v>
      </c>
      <c r="AR145" s="57">
        <v>2.114251220703125</v>
      </c>
      <c r="AS145" s="57">
        <v>2.114251220703125</v>
      </c>
      <c r="AT145" s="57">
        <v>2.114251220703125</v>
      </c>
      <c r="AU145" s="57">
        <v>2.114251220703125</v>
      </c>
      <c r="AV145" s="57">
        <v>2.114251220703125</v>
      </c>
      <c r="AW145" s="57">
        <v>2.114251220703125</v>
      </c>
      <c r="AX145" s="57">
        <v>2.114251220703125</v>
      </c>
      <c r="AY145" s="57">
        <v>2.114251220703125</v>
      </c>
      <c r="AZ145" s="57">
        <v>2.114251220703125</v>
      </c>
      <c r="BA145" s="57">
        <v>2.114251220703125</v>
      </c>
    </row>
    <row r="146" spans="1:53" s="52" customFormat="1" ht="13.5" thickBot="1">
      <c r="A146" s="42"/>
      <c r="B146" s="61" t="s">
        <v>507</v>
      </c>
      <c r="C146" s="62">
        <v>25.686396484374999</v>
      </c>
      <c r="D146" s="63">
        <v>25.779289062499998</v>
      </c>
      <c r="E146" s="63">
        <v>25.656396484375001</v>
      </c>
      <c r="F146" s="63">
        <v>25.100251953124999</v>
      </c>
      <c r="G146" s="63">
        <v>26.725810546875</v>
      </c>
      <c r="H146" s="63">
        <v>27.147138671874998</v>
      </c>
      <c r="I146" s="63">
        <v>26.376523437500001</v>
      </c>
      <c r="J146" s="63">
        <v>27.587335937500001</v>
      </c>
      <c r="K146" s="63">
        <v>27.052046874999998</v>
      </c>
      <c r="L146" s="63">
        <v>24.537212890625</v>
      </c>
      <c r="M146" s="63">
        <v>26.790009765625001</v>
      </c>
      <c r="N146" s="63">
        <v>26.641267578124999</v>
      </c>
      <c r="O146" s="63">
        <v>26.341927734374998</v>
      </c>
      <c r="P146" s="63">
        <v>26.557009765625001</v>
      </c>
      <c r="Q146" s="63">
        <v>25.321773437499999</v>
      </c>
      <c r="R146" s="63">
        <v>25.472996093750002</v>
      </c>
      <c r="S146" s="63">
        <v>25.77091015625</v>
      </c>
      <c r="T146" s="63">
        <v>26.02430859375</v>
      </c>
      <c r="U146" s="63">
        <v>26.2359453125</v>
      </c>
      <c r="V146" s="63">
        <v>26.399259765625001</v>
      </c>
      <c r="W146" s="63">
        <v>26.592669921875</v>
      </c>
      <c r="X146" s="63">
        <v>26.784115234375001</v>
      </c>
      <c r="Y146" s="63">
        <v>26.883382812499999</v>
      </c>
      <c r="Z146" s="63">
        <v>26.886615234375</v>
      </c>
      <c r="AA146" s="63">
        <v>26.762609375</v>
      </c>
      <c r="AB146" s="63">
        <v>26.533509765624999</v>
      </c>
      <c r="AC146" s="63">
        <v>26.251214843749999</v>
      </c>
      <c r="AD146" s="63">
        <v>25.956345703124999</v>
      </c>
      <c r="AE146" s="63">
        <v>25.654263671875</v>
      </c>
      <c r="AF146" s="63">
        <v>25.328630859375</v>
      </c>
      <c r="AG146" s="63">
        <v>24.988292968749999</v>
      </c>
      <c r="AH146" s="63">
        <v>24.68162109375</v>
      </c>
      <c r="AI146" s="63">
        <v>24.415261718749999</v>
      </c>
      <c r="AJ146" s="63">
        <v>24.184488281250001</v>
      </c>
      <c r="AK146" s="63">
        <v>23.977720703125001</v>
      </c>
      <c r="AL146" s="63">
        <v>23.784955078125002</v>
      </c>
      <c r="AM146" s="63">
        <v>23.602933593749999</v>
      </c>
      <c r="AN146" s="63">
        <v>23.431871093750001</v>
      </c>
      <c r="AO146" s="63">
        <v>23.275699218749999</v>
      </c>
      <c r="AP146" s="63">
        <v>23.129199218749999</v>
      </c>
      <c r="AQ146" s="63">
        <v>22.991445312500002</v>
      </c>
      <c r="AR146" s="63">
        <v>22.860619140625001</v>
      </c>
      <c r="AS146" s="63">
        <v>22.735742187500001</v>
      </c>
      <c r="AT146" s="63">
        <v>22.615619140625</v>
      </c>
      <c r="AU146" s="63">
        <v>22.497722656250001</v>
      </c>
      <c r="AV146" s="63">
        <v>22.381052734375</v>
      </c>
      <c r="AW146" s="63">
        <v>22.2625390625</v>
      </c>
      <c r="AX146" s="63">
        <v>22.140968749999999</v>
      </c>
      <c r="AY146" s="63">
        <v>22.015595703125001</v>
      </c>
      <c r="AZ146" s="63">
        <v>21.885841796874999</v>
      </c>
      <c r="BA146" s="63">
        <v>21.751734375000002</v>
      </c>
    </row>
    <row r="147" spans="1:53" ht="13.5" thickBot="1">
      <c r="B147" s="53" t="s">
        <v>499</v>
      </c>
      <c r="C147" s="54">
        <v>3.6844641113281251</v>
      </c>
      <c r="D147" s="55">
        <v>3.2056140136718749</v>
      </c>
      <c r="E147" s="55">
        <v>3.03577099609375</v>
      </c>
      <c r="F147" s="55">
        <v>2.412541015625</v>
      </c>
      <c r="G147" s="55">
        <v>2.1201000976562501</v>
      </c>
      <c r="H147" s="55">
        <v>2.0210179443359375</v>
      </c>
      <c r="I147" s="55">
        <v>1.959717041015625</v>
      </c>
      <c r="J147" s="55">
        <v>2.0207220458984376</v>
      </c>
      <c r="K147" s="55">
        <v>2.1494409179687501</v>
      </c>
      <c r="L147" s="55">
        <v>1.8338590087890625</v>
      </c>
      <c r="M147" s="55">
        <v>1.7496639404296874</v>
      </c>
      <c r="N147" s="55">
        <v>1.343447998046875</v>
      </c>
      <c r="O147" s="55">
        <v>1.1850400390625</v>
      </c>
      <c r="P147" s="55">
        <v>1.049176025390625</v>
      </c>
      <c r="Q147" s="55">
        <v>1.0227097167968751</v>
      </c>
      <c r="R147" s="55">
        <v>1.0428505859374999</v>
      </c>
      <c r="S147" s="55">
        <v>1.1369510498046875</v>
      </c>
      <c r="T147" s="55">
        <v>1.21484033203125</v>
      </c>
      <c r="U147" s="55">
        <v>1.2528640136718749</v>
      </c>
      <c r="V147" s="55">
        <v>1.2897396240234376</v>
      </c>
      <c r="W147" s="55">
        <v>1.3336561279296875</v>
      </c>
      <c r="X147" s="55">
        <v>1.3786405029296875</v>
      </c>
      <c r="Y147" s="55">
        <v>1.4096141357421874</v>
      </c>
      <c r="Z147" s="55">
        <v>1.425330078125</v>
      </c>
      <c r="AA147" s="55">
        <v>1.42757958984375</v>
      </c>
      <c r="AB147" s="55">
        <v>1.4184410400390626</v>
      </c>
      <c r="AC147" s="55">
        <v>1.4128275146484375</v>
      </c>
      <c r="AD147" s="55">
        <v>1.4150848388671875</v>
      </c>
      <c r="AE147" s="55">
        <v>1.41788134765625</v>
      </c>
      <c r="AF147" s="55">
        <v>1.417435546875</v>
      </c>
      <c r="AG147" s="55">
        <v>1.4125474853515625</v>
      </c>
      <c r="AH147" s="55">
        <v>1.4066778564453124</v>
      </c>
      <c r="AI147" s="55">
        <v>1.3984273681640624</v>
      </c>
      <c r="AJ147" s="55">
        <v>1.3890308837890626</v>
      </c>
      <c r="AK147" s="55">
        <v>1.3786584472656249</v>
      </c>
      <c r="AL147" s="55">
        <v>1.367265869140625</v>
      </c>
      <c r="AM147" s="55">
        <v>1.355294189453125</v>
      </c>
      <c r="AN147" s="55">
        <v>1.3435223388671875</v>
      </c>
      <c r="AO147" s="55">
        <v>1.3321240234375</v>
      </c>
      <c r="AP147" s="55">
        <v>1.320782470703125</v>
      </c>
      <c r="AQ147" s="55">
        <v>1.3095357666015626</v>
      </c>
      <c r="AR147" s="55">
        <v>1.2977196044921875</v>
      </c>
      <c r="AS147" s="55">
        <v>1.2852764892578126</v>
      </c>
      <c r="AT147" s="55">
        <v>1.2722030029296876</v>
      </c>
      <c r="AU147" s="55">
        <v>1.2584781494140624</v>
      </c>
      <c r="AV147" s="55">
        <v>1.2439925537109375</v>
      </c>
      <c r="AW147" s="55">
        <v>1.2286126708984375</v>
      </c>
      <c r="AX147" s="55">
        <v>1.2123081054687499</v>
      </c>
      <c r="AY147" s="55">
        <v>1.1952238769531249</v>
      </c>
      <c r="AZ147" s="55">
        <v>1.1774132080078126</v>
      </c>
      <c r="BA147" s="55">
        <v>1.1589825439453125</v>
      </c>
    </row>
    <row r="148" spans="1:53" s="44" customFormat="1" ht="13.5" thickBot="1">
      <c r="B148" s="56" t="s">
        <v>500</v>
      </c>
      <c r="C148" s="57">
        <v>8.8652187500000004</v>
      </c>
      <c r="D148" s="57">
        <v>8.8665283203125007</v>
      </c>
      <c r="E148" s="57">
        <v>8.7847529296874995</v>
      </c>
      <c r="F148" s="57">
        <v>8.1903593749999999</v>
      </c>
      <c r="G148" s="57">
        <v>9.2394873046875006</v>
      </c>
      <c r="H148" s="57">
        <v>9.6884912109374994</v>
      </c>
      <c r="I148" s="57">
        <v>9.4234248046874995</v>
      </c>
      <c r="J148" s="57">
        <v>9.7796826171875004</v>
      </c>
      <c r="K148" s="57">
        <v>9.4575166015624994</v>
      </c>
      <c r="L148" s="57">
        <v>8.4638906249999994</v>
      </c>
      <c r="M148" s="57">
        <v>9.4338789062499995</v>
      </c>
      <c r="N148" s="57">
        <v>9.1348486328124991</v>
      </c>
      <c r="O148" s="57">
        <v>9.1470820312499992</v>
      </c>
      <c r="P148" s="57">
        <v>9.4199990234374997</v>
      </c>
      <c r="Q148" s="57">
        <v>8.9489990234374996</v>
      </c>
      <c r="R148" s="57">
        <v>9.1380097656250001</v>
      </c>
      <c r="S148" s="57">
        <v>9.3524375000000006</v>
      </c>
      <c r="T148" s="57">
        <v>9.5072451171874999</v>
      </c>
      <c r="U148" s="57">
        <v>9.6122451171875003</v>
      </c>
      <c r="V148" s="57">
        <v>9.5889960937499996</v>
      </c>
      <c r="W148" s="57">
        <v>9.5333574218749995</v>
      </c>
      <c r="X148" s="57">
        <v>9.4581953124999991</v>
      </c>
      <c r="Y148" s="57">
        <v>9.3103320312500006</v>
      </c>
      <c r="Z148" s="57">
        <v>9.1307939453125009</v>
      </c>
      <c r="AA148" s="57">
        <v>8.8905937500000007</v>
      </c>
      <c r="AB148" s="57">
        <v>8.6128378906250003</v>
      </c>
      <c r="AC148" s="57">
        <v>8.3217304687499993</v>
      </c>
      <c r="AD148" s="57">
        <v>8.0468901367187495</v>
      </c>
      <c r="AE148" s="57">
        <v>7.7865683593749999</v>
      </c>
      <c r="AF148" s="57">
        <v>7.5224868164062499</v>
      </c>
      <c r="AG148" s="57">
        <v>7.2537285156250002</v>
      </c>
      <c r="AH148" s="57">
        <v>6.9984047851562501</v>
      </c>
      <c r="AI148" s="57">
        <v>6.7511665039062496</v>
      </c>
      <c r="AJ148" s="57">
        <v>6.5149082031249996</v>
      </c>
      <c r="AK148" s="57">
        <v>6.2898046875000002</v>
      </c>
      <c r="AL148" s="57">
        <v>6.0741416015625003</v>
      </c>
      <c r="AM148" s="57">
        <v>5.8655883789062502</v>
      </c>
      <c r="AN148" s="57">
        <v>5.6673749999999998</v>
      </c>
      <c r="AO148" s="57">
        <v>5.4799306640624996</v>
      </c>
      <c r="AP148" s="57">
        <v>5.3015078124999997</v>
      </c>
      <c r="AQ148" s="57">
        <v>5.1316132812499999</v>
      </c>
      <c r="AR148" s="57">
        <v>4.9728427734374998</v>
      </c>
      <c r="AS148" s="57">
        <v>4.8241748046874999</v>
      </c>
      <c r="AT148" s="57">
        <v>4.6845898437500004</v>
      </c>
      <c r="AU148" s="57">
        <v>4.5532670898437502</v>
      </c>
      <c r="AV148" s="57">
        <v>4.4294311523437502</v>
      </c>
      <c r="AW148" s="57">
        <v>4.3118183593749997</v>
      </c>
      <c r="AX148" s="57">
        <v>4.20015185546875</v>
      </c>
      <c r="AY148" s="57">
        <v>4.0939055175781247</v>
      </c>
      <c r="AZ148" s="57">
        <v>3.9928332519531251</v>
      </c>
      <c r="BA148" s="57">
        <v>3.8967250976562502</v>
      </c>
    </row>
    <row r="149" spans="1:53" ht="13.5" thickBot="1">
      <c r="B149" s="53" t="s">
        <v>501</v>
      </c>
      <c r="C149" s="54">
        <v>1.0382066650390624</v>
      </c>
      <c r="D149" s="55">
        <v>0.9987591552734375</v>
      </c>
      <c r="E149" s="55">
        <v>0.94998297119140629</v>
      </c>
      <c r="F149" s="55">
        <v>0.82835583496093745</v>
      </c>
      <c r="G149" s="55">
        <v>0.95245855712890626</v>
      </c>
      <c r="H149" s="55">
        <v>0.80327203369140621</v>
      </c>
      <c r="I149" s="55">
        <v>0.77353332519531248</v>
      </c>
      <c r="J149" s="55">
        <v>0.68319342041015629</v>
      </c>
      <c r="K149" s="55">
        <v>0.7019667358398437</v>
      </c>
      <c r="L149" s="55">
        <v>0.67974017333984371</v>
      </c>
      <c r="M149" s="55">
        <v>0.70051104736328129</v>
      </c>
      <c r="N149" s="55">
        <v>0.7408967895507812</v>
      </c>
      <c r="O149" s="55">
        <v>0.70363238525390626</v>
      </c>
      <c r="P149" s="55">
        <v>0.67505151367187499</v>
      </c>
      <c r="Q149" s="55">
        <v>0.67818402099609376</v>
      </c>
      <c r="R149" s="55">
        <v>0.72640179443359376</v>
      </c>
      <c r="S149" s="55">
        <v>0.76255694580078126</v>
      </c>
      <c r="T149" s="55">
        <v>0.80770062255859376</v>
      </c>
      <c r="U149" s="55">
        <v>0.86329992675781253</v>
      </c>
      <c r="V149" s="55">
        <v>0.91814544677734378</v>
      </c>
      <c r="W149" s="55">
        <v>0.9741221923828125</v>
      </c>
      <c r="X149" s="55">
        <v>1.032095947265625</v>
      </c>
      <c r="Y149" s="55">
        <v>1.071655029296875</v>
      </c>
      <c r="Z149" s="55">
        <v>1.1021356201171875</v>
      </c>
      <c r="AA149" s="55">
        <v>1.1265145263671874</v>
      </c>
      <c r="AB149" s="55">
        <v>1.1439024658203125</v>
      </c>
      <c r="AC149" s="55">
        <v>1.154301025390625</v>
      </c>
      <c r="AD149" s="55">
        <v>1.1661063232421875</v>
      </c>
      <c r="AE149" s="55">
        <v>1.1768253173828125</v>
      </c>
      <c r="AF149" s="55">
        <v>1.1842999267578125</v>
      </c>
      <c r="AG149" s="55">
        <v>1.1894766845703124</v>
      </c>
      <c r="AH149" s="55">
        <v>1.1970820312499999</v>
      </c>
      <c r="AI149" s="55">
        <v>1.2054945068359375</v>
      </c>
      <c r="AJ149" s="55">
        <v>1.2150633544921876</v>
      </c>
      <c r="AK149" s="55">
        <v>1.2258162841796876</v>
      </c>
      <c r="AL149" s="55">
        <v>1.2370743408203124</v>
      </c>
      <c r="AM149" s="55">
        <v>1.2472453613281249</v>
      </c>
      <c r="AN149" s="55">
        <v>1.25801318359375</v>
      </c>
      <c r="AO149" s="55">
        <v>1.2691065673828126</v>
      </c>
      <c r="AP149" s="55">
        <v>1.280167724609375</v>
      </c>
      <c r="AQ149" s="55">
        <v>1.2909367675781249</v>
      </c>
      <c r="AR149" s="55">
        <v>1.300470703125</v>
      </c>
      <c r="AS149" s="55">
        <v>1.3086695556640624</v>
      </c>
      <c r="AT149" s="55">
        <v>1.3153695068359375</v>
      </c>
      <c r="AU149" s="55">
        <v>1.3205430908203124</v>
      </c>
      <c r="AV149" s="55">
        <v>1.3241975097656249</v>
      </c>
      <c r="AW149" s="55">
        <v>1.3261378173828124</v>
      </c>
      <c r="AX149" s="55">
        <v>1.3265874023437501</v>
      </c>
      <c r="AY149" s="55">
        <v>1.3256064453125</v>
      </c>
      <c r="AZ149" s="55">
        <v>1.3235635986328125</v>
      </c>
      <c r="BA149" s="55">
        <v>1.3203160400390626</v>
      </c>
    </row>
    <row r="150" spans="1:53" s="44" customFormat="1" ht="13.5" thickBot="1">
      <c r="B150" s="56" t="s">
        <v>502</v>
      </c>
      <c r="C150" s="57">
        <v>10.730564453125</v>
      </c>
      <c r="D150" s="57">
        <v>11.158156249999999</v>
      </c>
      <c r="E150" s="57">
        <v>11.2004677734375</v>
      </c>
      <c r="F150" s="57">
        <v>11.2438115234375</v>
      </c>
      <c r="G150" s="57">
        <v>11.7021064453125</v>
      </c>
      <c r="H150" s="57">
        <v>11.832826171875</v>
      </c>
      <c r="I150" s="57">
        <v>11.7648857421875</v>
      </c>
      <c r="J150" s="57">
        <v>12.311587890625001</v>
      </c>
      <c r="K150" s="57">
        <v>12.2187080078125</v>
      </c>
      <c r="L150" s="57">
        <v>10.5897822265625</v>
      </c>
      <c r="M150" s="57">
        <v>11.426475585937499</v>
      </c>
      <c r="N150" s="57">
        <v>11.7084697265625</v>
      </c>
      <c r="O150" s="57">
        <v>11.60483984375</v>
      </c>
      <c r="P150" s="57">
        <v>11.5382763671875</v>
      </c>
      <c r="Q150" s="57">
        <v>11.321727539062501</v>
      </c>
      <c r="R150" s="57">
        <v>11.2724345703125</v>
      </c>
      <c r="S150" s="57">
        <v>11.265767578125001</v>
      </c>
      <c r="T150" s="57">
        <v>11.248531249999999</v>
      </c>
      <c r="U150" s="57">
        <v>11.225981445312501</v>
      </c>
      <c r="V150" s="57">
        <v>11.216698242187499</v>
      </c>
      <c r="W150" s="57">
        <v>11.2083232421875</v>
      </c>
      <c r="X150" s="57">
        <v>11.203548828124999</v>
      </c>
      <c r="Y150" s="57">
        <v>11.200198242187501</v>
      </c>
      <c r="Z150" s="57">
        <v>11.193311523437499</v>
      </c>
      <c r="AA150" s="57">
        <v>11.173613281250001</v>
      </c>
      <c r="AB150" s="57">
        <v>11.1375830078125</v>
      </c>
      <c r="AC150" s="57">
        <v>11.097660156250001</v>
      </c>
      <c r="AD150" s="57">
        <v>11.0497685546875</v>
      </c>
      <c r="AE150" s="57">
        <v>11.0000078125</v>
      </c>
      <c r="AF150" s="57">
        <v>10.941620117187499</v>
      </c>
      <c r="AG150" s="57">
        <v>10.872023437499999</v>
      </c>
      <c r="AH150" s="57">
        <v>10.8055048828125</v>
      </c>
      <c r="AI150" s="57">
        <v>10.743971679687499</v>
      </c>
      <c r="AJ150" s="57">
        <v>10.6896982421875</v>
      </c>
      <c r="AK150" s="57">
        <v>10.639400390624999</v>
      </c>
      <c r="AL150" s="57">
        <v>10.5905400390625</v>
      </c>
      <c r="AM150" s="57">
        <v>10.546306640625</v>
      </c>
      <c r="AN150" s="57">
        <v>10.504200195312499</v>
      </c>
      <c r="AO150" s="57">
        <v>10.467516601562499</v>
      </c>
      <c r="AP150" s="57">
        <v>10.433642578124999</v>
      </c>
      <c r="AQ150" s="57">
        <v>10.4021875</v>
      </c>
      <c r="AR150" s="57">
        <v>10.373398437500001</v>
      </c>
      <c r="AS150" s="57">
        <v>10.3463505859375</v>
      </c>
      <c r="AT150" s="57">
        <v>10.320259765625</v>
      </c>
      <c r="AU150" s="57">
        <v>10.2931845703125</v>
      </c>
      <c r="AV150" s="57">
        <v>10.265029296874999</v>
      </c>
      <c r="AW150" s="57">
        <v>10.2346611328125</v>
      </c>
      <c r="AX150" s="57">
        <v>10.201133789062499</v>
      </c>
      <c r="AY150" s="57">
        <v>10.1641162109375</v>
      </c>
      <c r="AZ150" s="57">
        <v>10.1230810546875</v>
      </c>
      <c r="BA150" s="57">
        <v>10.0784482421875</v>
      </c>
    </row>
    <row r="151" spans="1:53" ht="13.5" thickBot="1">
      <c r="B151" s="53" t="s">
        <v>503</v>
      </c>
      <c r="C151" s="54">
        <v>0.73840478515624997</v>
      </c>
      <c r="D151" s="55">
        <v>0.91054394531250005</v>
      </c>
      <c r="E151" s="55">
        <v>1.055287109375</v>
      </c>
      <c r="F151" s="55">
        <v>0.85381359863281248</v>
      </c>
      <c r="G151" s="55">
        <v>1.1585113525390625</v>
      </c>
      <c r="H151" s="55">
        <v>1.2375646972656249</v>
      </c>
      <c r="I151" s="55">
        <v>1.072283203125</v>
      </c>
      <c r="J151" s="55">
        <v>1.3346153564453125</v>
      </c>
      <c r="K151" s="55">
        <v>1.0218564453125001</v>
      </c>
      <c r="L151" s="55">
        <v>1.5137449951171875</v>
      </c>
      <c r="M151" s="55">
        <v>1.8513602294921876</v>
      </c>
      <c r="N151" s="55">
        <v>1.8654061279296874</v>
      </c>
      <c r="O151" s="55">
        <v>1.6068094482421875</v>
      </c>
      <c r="P151" s="55">
        <v>1.76378857421875</v>
      </c>
      <c r="Q151" s="55">
        <v>1.4557033691406249</v>
      </c>
      <c r="R151" s="55">
        <v>1.3988487548828126</v>
      </c>
      <c r="S151" s="55">
        <v>1.3587456054687499</v>
      </c>
      <c r="T151" s="55">
        <v>1.3515402832031249</v>
      </c>
      <c r="U151" s="55">
        <v>1.3871026611328126</v>
      </c>
      <c r="V151" s="55">
        <v>1.4912301025390624</v>
      </c>
      <c r="W151" s="55">
        <v>1.6487615966796876</v>
      </c>
      <c r="X151" s="55">
        <v>1.8171849365234376</v>
      </c>
      <c r="Y151" s="55">
        <v>1.997131591796875</v>
      </c>
      <c r="Z151" s="55">
        <v>2.14059423828125</v>
      </c>
      <c r="AA151" s="55">
        <v>2.2498574218749998</v>
      </c>
      <c r="AB151" s="55">
        <v>2.3262949218750002</v>
      </c>
      <c r="AC151" s="55">
        <v>2.3702441406250001</v>
      </c>
      <c r="AD151" s="55">
        <v>2.38404638671875</v>
      </c>
      <c r="AE151" s="55">
        <v>2.3785305175781248</v>
      </c>
      <c r="AF151" s="55">
        <v>2.368338623046875</v>
      </c>
      <c r="AG151" s="55">
        <v>2.3660664062499999</v>
      </c>
      <c r="AH151" s="55">
        <v>2.3795004882812498</v>
      </c>
      <c r="AI151" s="55">
        <v>2.4217514648437501</v>
      </c>
      <c r="AJ151" s="55">
        <v>2.4813371582031252</v>
      </c>
      <c r="AK151" s="55">
        <v>2.5495905761718749</v>
      </c>
      <c r="AL151" s="55">
        <v>2.621481689453125</v>
      </c>
      <c r="AM151" s="55">
        <v>2.69404833984375</v>
      </c>
      <c r="AN151" s="55">
        <v>2.7643088378906251</v>
      </c>
      <c r="AO151" s="55">
        <v>2.8325705566406252</v>
      </c>
      <c r="AP151" s="55">
        <v>2.8986477050781252</v>
      </c>
      <c r="AQ151" s="55">
        <v>2.9627209472656251</v>
      </c>
      <c r="AR151" s="55">
        <v>3.0217363281249998</v>
      </c>
      <c r="AS151" s="55">
        <v>3.0768203125000002</v>
      </c>
      <c r="AT151" s="55">
        <v>3.1287460937499998</v>
      </c>
      <c r="AU151" s="55">
        <v>3.177799560546875</v>
      </c>
      <c r="AV151" s="55">
        <v>3.2239501953124998</v>
      </c>
      <c r="AW151" s="55">
        <v>3.266858642578125</v>
      </c>
      <c r="AX151" s="55">
        <v>3.3063361816406251</v>
      </c>
      <c r="AY151" s="55">
        <v>3.3422932128906249</v>
      </c>
      <c r="AZ151" s="55">
        <v>3.374500732421875</v>
      </c>
      <c r="BA151" s="55">
        <v>3.4028127441406251</v>
      </c>
    </row>
    <row r="152" spans="1:53" s="44" customFormat="1">
      <c r="B152" s="56" t="s">
        <v>504</v>
      </c>
      <c r="C152" s="57">
        <v>0.62953692626953128</v>
      </c>
      <c r="D152" s="57">
        <v>0.63968804931640622</v>
      </c>
      <c r="E152" s="57">
        <v>0.63013409423828126</v>
      </c>
      <c r="F152" s="57">
        <v>1.5713702392578126</v>
      </c>
      <c r="G152" s="57">
        <v>1.5531459960937499</v>
      </c>
      <c r="H152" s="57">
        <v>1.5639659423828125</v>
      </c>
      <c r="I152" s="57">
        <v>1.3826787109375001</v>
      </c>
      <c r="J152" s="57">
        <v>1.4575343017578124</v>
      </c>
      <c r="K152" s="57">
        <v>1.5025576171874999</v>
      </c>
      <c r="L152" s="57">
        <v>1.4561967773437501</v>
      </c>
      <c r="M152" s="57">
        <v>1.6281209716796874</v>
      </c>
      <c r="N152" s="57">
        <v>1.8481973876953126</v>
      </c>
      <c r="O152" s="57">
        <v>2.0945234374999999</v>
      </c>
      <c r="P152" s="57">
        <v>2.110717529296875</v>
      </c>
      <c r="Q152" s="57">
        <v>1.8944505615234375</v>
      </c>
      <c r="R152" s="57">
        <v>1.8944505615234375</v>
      </c>
      <c r="S152" s="57">
        <v>1.8944505615234375</v>
      </c>
      <c r="T152" s="57">
        <v>1.8944505615234375</v>
      </c>
      <c r="U152" s="57">
        <v>1.8944505615234375</v>
      </c>
      <c r="V152" s="57">
        <v>1.8944505615234375</v>
      </c>
      <c r="W152" s="57">
        <v>1.8944505615234375</v>
      </c>
      <c r="X152" s="57">
        <v>1.8944505615234375</v>
      </c>
      <c r="Y152" s="57">
        <v>1.8944505615234375</v>
      </c>
      <c r="Z152" s="57">
        <v>1.8944505615234375</v>
      </c>
      <c r="AA152" s="57">
        <v>1.8944505615234375</v>
      </c>
      <c r="AB152" s="57">
        <v>1.8944505615234375</v>
      </c>
      <c r="AC152" s="57">
        <v>1.8944505615234375</v>
      </c>
      <c r="AD152" s="57">
        <v>1.8944505615234375</v>
      </c>
      <c r="AE152" s="57">
        <v>1.8944505615234375</v>
      </c>
      <c r="AF152" s="57">
        <v>1.8944505615234375</v>
      </c>
      <c r="AG152" s="57">
        <v>1.8944505615234375</v>
      </c>
      <c r="AH152" s="57">
        <v>1.8944505615234375</v>
      </c>
      <c r="AI152" s="57">
        <v>1.8944505615234375</v>
      </c>
      <c r="AJ152" s="57">
        <v>1.8944505615234375</v>
      </c>
      <c r="AK152" s="57">
        <v>1.8944505615234375</v>
      </c>
      <c r="AL152" s="57">
        <v>1.8944505615234375</v>
      </c>
      <c r="AM152" s="57">
        <v>1.8944505615234375</v>
      </c>
      <c r="AN152" s="57">
        <v>1.8944505615234375</v>
      </c>
      <c r="AO152" s="57">
        <v>1.8944505615234375</v>
      </c>
      <c r="AP152" s="57">
        <v>1.8944505615234375</v>
      </c>
      <c r="AQ152" s="57">
        <v>1.8944505615234375</v>
      </c>
      <c r="AR152" s="57">
        <v>1.8944505615234375</v>
      </c>
      <c r="AS152" s="57">
        <v>1.8944505615234375</v>
      </c>
      <c r="AT152" s="57">
        <v>1.8944505615234375</v>
      </c>
      <c r="AU152" s="57">
        <v>1.8944505615234375</v>
      </c>
      <c r="AV152" s="57">
        <v>1.8944505615234375</v>
      </c>
      <c r="AW152" s="57">
        <v>1.8944505615234375</v>
      </c>
      <c r="AX152" s="57">
        <v>1.8944505615234375</v>
      </c>
      <c r="AY152" s="57">
        <v>1.8944505615234375</v>
      </c>
      <c r="AZ152" s="57">
        <v>1.8944505615234375</v>
      </c>
      <c r="BA152" s="57">
        <v>1.8944505615234375</v>
      </c>
    </row>
    <row r="153" spans="1:53" s="52" customFormat="1" ht="13.5" thickBot="1">
      <c r="A153" s="42"/>
      <c r="B153" s="61" t="s">
        <v>435</v>
      </c>
      <c r="C153" s="62">
        <v>25.062540200097654</v>
      </c>
      <c r="D153" s="63">
        <v>24.930822274072263</v>
      </c>
      <c r="E153" s="63">
        <v>24.82009024892578</v>
      </c>
      <c r="F153" s="63">
        <v>23.167956871850585</v>
      </c>
      <c r="G153" s="63">
        <v>23.863782555444335</v>
      </c>
      <c r="H153" s="63">
        <v>24.619694329125977</v>
      </c>
      <c r="I153" s="63">
        <v>24.024233559472655</v>
      </c>
      <c r="J153" s="63">
        <v>23.352613839013671</v>
      </c>
      <c r="K153" s="63">
        <v>22.582108986718747</v>
      </c>
      <c r="L153" s="63">
        <v>21.156833596093747</v>
      </c>
      <c r="M153" s="63">
        <v>22.555180977685545</v>
      </c>
      <c r="N153" s="63">
        <v>22.34544828115234</v>
      </c>
      <c r="O153" s="63">
        <v>21.795020333154294</v>
      </c>
      <c r="P153" s="63">
        <v>21.711160744531249</v>
      </c>
      <c r="Q153" s="63">
        <v>21.59121570668945</v>
      </c>
      <c r="R153" s="63">
        <v>21.787832545042036</v>
      </c>
      <c r="S153" s="63">
        <v>22.407559015750888</v>
      </c>
      <c r="T153" s="63">
        <v>22.723549036979676</v>
      </c>
      <c r="U153" s="63">
        <v>22.750750229835514</v>
      </c>
      <c r="V153" s="63">
        <v>22.876672910690306</v>
      </c>
      <c r="W153" s="63">
        <v>23.217564386367798</v>
      </c>
      <c r="X153" s="63">
        <v>23.576715408325196</v>
      </c>
      <c r="Y153" s="63">
        <v>23.753673225402828</v>
      </c>
      <c r="Z153" s="63">
        <v>23.68513210296631</v>
      </c>
      <c r="AA153" s="63">
        <v>23.40854470062256</v>
      </c>
      <c r="AB153" s="63">
        <v>22.967724098205565</v>
      </c>
      <c r="AC153" s="63">
        <v>22.522053146362303</v>
      </c>
      <c r="AD153" s="63">
        <v>22.141104362487795</v>
      </c>
      <c r="AE153" s="63">
        <v>21.761183853149415</v>
      </c>
      <c r="AF153" s="63">
        <v>21.365350967407228</v>
      </c>
      <c r="AG153" s="63">
        <v>20.962669708251955</v>
      </c>
      <c r="AH153" s="63">
        <v>20.604311401367188</v>
      </c>
      <c r="AI153" s="63">
        <v>20.291071548461915</v>
      </c>
      <c r="AJ153" s="63">
        <v>20.013924270629882</v>
      </c>
      <c r="AK153" s="63">
        <v>19.761050750732423</v>
      </c>
      <c r="AL153" s="63">
        <v>19.523373596191405</v>
      </c>
      <c r="AM153" s="63">
        <v>19.297634277343747</v>
      </c>
      <c r="AN153" s="63">
        <v>19.087276885986327</v>
      </c>
      <c r="AO153" s="63">
        <v>18.889054901123046</v>
      </c>
      <c r="AP153" s="63">
        <v>18.700619049072266</v>
      </c>
      <c r="AQ153" s="63">
        <v>18.521761657714841</v>
      </c>
      <c r="AR153" s="63">
        <v>18.349936767578122</v>
      </c>
      <c r="AS153" s="63">
        <v>18.18495016479492</v>
      </c>
      <c r="AT153" s="63">
        <v>18.026603759765624</v>
      </c>
      <c r="AU153" s="63">
        <v>17.873896911621095</v>
      </c>
      <c r="AV153" s="63">
        <v>17.725053894042968</v>
      </c>
      <c r="AW153" s="63">
        <v>17.576952484130857</v>
      </c>
      <c r="AX153" s="63">
        <v>17.428857940673829</v>
      </c>
      <c r="AY153" s="63">
        <v>17.28056857299805</v>
      </c>
      <c r="AZ153" s="63">
        <v>17.131919219970705</v>
      </c>
      <c r="BA153" s="63">
        <v>16.982635711669921</v>
      </c>
    </row>
    <row r="154" spans="1:53" ht="13.5" thickBot="1">
      <c r="B154" s="53" t="s">
        <v>494</v>
      </c>
      <c r="C154" s="54">
        <v>22.654039062500001</v>
      </c>
      <c r="D154" s="55">
        <v>22.515390624999998</v>
      </c>
      <c r="E154" s="55">
        <v>22.40180078125</v>
      </c>
      <c r="F154" s="55">
        <v>20.816935546875001</v>
      </c>
      <c r="G154" s="55">
        <v>21.351115234375001</v>
      </c>
      <c r="H154" s="55">
        <v>21.91283984375</v>
      </c>
      <c r="I154" s="55">
        <v>21.3656875</v>
      </c>
      <c r="J154" s="55">
        <v>20.754039062499999</v>
      </c>
      <c r="K154" s="55">
        <v>20.088253906249999</v>
      </c>
      <c r="L154" s="55">
        <v>18.872359374999998</v>
      </c>
      <c r="M154" s="55">
        <v>19.8173671875</v>
      </c>
      <c r="N154" s="55">
        <v>19.669441406250002</v>
      </c>
      <c r="O154" s="55">
        <v>19.394345703125001</v>
      </c>
      <c r="P154" s="55">
        <v>18.9362109375</v>
      </c>
      <c r="Q154" s="55">
        <v>19.143382812500001</v>
      </c>
      <c r="R154" s="55">
        <v>19.201330078125</v>
      </c>
      <c r="S154" s="55">
        <v>19.63764453125</v>
      </c>
      <c r="T154" s="55">
        <v>19.763257812500001</v>
      </c>
      <c r="U154" s="55">
        <v>19.595568359375001</v>
      </c>
      <c r="V154" s="55">
        <v>19.526675781249999</v>
      </c>
      <c r="W154" s="55">
        <v>19.651902343749999</v>
      </c>
      <c r="X154" s="55">
        <v>19.782566406250002</v>
      </c>
      <c r="Y154" s="55">
        <v>19.749455078124999</v>
      </c>
      <c r="Z154" s="55">
        <v>19.492789062500002</v>
      </c>
      <c r="AA154" s="55">
        <v>19.0591015625</v>
      </c>
      <c r="AB154" s="55">
        <v>18.48943359375</v>
      </c>
      <c r="AC154" s="55">
        <v>17.935138671874999</v>
      </c>
      <c r="AD154" s="55">
        <v>17.446724609375</v>
      </c>
      <c r="AE154" s="55">
        <v>16.963224609375001</v>
      </c>
      <c r="AF154" s="55">
        <v>16.472359375</v>
      </c>
      <c r="AG154" s="55">
        <v>15.981265625000001</v>
      </c>
      <c r="AH154" s="55">
        <v>15.52927734375</v>
      </c>
      <c r="AI154" s="55">
        <v>15.115282226562501</v>
      </c>
      <c r="AJ154" s="55">
        <v>14.73196875</v>
      </c>
      <c r="AK154" s="55">
        <v>14.3696533203125</v>
      </c>
      <c r="AL154" s="55">
        <v>14.0214658203125</v>
      </c>
      <c r="AM154" s="55">
        <v>13.686222656249999</v>
      </c>
      <c r="AN154" s="55">
        <v>13.365438476562501</v>
      </c>
      <c r="AO154" s="55">
        <v>13.0567880859375</v>
      </c>
      <c r="AP154" s="55">
        <v>12.758506835937499</v>
      </c>
      <c r="AQ154" s="55">
        <v>12.470587890625</v>
      </c>
      <c r="AR154" s="55">
        <v>12.197846679687499</v>
      </c>
      <c r="AS154" s="55">
        <v>11.939316406250001</v>
      </c>
      <c r="AT154" s="55">
        <v>11.694263671874999</v>
      </c>
      <c r="AU154" s="55">
        <v>11.461327148437499</v>
      </c>
      <c r="AV154" s="55">
        <v>11.238544921875</v>
      </c>
      <c r="AW154" s="55">
        <v>11.023453125</v>
      </c>
      <c r="AX154" s="55">
        <v>10.8149228515625</v>
      </c>
      <c r="AY154" s="55">
        <v>10.612657226562501</v>
      </c>
      <c r="AZ154" s="55">
        <v>10.41603515625</v>
      </c>
      <c r="BA154" s="55">
        <v>10.224689453125</v>
      </c>
    </row>
    <row r="155" spans="1:53" s="44" customFormat="1" ht="13.5" thickBot="1">
      <c r="B155" s="56" t="s">
        <v>495</v>
      </c>
      <c r="C155" s="57">
        <v>2.1444628906249998</v>
      </c>
      <c r="D155" s="57">
        <v>2.14453125</v>
      </c>
      <c r="E155" s="57">
        <v>2.1442004394531251</v>
      </c>
      <c r="F155" s="57">
        <v>2.1436018066406248</v>
      </c>
      <c r="G155" s="57">
        <v>2.35850537109375</v>
      </c>
      <c r="H155" s="57">
        <v>2.4655322265624999</v>
      </c>
      <c r="I155" s="57">
        <v>2.3582250976562502</v>
      </c>
      <c r="J155" s="57">
        <v>2.2936923828125</v>
      </c>
      <c r="K155" s="57">
        <v>2.1715551757812501</v>
      </c>
      <c r="L155" s="57">
        <v>1.9329981689453124</v>
      </c>
      <c r="M155" s="57">
        <v>2.3870097656249998</v>
      </c>
      <c r="N155" s="57">
        <v>2.3108276367187499</v>
      </c>
      <c r="O155" s="57">
        <v>2.05204345703125</v>
      </c>
      <c r="P155" s="57">
        <v>2.4048879394531251</v>
      </c>
      <c r="Q155" s="57">
        <v>2.0743664550781249</v>
      </c>
      <c r="R155" s="57">
        <v>2.2050273437499999</v>
      </c>
      <c r="S155" s="57">
        <v>2.3863425292968752</v>
      </c>
      <c r="T155" s="57">
        <v>2.571866943359375</v>
      </c>
      <c r="U155" s="57">
        <v>2.7539536132812499</v>
      </c>
      <c r="V155" s="57">
        <v>2.928680419921875</v>
      </c>
      <c r="W155" s="57">
        <v>3.1167658691406248</v>
      </c>
      <c r="X155" s="57">
        <v>3.3126857910156251</v>
      </c>
      <c r="Y155" s="57">
        <v>3.4886027832031248</v>
      </c>
      <c r="Z155" s="57">
        <v>3.6422983398437498</v>
      </c>
      <c r="AA155" s="57">
        <v>3.76522607421875</v>
      </c>
      <c r="AB155" s="57">
        <v>3.8608542480468748</v>
      </c>
      <c r="AC155" s="57">
        <v>3.93770263671875</v>
      </c>
      <c r="AD155" s="57">
        <v>4.01345849609375</v>
      </c>
      <c r="AE155" s="57">
        <v>4.0854777832031246</v>
      </c>
      <c r="AF155" s="57">
        <v>4.1486455078124997</v>
      </c>
      <c r="AG155" s="57">
        <v>4.2036909179687498</v>
      </c>
      <c r="AH155" s="57">
        <v>4.2605444335937497</v>
      </c>
      <c r="AI155" s="57">
        <v>4.3204443359375002</v>
      </c>
      <c r="AJ155" s="57">
        <v>4.3826503906249998</v>
      </c>
      <c r="AK155" s="57">
        <v>4.4455800781250003</v>
      </c>
      <c r="AL155" s="57">
        <v>4.5076552734374999</v>
      </c>
      <c r="AM155" s="57">
        <v>4.5680854492187501</v>
      </c>
      <c r="AN155" s="57">
        <v>4.6286958007812498</v>
      </c>
      <c r="AO155" s="57">
        <v>4.6889194335937496</v>
      </c>
      <c r="AP155" s="57">
        <v>4.7482456054687496</v>
      </c>
      <c r="AQ155" s="57">
        <v>4.8066308593749998</v>
      </c>
      <c r="AR155" s="57">
        <v>4.8590385742187499</v>
      </c>
      <c r="AS155" s="57">
        <v>4.9060019531250001</v>
      </c>
      <c r="AT155" s="57">
        <v>4.9479453124999999</v>
      </c>
      <c r="AU155" s="57">
        <v>4.9851562500000002</v>
      </c>
      <c r="AV155" s="57">
        <v>5.0177392578125</v>
      </c>
      <c r="AW155" s="57">
        <v>5.0451494140625002</v>
      </c>
      <c r="AX155" s="57">
        <v>5.0675595703124996</v>
      </c>
      <c r="AY155" s="57">
        <v>5.0851147460937502</v>
      </c>
      <c r="AZ155" s="57">
        <v>5.0980161132812496</v>
      </c>
      <c r="BA155" s="57">
        <v>5.10658056640625</v>
      </c>
    </row>
    <row r="156" spans="1:53" ht="13.5" thickBot="1">
      <c r="B156" s="53" t="s">
        <v>430</v>
      </c>
      <c r="C156" s="54">
        <v>0.26403814697265626</v>
      </c>
      <c r="D156" s="55">
        <v>0.27090029907226565</v>
      </c>
      <c r="E156" s="55">
        <v>0.27408892822265624</v>
      </c>
      <c r="F156" s="55">
        <v>0.20741941833496094</v>
      </c>
      <c r="G156" s="55">
        <v>0.15416184997558594</v>
      </c>
      <c r="H156" s="55">
        <v>0.24132215881347657</v>
      </c>
      <c r="I156" s="55">
        <v>0.30032086181640627</v>
      </c>
      <c r="J156" s="55">
        <v>0.30488229370117187</v>
      </c>
      <c r="K156" s="55">
        <v>0.32229980468750002</v>
      </c>
      <c r="L156" s="55">
        <v>0.35147595214843752</v>
      </c>
      <c r="M156" s="55">
        <v>0.35080392456054688</v>
      </c>
      <c r="N156" s="55">
        <v>0.36517913818359377</v>
      </c>
      <c r="O156" s="55">
        <v>0.34863107299804685</v>
      </c>
      <c r="P156" s="55">
        <v>0.37006176757812498</v>
      </c>
      <c r="Q156" s="55">
        <v>0.37346633911132815</v>
      </c>
      <c r="R156" s="55">
        <v>0.37893045043945311</v>
      </c>
      <c r="S156" s="55">
        <v>0.37929022216796876</v>
      </c>
      <c r="T156" s="55">
        <v>0.38160632324218752</v>
      </c>
      <c r="U156" s="55">
        <v>0.38950463867187501</v>
      </c>
      <c r="V156" s="55">
        <v>0.40149398803710939</v>
      </c>
      <c r="W156" s="55">
        <v>0.41776977539062499</v>
      </c>
      <c r="X156" s="55">
        <v>0.43759152221679687</v>
      </c>
      <c r="Y156" s="55">
        <v>0.4584056396484375</v>
      </c>
      <c r="Z156" s="55">
        <v>0.48004443359374999</v>
      </c>
      <c r="AA156" s="55">
        <v>0.50232699584960938</v>
      </c>
      <c r="AB156" s="55">
        <v>0.52463378906250002</v>
      </c>
      <c r="AC156" s="55">
        <v>0.54653393554687502</v>
      </c>
      <c r="AD156" s="55">
        <v>0.56899060058593753</v>
      </c>
      <c r="AE156" s="55">
        <v>0.59145452880859373</v>
      </c>
      <c r="AF156" s="55">
        <v>0.61363909912109371</v>
      </c>
      <c r="AG156" s="55">
        <v>0.63599249267578128</v>
      </c>
      <c r="AH156" s="55">
        <v>0.65988739013671871</v>
      </c>
      <c r="AI156" s="55">
        <v>0.68550543212890624</v>
      </c>
      <c r="AJ156" s="55">
        <v>0.71255133056640629</v>
      </c>
      <c r="AK156" s="55">
        <v>0.74097705078124998</v>
      </c>
      <c r="AL156" s="55">
        <v>0.77053167724609373</v>
      </c>
      <c r="AM156" s="55">
        <v>0.80032391357421873</v>
      </c>
      <c r="AN156" s="55">
        <v>0.83068719482421871</v>
      </c>
      <c r="AO156" s="55">
        <v>0.86129302978515621</v>
      </c>
      <c r="AP156" s="55">
        <v>0.89210229492187498</v>
      </c>
      <c r="AQ156" s="55">
        <v>0.92296508789062504</v>
      </c>
      <c r="AR156" s="55">
        <v>0.95262658691406255</v>
      </c>
      <c r="AS156" s="55">
        <v>0.98116937255859371</v>
      </c>
      <c r="AT156" s="55">
        <v>1.0085932006835938</v>
      </c>
      <c r="AU156" s="55">
        <v>1.0349193115234374</v>
      </c>
      <c r="AV156" s="55">
        <v>1.06020458984375</v>
      </c>
      <c r="AW156" s="55">
        <v>1.0843576660156251</v>
      </c>
      <c r="AX156" s="55">
        <v>1.107572509765625</v>
      </c>
      <c r="AY156" s="55">
        <v>1.1298173828125</v>
      </c>
      <c r="AZ156" s="55">
        <v>1.1513619384765625</v>
      </c>
      <c r="BA156" s="55">
        <v>1.172019775390625</v>
      </c>
    </row>
    <row r="157" spans="1:53" s="44" customFormat="1">
      <c r="B157" s="64" t="s">
        <v>416</v>
      </c>
      <c r="C157" s="65">
        <v>9.999999747378752E-8</v>
      </c>
      <c r="D157" s="65">
        <v>9.999999747378752E-8</v>
      </c>
      <c r="E157" s="65">
        <v>9.999999747378752E-8</v>
      </c>
      <c r="F157" s="65">
        <v>9.999999747378752E-8</v>
      </c>
      <c r="G157" s="65">
        <v>9.999999747378752E-8</v>
      </c>
      <c r="H157" s="65">
        <v>9.999999747378752E-8</v>
      </c>
      <c r="I157" s="65">
        <v>9.999999747378752E-8</v>
      </c>
      <c r="J157" s="65">
        <v>9.999999747378752E-8</v>
      </c>
      <c r="K157" s="65">
        <v>9.999999747378752E-8</v>
      </c>
      <c r="L157" s="65">
        <v>9.999999747378752E-8</v>
      </c>
      <c r="M157" s="65">
        <v>9.999999747378752E-8</v>
      </c>
      <c r="N157" s="65">
        <v>9.999999747378752E-8</v>
      </c>
      <c r="O157" s="65">
        <v>9.999999747378752E-8</v>
      </c>
      <c r="P157" s="65">
        <v>9.999999747378752E-8</v>
      </c>
      <c r="Q157" s="65">
        <v>9.999999747378752E-8</v>
      </c>
      <c r="R157" s="65">
        <v>2.5446727275848387E-3</v>
      </c>
      <c r="S157" s="65">
        <v>4.2817330360412596E-3</v>
      </c>
      <c r="T157" s="65">
        <v>6.8179578781127929E-3</v>
      </c>
      <c r="U157" s="65">
        <v>1.1723618507385253E-2</v>
      </c>
      <c r="V157" s="65">
        <v>1.9822721481323243E-2</v>
      </c>
      <c r="W157" s="65">
        <v>3.1126398086547852E-2</v>
      </c>
      <c r="X157" s="65">
        <v>4.387168884277344E-2</v>
      </c>
      <c r="Y157" s="65">
        <v>5.720972442626953E-2</v>
      </c>
      <c r="Z157" s="65">
        <v>7.0000267028808599E-2</v>
      </c>
      <c r="AA157" s="65">
        <v>8.1890068054199225E-2</v>
      </c>
      <c r="AB157" s="65">
        <v>9.2802467346191408E-2</v>
      </c>
      <c r="AC157" s="65">
        <v>0.10267790222167969</v>
      </c>
      <c r="AD157" s="65">
        <v>0.11193065643310547</v>
      </c>
      <c r="AE157" s="65">
        <v>0.12102693176269531</v>
      </c>
      <c r="AF157" s="65">
        <v>0.13070698547363283</v>
      </c>
      <c r="AG157" s="65">
        <v>0.14172067260742188</v>
      </c>
      <c r="AH157" s="65">
        <v>0.15460223388671876</v>
      </c>
      <c r="AI157" s="65">
        <v>0.16983955383300781</v>
      </c>
      <c r="AJ157" s="65">
        <v>0.18675379943847656</v>
      </c>
      <c r="AK157" s="65">
        <v>0.20484030151367189</v>
      </c>
      <c r="AL157" s="65">
        <v>0.2237208251953125</v>
      </c>
      <c r="AM157" s="65">
        <v>0.24300225830078126</v>
      </c>
      <c r="AN157" s="65">
        <v>0.26245541381835935</v>
      </c>
      <c r="AO157" s="65">
        <v>0.28205435180664062</v>
      </c>
      <c r="AP157" s="65">
        <v>0.30176431274414062</v>
      </c>
      <c r="AQ157" s="65">
        <v>0.32157781982421874</v>
      </c>
      <c r="AR157" s="65">
        <v>0.3404249267578125</v>
      </c>
      <c r="AS157" s="65">
        <v>0.35846243286132812</v>
      </c>
      <c r="AT157" s="65">
        <v>0.37580157470703124</v>
      </c>
      <c r="AU157" s="65">
        <v>0.39249420166015625</v>
      </c>
      <c r="AV157" s="65">
        <v>0.40856512451171872</v>
      </c>
      <c r="AW157" s="65">
        <v>0.4239922790527344</v>
      </c>
      <c r="AX157" s="65">
        <v>0.43880300903320313</v>
      </c>
      <c r="AY157" s="65">
        <v>0.45297921752929687</v>
      </c>
      <c r="AZ157" s="65">
        <v>0.4665060119628906</v>
      </c>
      <c r="BA157" s="65">
        <v>0.47934591674804689</v>
      </c>
    </row>
    <row r="159" spans="1:53" s="52" customFormat="1" ht="13.5" thickBot="1">
      <c r="A159" s="42"/>
      <c r="B159" s="61" t="s">
        <v>508</v>
      </c>
      <c r="C159" s="62">
        <v>94.864296874999994</v>
      </c>
      <c r="D159" s="63">
        <v>100.9692421875</v>
      </c>
      <c r="E159" s="63">
        <v>98.151406249999994</v>
      </c>
      <c r="F159" s="63">
        <v>100.7028984375</v>
      </c>
      <c r="G159" s="63">
        <v>97.990257812500005</v>
      </c>
      <c r="H159" s="63">
        <v>96.326875000000001</v>
      </c>
      <c r="I159" s="63">
        <v>99.369156250000003</v>
      </c>
      <c r="J159" s="63">
        <v>84.733242187499997</v>
      </c>
      <c r="K159" s="63">
        <v>93.748296874999994</v>
      </c>
      <c r="L159" s="63">
        <v>90.6823359375</v>
      </c>
      <c r="M159" s="63">
        <v>97.197171874999995</v>
      </c>
      <c r="N159" s="63">
        <v>85.922648437500001</v>
      </c>
      <c r="O159" s="63">
        <v>89.319007812500004</v>
      </c>
      <c r="P159" s="63">
        <v>93.196984375</v>
      </c>
      <c r="Q159" s="63">
        <v>82.421648437499996</v>
      </c>
      <c r="R159" s="63">
        <v>82.656304687499997</v>
      </c>
      <c r="S159" s="63">
        <v>84.185984375000004</v>
      </c>
      <c r="T159" s="63">
        <v>85.612898437499993</v>
      </c>
      <c r="U159" s="63">
        <v>86.716578124999998</v>
      </c>
      <c r="V159" s="63">
        <v>87.788328125000007</v>
      </c>
      <c r="W159" s="63">
        <v>88.759468749999996</v>
      </c>
      <c r="X159" s="63">
        <v>89.706218750000005</v>
      </c>
      <c r="Y159" s="63">
        <v>90.445492187499994</v>
      </c>
      <c r="Z159" s="63">
        <v>90.897695312500005</v>
      </c>
      <c r="AA159" s="63">
        <v>91.000390624999994</v>
      </c>
      <c r="AB159" s="63">
        <v>90.7702265625</v>
      </c>
      <c r="AC159" s="63">
        <v>90.280921875000004</v>
      </c>
      <c r="AD159" s="63">
        <v>89.647765625000005</v>
      </c>
      <c r="AE159" s="63">
        <v>88.936257812500003</v>
      </c>
      <c r="AF159" s="63">
        <v>88.131382812499993</v>
      </c>
      <c r="AG159" s="63">
        <v>87.231312500000001</v>
      </c>
      <c r="AH159" s="63">
        <v>86.322000000000003</v>
      </c>
      <c r="AI159" s="63">
        <v>85.536679687499998</v>
      </c>
      <c r="AJ159" s="63">
        <v>84.819398437499999</v>
      </c>
      <c r="AK159" s="63">
        <v>84.137249999999995</v>
      </c>
      <c r="AL159" s="63">
        <v>83.499210937499996</v>
      </c>
      <c r="AM159" s="63">
        <v>82.919195312499994</v>
      </c>
      <c r="AN159" s="63">
        <v>82.398203124999995</v>
      </c>
      <c r="AO159" s="63">
        <v>81.928867187500003</v>
      </c>
      <c r="AP159" s="63">
        <v>81.4997890625</v>
      </c>
      <c r="AQ159" s="63">
        <v>81.096640625000006</v>
      </c>
      <c r="AR159" s="63">
        <v>80.754687500000003</v>
      </c>
      <c r="AS159" s="63">
        <v>80.445406250000005</v>
      </c>
      <c r="AT159" s="63">
        <v>80.167882812499997</v>
      </c>
      <c r="AU159" s="63">
        <v>79.919296875000001</v>
      </c>
      <c r="AV159" s="63">
        <v>79.700070312500003</v>
      </c>
      <c r="AW159" s="63">
        <v>79.506421875000001</v>
      </c>
      <c r="AX159" s="63">
        <v>79.337304687499994</v>
      </c>
      <c r="AY159" s="63">
        <v>79.192546875000005</v>
      </c>
      <c r="AZ159" s="63">
        <v>79.071960937499995</v>
      </c>
      <c r="BA159" s="63">
        <v>78.976289062500001</v>
      </c>
    </row>
    <row r="160" spans="1:53" ht="13.5" thickBot="1">
      <c r="B160" s="53" t="s">
        <v>494</v>
      </c>
      <c r="C160" s="54">
        <v>28.164751953124998</v>
      </c>
      <c r="D160" s="55">
        <v>32.20818359375</v>
      </c>
      <c r="E160" s="55">
        <v>28.6103671875</v>
      </c>
      <c r="F160" s="55">
        <v>28.563957031249998</v>
      </c>
      <c r="G160" s="55">
        <v>26.291994140625</v>
      </c>
      <c r="H160" s="55">
        <v>26.045406249999999</v>
      </c>
      <c r="I160" s="55">
        <v>27.472367187500002</v>
      </c>
      <c r="J160" s="55">
        <v>17.521515624999999</v>
      </c>
      <c r="K160" s="55">
        <v>24.22035546875</v>
      </c>
      <c r="L160" s="55">
        <v>21.466548828124999</v>
      </c>
      <c r="M160" s="55">
        <v>21.721445312499998</v>
      </c>
      <c r="N160" s="55">
        <v>19.073427734374999</v>
      </c>
      <c r="O160" s="55">
        <v>20.080820312499998</v>
      </c>
      <c r="P160" s="55">
        <v>21.732455078125</v>
      </c>
      <c r="Q160" s="55">
        <v>19.5954921875</v>
      </c>
      <c r="R160" s="55">
        <v>19.324841796874999</v>
      </c>
      <c r="S160" s="55">
        <v>19.675138671875001</v>
      </c>
      <c r="T160" s="55">
        <v>19.811003906250001</v>
      </c>
      <c r="U160" s="55">
        <v>19.535962890625001</v>
      </c>
      <c r="V160" s="55">
        <v>19.257865234375</v>
      </c>
      <c r="W160" s="55">
        <v>18.929804687499999</v>
      </c>
      <c r="X160" s="55">
        <v>18.682027343750001</v>
      </c>
      <c r="Y160" s="55">
        <v>18.389800781249999</v>
      </c>
      <c r="Z160" s="55">
        <v>17.976324218750001</v>
      </c>
      <c r="AA160" s="55">
        <v>17.425169921875</v>
      </c>
      <c r="AB160" s="55">
        <v>16.768462890624999</v>
      </c>
      <c r="AC160" s="55">
        <v>16.069917968750001</v>
      </c>
      <c r="AD160" s="55">
        <v>15.405291015625</v>
      </c>
      <c r="AE160" s="55">
        <v>14.79699609375</v>
      </c>
      <c r="AF160" s="55">
        <v>14.218842773437499</v>
      </c>
      <c r="AG160" s="55">
        <v>13.6638818359375</v>
      </c>
      <c r="AH160" s="55">
        <v>13.1294033203125</v>
      </c>
      <c r="AI160" s="55">
        <v>12.6519853515625</v>
      </c>
      <c r="AJ160" s="55">
        <v>12.2206689453125</v>
      </c>
      <c r="AK160" s="55">
        <v>11.827372070312499</v>
      </c>
      <c r="AL160" s="55">
        <v>11.468978515625</v>
      </c>
      <c r="AM160" s="55">
        <v>11.145241210937501</v>
      </c>
      <c r="AN160" s="55">
        <v>10.854411132812499</v>
      </c>
      <c r="AO160" s="55">
        <v>10.5922587890625</v>
      </c>
      <c r="AP160" s="55">
        <v>10.354056640625</v>
      </c>
      <c r="AQ160" s="55">
        <v>10.135047851562501</v>
      </c>
      <c r="AR160" s="55">
        <v>9.9401611328125004</v>
      </c>
      <c r="AS160" s="55">
        <v>9.7624921874999995</v>
      </c>
      <c r="AT160" s="55">
        <v>9.6004199218749999</v>
      </c>
      <c r="AU160" s="55">
        <v>9.4536171875000008</v>
      </c>
      <c r="AV160" s="55">
        <v>9.3202841796874996</v>
      </c>
      <c r="AW160" s="55">
        <v>9.1979199218750001</v>
      </c>
      <c r="AX160" s="55">
        <v>9.0842792968749997</v>
      </c>
      <c r="AY160" s="55">
        <v>8.9783906249999994</v>
      </c>
      <c r="AZ160" s="55">
        <v>8.8792431640624994</v>
      </c>
      <c r="BA160" s="55">
        <v>8.7860781249999995</v>
      </c>
    </row>
    <row r="161" spans="1:53" s="44" customFormat="1" ht="13.5" thickBot="1">
      <c r="B161" s="56" t="s">
        <v>495</v>
      </c>
      <c r="C161" s="57">
        <v>33.63992578125</v>
      </c>
      <c r="D161" s="57">
        <v>35.203749999999999</v>
      </c>
      <c r="E161" s="57">
        <v>35.1970546875</v>
      </c>
      <c r="F161" s="57">
        <v>34.312804687499998</v>
      </c>
      <c r="G161" s="57">
        <v>33.53533203125</v>
      </c>
      <c r="H161" s="57">
        <v>32.432962890624999</v>
      </c>
      <c r="I161" s="57">
        <v>33.941269531250001</v>
      </c>
      <c r="J161" s="57">
        <v>30.241992187499999</v>
      </c>
      <c r="K161" s="57">
        <v>31.884853515625</v>
      </c>
      <c r="L161" s="57">
        <v>30.972107421874998</v>
      </c>
      <c r="M161" s="57">
        <v>33.788183593749999</v>
      </c>
      <c r="N161" s="57">
        <v>28.65499609375</v>
      </c>
      <c r="O161" s="57">
        <v>30.6860859375</v>
      </c>
      <c r="P161" s="57">
        <v>33.131757812499998</v>
      </c>
      <c r="Q161" s="57">
        <v>27.960085937500001</v>
      </c>
      <c r="R161" s="57">
        <v>28.179603515625001</v>
      </c>
      <c r="S161" s="57">
        <v>28.817109375000001</v>
      </c>
      <c r="T161" s="57">
        <v>29.544796874999999</v>
      </c>
      <c r="U161" s="57">
        <v>30.214402343749999</v>
      </c>
      <c r="V161" s="57">
        <v>30.658003906249998</v>
      </c>
      <c r="W161" s="57">
        <v>30.944257812499998</v>
      </c>
      <c r="X161" s="57">
        <v>31.193613281249998</v>
      </c>
      <c r="Y161" s="57">
        <v>31.345693359375002</v>
      </c>
      <c r="Z161" s="57">
        <v>31.412121093749999</v>
      </c>
      <c r="AA161" s="57">
        <v>31.330246093749999</v>
      </c>
      <c r="AB161" s="57">
        <v>31.102867187499999</v>
      </c>
      <c r="AC161" s="57">
        <v>30.789363281250001</v>
      </c>
      <c r="AD161" s="57">
        <v>30.40454296875</v>
      </c>
      <c r="AE161" s="57">
        <v>29.974140625</v>
      </c>
      <c r="AF161" s="57">
        <v>29.501800781250001</v>
      </c>
      <c r="AG161" s="57">
        <v>28.972646484375002</v>
      </c>
      <c r="AH161" s="57">
        <v>28.348566406250001</v>
      </c>
      <c r="AI161" s="57">
        <v>27.742001953125001</v>
      </c>
      <c r="AJ161" s="57">
        <v>27.145033203124999</v>
      </c>
      <c r="AK161" s="57">
        <v>26.561380859374999</v>
      </c>
      <c r="AL161" s="57">
        <v>25.994398437499999</v>
      </c>
      <c r="AM161" s="57">
        <v>25.448013671875</v>
      </c>
      <c r="AN161" s="57">
        <v>24.927173828124999</v>
      </c>
      <c r="AO161" s="57">
        <v>24.429292968750001</v>
      </c>
      <c r="AP161" s="57">
        <v>23.948964843750002</v>
      </c>
      <c r="AQ161" s="57">
        <v>23.478683593749999</v>
      </c>
      <c r="AR161" s="57">
        <v>23.033396484375</v>
      </c>
      <c r="AS161" s="57">
        <v>22.600373046874999</v>
      </c>
      <c r="AT161" s="57">
        <v>22.179078125</v>
      </c>
      <c r="AU161" s="57">
        <v>21.771509765625002</v>
      </c>
      <c r="AV161" s="57">
        <v>21.377392578125001</v>
      </c>
      <c r="AW161" s="57">
        <v>20.99438671875</v>
      </c>
      <c r="AX161" s="57">
        <v>20.62125</v>
      </c>
      <c r="AY161" s="57">
        <v>20.256986328124999</v>
      </c>
      <c r="AZ161" s="57">
        <v>19.9015234375</v>
      </c>
      <c r="BA161" s="57">
        <v>19.554884765625001</v>
      </c>
    </row>
    <row r="162" spans="1:53" ht="13.5" thickBot="1">
      <c r="B162" s="53" t="s">
        <v>430</v>
      </c>
      <c r="C162" s="54">
        <v>1.263818115234375</v>
      </c>
      <c r="D162" s="55">
        <v>1.236608154296875</v>
      </c>
      <c r="E162" s="55">
        <v>1.0367313232421875</v>
      </c>
      <c r="F162" s="55">
        <v>0.88106823730468753</v>
      </c>
      <c r="G162" s="55">
        <v>0.70571386718749995</v>
      </c>
      <c r="H162" s="55">
        <v>0.68246392822265622</v>
      </c>
      <c r="I162" s="55">
        <v>0.76481616210937498</v>
      </c>
      <c r="J162" s="55">
        <v>0.86103039550781246</v>
      </c>
      <c r="K162" s="55">
        <v>0.77858496093749996</v>
      </c>
      <c r="L162" s="55">
        <v>0.76027185058593749</v>
      </c>
      <c r="M162" s="55">
        <v>1.0563304443359376</v>
      </c>
      <c r="N162" s="55">
        <v>0.93851751708984377</v>
      </c>
      <c r="O162" s="55">
        <v>0.8340990600585938</v>
      </c>
      <c r="P162" s="55">
        <v>0.72702648925781255</v>
      </c>
      <c r="Q162" s="55">
        <v>0.72864270019531252</v>
      </c>
      <c r="R162" s="55">
        <v>0.71406988525390624</v>
      </c>
      <c r="S162" s="55">
        <v>0.69978845214843755</v>
      </c>
      <c r="T162" s="55">
        <v>0.68579272460937502</v>
      </c>
      <c r="U162" s="55">
        <v>0.67207684326171879</v>
      </c>
      <c r="V162" s="55">
        <v>0.65863531494140626</v>
      </c>
      <c r="W162" s="55">
        <v>0.64546258544921875</v>
      </c>
      <c r="X162" s="55">
        <v>0.63255334472656255</v>
      </c>
      <c r="Y162" s="55">
        <v>0.61517102050781247</v>
      </c>
      <c r="Z162" s="55">
        <v>0.59366503906250001</v>
      </c>
      <c r="AA162" s="55">
        <v>0.56847052001953124</v>
      </c>
      <c r="AB162" s="55">
        <v>0.5400933227539062</v>
      </c>
      <c r="AC162" s="55">
        <v>0.50909289550781245</v>
      </c>
      <c r="AD162" s="55">
        <v>0.47733331298828124</v>
      </c>
      <c r="AE162" s="55">
        <v>0.44517483520507811</v>
      </c>
      <c r="AF162" s="55">
        <v>0.41296310424804689</v>
      </c>
      <c r="AG162" s="55">
        <v>0.38102288818359376</v>
      </c>
      <c r="AH162" s="55">
        <v>0.34965313720703123</v>
      </c>
      <c r="AI162" s="55">
        <v>0.32025582885742188</v>
      </c>
      <c r="AJ162" s="55">
        <v>0.29277117919921875</v>
      </c>
      <c r="AK162" s="55">
        <v>0.26713433837890627</v>
      </c>
      <c r="AL162" s="55">
        <v>0.24327619934082031</v>
      </c>
      <c r="AM162" s="55">
        <v>0.22112429809570314</v>
      </c>
      <c r="AN162" s="55">
        <v>0.20082406616210938</v>
      </c>
      <c r="AO162" s="55">
        <v>0.18223727416992189</v>
      </c>
      <c r="AP162" s="55">
        <v>0.16523445129394532</v>
      </c>
      <c r="AQ162" s="55">
        <v>0.14969439697265624</v>
      </c>
      <c r="AR162" s="55">
        <v>0.13550389099121093</v>
      </c>
      <c r="AS162" s="55">
        <v>0.12257414245605469</v>
      </c>
      <c r="AT162" s="55">
        <v>0.11080175018310547</v>
      </c>
      <c r="AU162" s="55">
        <v>0.10009094238281251</v>
      </c>
      <c r="AV162" s="55">
        <v>9.0353126525878902E-2</v>
      </c>
      <c r="AW162" s="55">
        <v>8.1506385803222656E-2</v>
      </c>
      <c r="AX162" s="55">
        <v>7.3475051879882819E-2</v>
      </c>
      <c r="AY162" s="55">
        <v>6.6189292907714845E-2</v>
      </c>
      <c r="AZ162" s="55">
        <v>5.9584735870361331E-2</v>
      </c>
      <c r="BA162" s="55">
        <v>5.3602058410644533E-2</v>
      </c>
    </row>
    <row r="163" spans="1:53" s="44" customFormat="1" ht="13.5" thickBot="1">
      <c r="B163" s="56" t="s">
        <v>496</v>
      </c>
      <c r="C163" s="57">
        <v>22.011957031249999</v>
      </c>
      <c r="D163" s="57">
        <v>22.329126953125002</v>
      </c>
      <c r="E163" s="57">
        <v>23.369468749999999</v>
      </c>
      <c r="F163" s="57">
        <v>24.167548828125</v>
      </c>
      <c r="G163" s="57">
        <v>24.1862109375</v>
      </c>
      <c r="H163" s="57">
        <v>23.954009765624999</v>
      </c>
      <c r="I163" s="57">
        <v>24.376785156250001</v>
      </c>
      <c r="J163" s="57">
        <v>23.888564453124999</v>
      </c>
      <c r="K163" s="57">
        <v>24.206505859375</v>
      </c>
      <c r="L163" s="57">
        <v>24.390029296874999</v>
      </c>
      <c r="M163" s="57">
        <v>25.436650390625001</v>
      </c>
      <c r="N163" s="57">
        <v>24.388740234375</v>
      </c>
      <c r="O163" s="57">
        <v>24.725945312499999</v>
      </c>
      <c r="P163" s="57">
        <v>24.237810546875</v>
      </c>
      <c r="Q163" s="57">
        <v>23.135316406249999</v>
      </c>
      <c r="R163" s="57">
        <v>23.2215234375</v>
      </c>
      <c r="S163" s="57">
        <v>23.409820312499999</v>
      </c>
      <c r="T163" s="57">
        <v>23.549505859375</v>
      </c>
      <c r="U163" s="57">
        <v>23.668578125</v>
      </c>
      <c r="V163" s="57">
        <v>23.796382812499999</v>
      </c>
      <c r="W163" s="57">
        <v>23.922486328125</v>
      </c>
      <c r="X163" s="57">
        <v>24.055158203125</v>
      </c>
      <c r="Y163" s="57">
        <v>24.198294921875</v>
      </c>
      <c r="Z163" s="57">
        <v>24.33441796875</v>
      </c>
      <c r="AA163" s="57">
        <v>24.463298828125001</v>
      </c>
      <c r="AB163" s="57">
        <v>24.57380078125</v>
      </c>
      <c r="AC163" s="57">
        <v>24.679826171875</v>
      </c>
      <c r="AD163" s="57">
        <v>24.783306640625</v>
      </c>
      <c r="AE163" s="57">
        <v>24.888974609375001</v>
      </c>
      <c r="AF163" s="57">
        <v>24.98990234375</v>
      </c>
      <c r="AG163" s="57">
        <v>25.083912109374999</v>
      </c>
      <c r="AH163" s="57">
        <v>25.178451171875</v>
      </c>
      <c r="AI163" s="57">
        <v>25.282886718749999</v>
      </c>
      <c r="AJ163" s="57">
        <v>25.40274609375</v>
      </c>
      <c r="AK163" s="57">
        <v>25.537490234374999</v>
      </c>
      <c r="AL163" s="57">
        <v>25.683482421874999</v>
      </c>
      <c r="AM163" s="57">
        <v>25.847505859375001</v>
      </c>
      <c r="AN163" s="57">
        <v>26.028619140625</v>
      </c>
      <c r="AO163" s="57">
        <v>26.227021484375001</v>
      </c>
      <c r="AP163" s="57">
        <v>26.441466796875002</v>
      </c>
      <c r="AQ163" s="57">
        <v>26.670763671875001</v>
      </c>
      <c r="AR163" s="57">
        <v>26.919474609375001</v>
      </c>
      <c r="AS163" s="57">
        <v>27.185695312499998</v>
      </c>
      <c r="AT163" s="57">
        <v>27.468914062500001</v>
      </c>
      <c r="AU163" s="57">
        <v>27.768515624999999</v>
      </c>
      <c r="AV163" s="57">
        <v>28.085455078125001</v>
      </c>
      <c r="AW163" s="57">
        <v>28.417552734375001</v>
      </c>
      <c r="AX163" s="57">
        <v>28.765330078125</v>
      </c>
      <c r="AY163" s="57">
        <v>29.129376953125</v>
      </c>
      <c r="AZ163" s="57">
        <v>29.509654296874999</v>
      </c>
      <c r="BA163" s="57">
        <v>29.907117187499999</v>
      </c>
    </row>
    <row r="164" spans="1:53" ht="13.5" thickBot="1">
      <c r="B164" s="53" t="s">
        <v>416</v>
      </c>
      <c r="C164" s="54">
        <v>3.742660400390625</v>
      </c>
      <c r="D164" s="55">
        <v>3.8263295898437502</v>
      </c>
      <c r="E164" s="55">
        <v>3.83774658203125</v>
      </c>
      <c r="F164" s="55">
        <v>4.8487265624999996</v>
      </c>
      <c r="G164" s="55">
        <v>4.8127319335937502</v>
      </c>
      <c r="H164" s="55">
        <v>4.8728032226562501</v>
      </c>
      <c r="I164" s="55">
        <v>5.2611015625000004</v>
      </c>
      <c r="J164" s="55">
        <v>5.2571840820312499</v>
      </c>
      <c r="K164" s="55">
        <v>5.4072773437499997</v>
      </c>
      <c r="L164" s="55">
        <v>6.0061938476562498</v>
      </c>
      <c r="M164" s="55">
        <v>6.8783549804687496</v>
      </c>
      <c r="N164" s="55">
        <v>6.2664208984374996</v>
      </c>
      <c r="O164" s="55">
        <v>6.6004047851562504</v>
      </c>
      <c r="P164" s="55">
        <v>6.8594614257812498</v>
      </c>
      <c r="Q164" s="55">
        <v>5.0744218749999996</v>
      </c>
      <c r="R164" s="55">
        <v>5.2701015624999998</v>
      </c>
      <c r="S164" s="55">
        <v>5.5650122070312502</v>
      </c>
      <c r="T164" s="55">
        <v>5.9312749023437501</v>
      </c>
      <c r="U164" s="55">
        <v>6.4056625976562502</v>
      </c>
      <c r="V164" s="55">
        <v>6.9727514648437499</v>
      </c>
      <c r="W164" s="55">
        <v>7.5646035156250004</v>
      </c>
      <c r="X164" s="55">
        <v>8.1908671875000003</v>
      </c>
      <c r="Y164" s="55">
        <v>8.8370664062500008</v>
      </c>
      <c r="Z164" s="55">
        <v>9.4320957031250003</v>
      </c>
      <c r="AA164" s="55">
        <v>9.9645664062500003</v>
      </c>
      <c r="AB164" s="55">
        <v>10.426866210937501</v>
      </c>
      <c r="AC164" s="55">
        <v>10.8394091796875</v>
      </c>
      <c r="AD164" s="55">
        <v>11.1843701171875</v>
      </c>
      <c r="AE164" s="55">
        <v>11.46358984375</v>
      </c>
      <c r="AF164" s="55">
        <v>11.683415039062499</v>
      </c>
      <c r="AG164" s="55">
        <v>11.856683593750001</v>
      </c>
      <c r="AH164" s="55">
        <v>11.946125976562501</v>
      </c>
      <c r="AI164" s="55">
        <v>12.043341796875</v>
      </c>
      <c r="AJ164" s="55">
        <v>12.146313476562501</v>
      </c>
      <c r="AK164" s="55">
        <v>12.246952148437501</v>
      </c>
      <c r="AL164" s="55">
        <v>12.3377099609375</v>
      </c>
      <c r="AM164" s="55">
        <v>12.415994140624999</v>
      </c>
      <c r="AN164" s="55">
        <v>12.4788017578125</v>
      </c>
      <c r="AO164" s="55">
        <v>12.5260712890625</v>
      </c>
      <c r="AP164" s="55">
        <v>12.557359375000001</v>
      </c>
      <c r="AQ164" s="55">
        <v>12.57057421875</v>
      </c>
      <c r="AR164" s="55">
        <v>12.575912109375</v>
      </c>
      <c r="AS164" s="55">
        <v>12.566537109375</v>
      </c>
      <c r="AT164" s="55">
        <v>12.5444404296875</v>
      </c>
      <c r="AU164" s="55">
        <v>12.511835937500001</v>
      </c>
      <c r="AV164" s="55">
        <v>12.469756835937501</v>
      </c>
      <c r="AW164" s="55">
        <v>12.418451171875001</v>
      </c>
      <c r="AX164" s="55">
        <v>12.3585009765625</v>
      </c>
      <c r="AY164" s="55">
        <v>12.2905029296875</v>
      </c>
      <c r="AZ164" s="55">
        <v>12.2149306640625</v>
      </c>
      <c r="BA164" s="55">
        <v>12.132258789062501</v>
      </c>
    </row>
    <row r="165" spans="1:53" s="44" customFormat="1">
      <c r="B165" s="56" t="s">
        <v>497</v>
      </c>
      <c r="C165" s="57">
        <v>6.041185546875</v>
      </c>
      <c r="D165" s="57">
        <v>6.165244140625</v>
      </c>
      <c r="E165" s="57">
        <v>6.1000375976562502</v>
      </c>
      <c r="F165" s="57">
        <v>7.9287929687499998</v>
      </c>
      <c r="G165" s="57">
        <v>8.4582753906249994</v>
      </c>
      <c r="H165" s="57">
        <v>8.3392324218749998</v>
      </c>
      <c r="I165" s="57">
        <v>7.5528193359375004</v>
      </c>
      <c r="J165" s="57">
        <v>6.9629550781249998</v>
      </c>
      <c r="K165" s="57">
        <v>7.2507216796874996</v>
      </c>
      <c r="L165" s="57">
        <v>7.0871816406250003</v>
      </c>
      <c r="M165" s="57">
        <v>8.3162080078125005</v>
      </c>
      <c r="N165" s="57">
        <v>6.6005478515625002</v>
      </c>
      <c r="O165" s="57">
        <v>6.3916499023437501</v>
      </c>
      <c r="P165" s="57">
        <v>6.5084716796875002</v>
      </c>
      <c r="Q165" s="57">
        <v>5.9276875000000002</v>
      </c>
      <c r="R165" s="57">
        <v>5.9461665039062499</v>
      </c>
      <c r="S165" s="57">
        <v>6.0191142578125003</v>
      </c>
      <c r="T165" s="57">
        <v>6.0905234374999999</v>
      </c>
      <c r="U165" s="57">
        <v>6.2198935546875003</v>
      </c>
      <c r="V165" s="57">
        <v>6.4446914062499996</v>
      </c>
      <c r="W165" s="57">
        <v>6.7528559570312501</v>
      </c>
      <c r="X165" s="57">
        <v>6.9520004882812501</v>
      </c>
      <c r="Y165" s="57">
        <v>7.0594711914062502</v>
      </c>
      <c r="Z165" s="57">
        <v>7.1490722656249996</v>
      </c>
      <c r="AA165" s="57">
        <v>7.2486367187500003</v>
      </c>
      <c r="AB165" s="57">
        <v>7.3581362304687499</v>
      </c>
      <c r="AC165" s="57">
        <v>7.3933134765624997</v>
      </c>
      <c r="AD165" s="57">
        <v>7.3929238281250003</v>
      </c>
      <c r="AE165" s="57">
        <v>7.3673779296874997</v>
      </c>
      <c r="AF165" s="57">
        <v>7.32445849609375</v>
      </c>
      <c r="AG165" s="57">
        <v>7.2731665039062499</v>
      </c>
      <c r="AH165" s="57">
        <v>7.3697973632812497</v>
      </c>
      <c r="AI165" s="57">
        <v>7.4962094726562496</v>
      </c>
      <c r="AJ165" s="57">
        <v>7.6118627929687497</v>
      </c>
      <c r="AK165" s="57">
        <v>7.6969238281249996</v>
      </c>
      <c r="AL165" s="57">
        <v>7.7713671875000001</v>
      </c>
      <c r="AM165" s="57">
        <v>7.8413203124999997</v>
      </c>
      <c r="AN165" s="57">
        <v>7.9083750000000004</v>
      </c>
      <c r="AO165" s="57">
        <v>7.97198486328125</v>
      </c>
      <c r="AP165" s="57">
        <v>8.0327050781249998</v>
      </c>
      <c r="AQ165" s="57">
        <v>8.09187548828125</v>
      </c>
      <c r="AR165" s="57">
        <v>8.1502407226562497</v>
      </c>
      <c r="AS165" s="57">
        <v>8.2077333984374992</v>
      </c>
      <c r="AT165" s="57">
        <v>8.2642324218750005</v>
      </c>
      <c r="AU165" s="57">
        <v>8.3137265624999994</v>
      </c>
      <c r="AV165" s="57">
        <v>8.3568281249999998</v>
      </c>
      <c r="AW165" s="57">
        <v>8.3966044921874996</v>
      </c>
      <c r="AX165" s="57">
        <v>8.4344677734375004</v>
      </c>
      <c r="AY165" s="57">
        <v>8.4710976562500004</v>
      </c>
      <c r="AZ165" s="57">
        <v>8.5070224609375007</v>
      </c>
      <c r="BA165" s="57">
        <v>8.5423447265625008</v>
      </c>
    </row>
    <row r="166" spans="1:53" s="52" customFormat="1" ht="13.5" thickBot="1">
      <c r="A166" s="42"/>
      <c r="B166" s="61" t="s">
        <v>509</v>
      </c>
      <c r="C166" s="62">
        <v>64.644796874999997</v>
      </c>
      <c r="D166" s="63">
        <v>69.130320312500004</v>
      </c>
      <c r="E166" s="63">
        <v>66.574882812499993</v>
      </c>
      <c r="F166" s="63">
        <v>66.155054687499998</v>
      </c>
      <c r="G166" s="63">
        <v>64.191574218750006</v>
      </c>
      <c r="H166" s="63">
        <v>63.204156249999997</v>
      </c>
      <c r="I166" s="63">
        <v>63.600230468749999</v>
      </c>
      <c r="J166" s="63">
        <v>54.168460937500001</v>
      </c>
      <c r="K166" s="63">
        <v>60.3203828125</v>
      </c>
      <c r="L166" s="63">
        <v>58.287238281249998</v>
      </c>
      <c r="M166" s="63">
        <v>62.198250000000002</v>
      </c>
      <c r="N166" s="63">
        <v>54.325593750000003</v>
      </c>
      <c r="O166" s="63">
        <v>56.377281250000003</v>
      </c>
      <c r="P166" s="63">
        <v>59.451628906250001</v>
      </c>
      <c r="Q166" s="63">
        <v>51.238078125000001</v>
      </c>
      <c r="R166" s="63">
        <v>51.649183593750003</v>
      </c>
      <c r="S166" s="63">
        <v>52.919546875000002</v>
      </c>
      <c r="T166" s="63">
        <v>54.115996093749999</v>
      </c>
      <c r="U166" s="63">
        <v>55.13382421875</v>
      </c>
      <c r="V166" s="63">
        <v>56.095140624999999</v>
      </c>
      <c r="W166" s="63">
        <v>56.955101562499998</v>
      </c>
      <c r="X166" s="63">
        <v>57.80587109375</v>
      </c>
      <c r="Y166" s="63">
        <v>58.544738281249998</v>
      </c>
      <c r="Z166" s="63">
        <v>59.112835937500002</v>
      </c>
      <c r="AA166" s="63">
        <v>59.456867187500002</v>
      </c>
      <c r="AB166" s="63">
        <v>59.582597656250002</v>
      </c>
      <c r="AC166" s="63">
        <v>59.530617187499999</v>
      </c>
      <c r="AD166" s="63">
        <v>59.370761718750003</v>
      </c>
      <c r="AE166" s="63">
        <v>59.144882812500001</v>
      </c>
      <c r="AF166" s="63">
        <v>58.841214843750002</v>
      </c>
      <c r="AG166" s="63">
        <v>58.457683593749998</v>
      </c>
      <c r="AH166" s="63">
        <v>58.035003906249997</v>
      </c>
      <c r="AI166" s="63">
        <v>57.667035156250002</v>
      </c>
      <c r="AJ166" s="63">
        <v>57.314648437499997</v>
      </c>
      <c r="AK166" s="63">
        <v>56.956699218750003</v>
      </c>
      <c r="AL166" s="63">
        <v>56.604082031250002</v>
      </c>
      <c r="AM166" s="63">
        <v>56.264734375000003</v>
      </c>
      <c r="AN166" s="63">
        <v>55.94105859375</v>
      </c>
      <c r="AO166" s="63">
        <v>55.629015625000001</v>
      </c>
      <c r="AP166" s="63">
        <v>55.321558593749998</v>
      </c>
      <c r="AQ166" s="63">
        <v>55.009015625000004</v>
      </c>
      <c r="AR166" s="63">
        <v>54.73514453125</v>
      </c>
      <c r="AS166" s="63">
        <v>54.478378906250001</v>
      </c>
      <c r="AT166" s="63">
        <v>54.238273437499998</v>
      </c>
      <c r="AU166" s="63">
        <v>54.014035156250003</v>
      </c>
      <c r="AV166" s="63">
        <v>53.806140624999998</v>
      </c>
      <c r="AW166" s="63">
        <v>53.613816406250002</v>
      </c>
      <c r="AX166" s="63">
        <v>53.436218750000002</v>
      </c>
      <c r="AY166" s="63">
        <v>53.273285156249997</v>
      </c>
      <c r="AZ166" s="63">
        <v>53.125089843749997</v>
      </c>
      <c r="BA166" s="63">
        <v>52.992296875000001</v>
      </c>
    </row>
    <row r="167" spans="1:53" ht="13.5" thickBot="1">
      <c r="B167" s="53" t="s">
        <v>510</v>
      </c>
      <c r="C167" s="54">
        <v>19.360705078125001</v>
      </c>
      <c r="D167" s="55">
        <v>22.096851562499999</v>
      </c>
      <c r="E167" s="55">
        <v>19.525087890624999</v>
      </c>
      <c r="F167" s="55">
        <v>18.943593750000002</v>
      </c>
      <c r="G167" s="55">
        <v>17.401919921874999</v>
      </c>
      <c r="H167" s="55">
        <v>17.141476562499999</v>
      </c>
      <c r="I167" s="55">
        <v>18.267792968750001</v>
      </c>
      <c r="J167" s="55">
        <v>11.063402343750001</v>
      </c>
      <c r="K167" s="55">
        <v>15.915245117187499</v>
      </c>
      <c r="L167" s="55">
        <v>13.8927861328125</v>
      </c>
      <c r="M167" s="55">
        <v>14.135887695312499</v>
      </c>
      <c r="N167" s="55">
        <v>12.177199218749999</v>
      </c>
      <c r="O167" s="55">
        <v>12.834431640625001</v>
      </c>
      <c r="P167" s="55">
        <v>14.007072265625</v>
      </c>
      <c r="Q167" s="55">
        <v>12.629442382812501</v>
      </c>
      <c r="R167" s="55">
        <v>12.57748046875</v>
      </c>
      <c r="S167" s="55">
        <v>12.9059287109375</v>
      </c>
      <c r="T167" s="55">
        <v>13.090948242187499</v>
      </c>
      <c r="U167" s="55">
        <v>13.009299804687499</v>
      </c>
      <c r="V167" s="55">
        <v>12.9092216796875</v>
      </c>
      <c r="W167" s="55">
        <v>12.766598632812499</v>
      </c>
      <c r="X167" s="55">
        <v>12.69097265625</v>
      </c>
      <c r="Y167" s="55">
        <v>12.5935751953125</v>
      </c>
      <c r="Z167" s="55">
        <v>12.412556640625001</v>
      </c>
      <c r="AA167" s="55">
        <v>12.133251953125001</v>
      </c>
      <c r="AB167" s="55">
        <v>11.777024414062501</v>
      </c>
      <c r="AC167" s="55">
        <v>11.389651367187501</v>
      </c>
      <c r="AD167" s="55">
        <v>11.0178662109375</v>
      </c>
      <c r="AE167" s="55">
        <v>10.677531249999999</v>
      </c>
      <c r="AF167" s="55">
        <v>10.350357421875</v>
      </c>
      <c r="AG167" s="55">
        <v>10.031533203125001</v>
      </c>
      <c r="AH167" s="55">
        <v>9.7080546875000007</v>
      </c>
      <c r="AI167" s="55">
        <v>9.4182695312500009</v>
      </c>
      <c r="AJ167" s="55">
        <v>9.1554228515625002</v>
      </c>
      <c r="AK167" s="55">
        <v>8.9136298828125007</v>
      </c>
      <c r="AL167" s="55">
        <v>8.6894628906250002</v>
      </c>
      <c r="AM167" s="55">
        <v>8.4832861328125002</v>
      </c>
      <c r="AN167" s="55">
        <v>8.2949130859375</v>
      </c>
      <c r="AO167" s="55">
        <v>8.1220839843749992</v>
      </c>
      <c r="AP167" s="55">
        <v>7.9618813476562504</v>
      </c>
      <c r="AQ167" s="55">
        <v>7.8111953124999998</v>
      </c>
      <c r="AR167" s="55">
        <v>7.67705419921875</v>
      </c>
      <c r="AS167" s="55">
        <v>7.5544975585937504</v>
      </c>
      <c r="AT167" s="55">
        <v>7.4424423828124997</v>
      </c>
      <c r="AU167" s="55">
        <v>7.3398071289062496</v>
      </c>
      <c r="AV167" s="55">
        <v>7.2453808593750004</v>
      </c>
      <c r="AW167" s="55">
        <v>7.1579775390625002</v>
      </c>
      <c r="AX167" s="55">
        <v>7.0762270507812497</v>
      </c>
      <c r="AY167" s="55">
        <v>6.9995673828124998</v>
      </c>
      <c r="AZ167" s="55">
        <v>6.927341796875</v>
      </c>
      <c r="BA167" s="55">
        <v>6.8590629882812504</v>
      </c>
    </row>
    <row r="168" spans="1:53" s="44" customFormat="1" ht="13.5" thickBot="1">
      <c r="B168" s="56" t="s">
        <v>511</v>
      </c>
      <c r="C168" s="57">
        <v>23.384900390624999</v>
      </c>
      <c r="D168" s="57">
        <v>24.670513671875</v>
      </c>
      <c r="E168" s="57">
        <v>24.665828125000001</v>
      </c>
      <c r="F168" s="57">
        <v>24.719179687499999</v>
      </c>
      <c r="G168" s="57">
        <v>24.008662109374999</v>
      </c>
      <c r="H168" s="57">
        <v>23.229173828124999</v>
      </c>
      <c r="I168" s="57">
        <v>22.607767578124999</v>
      </c>
      <c r="J168" s="57">
        <v>21.013074218749999</v>
      </c>
      <c r="K168" s="57">
        <v>22.113166015625001</v>
      </c>
      <c r="L168" s="57">
        <v>21.798558593749998</v>
      </c>
      <c r="M168" s="57">
        <v>23.856156250000002</v>
      </c>
      <c r="N168" s="57">
        <v>19.713541015625001</v>
      </c>
      <c r="O168" s="57">
        <v>21.570875000000001</v>
      </c>
      <c r="P168" s="57">
        <v>22.458890624999999</v>
      </c>
      <c r="Q168" s="57">
        <v>18.274003906250002</v>
      </c>
      <c r="R168" s="57">
        <v>18.592386718749999</v>
      </c>
      <c r="S168" s="57">
        <v>19.173152343750001</v>
      </c>
      <c r="T168" s="57">
        <v>19.805445312500002</v>
      </c>
      <c r="U168" s="57">
        <v>20.390908203125001</v>
      </c>
      <c r="V168" s="57">
        <v>20.796533203125001</v>
      </c>
      <c r="W168" s="57">
        <v>21.078705078125001</v>
      </c>
      <c r="X168" s="57">
        <v>21.36991015625</v>
      </c>
      <c r="Y168" s="57">
        <v>21.61601953125</v>
      </c>
      <c r="Z168" s="57">
        <v>21.807849609375001</v>
      </c>
      <c r="AA168" s="57">
        <v>21.900210937499999</v>
      </c>
      <c r="AB168" s="57">
        <v>21.898814453124999</v>
      </c>
      <c r="AC168" s="57">
        <v>21.85416015625</v>
      </c>
      <c r="AD168" s="57">
        <v>21.75650390625</v>
      </c>
      <c r="AE168" s="57">
        <v>21.620541015625001</v>
      </c>
      <c r="AF168" s="57">
        <v>21.447712890624999</v>
      </c>
      <c r="AG168" s="57">
        <v>21.22583203125</v>
      </c>
      <c r="AH168" s="57">
        <v>20.899427734374999</v>
      </c>
      <c r="AI168" s="57">
        <v>20.579210937500001</v>
      </c>
      <c r="AJ168" s="57">
        <v>20.258933593750001</v>
      </c>
      <c r="AK168" s="57">
        <v>19.93849609375</v>
      </c>
      <c r="AL168" s="57">
        <v>19.615263671874999</v>
      </c>
      <c r="AM168" s="57">
        <v>19.292160156249999</v>
      </c>
      <c r="AN168" s="57">
        <v>18.974494140625001</v>
      </c>
      <c r="AO168" s="57">
        <v>18.661669921874999</v>
      </c>
      <c r="AP168" s="57">
        <v>18.350507812499998</v>
      </c>
      <c r="AQ168" s="57">
        <v>18.036019531249998</v>
      </c>
      <c r="AR168" s="57">
        <v>17.736792968749999</v>
      </c>
      <c r="AS168" s="57">
        <v>17.443523437500001</v>
      </c>
      <c r="AT168" s="57">
        <v>17.155908203125001</v>
      </c>
      <c r="AU168" s="57">
        <v>16.873525390625002</v>
      </c>
      <c r="AV168" s="57">
        <v>16.596458984375001</v>
      </c>
      <c r="AW168" s="57">
        <v>16.3244287109375</v>
      </c>
      <c r="AX168" s="57">
        <v>16.057146484375</v>
      </c>
      <c r="AY168" s="57">
        <v>15.794208984375</v>
      </c>
      <c r="AZ168" s="57">
        <v>15.5357861328125</v>
      </c>
      <c r="BA168" s="57">
        <v>15.282100585937499</v>
      </c>
    </row>
    <row r="169" spans="1:53" ht="13.5" thickBot="1">
      <c r="B169" s="53" t="s">
        <v>512</v>
      </c>
      <c r="C169" s="54">
        <v>0.90643646240234377</v>
      </c>
      <c r="D169" s="55">
        <v>0.86123352050781254</v>
      </c>
      <c r="E169" s="55">
        <v>0.72256109619140629</v>
      </c>
      <c r="F169" s="55">
        <v>0.73360943603515627</v>
      </c>
      <c r="G169" s="55">
        <v>0.59284478759765624</v>
      </c>
      <c r="H169" s="55">
        <v>0.59268023681640625</v>
      </c>
      <c r="I169" s="55">
        <v>0.6654153442382813</v>
      </c>
      <c r="J169" s="55">
        <v>0.67702685546874997</v>
      </c>
      <c r="K169" s="55">
        <v>0.63523382568359377</v>
      </c>
      <c r="L169" s="55">
        <v>0.64513409423828127</v>
      </c>
      <c r="M169" s="55">
        <v>0.96476019287109371</v>
      </c>
      <c r="N169" s="55">
        <v>0.84524719238281254</v>
      </c>
      <c r="O169" s="55">
        <v>0.73552893066406255</v>
      </c>
      <c r="P169" s="55">
        <v>0.68143017578124998</v>
      </c>
      <c r="Q169" s="55">
        <v>0.68294506835937496</v>
      </c>
      <c r="R169" s="55">
        <v>0.6692861938476562</v>
      </c>
      <c r="S169" s="55">
        <v>0.6559004516601562</v>
      </c>
      <c r="T169" s="55">
        <v>0.64278240966796873</v>
      </c>
      <c r="U169" s="55">
        <v>0.62992675781249996</v>
      </c>
      <c r="V169" s="55">
        <v>0.61732824707031253</v>
      </c>
      <c r="W169" s="55">
        <v>0.60498168945312503</v>
      </c>
      <c r="X169" s="55">
        <v>0.59288208007812504</v>
      </c>
      <c r="Y169" s="55">
        <v>0.57658984375</v>
      </c>
      <c r="Z169" s="55">
        <v>0.5564326782226563</v>
      </c>
      <c r="AA169" s="55">
        <v>0.53281829833984373</v>
      </c>
      <c r="AB169" s="55">
        <v>0.50622073364257814</v>
      </c>
      <c r="AC169" s="55">
        <v>0.47716455078124997</v>
      </c>
      <c r="AD169" s="55">
        <v>0.4473968200683594</v>
      </c>
      <c r="AE169" s="55">
        <v>0.41725518798828126</v>
      </c>
      <c r="AF169" s="55">
        <v>0.38706362915039061</v>
      </c>
      <c r="AG169" s="55">
        <v>0.35712661743164065</v>
      </c>
      <c r="AH169" s="55">
        <v>0.32772424316406251</v>
      </c>
      <c r="AI169" s="55">
        <v>0.30017059326171874</v>
      </c>
      <c r="AJ169" s="55">
        <v>0.27440969848632812</v>
      </c>
      <c r="AK169" s="55">
        <v>0.25038069152832032</v>
      </c>
      <c r="AL169" s="55">
        <v>0.22801884460449218</v>
      </c>
      <c r="AM169" s="55">
        <v>0.20725622558593751</v>
      </c>
      <c r="AN169" s="55">
        <v>0.18822914123535156</v>
      </c>
      <c r="AO169" s="55">
        <v>0.17080804443359374</v>
      </c>
      <c r="AP169" s="55">
        <v>0.15487156677246094</v>
      </c>
      <c r="AQ169" s="55">
        <v>0.14030612182617189</v>
      </c>
      <c r="AR169" s="55">
        <v>0.12700559997558594</v>
      </c>
      <c r="AS169" s="55">
        <v>0.11488675689697266</v>
      </c>
      <c r="AT169" s="55">
        <v>0.10385267639160156</v>
      </c>
      <c r="AU169" s="55">
        <v>9.3813613891601561E-2</v>
      </c>
      <c r="AV169" s="55">
        <v>8.4686515808105475E-2</v>
      </c>
      <c r="AW169" s="55">
        <v>7.6394607543945309E-2</v>
      </c>
      <c r="AX169" s="55">
        <v>6.88669662475586E-2</v>
      </c>
      <c r="AY169" s="55">
        <v>6.203814697265625E-2</v>
      </c>
      <c r="AZ169" s="55">
        <v>5.5847801208496091E-2</v>
      </c>
      <c r="BA169" s="55">
        <v>5.0240333557128904E-2</v>
      </c>
    </row>
    <row r="170" spans="1:53" s="44" customFormat="1" ht="13.5" thickBot="1">
      <c r="B170" s="56" t="s">
        <v>513</v>
      </c>
      <c r="C170" s="57">
        <v>11.223000000000001</v>
      </c>
      <c r="D170" s="57">
        <v>11.523999999999999</v>
      </c>
      <c r="E170" s="57">
        <v>11.739000000000001</v>
      </c>
      <c r="F170" s="57">
        <v>11.962599609374999</v>
      </c>
      <c r="G170" s="57">
        <v>12.074400390625</v>
      </c>
      <c r="H170" s="57">
        <v>12.151799804687499</v>
      </c>
      <c r="I170" s="57">
        <v>12.169</v>
      </c>
      <c r="J170" s="57">
        <v>12.048599609375</v>
      </c>
      <c r="K170" s="57">
        <v>11.997</v>
      </c>
      <c r="L170" s="57">
        <v>11.9712001953125</v>
      </c>
      <c r="M170" s="57">
        <v>12.1862001953125</v>
      </c>
      <c r="N170" s="57">
        <v>11.747599609374999</v>
      </c>
      <c r="O170" s="57">
        <v>11.782</v>
      </c>
      <c r="P170" s="57">
        <v>11.696</v>
      </c>
      <c r="Q170" s="57">
        <v>10.9477998046875</v>
      </c>
      <c r="R170" s="57">
        <v>10.948447265624999</v>
      </c>
      <c r="S170" s="57">
        <v>11.015173828125</v>
      </c>
      <c r="T170" s="57">
        <v>11.0470400390625</v>
      </c>
      <c r="U170" s="57">
        <v>11.0746826171875</v>
      </c>
      <c r="V170" s="57">
        <v>11.099464843750001</v>
      </c>
      <c r="W170" s="57">
        <v>11.118997070312499</v>
      </c>
      <c r="X170" s="57">
        <v>11.14906640625</v>
      </c>
      <c r="Y170" s="57">
        <v>11.1912333984375</v>
      </c>
      <c r="Z170" s="57">
        <v>11.23337890625</v>
      </c>
      <c r="AA170" s="57">
        <v>11.2747958984375</v>
      </c>
      <c r="AB170" s="57">
        <v>11.308213867187501</v>
      </c>
      <c r="AC170" s="57">
        <v>11.345123046875001</v>
      </c>
      <c r="AD170" s="57">
        <v>11.3848974609375</v>
      </c>
      <c r="AE170" s="57">
        <v>11.430414062500001</v>
      </c>
      <c r="AF170" s="57">
        <v>11.47741015625</v>
      </c>
      <c r="AG170" s="57">
        <v>11.5245087890625</v>
      </c>
      <c r="AH170" s="57">
        <v>11.567604492187501</v>
      </c>
      <c r="AI170" s="57">
        <v>11.615230468749999</v>
      </c>
      <c r="AJ170" s="57">
        <v>11.6712900390625</v>
      </c>
      <c r="AK170" s="57">
        <v>11.735738281250001</v>
      </c>
      <c r="AL170" s="57">
        <v>11.805759765625</v>
      </c>
      <c r="AM170" s="57">
        <v>11.883401367187499</v>
      </c>
      <c r="AN170" s="57">
        <v>11.9683291015625</v>
      </c>
      <c r="AO170" s="57">
        <v>12.060939453125</v>
      </c>
      <c r="AP170" s="57">
        <v>12.160483398437499</v>
      </c>
      <c r="AQ170" s="57">
        <v>12.266265625000001</v>
      </c>
      <c r="AR170" s="57">
        <v>12.385187500000001</v>
      </c>
      <c r="AS170" s="57">
        <v>12.5161748046875</v>
      </c>
      <c r="AT170" s="57">
        <v>12.6588896484375</v>
      </c>
      <c r="AU170" s="57">
        <v>12.812703125000001</v>
      </c>
      <c r="AV170" s="57">
        <v>12.97816796875</v>
      </c>
      <c r="AW170" s="57">
        <v>13.155357421874999</v>
      </c>
      <c r="AX170" s="57">
        <v>13.344782226562501</v>
      </c>
      <c r="AY170" s="57">
        <v>13.546985351562499</v>
      </c>
      <c r="AZ170" s="57">
        <v>13.7620849609375</v>
      </c>
      <c r="BA170" s="57">
        <v>13.9908115234375</v>
      </c>
    </row>
    <row r="171" spans="1:53" ht="13.5" thickBot="1">
      <c r="B171" s="53" t="s">
        <v>514</v>
      </c>
      <c r="C171" s="54">
        <v>6.8690742187499998</v>
      </c>
      <c r="D171" s="55">
        <v>7.0412485351562504</v>
      </c>
      <c r="E171" s="55">
        <v>7.3150776367187502</v>
      </c>
      <c r="F171" s="55">
        <v>7.2562993164062499</v>
      </c>
      <c r="G171" s="55">
        <v>7.3406464843750001</v>
      </c>
      <c r="H171" s="55">
        <v>7.4023583984375003</v>
      </c>
      <c r="I171" s="55">
        <v>7.39602685546875</v>
      </c>
      <c r="J171" s="55">
        <v>7.3228505859375002</v>
      </c>
      <c r="K171" s="55">
        <v>7.2914892578124997</v>
      </c>
      <c r="L171" s="55">
        <v>7.27580908203125</v>
      </c>
      <c r="M171" s="55">
        <v>7.40648095703125</v>
      </c>
      <c r="N171" s="55">
        <v>7.1399096679687499</v>
      </c>
      <c r="O171" s="55">
        <v>7.1608173828124997</v>
      </c>
      <c r="P171" s="55">
        <v>7.1085488281250004</v>
      </c>
      <c r="Q171" s="55">
        <v>6.6538105468750004</v>
      </c>
      <c r="R171" s="55">
        <v>6.6936689453125</v>
      </c>
      <c r="S171" s="55">
        <v>6.7439536132812501</v>
      </c>
      <c r="T171" s="55">
        <v>6.7946665039062504</v>
      </c>
      <c r="U171" s="55">
        <v>6.8461860351562498</v>
      </c>
      <c r="V171" s="55">
        <v>6.9061972656249999</v>
      </c>
      <c r="W171" s="55">
        <v>6.9735610351562496</v>
      </c>
      <c r="X171" s="55">
        <v>7.0461245117187499</v>
      </c>
      <c r="Y171" s="55">
        <v>7.1239916992187498</v>
      </c>
      <c r="Z171" s="55">
        <v>7.2054736328124998</v>
      </c>
      <c r="AA171" s="55">
        <v>7.29090234375</v>
      </c>
      <c r="AB171" s="55">
        <v>7.3751767578124996</v>
      </c>
      <c r="AC171" s="55">
        <v>7.4629731445312499</v>
      </c>
      <c r="AD171" s="55">
        <v>7.5552436523437496</v>
      </c>
      <c r="AE171" s="55">
        <v>7.6526738281249997</v>
      </c>
      <c r="AF171" s="55">
        <v>7.75471728515625</v>
      </c>
      <c r="AG171" s="55">
        <v>7.8613647460937504</v>
      </c>
      <c r="AH171" s="55">
        <v>7.9718676757812501</v>
      </c>
      <c r="AI171" s="55">
        <v>8.0873940429687501</v>
      </c>
      <c r="AJ171" s="55">
        <v>8.2084355468750001</v>
      </c>
      <c r="AK171" s="55">
        <v>8.3347353515625002</v>
      </c>
      <c r="AL171" s="55">
        <v>8.4660185546874995</v>
      </c>
      <c r="AM171" s="55">
        <v>8.6035087890625004</v>
      </c>
      <c r="AN171" s="55">
        <v>8.7471484374999999</v>
      </c>
      <c r="AO171" s="55">
        <v>8.8969716796874998</v>
      </c>
      <c r="AP171" s="55">
        <v>9.0529648437500008</v>
      </c>
      <c r="AQ171" s="55">
        <v>9.2150937499999994</v>
      </c>
      <c r="AR171" s="55">
        <v>9.3861054687499994</v>
      </c>
      <c r="AS171" s="55">
        <v>9.5660175781250008</v>
      </c>
      <c r="AT171" s="55">
        <v>9.7550869140625007</v>
      </c>
      <c r="AU171" s="55">
        <v>9.9535625000000003</v>
      </c>
      <c r="AV171" s="55">
        <v>10.16198046875</v>
      </c>
      <c r="AW171" s="55">
        <v>10.3802939453125</v>
      </c>
      <c r="AX171" s="55">
        <v>10.608990234375</v>
      </c>
      <c r="AY171" s="55">
        <v>10.8485791015625</v>
      </c>
      <c r="AZ171" s="55">
        <v>11.099534179687501</v>
      </c>
      <c r="BA171" s="55">
        <v>11.362537109374999</v>
      </c>
    </row>
    <row r="172" spans="1:53" s="44" customFormat="1" ht="13.5" thickBot="1">
      <c r="B172" s="56" t="s">
        <v>515</v>
      </c>
      <c r="C172" s="57">
        <v>3.7426601562499999</v>
      </c>
      <c r="D172" s="57">
        <v>3.8263293457031251</v>
      </c>
      <c r="E172" s="57">
        <v>3.8377463378906249</v>
      </c>
      <c r="F172" s="57">
        <v>4.5469394531249998</v>
      </c>
      <c r="G172" s="57">
        <v>4.4386689453125001</v>
      </c>
      <c r="H172" s="57">
        <v>4.5057382812500002</v>
      </c>
      <c r="I172" s="57">
        <v>4.7971591796875002</v>
      </c>
      <c r="J172" s="57">
        <v>4.6597724609375</v>
      </c>
      <c r="K172" s="57">
        <v>4.8818789062499999</v>
      </c>
      <c r="L172" s="57">
        <v>5.3319916992187499</v>
      </c>
      <c r="M172" s="57">
        <v>6.07916259765625</v>
      </c>
      <c r="N172" s="57">
        <v>5.37899755859375</v>
      </c>
      <c r="O172" s="57">
        <v>5.5174589843749997</v>
      </c>
      <c r="P172" s="57">
        <v>5.6349970703125001</v>
      </c>
      <c r="Q172" s="57">
        <v>4.1686000976562498</v>
      </c>
      <c r="R172" s="57">
        <v>4.3532260742187496</v>
      </c>
      <c r="S172" s="57">
        <v>4.6120458984374997</v>
      </c>
      <c r="T172" s="57">
        <v>4.9245244140624997</v>
      </c>
      <c r="U172" s="57">
        <v>5.3174921875000001</v>
      </c>
      <c r="V172" s="57">
        <v>5.7725732421874998</v>
      </c>
      <c r="W172" s="57">
        <v>6.2394882812499999</v>
      </c>
      <c r="X172" s="57">
        <v>6.7467558593749999</v>
      </c>
      <c r="Y172" s="57">
        <v>7.2776157226562503</v>
      </c>
      <c r="Z172" s="57">
        <v>7.7732524414062496</v>
      </c>
      <c r="AA172" s="57">
        <v>8.2243955078125008</v>
      </c>
      <c r="AB172" s="57">
        <v>8.6267744140624991</v>
      </c>
      <c r="AC172" s="57">
        <v>9.0006562500000005</v>
      </c>
      <c r="AD172" s="57">
        <v>9.3228027343749993</v>
      </c>
      <c r="AE172" s="57">
        <v>9.5928740234374992</v>
      </c>
      <c r="AF172" s="57">
        <v>9.8150166015624993</v>
      </c>
      <c r="AG172" s="57">
        <v>9.9989375000000003</v>
      </c>
      <c r="AH172" s="57">
        <v>10.103837890625</v>
      </c>
      <c r="AI172" s="57">
        <v>10.217332031250001</v>
      </c>
      <c r="AJ172" s="57">
        <v>10.3372734375</v>
      </c>
      <c r="AK172" s="57">
        <v>10.4552451171875</v>
      </c>
      <c r="AL172" s="57">
        <v>10.562094726562499</v>
      </c>
      <c r="AM172" s="57">
        <v>10.6551533203125</v>
      </c>
      <c r="AN172" s="57">
        <v>10.732049804687501</v>
      </c>
      <c r="AO172" s="57">
        <v>10.7928203125</v>
      </c>
      <c r="AP172" s="57">
        <v>10.837059570312499</v>
      </c>
      <c r="AQ172" s="57">
        <v>10.862911132812499</v>
      </c>
      <c r="AR172" s="57">
        <v>10.881412109375001</v>
      </c>
      <c r="AS172" s="57">
        <v>10.886751953125</v>
      </c>
      <c r="AT172" s="57">
        <v>10.8805126953125</v>
      </c>
      <c r="AU172" s="57">
        <v>10.863557617187499</v>
      </c>
      <c r="AV172" s="57">
        <v>10.83678515625</v>
      </c>
      <c r="AW172" s="57">
        <v>10.800977539062499</v>
      </c>
      <c r="AX172" s="57">
        <v>10.7568642578125</v>
      </c>
      <c r="AY172" s="57">
        <v>10.705047851562499</v>
      </c>
      <c r="AZ172" s="57">
        <v>10.64596875</v>
      </c>
      <c r="BA172" s="57">
        <v>10.580073242187501</v>
      </c>
    </row>
    <row r="173" spans="1:53" ht="13.5" thickBot="1">
      <c r="B173" s="53" t="s">
        <v>516</v>
      </c>
      <c r="C173" s="54">
        <v>0.93566503906249998</v>
      </c>
      <c r="D173" s="55">
        <v>0.95658233642578128</v>
      </c>
      <c r="E173" s="55">
        <v>0.95943658447265623</v>
      </c>
      <c r="F173" s="55">
        <v>1.13673486328125</v>
      </c>
      <c r="G173" s="55">
        <v>1.109667236328125</v>
      </c>
      <c r="H173" s="55">
        <v>1.1264345703125</v>
      </c>
      <c r="I173" s="55">
        <v>1.199289794921875</v>
      </c>
      <c r="J173" s="55">
        <v>1.164943115234375</v>
      </c>
      <c r="K173" s="55">
        <v>1.2204697265625</v>
      </c>
      <c r="L173" s="55">
        <v>1.3329979248046875</v>
      </c>
      <c r="M173" s="55">
        <v>1.5197906494140625</v>
      </c>
      <c r="N173" s="55">
        <v>1.3447493896484375</v>
      </c>
      <c r="O173" s="55">
        <v>1.3793647460937499</v>
      </c>
      <c r="P173" s="55">
        <v>1.408749267578125</v>
      </c>
      <c r="Q173" s="55">
        <v>1.0421500244140625</v>
      </c>
      <c r="R173" s="55">
        <v>1.0360911865234375</v>
      </c>
      <c r="S173" s="55">
        <v>1.0485683593749999</v>
      </c>
      <c r="T173" s="55">
        <v>1.0630904541015624</v>
      </c>
      <c r="U173" s="55">
        <v>1.07629296875</v>
      </c>
      <c r="V173" s="55">
        <v>1.0857329101562501</v>
      </c>
      <c r="W173" s="55">
        <v>1.088509521484375</v>
      </c>
      <c r="X173" s="55">
        <v>1.0838687744140625</v>
      </c>
      <c r="Y173" s="55">
        <v>1.07098828125</v>
      </c>
      <c r="Z173" s="55">
        <v>1.05530419921875</v>
      </c>
      <c r="AA173" s="55">
        <v>1.0401473388671876</v>
      </c>
      <c r="AB173" s="55">
        <v>1.0270333251953125</v>
      </c>
      <c r="AC173" s="55">
        <v>1.0166812133789063</v>
      </c>
      <c r="AD173" s="55">
        <v>1.0077635498046875</v>
      </c>
      <c r="AE173" s="55">
        <v>1.0009129638671874</v>
      </c>
      <c r="AF173" s="55">
        <v>0.99541564941406246</v>
      </c>
      <c r="AG173" s="55">
        <v>0.99053338623046872</v>
      </c>
      <c r="AH173" s="55">
        <v>0.98478564453124995</v>
      </c>
      <c r="AI173" s="55">
        <v>0.97813238525390622</v>
      </c>
      <c r="AJ173" s="55">
        <v>0.97035070800781253</v>
      </c>
      <c r="AK173" s="55">
        <v>0.961228515625</v>
      </c>
      <c r="AL173" s="55">
        <v>0.95080700683593755</v>
      </c>
      <c r="AM173" s="55">
        <v>0.93914996337890622</v>
      </c>
      <c r="AN173" s="55">
        <v>0.92635845947265627</v>
      </c>
      <c r="AO173" s="55">
        <v>0.91257592773437501</v>
      </c>
      <c r="AP173" s="55">
        <v>0.89805407714843755</v>
      </c>
      <c r="AQ173" s="55">
        <v>0.88290289306640624</v>
      </c>
      <c r="AR173" s="55">
        <v>0.86715454101562495</v>
      </c>
      <c r="AS173" s="55">
        <v>0.85084069824218755</v>
      </c>
      <c r="AT173" s="55">
        <v>0.83392425537109371</v>
      </c>
      <c r="AU173" s="55">
        <v>0.81636608886718753</v>
      </c>
      <c r="AV173" s="55">
        <v>0.798182373046875</v>
      </c>
      <c r="AW173" s="55">
        <v>0.7794328002929688</v>
      </c>
      <c r="AX173" s="55">
        <v>0.76021148681640627</v>
      </c>
      <c r="AY173" s="55">
        <v>0.74056939697265622</v>
      </c>
      <c r="AZ173" s="55">
        <v>0.7205366821289062</v>
      </c>
      <c r="BA173" s="55">
        <v>0.70017474365234378</v>
      </c>
    </row>
    <row r="174" spans="1:53" s="44" customFormat="1">
      <c r="B174" s="56" t="s">
        <v>517</v>
      </c>
      <c r="C174" s="57">
        <v>6.0270932617187496</v>
      </c>
      <c r="D174" s="57">
        <v>6.1513906250000003</v>
      </c>
      <c r="E174" s="57">
        <v>6.08465576171875</v>
      </c>
      <c r="F174" s="57">
        <v>5.2491347656249996</v>
      </c>
      <c r="G174" s="57">
        <v>5.6750761718750002</v>
      </c>
      <c r="H174" s="57">
        <v>5.5832861328124999</v>
      </c>
      <c r="I174" s="57">
        <v>5.0930942382812496</v>
      </c>
      <c r="J174" s="57">
        <v>4.7065869140625001</v>
      </c>
      <c r="K174" s="57">
        <v>4.7778598632812503</v>
      </c>
      <c r="L174" s="57">
        <v>4.6475673828125004</v>
      </c>
      <c r="M174" s="57">
        <v>4.9760815429687497</v>
      </c>
      <c r="N174" s="57">
        <v>4.4630078124999999</v>
      </c>
      <c r="O174" s="57">
        <v>3.9369885253906252</v>
      </c>
      <c r="P174" s="57">
        <v>4.9732392578124998</v>
      </c>
      <c r="Q174" s="57">
        <v>4.5352861328124998</v>
      </c>
      <c r="R174" s="57">
        <v>4.5083579101562501</v>
      </c>
      <c r="S174" s="57">
        <v>4.5573442382812503</v>
      </c>
      <c r="T174" s="57">
        <v>4.6052534179687497</v>
      </c>
      <c r="U174" s="57">
        <v>4.7115136718750001</v>
      </c>
      <c r="V174" s="57">
        <v>4.9000185546874997</v>
      </c>
      <c r="W174" s="57">
        <v>5.1463300781249997</v>
      </c>
      <c r="X174" s="57">
        <v>5.2562841796875004</v>
      </c>
      <c r="Y174" s="57">
        <v>5.2897065429687498</v>
      </c>
      <c r="Z174" s="57">
        <v>5.3293647460937503</v>
      </c>
      <c r="AA174" s="57">
        <v>5.391396484375</v>
      </c>
      <c r="AB174" s="57">
        <v>5.4655493164062499</v>
      </c>
      <c r="AC174" s="57">
        <v>5.4638623046874999</v>
      </c>
      <c r="AD174" s="57">
        <v>5.4412944335937503</v>
      </c>
      <c r="AE174" s="57">
        <v>5.4062661132812497</v>
      </c>
      <c r="AF174" s="57">
        <v>5.3636538085937504</v>
      </c>
      <c r="AG174" s="57">
        <v>5.3197436523437496</v>
      </c>
      <c r="AH174" s="57">
        <v>5.4283574218749999</v>
      </c>
      <c r="AI174" s="57">
        <v>5.5368227539062502</v>
      </c>
      <c r="AJ174" s="57">
        <v>5.6173159179687504</v>
      </c>
      <c r="AK174" s="57">
        <v>5.6632094726562503</v>
      </c>
      <c r="AL174" s="57">
        <v>5.7034819335937499</v>
      </c>
      <c r="AM174" s="57">
        <v>5.7434775390624999</v>
      </c>
      <c r="AN174" s="57">
        <v>5.7830429687500002</v>
      </c>
      <c r="AO174" s="57">
        <v>5.8206958007812499</v>
      </c>
      <c r="AP174" s="57">
        <v>5.8567529296874996</v>
      </c>
      <c r="AQ174" s="57">
        <v>5.8923188476562496</v>
      </c>
      <c r="AR174" s="57">
        <v>5.9276943359374998</v>
      </c>
      <c r="AS174" s="57">
        <v>5.9625439453125004</v>
      </c>
      <c r="AT174" s="57">
        <v>5.9966660156250002</v>
      </c>
      <c r="AU174" s="57">
        <v>6.0306284179687504</v>
      </c>
      <c r="AV174" s="57">
        <v>6.0646606445312496</v>
      </c>
      <c r="AW174" s="57">
        <v>6.0986821289062503</v>
      </c>
      <c r="AX174" s="57">
        <v>6.1323330078125</v>
      </c>
      <c r="AY174" s="57">
        <v>6.1654384765624997</v>
      </c>
      <c r="AZ174" s="57">
        <v>6.1980624999999998</v>
      </c>
      <c r="BA174" s="57">
        <v>6.2300087890625004</v>
      </c>
    </row>
    <row r="175" spans="1:53" s="52" customFormat="1" ht="13.5" thickBot="1">
      <c r="A175" s="42"/>
      <c r="B175" s="61" t="s">
        <v>518</v>
      </c>
      <c r="C175" s="62">
        <v>29.2843359375</v>
      </c>
      <c r="D175" s="63">
        <v>30.902423828124999</v>
      </c>
      <c r="E175" s="63">
        <v>30.623078124999999</v>
      </c>
      <c r="F175" s="63">
        <v>33.814011718750002</v>
      </c>
      <c r="G175" s="63">
        <v>33.057089843749999</v>
      </c>
      <c r="H175" s="63">
        <v>32.395166015625001</v>
      </c>
      <c r="I175" s="63">
        <v>35.047417968749997</v>
      </c>
      <c r="J175" s="63">
        <v>29.842378906250001</v>
      </c>
      <c r="K175" s="63">
        <v>32.679714843749998</v>
      </c>
      <c r="L175" s="63">
        <v>31.655496093749999</v>
      </c>
      <c r="M175" s="63">
        <v>34.224925781250001</v>
      </c>
      <c r="N175" s="63">
        <v>30.823056640625001</v>
      </c>
      <c r="O175" s="63">
        <v>32.346066406250003</v>
      </c>
      <c r="P175" s="63">
        <v>33.147933593749997</v>
      </c>
      <c r="Q175" s="63">
        <v>30.592787109374999</v>
      </c>
      <c r="R175" s="63">
        <v>30.4076796875</v>
      </c>
      <c r="S175" s="63">
        <v>30.658052734375001</v>
      </c>
      <c r="T175" s="63">
        <v>30.879740234374999</v>
      </c>
      <c r="U175" s="63">
        <v>30.9575703125</v>
      </c>
      <c r="V175" s="63">
        <v>31.059865234375</v>
      </c>
      <c r="W175" s="63">
        <v>31.162853515624999</v>
      </c>
      <c r="X175" s="63">
        <v>31.250771484375001</v>
      </c>
      <c r="Y175" s="63">
        <v>31.243273437500001</v>
      </c>
      <c r="Z175" s="63">
        <v>31.119652343750001</v>
      </c>
      <c r="AA175" s="63">
        <v>30.870787109375001</v>
      </c>
      <c r="AB175" s="63">
        <v>30.50760546875</v>
      </c>
      <c r="AC175" s="63">
        <v>30.063183593750001</v>
      </c>
      <c r="AD175" s="63">
        <v>29.582996093750001</v>
      </c>
      <c r="AE175" s="63">
        <v>29.090689453125002</v>
      </c>
      <c r="AF175" s="63">
        <v>28.583035156249998</v>
      </c>
      <c r="AG175" s="63">
        <v>28.060283203125</v>
      </c>
      <c r="AH175" s="63">
        <v>27.567337890625002</v>
      </c>
      <c r="AI175" s="63">
        <v>27.143595703125001</v>
      </c>
      <c r="AJ175" s="63">
        <v>26.772205078125001</v>
      </c>
      <c r="AK175" s="63">
        <v>26.441414062500002</v>
      </c>
      <c r="AL175" s="63">
        <v>26.149298828125001</v>
      </c>
      <c r="AM175" s="63">
        <v>25.901677734374999</v>
      </c>
      <c r="AN175" s="63">
        <v>25.697142578125</v>
      </c>
      <c r="AO175" s="63">
        <v>25.532351562500001</v>
      </c>
      <c r="AP175" s="63">
        <v>25.402951171874999</v>
      </c>
      <c r="AQ175" s="63">
        <v>25.304267578125</v>
      </c>
      <c r="AR175" s="63">
        <v>25.227888671875</v>
      </c>
      <c r="AS175" s="63">
        <v>25.166841796875001</v>
      </c>
      <c r="AT175" s="63">
        <v>25.120664062500001</v>
      </c>
      <c r="AU175" s="63">
        <v>25.087296875</v>
      </c>
      <c r="AV175" s="63">
        <v>25.066699218749999</v>
      </c>
      <c r="AW175" s="63">
        <v>25.055939453124999</v>
      </c>
      <c r="AX175" s="63">
        <v>25.054806640624999</v>
      </c>
      <c r="AY175" s="63">
        <v>25.063189453124998</v>
      </c>
      <c r="AZ175" s="63">
        <v>25.080818359375002</v>
      </c>
      <c r="BA175" s="63">
        <v>25.107761718750002</v>
      </c>
    </row>
    <row r="176" spans="1:53" ht="13.5" thickBot="1">
      <c r="B176" s="53" t="s">
        <v>510</v>
      </c>
      <c r="C176" s="54">
        <v>8.8040458984375007</v>
      </c>
      <c r="D176" s="55">
        <v>10.111332031250001</v>
      </c>
      <c r="E176" s="55">
        <v>9.0852783203125007</v>
      </c>
      <c r="F176" s="55">
        <v>9.6203623046875002</v>
      </c>
      <c r="G176" s="55">
        <v>8.8900732421874995</v>
      </c>
      <c r="H176" s="55">
        <v>8.9039287109374996</v>
      </c>
      <c r="I176" s="55">
        <v>9.2045742187500004</v>
      </c>
      <c r="J176" s="55">
        <v>6.4581137695312503</v>
      </c>
      <c r="K176" s="55">
        <v>8.3051103515625009</v>
      </c>
      <c r="L176" s="55">
        <v>7.5737631835937496</v>
      </c>
      <c r="M176" s="55">
        <v>7.58555810546875</v>
      </c>
      <c r="N176" s="55">
        <v>6.8962290039062504</v>
      </c>
      <c r="O176" s="55">
        <v>7.2463881835937496</v>
      </c>
      <c r="P176" s="55">
        <v>7.7253828125000004</v>
      </c>
      <c r="Q176" s="55">
        <v>6.9660493164062496</v>
      </c>
      <c r="R176" s="55">
        <v>6.7473603515624996</v>
      </c>
      <c r="S176" s="55">
        <v>6.7692089843750001</v>
      </c>
      <c r="T176" s="55">
        <v>6.7200537109375</v>
      </c>
      <c r="U176" s="55">
        <v>6.5266630859374999</v>
      </c>
      <c r="V176" s="55">
        <v>6.3486425781250002</v>
      </c>
      <c r="W176" s="55">
        <v>6.1632060546874996</v>
      </c>
      <c r="X176" s="55">
        <v>5.9910546875000001</v>
      </c>
      <c r="Y176" s="55">
        <v>5.7962246093749998</v>
      </c>
      <c r="Z176" s="55">
        <v>5.5637675781249998</v>
      </c>
      <c r="AA176" s="55">
        <v>5.2919165039062497</v>
      </c>
      <c r="AB176" s="55">
        <v>4.9914389648437503</v>
      </c>
      <c r="AC176" s="55">
        <v>4.6802661132812498</v>
      </c>
      <c r="AD176" s="55">
        <v>4.3874248046875</v>
      </c>
      <c r="AE176" s="55">
        <v>4.1194638671875001</v>
      </c>
      <c r="AF176" s="55">
        <v>3.8684841308593749</v>
      </c>
      <c r="AG176" s="55">
        <v>3.6323479003906249</v>
      </c>
      <c r="AH176" s="55">
        <v>3.4213479003906251</v>
      </c>
      <c r="AI176" s="55">
        <v>3.2337153320312502</v>
      </c>
      <c r="AJ176" s="55">
        <v>3.0652453613281252</v>
      </c>
      <c r="AK176" s="55">
        <v>2.9137416992187499</v>
      </c>
      <c r="AL176" s="55">
        <v>2.7795146484375</v>
      </c>
      <c r="AM176" s="55">
        <v>2.66195458984375</v>
      </c>
      <c r="AN176" s="55">
        <v>2.5594973144531248</v>
      </c>
      <c r="AO176" s="55">
        <v>2.4701743164062502</v>
      </c>
      <c r="AP176" s="55">
        <v>2.3921752929687501</v>
      </c>
      <c r="AQ176" s="55">
        <v>2.323852294921875</v>
      </c>
      <c r="AR176" s="55">
        <v>2.2631064453124998</v>
      </c>
      <c r="AS176" s="55">
        <v>2.2079938964843748</v>
      </c>
      <c r="AT176" s="55">
        <v>2.1579765625</v>
      </c>
      <c r="AU176" s="55">
        <v>2.1138100585937498</v>
      </c>
      <c r="AV176" s="55">
        <v>2.0749025878906249</v>
      </c>
      <c r="AW176" s="55">
        <v>2.0399417724609377</v>
      </c>
      <c r="AX176" s="55">
        <v>2.0080521240234375</v>
      </c>
      <c r="AY176" s="55">
        <v>1.9788225097656249</v>
      </c>
      <c r="AZ176" s="55">
        <v>1.9519010009765625</v>
      </c>
      <c r="BA176" s="55">
        <v>1.9270147705078124</v>
      </c>
    </row>
    <row r="177" spans="1:53" s="44" customFormat="1" ht="13.5" thickBot="1">
      <c r="B177" s="56" t="s">
        <v>511</v>
      </c>
      <c r="C177" s="57">
        <v>9.9975830078124996</v>
      </c>
      <c r="D177" s="57">
        <v>10.297253906250001</v>
      </c>
      <c r="E177" s="57">
        <v>10.295300781250001</v>
      </c>
      <c r="F177" s="57">
        <v>9.5936259765624996</v>
      </c>
      <c r="G177" s="57">
        <v>9.5266679687500009</v>
      </c>
      <c r="H177" s="57">
        <v>9.2037890625000003</v>
      </c>
      <c r="I177" s="57">
        <v>11.333500976562499</v>
      </c>
      <c r="J177" s="57">
        <v>9.2289179687500003</v>
      </c>
      <c r="K177" s="57">
        <v>9.7716875000000005</v>
      </c>
      <c r="L177" s="57">
        <v>9.1735488281249999</v>
      </c>
      <c r="M177" s="57">
        <v>9.9320283203125008</v>
      </c>
      <c r="N177" s="57">
        <v>8.9414541015625009</v>
      </c>
      <c r="O177" s="57">
        <v>9.1152099609375004</v>
      </c>
      <c r="P177" s="57">
        <v>10.6728671875</v>
      </c>
      <c r="Q177" s="57">
        <v>9.6860820312500007</v>
      </c>
      <c r="R177" s="57">
        <v>9.5872158203124993</v>
      </c>
      <c r="S177" s="57">
        <v>9.6439570312500003</v>
      </c>
      <c r="T177" s="57">
        <v>9.7393505859374994</v>
      </c>
      <c r="U177" s="57">
        <v>9.8234941406249998</v>
      </c>
      <c r="V177" s="57">
        <v>9.8614697265625004</v>
      </c>
      <c r="W177" s="57">
        <v>9.8655527343749991</v>
      </c>
      <c r="X177" s="57">
        <v>9.8237031249999998</v>
      </c>
      <c r="Y177" s="57">
        <v>9.7296728515624995</v>
      </c>
      <c r="Z177" s="57">
        <v>9.6042714843749994</v>
      </c>
      <c r="AA177" s="57">
        <v>9.4300351562499998</v>
      </c>
      <c r="AB177" s="57">
        <v>9.2040527343750007</v>
      </c>
      <c r="AC177" s="57">
        <v>8.9352021484375008</v>
      </c>
      <c r="AD177" s="57">
        <v>8.6480390625000005</v>
      </c>
      <c r="AE177" s="57">
        <v>8.3535996093749993</v>
      </c>
      <c r="AF177" s="57">
        <v>8.0540864257812501</v>
      </c>
      <c r="AG177" s="57">
        <v>7.7468134765625001</v>
      </c>
      <c r="AH177" s="57">
        <v>7.4491381835937496</v>
      </c>
      <c r="AI177" s="57">
        <v>7.1627919921874996</v>
      </c>
      <c r="AJ177" s="57">
        <v>6.8860991210937499</v>
      </c>
      <c r="AK177" s="57">
        <v>6.6228847656249998</v>
      </c>
      <c r="AL177" s="57">
        <v>6.3791362304687498</v>
      </c>
      <c r="AM177" s="57">
        <v>6.155853515625</v>
      </c>
      <c r="AN177" s="57">
        <v>5.9526811523437502</v>
      </c>
      <c r="AO177" s="57">
        <v>5.7676240234374996</v>
      </c>
      <c r="AP177" s="57">
        <v>5.5984565429687496</v>
      </c>
      <c r="AQ177" s="57">
        <v>5.4426645507812497</v>
      </c>
      <c r="AR177" s="57">
        <v>5.2966040039062499</v>
      </c>
      <c r="AS177" s="57">
        <v>5.1568491210937504</v>
      </c>
      <c r="AT177" s="57">
        <v>5.0231689453125004</v>
      </c>
      <c r="AU177" s="57">
        <v>4.8979833984374999</v>
      </c>
      <c r="AV177" s="57">
        <v>4.7809326171875002</v>
      </c>
      <c r="AW177" s="57">
        <v>4.6699570312500001</v>
      </c>
      <c r="AX177" s="57">
        <v>4.5641025390624996</v>
      </c>
      <c r="AY177" s="57">
        <v>4.4627778320312501</v>
      </c>
      <c r="AZ177" s="57">
        <v>4.3657382812499996</v>
      </c>
      <c r="BA177" s="57">
        <v>4.2727851562500003</v>
      </c>
    </row>
    <row r="178" spans="1:53" ht="13.5" thickBot="1">
      <c r="B178" s="53" t="s">
        <v>512</v>
      </c>
      <c r="C178" s="54">
        <v>0.32534527587890627</v>
      </c>
      <c r="D178" s="55">
        <v>0.34041226196289065</v>
      </c>
      <c r="E178" s="55">
        <v>0.28464920043945313</v>
      </c>
      <c r="F178" s="55">
        <v>0.11883082580566406</v>
      </c>
      <c r="G178" s="55">
        <v>8.5075302124023436E-2</v>
      </c>
      <c r="H178" s="55">
        <v>7.6025863647460931E-2</v>
      </c>
      <c r="I178" s="55">
        <v>9.1687339782714844E-2</v>
      </c>
      <c r="J178" s="55">
        <v>0.18400343322753906</v>
      </c>
      <c r="K178" s="55">
        <v>0.14335102844238282</v>
      </c>
      <c r="L178" s="55">
        <v>0.11513768005371093</v>
      </c>
      <c r="M178" s="55">
        <v>9.1570182800292971E-2</v>
      </c>
      <c r="N178" s="55">
        <v>9.3270217895507809E-2</v>
      </c>
      <c r="O178" s="55">
        <v>9.8569999694824217E-2</v>
      </c>
      <c r="P178" s="55">
        <v>4.5596183776855467E-2</v>
      </c>
      <c r="Q178" s="55">
        <v>4.5697551727294922E-2</v>
      </c>
      <c r="R178" s="55">
        <v>4.4783599853515627E-2</v>
      </c>
      <c r="S178" s="55">
        <v>4.3887928009033204E-2</v>
      </c>
      <c r="T178" s="55">
        <v>4.3010169982910157E-2</v>
      </c>
      <c r="U178" s="55">
        <v>4.2149967193603519E-2</v>
      </c>
      <c r="V178" s="55">
        <v>4.1306968688964843E-2</v>
      </c>
      <c r="W178" s="55">
        <v>4.0480827331542971E-2</v>
      </c>
      <c r="X178" s="55">
        <v>3.967121124267578E-2</v>
      </c>
      <c r="Y178" s="55">
        <v>3.8581062316894531E-2</v>
      </c>
      <c r="Z178" s="55">
        <v>3.7232292175292968E-2</v>
      </c>
      <c r="AA178" s="55">
        <v>3.5652194976806641E-2</v>
      </c>
      <c r="AB178" s="55">
        <v>3.387248611450195E-2</v>
      </c>
      <c r="AC178" s="55">
        <v>3.1928266525268555E-2</v>
      </c>
      <c r="AD178" s="55">
        <v>2.9936431884765625E-2</v>
      </c>
      <c r="AE178" s="55">
        <v>2.7919582366943359E-2</v>
      </c>
      <c r="AF178" s="55">
        <v>2.5899389266967773E-2</v>
      </c>
      <c r="AG178" s="55">
        <v>2.3896228790283202E-2</v>
      </c>
      <c r="AH178" s="55">
        <v>2.1928842544555665E-2</v>
      </c>
      <c r="AI178" s="55">
        <v>2.0085161209106445E-2</v>
      </c>
      <c r="AJ178" s="55">
        <v>1.8361434936523438E-2</v>
      </c>
      <c r="AK178" s="55">
        <v>1.6753595352172853E-2</v>
      </c>
      <c r="AL178" s="55">
        <v>1.5257308006286621E-2</v>
      </c>
      <c r="AM178" s="55">
        <v>1.3868028640747071E-2</v>
      </c>
      <c r="AN178" s="55">
        <v>1.2594880104064942E-2</v>
      </c>
      <c r="AO178" s="55">
        <v>1.1429190635681152E-2</v>
      </c>
      <c r="AP178" s="55">
        <v>1.0362841606140137E-2</v>
      </c>
      <c r="AQ178" s="55">
        <v>9.3882312774658198E-3</v>
      </c>
      <c r="AR178" s="55">
        <v>8.4982604980468751E-3</v>
      </c>
      <c r="AS178" s="55">
        <v>7.6873583793640133E-3</v>
      </c>
      <c r="AT178" s="55">
        <v>6.9490408897399901E-3</v>
      </c>
      <c r="AU178" s="55">
        <v>6.2773022651672365E-3</v>
      </c>
      <c r="AV178" s="55">
        <v>5.6665854454040531E-3</v>
      </c>
      <c r="AW178" s="55">
        <v>5.1117529869079588E-3</v>
      </c>
      <c r="AX178" s="55">
        <v>4.6080598831176756E-3</v>
      </c>
      <c r="AY178" s="55">
        <v>4.1511263847351073E-3</v>
      </c>
      <c r="AZ178" s="55">
        <v>3.736915111541748E-3</v>
      </c>
      <c r="BA178" s="55">
        <v>3.3617055416107176E-3</v>
      </c>
    </row>
    <row r="179" spans="1:53" s="44" customFormat="1" ht="13.5" thickBot="1">
      <c r="B179" s="56" t="s">
        <v>513</v>
      </c>
      <c r="C179" s="57">
        <v>10.143269531250001</v>
      </c>
      <c r="D179" s="57">
        <v>10.139572265625</v>
      </c>
      <c r="E179" s="57">
        <v>10.9424677734375</v>
      </c>
      <c r="F179" s="57">
        <v>11.499748046875</v>
      </c>
      <c r="G179" s="57">
        <v>11.398009765625</v>
      </c>
      <c r="H179" s="57">
        <v>11.088410156249999</v>
      </c>
      <c r="I179" s="57">
        <v>11.493986328125001</v>
      </c>
      <c r="J179" s="57">
        <v>11.117564453125</v>
      </c>
      <c r="K179" s="57">
        <v>11.4613056640625</v>
      </c>
      <c r="L179" s="57">
        <v>11.679230468749999</v>
      </c>
      <c r="M179" s="57">
        <v>12.4764501953125</v>
      </c>
      <c r="N179" s="57">
        <v>11.867139648437499</v>
      </c>
      <c r="O179" s="57">
        <v>12.348290039062499</v>
      </c>
      <c r="P179" s="57">
        <v>11.944391601562501</v>
      </c>
      <c r="Q179" s="57">
        <v>11.596735351562501</v>
      </c>
      <c r="R179" s="57">
        <v>11.6736357421875</v>
      </c>
      <c r="S179" s="57">
        <v>11.7862626953125</v>
      </c>
      <c r="T179" s="57">
        <v>11.8853046875</v>
      </c>
      <c r="U179" s="57">
        <v>11.968712890625</v>
      </c>
      <c r="V179" s="57">
        <v>12.063594726562499</v>
      </c>
      <c r="W179" s="57">
        <v>12.161974609374999</v>
      </c>
      <c r="X179" s="57">
        <v>12.256515625</v>
      </c>
      <c r="Y179" s="57">
        <v>12.349579101562499</v>
      </c>
      <c r="Z179" s="57">
        <v>12.435831054687499</v>
      </c>
      <c r="AA179" s="57">
        <v>12.515771484375</v>
      </c>
      <c r="AB179" s="57">
        <v>12.5855625</v>
      </c>
      <c r="AC179" s="57">
        <v>12.64758203125</v>
      </c>
      <c r="AD179" s="57">
        <v>12.7043994140625</v>
      </c>
      <c r="AE179" s="57">
        <v>12.757877929687499</v>
      </c>
      <c r="AF179" s="57">
        <v>12.805361328125</v>
      </c>
      <c r="AG179" s="57">
        <v>12.846057617187499</v>
      </c>
      <c r="AH179" s="57">
        <v>12.891196289062499</v>
      </c>
      <c r="AI179" s="57">
        <v>12.9416064453125</v>
      </c>
      <c r="AJ179" s="57">
        <v>12.998912109375</v>
      </c>
      <c r="AK179" s="57">
        <v>13.0626142578125</v>
      </c>
      <c r="AL179" s="57">
        <v>13.131890625</v>
      </c>
      <c r="AM179" s="57">
        <v>13.211318359374999</v>
      </c>
      <c r="AN179" s="57">
        <v>13.30028515625</v>
      </c>
      <c r="AO179" s="57">
        <v>13.398583984375</v>
      </c>
      <c r="AP179" s="57">
        <v>13.505706054687501</v>
      </c>
      <c r="AQ179" s="57">
        <v>13.621143554687499</v>
      </c>
      <c r="AR179" s="57">
        <v>13.7426337890625</v>
      </c>
      <c r="AS179" s="57">
        <v>13.869336914062499</v>
      </c>
      <c r="AT179" s="57">
        <v>14.001075195312501</v>
      </c>
      <c r="AU179" s="57">
        <v>14.137849609374999</v>
      </c>
      <c r="AV179" s="57">
        <v>14.280058593750001</v>
      </c>
      <c r="AW179" s="57">
        <v>14.425533203124999</v>
      </c>
      <c r="AX179" s="57">
        <v>14.5742734375</v>
      </c>
      <c r="AY179" s="57">
        <v>14.726324218749999</v>
      </c>
      <c r="AZ179" s="57">
        <v>14.881519531249999</v>
      </c>
      <c r="BA179" s="57">
        <v>15.040079101562499</v>
      </c>
    </row>
    <row r="180" spans="1:53" ht="13.5" thickBot="1">
      <c r="B180" s="53" t="s">
        <v>514</v>
      </c>
      <c r="C180" s="54">
        <v>9.3721562499999997</v>
      </c>
      <c r="D180" s="55">
        <v>9.3718525390625</v>
      </c>
      <c r="E180" s="55">
        <v>10.1843447265625</v>
      </c>
      <c r="F180" s="55">
        <v>10.716034179687499</v>
      </c>
      <c r="G180" s="55">
        <v>10.607898437499999</v>
      </c>
      <c r="H180" s="55">
        <v>10.295099609375001</v>
      </c>
      <c r="I180" s="55">
        <v>10.697477539062501</v>
      </c>
      <c r="J180" s="55">
        <v>10.347140625</v>
      </c>
      <c r="K180" s="55">
        <v>10.6670615234375</v>
      </c>
      <c r="L180" s="55">
        <v>10.869884765625001</v>
      </c>
      <c r="M180" s="55">
        <v>11.6118583984375</v>
      </c>
      <c r="N180" s="55">
        <v>11.0447724609375</v>
      </c>
      <c r="O180" s="55">
        <v>11.492580078125</v>
      </c>
      <c r="P180" s="55">
        <v>11.1166708984375</v>
      </c>
      <c r="Q180" s="55">
        <v>10.7931064453125</v>
      </c>
      <c r="R180" s="55">
        <v>10.895286132812499</v>
      </c>
      <c r="S180" s="55">
        <v>11.020425781249999</v>
      </c>
      <c r="T180" s="55">
        <v>11.136865234375</v>
      </c>
      <c r="U180" s="55">
        <v>11.2362744140625</v>
      </c>
      <c r="V180" s="55">
        <v>11.345076171875</v>
      </c>
      <c r="W180" s="55">
        <v>11.457000000000001</v>
      </c>
      <c r="X180" s="55">
        <v>11.5656455078125</v>
      </c>
      <c r="Y180" s="55">
        <v>11.6715888671875</v>
      </c>
      <c r="Z180" s="55">
        <v>11.7705791015625</v>
      </c>
      <c r="AA180" s="55">
        <v>11.863638671875</v>
      </c>
      <c r="AB180" s="55">
        <v>11.947841796875</v>
      </c>
      <c r="AC180" s="55">
        <v>12.0251396484375</v>
      </c>
      <c r="AD180" s="55">
        <v>12.097215820312501</v>
      </c>
      <c r="AE180" s="55">
        <v>12.165226562499999</v>
      </c>
      <c r="AF180" s="55">
        <v>12.227300781249999</v>
      </c>
      <c r="AG180" s="55">
        <v>12.282893554687501</v>
      </c>
      <c r="AH180" s="55">
        <v>12.341731445312501</v>
      </c>
      <c r="AI180" s="55">
        <v>12.406315429687499</v>
      </c>
      <c r="AJ180" s="55">
        <v>12.4774453125</v>
      </c>
      <c r="AK180" s="55">
        <v>12.5541923828125</v>
      </c>
      <c r="AL180" s="55">
        <v>12.635611328125</v>
      </c>
      <c r="AM180" s="55">
        <v>12.72603125</v>
      </c>
      <c r="AN180" s="55">
        <v>12.825000976562499</v>
      </c>
      <c r="AO180" s="55">
        <v>12.932291015624999</v>
      </c>
      <c r="AP180" s="55">
        <v>13.0475654296875</v>
      </c>
      <c r="AQ180" s="55">
        <v>13.170457031250001</v>
      </c>
      <c r="AR180" s="55">
        <v>13.298795898437501</v>
      </c>
      <c r="AS180" s="55">
        <v>13.4319453125</v>
      </c>
      <c r="AT180" s="55">
        <v>13.569811523437499</v>
      </c>
      <c r="AU180" s="55">
        <v>13.712275390625001</v>
      </c>
      <c r="AV180" s="55">
        <v>13.85973046875</v>
      </c>
      <c r="AW180" s="55">
        <v>14.0101318359375</v>
      </c>
      <c r="AX180" s="55">
        <v>14.1635224609375</v>
      </c>
      <c r="AY180" s="55">
        <v>14.319951171874999</v>
      </c>
      <c r="AZ180" s="55">
        <v>14.4793173828125</v>
      </c>
      <c r="BA180" s="55">
        <v>14.6418359375</v>
      </c>
    </row>
    <row r="181" spans="1:53" s="44" customFormat="1" ht="13.5" thickBot="1">
      <c r="B181" s="56" t="s">
        <v>515</v>
      </c>
      <c r="C181" s="57">
        <v>9.999999747378752E-8</v>
      </c>
      <c r="D181" s="57">
        <v>9.999999747378752E-8</v>
      </c>
      <c r="E181" s="57">
        <v>9.999999747378752E-8</v>
      </c>
      <c r="F181" s="57">
        <v>0.3017869873046875</v>
      </c>
      <c r="G181" s="57">
        <v>0.37406298828125001</v>
      </c>
      <c r="H181" s="57">
        <v>0.36706466674804689</v>
      </c>
      <c r="I181" s="57">
        <v>0.4639422302246094</v>
      </c>
      <c r="J181" s="57">
        <v>0.59741162109375001</v>
      </c>
      <c r="K181" s="57">
        <v>0.52539831542968751</v>
      </c>
      <c r="L181" s="57">
        <v>0.67420190429687499</v>
      </c>
      <c r="M181" s="57">
        <v>0.79919207763671873</v>
      </c>
      <c r="N181" s="57">
        <v>0.88742327880859373</v>
      </c>
      <c r="O181" s="57">
        <v>1.0829459228515625</v>
      </c>
      <c r="P181" s="57">
        <v>1.2244644775390625</v>
      </c>
      <c r="Q181" s="57">
        <v>0.90582177734375002</v>
      </c>
      <c r="R181" s="57">
        <v>0.91687542724609372</v>
      </c>
      <c r="S181" s="57">
        <v>0.9529664306640625</v>
      </c>
      <c r="T181" s="57">
        <v>1.0067501831054688</v>
      </c>
      <c r="U181" s="57">
        <v>1.0881702880859374</v>
      </c>
      <c r="V181" s="57">
        <v>1.2001783447265626</v>
      </c>
      <c r="W181" s="57">
        <v>1.3251149902343751</v>
      </c>
      <c r="X181" s="57">
        <v>1.444111328125</v>
      </c>
      <c r="Y181" s="57">
        <v>1.559450439453125</v>
      </c>
      <c r="Z181" s="57">
        <v>1.6588427734375</v>
      </c>
      <c r="AA181" s="57">
        <v>1.7401710205078125</v>
      </c>
      <c r="AB181" s="57">
        <v>1.8000919189453124</v>
      </c>
      <c r="AC181" s="57">
        <v>1.8387534179687499</v>
      </c>
      <c r="AD181" s="57">
        <v>1.8615675048828124</v>
      </c>
      <c r="AE181" s="57">
        <v>1.8707158203125001</v>
      </c>
      <c r="AF181" s="57">
        <v>1.8683988037109376</v>
      </c>
      <c r="AG181" s="57">
        <v>1.8577454833984375</v>
      </c>
      <c r="AH181" s="57">
        <v>1.842287353515625</v>
      </c>
      <c r="AI181" s="57">
        <v>1.826009521484375</v>
      </c>
      <c r="AJ181" s="57">
        <v>1.8090399169921876</v>
      </c>
      <c r="AK181" s="57">
        <v>1.7917062988281249</v>
      </c>
      <c r="AL181" s="57">
        <v>1.7756147460937499</v>
      </c>
      <c r="AM181" s="57">
        <v>1.7608402099609375</v>
      </c>
      <c r="AN181" s="57">
        <v>1.7467515869140624</v>
      </c>
      <c r="AO181" s="57">
        <v>1.7332504882812501</v>
      </c>
      <c r="AP181" s="57">
        <v>1.720298828125</v>
      </c>
      <c r="AQ181" s="57">
        <v>1.707662109375</v>
      </c>
      <c r="AR181" s="57">
        <v>1.6944996337890625</v>
      </c>
      <c r="AS181" s="57">
        <v>1.6797843017578125</v>
      </c>
      <c r="AT181" s="57">
        <v>1.663927490234375</v>
      </c>
      <c r="AU181" s="57">
        <v>1.6482778320312499</v>
      </c>
      <c r="AV181" s="57">
        <v>1.632971435546875</v>
      </c>
      <c r="AW181" s="57">
        <v>1.6174736328124999</v>
      </c>
      <c r="AX181" s="57">
        <v>1.6016359863281251</v>
      </c>
      <c r="AY181" s="57">
        <v>1.5854549560546876</v>
      </c>
      <c r="AZ181" s="57">
        <v>1.5689617919921874</v>
      </c>
      <c r="BA181" s="57">
        <v>1.5521855468750001</v>
      </c>
    </row>
    <row r="182" spans="1:53" ht="13.5" thickBot="1">
      <c r="B182" s="53" t="s">
        <v>516</v>
      </c>
      <c r="C182" s="54">
        <v>0</v>
      </c>
      <c r="D182" s="55">
        <v>0</v>
      </c>
      <c r="E182" s="55">
        <v>0</v>
      </c>
      <c r="F182" s="55">
        <v>0</v>
      </c>
      <c r="G182" s="55">
        <v>0</v>
      </c>
      <c r="H182" s="55">
        <v>0</v>
      </c>
      <c r="I182" s="55">
        <v>0</v>
      </c>
      <c r="J182" s="55">
        <v>0</v>
      </c>
      <c r="K182" s="55">
        <v>0</v>
      </c>
      <c r="L182" s="55">
        <v>0</v>
      </c>
      <c r="M182" s="55">
        <v>0</v>
      </c>
      <c r="N182" s="55">
        <v>0</v>
      </c>
      <c r="O182" s="55">
        <v>0</v>
      </c>
      <c r="P182" s="55">
        <v>0</v>
      </c>
      <c r="Q182" s="55">
        <v>0</v>
      </c>
      <c r="R182" s="55">
        <v>0</v>
      </c>
      <c r="S182" s="55">
        <v>0</v>
      </c>
      <c r="T182" s="55">
        <v>0</v>
      </c>
      <c r="U182" s="55">
        <v>0</v>
      </c>
      <c r="V182" s="55">
        <v>0</v>
      </c>
      <c r="W182" s="55">
        <v>0</v>
      </c>
      <c r="X182" s="55">
        <v>0</v>
      </c>
      <c r="Y182" s="55">
        <v>0</v>
      </c>
      <c r="Z182" s="55">
        <v>0</v>
      </c>
      <c r="AA182" s="55">
        <v>0</v>
      </c>
      <c r="AB182" s="55">
        <v>0</v>
      </c>
      <c r="AC182" s="55">
        <v>0</v>
      </c>
      <c r="AD182" s="55">
        <v>0</v>
      </c>
      <c r="AE182" s="55">
        <v>0</v>
      </c>
      <c r="AF182" s="55">
        <v>0</v>
      </c>
      <c r="AG182" s="55">
        <v>0</v>
      </c>
      <c r="AH182" s="55">
        <v>0</v>
      </c>
      <c r="AI182" s="55">
        <v>0</v>
      </c>
      <c r="AJ182" s="55">
        <v>0</v>
      </c>
      <c r="AK182" s="55">
        <v>0</v>
      </c>
      <c r="AL182" s="55">
        <v>0</v>
      </c>
      <c r="AM182" s="55">
        <v>0</v>
      </c>
      <c r="AN182" s="55">
        <v>0</v>
      </c>
      <c r="AO182" s="55">
        <v>0</v>
      </c>
      <c r="AP182" s="55">
        <v>0</v>
      </c>
      <c r="AQ182" s="55">
        <v>0</v>
      </c>
      <c r="AR182" s="55">
        <v>0</v>
      </c>
      <c r="AS182" s="55">
        <v>0</v>
      </c>
      <c r="AT182" s="55">
        <v>0</v>
      </c>
      <c r="AU182" s="55">
        <v>0</v>
      </c>
      <c r="AV182" s="55">
        <v>0</v>
      </c>
      <c r="AW182" s="55">
        <v>0</v>
      </c>
      <c r="AX182" s="55">
        <v>0</v>
      </c>
      <c r="AY182" s="55">
        <v>0</v>
      </c>
      <c r="AZ182" s="55">
        <v>0</v>
      </c>
      <c r="BA182" s="55">
        <v>0</v>
      </c>
    </row>
    <row r="183" spans="1:53" s="44" customFormat="1">
      <c r="B183" s="56" t="s">
        <v>517</v>
      </c>
      <c r="C183" s="57">
        <v>1.4092149734497071E-2</v>
      </c>
      <c r="D183" s="57">
        <v>1.3853300094604492E-2</v>
      </c>
      <c r="E183" s="57">
        <v>1.5381939888000488E-2</v>
      </c>
      <c r="F183" s="57">
        <v>2.6796582031249998</v>
      </c>
      <c r="G183" s="57">
        <v>2.7831997070312502</v>
      </c>
      <c r="H183" s="57">
        <v>2.75594677734375</v>
      </c>
      <c r="I183" s="57">
        <v>2.4597250976562499</v>
      </c>
      <c r="J183" s="57">
        <v>2.2563681640625002</v>
      </c>
      <c r="K183" s="57">
        <v>2.4728618164062501</v>
      </c>
      <c r="L183" s="57">
        <v>2.4396140136718749</v>
      </c>
      <c r="M183" s="57">
        <v>3.3401262207031248</v>
      </c>
      <c r="N183" s="57">
        <v>2.1375402832031249</v>
      </c>
      <c r="O183" s="57">
        <v>2.4546613769531249</v>
      </c>
      <c r="P183" s="57">
        <v>1.5352322998046875</v>
      </c>
      <c r="Q183" s="57">
        <v>1.3924012451171874</v>
      </c>
      <c r="R183" s="57">
        <v>1.43780859375</v>
      </c>
      <c r="S183" s="57">
        <v>1.4617697753906249</v>
      </c>
      <c r="T183" s="57">
        <v>1.48527001953125</v>
      </c>
      <c r="U183" s="57">
        <v>1.5083798828124999</v>
      </c>
      <c r="V183" s="57">
        <v>1.5446729736328124</v>
      </c>
      <c r="W183" s="57">
        <v>1.6065257568359375</v>
      </c>
      <c r="X183" s="57">
        <v>1.6957161865234376</v>
      </c>
      <c r="Y183" s="57">
        <v>1.7697650146484376</v>
      </c>
      <c r="Z183" s="57">
        <v>1.8197071533203124</v>
      </c>
      <c r="AA183" s="57">
        <v>1.8572402343750001</v>
      </c>
      <c r="AB183" s="57">
        <v>1.8925871582031251</v>
      </c>
      <c r="AC183" s="57">
        <v>1.929450927734375</v>
      </c>
      <c r="AD183" s="57">
        <v>1.9516292724609374</v>
      </c>
      <c r="AE183" s="57">
        <v>1.9611119384765625</v>
      </c>
      <c r="AF183" s="57">
        <v>1.9608048095703126</v>
      </c>
      <c r="AG183" s="57">
        <v>1.9534224853515625</v>
      </c>
      <c r="AH183" s="57">
        <v>1.9414396972656249</v>
      </c>
      <c r="AI183" s="57">
        <v>1.9593868408203126</v>
      </c>
      <c r="AJ183" s="57">
        <v>1.9945466308593749</v>
      </c>
      <c r="AK183" s="57">
        <v>2.0337143554687498</v>
      </c>
      <c r="AL183" s="57">
        <v>2.0678850097656252</v>
      </c>
      <c r="AM183" s="57">
        <v>2.0978430175781249</v>
      </c>
      <c r="AN183" s="57">
        <v>2.12533154296875</v>
      </c>
      <c r="AO183" s="57">
        <v>2.151288818359375</v>
      </c>
      <c r="AP183" s="57">
        <v>2.1759521484375002</v>
      </c>
      <c r="AQ183" s="57">
        <v>2.1995568847656251</v>
      </c>
      <c r="AR183" s="57">
        <v>2.2225461425781252</v>
      </c>
      <c r="AS183" s="57">
        <v>2.2451896972656251</v>
      </c>
      <c r="AT183" s="57">
        <v>2.2675664062499998</v>
      </c>
      <c r="AU183" s="57">
        <v>2.2830979003906249</v>
      </c>
      <c r="AV183" s="57">
        <v>2.2921674804687502</v>
      </c>
      <c r="AW183" s="57">
        <v>2.2979223632812502</v>
      </c>
      <c r="AX183" s="57">
        <v>2.302134765625</v>
      </c>
      <c r="AY183" s="57">
        <v>2.3056589355468748</v>
      </c>
      <c r="AZ183" s="57">
        <v>2.308960205078125</v>
      </c>
      <c r="BA183" s="57">
        <v>2.3123361816406249</v>
      </c>
    </row>
    <row r="184" spans="1:53" s="52" customFormat="1" ht="13.5" thickBot="1">
      <c r="A184" s="42"/>
      <c r="B184" s="61" t="s">
        <v>519</v>
      </c>
      <c r="C184" s="62">
        <v>2.9153393554687499</v>
      </c>
      <c r="D184" s="63">
        <v>2.9177075195312501</v>
      </c>
      <c r="E184" s="63">
        <v>3.1854523925781248</v>
      </c>
      <c r="F184" s="63">
        <v>2.9170883789062501</v>
      </c>
      <c r="G184" s="63">
        <v>3.2618959960937501</v>
      </c>
      <c r="H184" s="63">
        <v>3.3061552734375002</v>
      </c>
      <c r="I184" s="63">
        <v>3.53759130859375</v>
      </c>
      <c r="J184" s="63">
        <v>3.8841320800781252</v>
      </c>
      <c r="K184" s="63">
        <v>5.0290341796874998</v>
      </c>
      <c r="L184" s="63">
        <v>4.7393222656249998</v>
      </c>
      <c r="M184" s="63">
        <v>4.9566938476562497</v>
      </c>
      <c r="N184" s="63">
        <v>5.3864326171875003</v>
      </c>
      <c r="O184" s="63">
        <v>4.2432612304687503</v>
      </c>
      <c r="P184" s="63">
        <v>3.9084489746093749</v>
      </c>
      <c r="Q184" s="63">
        <v>4.0841311035156247</v>
      </c>
      <c r="R184" s="63">
        <v>4.1996674804687499</v>
      </c>
      <c r="S184" s="63">
        <v>4.3108857421874998</v>
      </c>
      <c r="T184" s="63">
        <v>4.4483930664062497</v>
      </c>
      <c r="U184" s="63">
        <v>4.5823808593750002</v>
      </c>
      <c r="V184" s="63">
        <v>4.7201464843750003</v>
      </c>
      <c r="W184" s="63">
        <v>4.8625024414062503</v>
      </c>
      <c r="X184" s="63">
        <v>5.0242294921874997</v>
      </c>
      <c r="Y184" s="63">
        <v>5.2072451171875</v>
      </c>
      <c r="Z184" s="63">
        <v>5.4141201171875002</v>
      </c>
      <c r="AA184" s="63">
        <v>5.6478115234375004</v>
      </c>
      <c r="AB184" s="63">
        <v>5.9116484375000002</v>
      </c>
      <c r="AC184" s="63">
        <v>6.1795317382812502</v>
      </c>
      <c r="AD184" s="63">
        <v>6.4503422851562497</v>
      </c>
      <c r="AE184" s="63">
        <v>6.7227773437499998</v>
      </c>
      <c r="AF184" s="63">
        <v>6.9954023437500004</v>
      </c>
      <c r="AG184" s="63">
        <v>7.2667656249999997</v>
      </c>
      <c r="AH184" s="63">
        <v>7.5467856445312496</v>
      </c>
      <c r="AI184" s="63">
        <v>7.8355556640625004</v>
      </c>
      <c r="AJ184" s="63">
        <v>8.1330576171875002</v>
      </c>
      <c r="AK184" s="63">
        <v>8.4392539062500003</v>
      </c>
      <c r="AL184" s="63">
        <v>8.7541083984375003</v>
      </c>
      <c r="AM184" s="63">
        <v>9.0771669921875002</v>
      </c>
      <c r="AN184" s="63">
        <v>9.4083554687500008</v>
      </c>
      <c r="AO184" s="63">
        <v>9.7475986328124993</v>
      </c>
      <c r="AP184" s="63">
        <v>10.094817382812501</v>
      </c>
      <c r="AQ184" s="63">
        <v>10.449910156250001</v>
      </c>
      <c r="AR184" s="63">
        <v>10.8147734375</v>
      </c>
      <c r="AS184" s="63">
        <v>11.189464843750001</v>
      </c>
      <c r="AT184" s="63">
        <v>11.5739853515625</v>
      </c>
      <c r="AU184" s="63">
        <v>11.968318359375001</v>
      </c>
      <c r="AV184" s="63">
        <v>12.3724384765625</v>
      </c>
      <c r="AW184" s="63">
        <v>12.786598632812501</v>
      </c>
      <c r="AX184" s="63">
        <v>13.2107880859375</v>
      </c>
      <c r="AY184" s="63">
        <v>13.6450380859375</v>
      </c>
      <c r="AZ184" s="63">
        <v>14.0893740234375</v>
      </c>
      <c r="BA184" s="63">
        <v>14.543814453125</v>
      </c>
    </row>
    <row r="185" spans="1:53" ht="13.5" thickBot="1">
      <c r="B185" s="53" t="s">
        <v>510</v>
      </c>
      <c r="C185" s="54">
        <v>2.651319091796875</v>
      </c>
      <c r="D185" s="55">
        <v>2.6422492675781251</v>
      </c>
      <c r="E185" s="55">
        <v>2.8853122558593749</v>
      </c>
      <c r="F185" s="55">
        <v>2.6025861816406248</v>
      </c>
      <c r="G185" s="55">
        <v>2.92692578125</v>
      </c>
      <c r="H185" s="55">
        <v>2.95235107421875</v>
      </c>
      <c r="I185" s="55">
        <v>3.1557512207031251</v>
      </c>
      <c r="J185" s="55">
        <v>3.4557658691406248</v>
      </c>
      <c r="K185" s="55">
        <v>4.5297177734374996</v>
      </c>
      <c r="L185" s="55">
        <v>4.2897060546874997</v>
      </c>
      <c r="M185" s="55">
        <v>4.4524257812499997</v>
      </c>
      <c r="N185" s="55">
        <v>4.8917700195312497</v>
      </c>
      <c r="O185" s="55">
        <v>3.5401770019531251</v>
      </c>
      <c r="P185" s="55">
        <v>3.4028818359374999</v>
      </c>
      <c r="Q185" s="55">
        <v>3.564876220703125</v>
      </c>
      <c r="R185" s="55">
        <v>3.665117431640625</v>
      </c>
      <c r="S185" s="55">
        <v>3.7615122070312501</v>
      </c>
      <c r="T185" s="55">
        <v>3.880879150390625</v>
      </c>
      <c r="U185" s="55">
        <v>3.9970883789062501</v>
      </c>
      <c r="V185" s="55">
        <v>4.1165332031249999</v>
      </c>
      <c r="W185" s="55">
        <v>4.23992041015625</v>
      </c>
      <c r="X185" s="55">
        <v>4.3801816406249996</v>
      </c>
      <c r="Y185" s="55">
        <v>4.5382104492187496</v>
      </c>
      <c r="Z185" s="55">
        <v>4.71616015625</v>
      </c>
      <c r="AA185" s="55">
        <v>4.9165034179687499</v>
      </c>
      <c r="AB185" s="55">
        <v>5.1420117187500001</v>
      </c>
      <c r="AC185" s="55">
        <v>5.3697602539062501</v>
      </c>
      <c r="AD185" s="55">
        <v>5.5981899414062504</v>
      </c>
      <c r="AE185" s="55">
        <v>5.8260117187500002</v>
      </c>
      <c r="AF185" s="55">
        <v>6.0518251953125004</v>
      </c>
      <c r="AG185" s="55">
        <v>6.2742236328125003</v>
      </c>
      <c r="AH185" s="55">
        <v>6.50166552734375</v>
      </c>
      <c r="AI185" s="55">
        <v>6.7329023437500002</v>
      </c>
      <c r="AJ185" s="55">
        <v>6.9676235351562497</v>
      </c>
      <c r="AK185" s="55">
        <v>7.2054916992187499</v>
      </c>
      <c r="AL185" s="55">
        <v>7.4461630859375001</v>
      </c>
      <c r="AM185" s="55">
        <v>7.6889296874999999</v>
      </c>
      <c r="AN185" s="55">
        <v>7.9334033203125003</v>
      </c>
      <c r="AO185" s="55">
        <v>8.1791923828125004</v>
      </c>
      <c r="AP185" s="55">
        <v>8.4258964843750004</v>
      </c>
      <c r="AQ185" s="55">
        <v>8.6730908203125008</v>
      </c>
      <c r="AR185" s="55">
        <v>8.9220341796875005</v>
      </c>
      <c r="AS185" s="55">
        <v>9.1692783203125003</v>
      </c>
      <c r="AT185" s="55">
        <v>9.4142402343750007</v>
      </c>
      <c r="AU185" s="55">
        <v>9.6563193359374999</v>
      </c>
      <c r="AV185" s="55">
        <v>9.8949121093749994</v>
      </c>
      <c r="AW185" s="55">
        <v>10.129641601562501</v>
      </c>
      <c r="AX185" s="55">
        <v>10.362579101562501</v>
      </c>
      <c r="AY185" s="55">
        <v>10.593311523437499</v>
      </c>
      <c r="AZ185" s="55">
        <v>10.821422851562501</v>
      </c>
      <c r="BA185" s="55">
        <v>11.0464931640625</v>
      </c>
    </row>
    <row r="186" spans="1:53" s="44" customFormat="1" ht="13.5" thickBot="1">
      <c r="B186" s="56" t="s">
        <v>511</v>
      </c>
      <c r="C186" s="57">
        <v>9.999999747378752E-8</v>
      </c>
      <c r="D186" s="57">
        <v>9.999999747378752E-8</v>
      </c>
      <c r="E186" s="57">
        <v>9.999999747378752E-8</v>
      </c>
      <c r="F186" s="57">
        <v>9.999999747378752E-8</v>
      </c>
      <c r="G186" s="57">
        <v>9.999999747378752E-8</v>
      </c>
      <c r="H186" s="57">
        <v>9.999999747378752E-8</v>
      </c>
      <c r="I186" s="57">
        <v>9.999999747378752E-8</v>
      </c>
      <c r="J186" s="57">
        <v>9.999999747378752E-8</v>
      </c>
      <c r="K186" s="57">
        <v>9.999999747378752E-8</v>
      </c>
      <c r="L186" s="57">
        <v>2.8890869140625001E-2</v>
      </c>
      <c r="M186" s="57">
        <v>2.20546875E-2</v>
      </c>
      <c r="N186" s="57">
        <v>5.2020019531250003E-2</v>
      </c>
      <c r="O186" s="57">
        <v>0.1341142578125</v>
      </c>
      <c r="P186" s="57">
        <v>6.3048095703125001E-2</v>
      </c>
      <c r="Q186" s="57">
        <v>6.1388671875000002E-2</v>
      </c>
      <c r="R186" s="57">
        <v>6.2988891601562499E-2</v>
      </c>
      <c r="S186" s="57">
        <v>6.4516502380371099E-2</v>
      </c>
      <c r="T186" s="57">
        <v>6.6430992126464847E-2</v>
      </c>
      <c r="U186" s="57">
        <v>6.8283638000488284E-2</v>
      </c>
      <c r="V186" s="57">
        <v>7.0183784484863287E-2</v>
      </c>
      <c r="W186" s="57">
        <v>7.2143157958984377E-2</v>
      </c>
      <c r="X186" s="57">
        <v>7.4380973815917975E-2</v>
      </c>
      <c r="Y186" s="57">
        <v>7.6914566040039059E-2</v>
      </c>
      <c r="Z186" s="57">
        <v>7.9779022216796877E-2</v>
      </c>
      <c r="AA186" s="57">
        <v>8.3014633178710939E-2</v>
      </c>
      <c r="AB186" s="57">
        <v>8.6666557312011713E-2</v>
      </c>
      <c r="AC186" s="57">
        <v>9.0347351074218749E-2</v>
      </c>
      <c r="AD186" s="57">
        <v>9.4033653259277344E-2</v>
      </c>
      <c r="AE186" s="57">
        <v>9.7704620361328126E-2</v>
      </c>
      <c r="AF186" s="57">
        <v>0.1013377456665039</v>
      </c>
      <c r="AG186" s="57">
        <v>0.1049104995727539</v>
      </c>
      <c r="AH186" s="57">
        <v>0.10856522369384766</v>
      </c>
      <c r="AI186" s="57">
        <v>0.11228731536865234</v>
      </c>
      <c r="AJ186" s="57">
        <v>0.11607278442382812</v>
      </c>
      <c r="AK186" s="57">
        <v>0.11991732025146484</v>
      </c>
      <c r="AL186" s="57">
        <v>0.12381652832031249</v>
      </c>
      <c r="AM186" s="57">
        <v>0.12776002502441405</v>
      </c>
      <c r="AN186" s="57">
        <v>0.13174282836914061</v>
      </c>
      <c r="AO186" s="57">
        <v>0.13575990295410156</v>
      </c>
      <c r="AP186" s="57">
        <v>0.13980613708496092</v>
      </c>
      <c r="AQ186" s="57">
        <v>0.14387603759765624</v>
      </c>
      <c r="AR186" s="57">
        <v>0.14799203491210938</v>
      </c>
      <c r="AS186" s="57">
        <v>0.15211408996582032</v>
      </c>
      <c r="AT186" s="57">
        <v>0.15623539733886718</v>
      </c>
      <c r="AU186" s="57">
        <v>0.16034884643554687</v>
      </c>
      <c r="AV186" s="57">
        <v>0.16444720458984374</v>
      </c>
      <c r="AW186" s="57">
        <v>0.16852699279785155</v>
      </c>
      <c r="AX186" s="57">
        <v>0.17261203002929687</v>
      </c>
      <c r="AY186" s="57">
        <v>0.17669728088378905</v>
      </c>
      <c r="AZ186" s="57">
        <v>0.18077758789062501</v>
      </c>
      <c r="BA186" s="57">
        <v>0.18484764099121093</v>
      </c>
    </row>
    <row r="187" spans="1:53" ht="13.5" thickBot="1">
      <c r="B187" s="53" t="s">
        <v>512</v>
      </c>
      <c r="C187" s="54">
        <v>9.999999747378752E-8</v>
      </c>
      <c r="D187" s="55">
        <v>9.999999747378752E-8</v>
      </c>
      <c r="E187" s="55">
        <v>9.999999747378752E-8</v>
      </c>
      <c r="F187" s="55">
        <v>9.999999747378752E-8</v>
      </c>
      <c r="G187" s="55">
        <v>9.999999747378752E-8</v>
      </c>
      <c r="H187" s="55">
        <v>9.999999747378752E-8</v>
      </c>
      <c r="I187" s="55">
        <v>9.999999747378752E-8</v>
      </c>
      <c r="J187" s="55">
        <v>9.999999747378752E-8</v>
      </c>
      <c r="K187" s="55">
        <v>9.999999747378752E-8</v>
      </c>
      <c r="L187" s="55">
        <v>1.2172851562499999E-3</v>
      </c>
      <c r="M187" s="55">
        <v>1.903350830078125E-3</v>
      </c>
      <c r="N187" s="55">
        <v>9.999999747378752E-8</v>
      </c>
      <c r="O187" s="55">
        <v>6.5869140625000003E-2</v>
      </c>
      <c r="P187" s="55">
        <v>1.9915283203124998E-2</v>
      </c>
      <c r="Q187" s="55">
        <v>1.8897216796875001E-2</v>
      </c>
      <c r="R187" s="55">
        <v>1.8897216796875001E-2</v>
      </c>
      <c r="S187" s="55">
        <v>1.8897216796875001E-2</v>
      </c>
      <c r="T187" s="55">
        <v>1.8897216796875001E-2</v>
      </c>
      <c r="U187" s="55">
        <v>1.8897216796875001E-2</v>
      </c>
      <c r="V187" s="55">
        <v>1.8897216796875001E-2</v>
      </c>
      <c r="W187" s="55">
        <v>1.8897216796875001E-2</v>
      </c>
      <c r="X187" s="55">
        <v>1.8897216796875001E-2</v>
      </c>
      <c r="Y187" s="55">
        <v>1.889240837097168E-2</v>
      </c>
      <c r="Z187" s="55">
        <v>1.8882797241210936E-2</v>
      </c>
      <c r="AA187" s="55">
        <v>1.8868385314941408E-2</v>
      </c>
      <c r="AB187" s="55">
        <v>1.8849184036254883E-2</v>
      </c>
      <c r="AC187" s="55">
        <v>1.8825206756591797E-2</v>
      </c>
      <c r="AD187" s="55">
        <v>1.8794075012207031E-2</v>
      </c>
      <c r="AE187" s="55">
        <v>1.8755825042724609E-2</v>
      </c>
      <c r="AF187" s="55">
        <v>1.8710493087768554E-2</v>
      </c>
      <c r="AG187" s="55">
        <v>1.8658132553100587E-2</v>
      </c>
      <c r="AH187" s="55">
        <v>1.8598796844482422E-2</v>
      </c>
      <c r="AI187" s="55">
        <v>1.8527820587158204E-2</v>
      </c>
      <c r="AJ187" s="55">
        <v>1.8445331573486327E-2</v>
      </c>
      <c r="AK187" s="55">
        <v>1.8351478576660155E-2</v>
      </c>
      <c r="AL187" s="55">
        <v>1.8246431350708008E-2</v>
      </c>
      <c r="AM187" s="55">
        <v>1.8130378723144533E-2</v>
      </c>
      <c r="AN187" s="55">
        <v>1.8003534317016602E-2</v>
      </c>
      <c r="AO187" s="55">
        <v>1.7866125106811525E-2</v>
      </c>
      <c r="AP187" s="55">
        <v>1.7718402862548829E-2</v>
      </c>
      <c r="AQ187" s="55">
        <v>1.7560632705688476E-2</v>
      </c>
      <c r="AR187" s="55">
        <v>1.7393096923828125E-2</v>
      </c>
      <c r="AS187" s="55">
        <v>1.7207248687744141E-2</v>
      </c>
      <c r="AT187" s="55">
        <v>1.7003684997558593E-2</v>
      </c>
      <c r="AU187" s="55">
        <v>1.6783065795898437E-2</v>
      </c>
      <c r="AV187" s="55">
        <v>1.6546092987060546E-2</v>
      </c>
      <c r="AW187" s="55">
        <v>1.6293523788452148E-2</v>
      </c>
      <c r="AX187" s="55">
        <v>1.6032373428344727E-2</v>
      </c>
      <c r="AY187" s="55">
        <v>1.5763173103332518E-2</v>
      </c>
      <c r="AZ187" s="55">
        <v>1.5486461639404297E-2</v>
      </c>
      <c r="BA187" s="55">
        <v>1.5202788352966309E-2</v>
      </c>
    </row>
    <row r="188" spans="1:53" s="44" customFormat="1" ht="13.5" thickBot="1">
      <c r="B188" s="56" t="s">
        <v>513</v>
      </c>
      <c r="C188" s="57">
        <v>0.26401989746093751</v>
      </c>
      <c r="D188" s="57">
        <v>0.27545800781250002</v>
      </c>
      <c r="E188" s="57">
        <v>0.30013989257812501</v>
      </c>
      <c r="F188" s="57">
        <v>0.31450195312500001</v>
      </c>
      <c r="G188" s="57">
        <v>0.33496997070312501</v>
      </c>
      <c r="H188" s="57">
        <v>0.35380395507812501</v>
      </c>
      <c r="I188" s="57">
        <v>0.38183984375000002</v>
      </c>
      <c r="J188" s="57">
        <v>0.428365966796875</v>
      </c>
      <c r="K188" s="57">
        <v>0.49931616210937502</v>
      </c>
      <c r="L188" s="57">
        <v>0.41950781250000002</v>
      </c>
      <c r="M188" s="57">
        <v>0.48030981445312498</v>
      </c>
      <c r="N188" s="57">
        <v>0.44264233398437502</v>
      </c>
      <c r="O188" s="57">
        <v>0.50310058593749996</v>
      </c>
      <c r="P188" s="57">
        <v>0.42260375976562498</v>
      </c>
      <c r="Q188" s="57">
        <v>0.43896899414062501</v>
      </c>
      <c r="R188" s="57">
        <v>0.45266366577148437</v>
      </c>
      <c r="S188" s="57">
        <v>0.46595989990234377</v>
      </c>
      <c r="T188" s="57">
        <v>0.4821859130859375</v>
      </c>
      <c r="U188" s="57">
        <v>0.49811141967773437</v>
      </c>
      <c r="V188" s="57">
        <v>0.5145323486328125</v>
      </c>
      <c r="W188" s="57">
        <v>0.53154144287109373</v>
      </c>
      <c r="X188" s="57">
        <v>0.55076947021484379</v>
      </c>
      <c r="Y188" s="57">
        <v>0.57279193115234373</v>
      </c>
      <c r="Z188" s="57">
        <v>0.59795593261718749</v>
      </c>
      <c r="AA188" s="57">
        <v>0.62666632080078122</v>
      </c>
      <c r="AB188" s="57">
        <v>0.65938690185546878</v>
      </c>
      <c r="AC188" s="57">
        <v>0.69329449462890624</v>
      </c>
      <c r="AD188" s="57">
        <v>0.72853747558593751</v>
      </c>
      <c r="AE188" s="57">
        <v>0.76506365966796874</v>
      </c>
      <c r="AF188" s="57">
        <v>0.80279785156250005</v>
      </c>
      <c r="AG188" s="57">
        <v>0.84165631103515626</v>
      </c>
      <c r="AH188" s="57">
        <v>0.88288500976562501</v>
      </c>
      <c r="AI188" s="57">
        <v>0.92713262939453123</v>
      </c>
      <c r="AJ188" s="57">
        <v>0.97457043457031245</v>
      </c>
      <c r="AK188" s="57">
        <v>1.0253781738281249</v>
      </c>
      <c r="AL188" s="57">
        <v>1.0797406005859376</v>
      </c>
      <c r="AM188" s="57">
        <v>1.137796875</v>
      </c>
      <c r="AN188" s="57">
        <v>1.1997443847656251</v>
      </c>
      <c r="AO188" s="57">
        <v>1.2657963867187501</v>
      </c>
      <c r="AP188" s="57">
        <v>1.336161865234375</v>
      </c>
      <c r="AQ188" s="57">
        <v>1.4110551757812499</v>
      </c>
      <c r="AR188" s="57">
        <v>1.4909686279296874</v>
      </c>
      <c r="AS188" s="57">
        <v>1.5775764160156249</v>
      </c>
      <c r="AT188" s="57">
        <v>1.6712131347656249</v>
      </c>
      <c r="AU188" s="57">
        <v>1.7722548828125</v>
      </c>
      <c r="AV188" s="57">
        <v>1.8811060791015626</v>
      </c>
      <c r="AW188" s="57">
        <v>1.9982236328125</v>
      </c>
      <c r="AX188" s="57">
        <v>2.1228132324218749</v>
      </c>
      <c r="AY188" s="57">
        <v>2.2552634277343748</v>
      </c>
      <c r="AZ188" s="57">
        <v>2.3959072265625001</v>
      </c>
      <c r="BA188" s="57">
        <v>2.5450949707031252</v>
      </c>
    </row>
    <row r="189" spans="1:53" ht="13.5" thickBot="1">
      <c r="B189" s="53" t="s">
        <v>515</v>
      </c>
      <c r="C189" s="54">
        <v>9.999999747378752E-8</v>
      </c>
      <c r="D189" s="55">
        <v>9.999999747378752E-8</v>
      </c>
      <c r="E189" s="55">
        <v>9.999999747378752E-8</v>
      </c>
      <c r="F189" s="55">
        <v>9.999999747378752E-8</v>
      </c>
      <c r="G189" s="55">
        <v>9.999999747378752E-8</v>
      </c>
      <c r="H189" s="55">
        <v>9.999999747378752E-8</v>
      </c>
      <c r="I189" s="55">
        <v>9.999999747378752E-8</v>
      </c>
      <c r="J189" s="55">
        <v>9.999999747378752E-8</v>
      </c>
      <c r="K189" s="55">
        <v>9.999999747378752E-8</v>
      </c>
      <c r="L189" s="55">
        <v>9.999999747378752E-8</v>
      </c>
      <c r="M189" s="55">
        <v>9.999999747378752E-8</v>
      </c>
      <c r="N189" s="55">
        <v>9.999999747378752E-8</v>
      </c>
      <c r="O189" s="55">
        <v>9.999999747378752E-8</v>
      </c>
      <c r="P189" s="55">
        <v>9.999999747378752E-8</v>
      </c>
      <c r="Q189" s="55">
        <v>9.999999747378752E-8</v>
      </c>
      <c r="R189" s="55">
        <v>9.999999747378752E-8</v>
      </c>
      <c r="S189" s="55">
        <v>9.999999747378752E-8</v>
      </c>
      <c r="T189" s="55">
        <v>9.999999747378752E-8</v>
      </c>
      <c r="U189" s="55">
        <v>9.999999747378752E-8</v>
      </c>
      <c r="V189" s="55">
        <v>9.999999747378752E-8</v>
      </c>
      <c r="W189" s="55">
        <v>9.999999747378752E-8</v>
      </c>
      <c r="X189" s="55">
        <v>9.999999747378752E-8</v>
      </c>
      <c r="Y189" s="55">
        <v>4.3604063987731932E-4</v>
      </c>
      <c r="Z189" s="55">
        <v>1.3421273231506348E-3</v>
      </c>
      <c r="AA189" s="55">
        <v>2.7588462829589845E-3</v>
      </c>
      <c r="AB189" s="55">
        <v>4.7339329719543457E-3</v>
      </c>
      <c r="AC189" s="55">
        <v>7.3044834136962887E-3</v>
      </c>
      <c r="AD189" s="55">
        <v>1.0786761283874511E-2</v>
      </c>
      <c r="AE189" s="55">
        <v>1.5241162300109863E-2</v>
      </c>
      <c r="AF189" s="55">
        <v>2.0730728149414061E-2</v>
      </c>
      <c r="AG189" s="55">
        <v>2.7317018508911134E-2</v>
      </c>
      <c r="AH189" s="55">
        <v>3.5071006774902345E-2</v>
      </c>
      <c r="AI189" s="55">
        <v>4.4705329895019533E-2</v>
      </c>
      <c r="AJ189" s="55">
        <v>5.6345584869384763E-2</v>
      </c>
      <c r="AK189" s="55">
        <v>7.0115364074707032E-2</v>
      </c>
      <c r="AL189" s="55">
        <v>8.614146423339844E-2</v>
      </c>
      <c r="AM189" s="55">
        <v>0.10455028533935547</v>
      </c>
      <c r="AN189" s="55">
        <v>0.12546121978759767</v>
      </c>
      <c r="AO189" s="55">
        <v>0.14898350524902343</v>
      </c>
      <c r="AP189" s="55">
        <v>0.17523463439941406</v>
      </c>
      <c r="AQ189" s="55">
        <v>0.20432713317871093</v>
      </c>
      <c r="AR189" s="55">
        <v>0.2363855743408203</v>
      </c>
      <c r="AS189" s="55">
        <v>0.27328866577148436</v>
      </c>
      <c r="AT189" s="55">
        <v>0.31529327392578127</v>
      </c>
      <c r="AU189" s="55">
        <v>0.36261227416992187</v>
      </c>
      <c r="AV189" s="55">
        <v>0.4154277648925781</v>
      </c>
      <c r="AW189" s="55">
        <v>0.47391244506835939</v>
      </c>
      <c r="AX189" s="55">
        <v>0.53675158691406255</v>
      </c>
      <c r="AY189" s="55">
        <v>0.60400268554687497</v>
      </c>
      <c r="AZ189" s="55">
        <v>0.67577966308593751</v>
      </c>
      <c r="BA189" s="55">
        <v>0.752176025390625</v>
      </c>
    </row>
    <row r="190" spans="1:53" s="44" customFormat="1">
      <c r="B190" s="64" t="s">
        <v>517</v>
      </c>
      <c r="C190" s="65">
        <v>0</v>
      </c>
      <c r="D190" s="65">
        <v>0</v>
      </c>
      <c r="E190" s="65">
        <v>0</v>
      </c>
      <c r="F190" s="65">
        <v>0</v>
      </c>
      <c r="G190" s="65">
        <v>0</v>
      </c>
      <c r="H190" s="65">
        <v>0</v>
      </c>
      <c r="I190" s="65">
        <v>0</v>
      </c>
      <c r="J190" s="65">
        <v>0</v>
      </c>
      <c r="K190" s="65">
        <v>0</v>
      </c>
      <c r="L190" s="65">
        <v>0</v>
      </c>
      <c r="M190" s="65">
        <v>0</v>
      </c>
      <c r="N190" s="65">
        <v>0</v>
      </c>
      <c r="O190" s="65">
        <v>0</v>
      </c>
      <c r="P190" s="65">
        <v>0</v>
      </c>
      <c r="Q190" s="65">
        <v>0</v>
      </c>
      <c r="R190" s="65">
        <v>0</v>
      </c>
      <c r="S190" s="65">
        <v>0</v>
      </c>
      <c r="T190" s="65">
        <v>0</v>
      </c>
      <c r="U190" s="65">
        <v>0</v>
      </c>
      <c r="V190" s="65">
        <v>0</v>
      </c>
      <c r="W190" s="65">
        <v>0</v>
      </c>
      <c r="X190" s="65">
        <v>0</v>
      </c>
      <c r="Y190" s="65">
        <v>0</v>
      </c>
      <c r="Z190" s="65">
        <v>0</v>
      </c>
      <c r="AA190" s="65">
        <v>0</v>
      </c>
      <c r="AB190" s="65">
        <v>0</v>
      </c>
      <c r="AC190" s="65">
        <v>0</v>
      </c>
      <c r="AD190" s="65">
        <v>0</v>
      </c>
      <c r="AE190" s="65">
        <v>0</v>
      </c>
      <c r="AF190" s="65">
        <v>0</v>
      </c>
      <c r="AG190" s="65">
        <v>0</v>
      </c>
      <c r="AH190" s="65">
        <v>0</v>
      </c>
      <c r="AI190" s="65">
        <v>0</v>
      </c>
      <c r="AJ190" s="65">
        <v>0</v>
      </c>
      <c r="AK190" s="65">
        <v>0</v>
      </c>
      <c r="AL190" s="65">
        <v>0</v>
      </c>
      <c r="AM190" s="65">
        <v>0</v>
      </c>
      <c r="AN190" s="65">
        <v>0</v>
      </c>
      <c r="AO190" s="65">
        <v>0</v>
      </c>
      <c r="AP190" s="65">
        <v>0</v>
      </c>
      <c r="AQ190" s="65">
        <v>0</v>
      </c>
      <c r="AR190" s="65">
        <v>0</v>
      </c>
      <c r="AS190" s="65">
        <v>0</v>
      </c>
      <c r="AT190" s="65">
        <v>0</v>
      </c>
      <c r="AU190" s="65">
        <v>0</v>
      </c>
      <c r="AV190" s="65">
        <v>0</v>
      </c>
      <c r="AW190" s="65">
        <v>0</v>
      </c>
      <c r="AX190" s="65">
        <v>0</v>
      </c>
      <c r="AY190" s="65">
        <v>0</v>
      </c>
      <c r="AZ190" s="65">
        <v>0</v>
      </c>
      <c r="BA190" s="65">
        <v>0</v>
      </c>
    </row>
    <row r="192" spans="1:53" s="52" customFormat="1" ht="13.5" thickBot="1">
      <c r="A192" s="42"/>
      <c r="B192" s="61" t="s">
        <v>398</v>
      </c>
      <c r="C192" s="62">
        <v>59.717820312500002</v>
      </c>
      <c r="D192" s="63">
        <v>58.514085937499999</v>
      </c>
      <c r="E192" s="63">
        <v>57.844269531249999</v>
      </c>
      <c r="F192" s="63">
        <v>56.169808593749998</v>
      </c>
      <c r="G192" s="63">
        <v>56.278769531249999</v>
      </c>
      <c r="H192" s="63">
        <v>54.557382812500002</v>
      </c>
      <c r="I192" s="63">
        <v>55.364027343750003</v>
      </c>
      <c r="J192" s="63">
        <v>54.058156250000003</v>
      </c>
      <c r="K192" s="63">
        <v>53.394609375000002</v>
      </c>
      <c r="L192" s="63">
        <v>52.688472656249999</v>
      </c>
      <c r="M192" s="63">
        <v>53.235781250000002</v>
      </c>
      <c r="N192" s="63">
        <v>53.697347656250003</v>
      </c>
      <c r="O192" s="63">
        <v>53.300406250000002</v>
      </c>
      <c r="P192" s="63">
        <v>54.284640625000002</v>
      </c>
      <c r="Q192" s="63">
        <v>55.267953124999998</v>
      </c>
      <c r="R192" s="63">
        <v>54.674414062499999</v>
      </c>
      <c r="S192" s="63">
        <v>53.962406250000001</v>
      </c>
      <c r="T192" s="63">
        <v>53.567402343749997</v>
      </c>
      <c r="U192" s="63">
        <v>53.021531250000002</v>
      </c>
      <c r="V192" s="63">
        <v>52.104093749999997</v>
      </c>
      <c r="W192" s="63">
        <v>51.125179687500001</v>
      </c>
      <c r="X192" s="63">
        <v>50.146332031249997</v>
      </c>
      <c r="Y192" s="63">
        <v>49.269652343750003</v>
      </c>
      <c r="Z192" s="63">
        <v>48.427156250000003</v>
      </c>
      <c r="AA192" s="63">
        <v>47.553644531250001</v>
      </c>
      <c r="AB192" s="63">
        <v>46.699222656250001</v>
      </c>
      <c r="AC192" s="63">
        <v>45.85888671875</v>
      </c>
      <c r="AD192" s="63">
        <v>45.053167968750003</v>
      </c>
      <c r="AE192" s="63">
        <v>44.256011718750003</v>
      </c>
      <c r="AF192" s="63">
        <v>43.461058593750003</v>
      </c>
      <c r="AG192" s="63">
        <v>42.683570312500002</v>
      </c>
      <c r="AH192" s="63">
        <v>41.9278046875</v>
      </c>
      <c r="AI192" s="63">
        <v>41.206421874999997</v>
      </c>
      <c r="AJ192" s="63">
        <v>40.531371093750003</v>
      </c>
      <c r="AK192" s="63">
        <v>39.8932734375</v>
      </c>
      <c r="AL192" s="63">
        <v>39.284906249999999</v>
      </c>
      <c r="AM192" s="63">
        <v>38.699468750000001</v>
      </c>
      <c r="AN192" s="63">
        <v>38.124835937500002</v>
      </c>
      <c r="AO192" s="63">
        <v>37.577121093750002</v>
      </c>
      <c r="AP192" s="63">
        <v>37.053179687499998</v>
      </c>
      <c r="AQ192" s="63">
        <v>36.548996093749999</v>
      </c>
      <c r="AR192" s="63">
        <v>36.062699218749998</v>
      </c>
      <c r="AS192" s="63">
        <v>35.594089843749998</v>
      </c>
      <c r="AT192" s="63">
        <v>35.144374999999997</v>
      </c>
      <c r="AU192" s="63">
        <v>34.709894531250001</v>
      </c>
      <c r="AV192" s="63">
        <v>34.287328125000002</v>
      </c>
      <c r="AW192" s="63">
        <v>33.876593749999998</v>
      </c>
      <c r="AX192" s="63">
        <v>33.479652343749997</v>
      </c>
      <c r="AY192" s="63">
        <v>33.097394531250004</v>
      </c>
      <c r="AZ192" s="63">
        <v>32.72872265625</v>
      </c>
      <c r="BA192" s="63">
        <v>32.372037109375</v>
      </c>
    </row>
    <row r="193" spans="1:53" ht="13.5" thickBot="1">
      <c r="B193" s="53" t="s">
        <v>494</v>
      </c>
      <c r="C193" s="54">
        <v>58.10581640625</v>
      </c>
      <c r="D193" s="55">
        <v>56.750789062499997</v>
      </c>
      <c r="E193" s="55">
        <v>55.919304687500002</v>
      </c>
      <c r="F193" s="55">
        <v>54.325781249999999</v>
      </c>
      <c r="G193" s="55">
        <v>54.207035156250001</v>
      </c>
      <c r="H193" s="55">
        <v>51.521070312500001</v>
      </c>
      <c r="I193" s="55">
        <v>50.824835937499998</v>
      </c>
      <c r="J193" s="55">
        <v>49.119468750000003</v>
      </c>
      <c r="K193" s="55">
        <v>49.344312500000001</v>
      </c>
      <c r="L193" s="55">
        <v>48.7983046875</v>
      </c>
      <c r="M193" s="55">
        <v>49.056132812500003</v>
      </c>
      <c r="N193" s="55">
        <v>49.645628906250003</v>
      </c>
      <c r="O193" s="55">
        <v>49.103644531249998</v>
      </c>
      <c r="P193" s="55">
        <v>50.351859374999997</v>
      </c>
      <c r="Q193" s="55">
        <v>51.254320312499999</v>
      </c>
      <c r="R193" s="55">
        <v>50.315765624999997</v>
      </c>
      <c r="S193" s="55">
        <v>49.437230468750002</v>
      </c>
      <c r="T193" s="55">
        <v>48.905230468749998</v>
      </c>
      <c r="U193" s="55">
        <v>48.22276171875</v>
      </c>
      <c r="V193" s="55">
        <v>47.26353125</v>
      </c>
      <c r="W193" s="55">
        <v>46.308195312499997</v>
      </c>
      <c r="X193" s="55">
        <v>45.339546875000003</v>
      </c>
      <c r="Y193" s="55">
        <v>44.428667968749998</v>
      </c>
      <c r="Z193" s="55">
        <v>43.491218750000002</v>
      </c>
      <c r="AA193" s="55">
        <v>42.433449218749999</v>
      </c>
      <c r="AB193" s="55">
        <v>41.318359375</v>
      </c>
      <c r="AC193" s="55">
        <v>40.170332031249998</v>
      </c>
      <c r="AD193" s="55">
        <v>39.027953125000003</v>
      </c>
      <c r="AE193" s="55">
        <v>37.879644531250001</v>
      </c>
      <c r="AF193" s="55">
        <v>36.730230468750001</v>
      </c>
      <c r="AG193" s="55">
        <v>35.597714843749998</v>
      </c>
      <c r="AH193" s="55">
        <v>34.504121093750001</v>
      </c>
      <c r="AI193" s="55">
        <v>33.456347656250003</v>
      </c>
      <c r="AJ193" s="55">
        <v>32.4664140625</v>
      </c>
      <c r="AK193" s="55">
        <v>31.52990625</v>
      </c>
      <c r="AL193" s="55">
        <v>30.64112890625</v>
      </c>
      <c r="AM193" s="55">
        <v>29.792185546875</v>
      </c>
      <c r="AN193" s="55">
        <v>28.977431640624999</v>
      </c>
      <c r="AO193" s="55">
        <v>28.238912109375001</v>
      </c>
      <c r="AP193" s="55">
        <v>27.535273437499999</v>
      </c>
      <c r="AQ193" s="55">
        <v>26.854333984375</v>
      </c>
      <c r="AR193" s="55">
        <v>26.192708984374999</v>
      </c>
      <c r="AS193" s="55">
        <v>25.551541015624998</v>
      </c>
      <c r="AT193" s="55">
        <v>24.935017578124999</v>
      </c>
      <c r="AU193" s="55">
        <v>24.342714843749999</v>
      </c>
      <c r="AV193" s="55">
        <v>23.772240234375001</v>
      </c>
      <c r="AW193" s="55">
        <v>23.221896484375002</v>
      </c>
      <c r="AX193" s="55">
        <v>22.690263671875002</v>
      </c>
      <c r="AY193" s="55">
        <v>22.176611328124999</v>
      </c>
      <c r="AZ193" s="55">
        <v>21.68031640625</v>
      </c>
      <c r="BA193" s="55">
        <v>21.201134765625</v>
      </c>
    </row>
    <row r="194" spans="1:53" s="44" customFormat="1" ht="13.5" thickBot="1">
      <c r="B194" s="56" t="s">
        <v>430</v>
      </c>
      <c r="C194" s="57">
        <v>7.243648529052734E-3</v>
      </c>
      <c r="D194" s="57">
        <v>2.4045835494995116E-2</v>
      </c>
      <c r="E194" s="57">
        <v>2.2398580551147462E-2</v>
      </c>
      <c r="F194" s="57">
        <v>9.999999747378752E-8</v>
      </c>
      <c r="G194" s="57">
        <v>9.999999747378752E-8</v>
      </c>
      <c r="H194" s="57">
        <v>9.999999747378752E-8</v>
      </c>
      <c r="I194" s="57">
        <v>9.999999747378752E-8</v>
      </c>
      <c r="J194" s="57">
        <v>9.999999747378752E-8</v>
      </c>
      <c r="K194" s="57">
        <v>9.999999747378752E-8</v>
      </c>
      <c r="L194" s="57">
        <v>9.999999747378752E-8</v>
      </c>
      <c r="M194" s="57">
        <v>9.999999747378752E-8</v>
      </c>
      <c r="N194" s="57">
        <v>9.999999747378752E-8</v>
      </c>
      <c r="O194" s="57">
        <v>9.999999747378752E-8</v>
      </c>
      <c r="P194" s="57">
        <v>9.999999747378752E-8</v>
      </c>
      <c r="Q194" s="57">
        <v>9.999999747378752E-8</v>
      </c>
      <c r="R194" s="57">
        <v>9.999999747378752E-8</v>
      </c>
      <c r="S194" s="57">
        <v>9.999999747378752E-8</v>
      </c>
      <c r="T194" s="57">
        <v>9.999999747378752E-8</v>
      </c>
      <c r="U194" s="57">
        <v>9.999999747378752E-8</v>
      </c>
      <c r="V194" s="57">
        <v>9.999999747378752E-8</v>
      </c>
      <c r="W194" s="57">
        <v>9.999999747378752E-8</v>
      </c>
      <c r="X194" s="57">
        <v>9.999999747378752E-8</v>
      </c>
      <c r="Y194" s="57">
        <v>9.999999747378752E-8</v>
      </c>
      <c r="Z194" s="57">
        <v>9.999999747378752E-8</v>
      </c>
      <c r="AA194" s="57">
        <v>9.999999747378752E-8</v>
      </c>
      <c r="AB194" s="57">
        <v>9.999999747378752E-8</v>
      </c>
      <c r="AC194" s="57">
        <v>9.999999747378752E-8</v>
      </c>
      <c r="AD194" s="57">
        <v>9.999999747378752E-8</v>
      </c>
      <c r="AE194" s="57">
        <v>9.999999747378752E-8</v>
      </c>
      <c r="AF194" s="57">
        <v>9.999999747378752E-8</v>
      </c>
      <c r="AG194" s="57">
        <v>9.999999747378752E-8</v>
      </c>
      <c r="AH194" s="57">
        <v>9.999999747378752E-8</v>
      </c>
      <c r="AI194" s="57">
        <v>9.999999747378752E-8</v>
      </c>
      <c r="AJ194" s="57">
        <v>9.999999747378752E-8</v>
      </c>
      <c r="AK194" s="57">
        <v>9.999999747378752E-8</v>
      </c>
      <c r="AL194" s="57">
        <v>9.999999747378752E-8</v>
      </c>
      <c r="AM194" s="57">
        <v>9.999999747378752E-8</v>
      </c>
      <c r="AN194" s="57">
        <v>9.999999747378752E-8</v>
      </c>
      <c r="AO194" s="57">
        <v>9.999999747378752E-8</v>
      </c>
      <c r="AP194" s="57">
        <v>9.999999747378752E-8</v>
      </c>
      <c r="AQ194" s="57">
        <v>9.999999747378752E-8</v>
      </c>
      <c r="AR194" s="57">
        <v>9.999999747378752E-8</v>
      </c>
      <c r="AS194" s="57">
        <v>9.999999747378752E-8</v>
      </c>
      <c r="AT194" s="57">
        <v>9.999999747378752E-8</v>
      </c>
      <c r="AU194" s="57">
        <v>9.999999747378752E-8</v>
      </c>
      <c r="AV194" s="57">
        <v>9.999999747378752E-8</v>
      </c>
      <c r="AW194" s="57">
        <v>9.999999747378752E-8</v>
      </c>
      <c r="AX194" s="57">
        <v>9.999999747378752E-8</v>
      </c>
      <c r="AY194" s="57">
        <v>9.999999747378752E-8</v>
      </c>
      <c r="AZ194" s="57">
        <v>9.999999747378752E-8</v>
      </c>
      <c r="BA194" s="57">
        <v>9.999999747378752E-8</v>
      </c>
    </row>
    <row r="195" spans="1:53" ht="13.5" thickBot="1">
      <c r="B195" s="53" t="s">
        <v>496</v>
      </c>
      <c r="C195" s="54">
        <v>1.3682614746093751</v>
      </c>
      <c r="D195" s="55">
        <v>1.4103139648437499</v>
      </c>
      <c r="E195" s="55">
        <v>1.3923399658203126</v>
      </c>
      <c r="F195" s="55">
        <v>1.1217840576171876</v>
      </c>
      <c r="G195" s="55">
        <v>1.107593994140625</v>
      </c>
      <c r="H195" s="55">
        <v>1.1281479492187501</v>
      </c>
      <c r="I195" s="55">
        <v>1.0892603759765624</v>
      </c>
      <c r="J195" s="55">
        <v>1.0514367675781251</v>
      </c>
      <c r="K195" s="55">
        <v>0.96909204101562496</v>
      </c>
      <c r="L195" s="55">
        <v>1.0344147949218749</v>
      </c>
      <c r="M195" s="55">
        <v>1.0868350830078124</v>
      </c>
      <c r="N195" s="55">
        <v>1.1005067138671876</v>
      </c>
      <c r="O195" s="55">
        <v>1.1078387451171876</v>
      </c>
      <c r="P195" s="55">
        <v>1.11516796875</v>
      </c>
      <c r="Q195" s="55">
        <v>1.1051955566406251</v>
      </c>
      <c r="R195" s="55">
        <v>1.1251770019531251</v>
      </c>
      <c r="S195" s="55">
        <v>1.1443206787109375</v>
      </c>
      <c r="T195" s="55">
        <v>1.1606484374999999</v>
      </c>
      <c r="U195" s="55">
        <v>1.176041748046875</v>
      </c>
      <c r="V195" s="55">
        <v>1.1933120117187499</v>
      </c>
      <c r="W195" s="55">
        <v>1.2152203369140624</v>
      </c>
      <c r="X195" s="55">
        <v>1.2411585693359375</v>
      </c>
      <c r="Y195" s="55">
        <v>1.2716611328125</v>
      </c>
      <c r="Z195" s="55">
        <v>1.3043089599609374</v>
      </c>
      <c r="AA195" s="55">
        <v>1.3362237548828124</v>
      </c>
      <c r="AB195" s="55">
        <v>1.367990966796875</v>
      </c>
      <c r="AC195" s="55">
        <v>1.4000312500000001</v>
      </c>
      <c r="AD195" s="55">
        <v>1.4314964599609374</v>
      </c>
      <c r="AE195" s="55">
        <v>1.4623160400390625</v>
      </c>
      <c r="AF195" s="55">
        <v>1.4929227294921874</v>
      </c>
      <c r="AG195" s="55">
        <v>1.5234862060546874</v>
      </c>
      <c r="AH195" s="55">
        <v>1.5543243408203125</v>
      </c>
      <c r="AI195" s="55">
        <v>1.5836777343749999</v>
      </c>
      <c r="AJ195" s="55">
        <v>1.6116937255859376</v>
      </c>
      <c r="AK195" s="55">
        <v>1.6381983642578124</v>
      </c>
      <c r="AL195" s="55">
        <v>1.6627786865234375</v>
      </c>
      <c r="AM195" s="55">
        <v>1.685738525390625</v>
      </c>
      <c r="AN195" s="55">
        <v>1.7074526367187499</v>
      </c>
      <c r="AO195" s="55">
        <v>1.728404541015625</v>
      </c>
      <c r="AP195" s="55">
        <v>1.7487175292968751</v>
      </c>
      <c r="AQ195" s="55">
        <v>1.7680834960937499</v>
      </c>
      <c r="AR195" s="55">
        <v>1.7864605712890624</v>
      </c>
      <c r="AS195" s="55">
        <v>1.8040294189453125</v>
      </c>
      <c r="AT195" s="55">
        <v>1.8208660888671875</v>
      </c>
      <c r="AU195" s="55">
        <v>1.8370162353515624</v>
      </c>
      <c r="AV195" s="55">
        <v>1.8524581298828124</v>
      </c>
      <c r="AW195" s="55">
        <v>1.8672132568359374</v>
      </c>
      <c r="AX195" s="55">
        <v>1.8813146972656249</v>
      </c>
      <c r="AY195" s="55">
        <v>1.8947727050781249</v>
      </c>
      <c r="AZ195" s="55">
        <v>1.9076866455078125</v>
      </c>
      <c r="BA195" s="55">
        <v>1.9201956787109375</v>
      </c>
    </row>
    <row r="196" spans="1:53" s="44" customFormat="1">
      <c r="B196" s="56" t="s">
        <v>520</v>
      </c>
      <c r="C196" s="57">
        <v>0.2364947052001953</v>
      </c>
      <c r="D196" s="57">
        <v>0.3289371032714844</v>
      </c>
      <c r="E196" s="57">
        <v>0.51022949218750002</v>
      </c>
      <c r="F196" s="57">
        <v>0.72224353027343746</v>
      </c>
      <c r="G196" s="57">
        <v>0.96414019775390625</v>
      </c>
      <c r="H196" s="57">
        <v>1.9081630859375001</v>
      </c>
      <c r="I196" s="57">
        <v>3.4499306640624998</v>
      </c>
      <c r="J196" s="57">
        <v>3.8872502441406249</v>
      </c>
      <c r="K196" s="57">
        <v>3.0807246093749998</v>
      </c>
      <c r="L196" s="57">
        <v>2.8547338867187499</v>
      </c>
      <c r="M196" s="57">
        <v>3.0917797851562501</v>
      </c>
      <c r="N196" s="57">
        <v>2.9502607421875</v>
      </c>
      <c r="O196" s="57">
        <v>3.0880505371093752</v>
      </c>
      <c r="P196" s="57">
        <v>2.8168229980468751</v>
      </c>
      <c r="Q196" s="57">
        <v>2.9077209472656249</v>
      </c>
      <c r="R196" s="57">
        <v>3.2328151855468752</v>
      </c>
      <c r="S196" s="57">
        <v>3.3802546386718748</v>
      </c>
      <c r="T196" s="57">
        <v>3.5009794921875002</v>
      </c>
      <c r="U196" s="57">
        <v>3.6222326660156252</v>
      </c>
      <c r="V196" s="57">
        <v>3.6468012695312502</v>
      </c>
      <c r="W196" s="57">
        <v>3.6013537597656251</v>
      </c>
      <c r="X196" s="57">
        <v>3.565253173828125</v>
      </c>
      <c r="Y196" s="57">
        <v>3.5689897460937501</v>
      </c>
      <c r="Z196" s="57">
        <v>3.6313254394531249</v>
      </c>
      <c r="AA196" s="57">
        <v>3.7836975097656249</v>
      </c>
      <c r="AB196" s="57">
        <v>4.0126274414062504</v>
      </c>
      <c r="AC196" s="57">
        <v>4.2883027343749998</v>
      </c>
      <c r="AD196" s="57">
        <v>4.5935219726562497</v>
      </c>
      <c r="AE196" s="57">
        <v>4.9138754882812501</v>
      </c>
      <c r="AF196" s="57">
        <v>5.2377485351562498</v>
      </c>
      <c r="AG196" s="57">
        <v>5.5622275390624996</v>
      </c>
      <c r="AH196" s="57">
        <v>5.869232421875</v>
      </c>
      <c r="AI196" s="57">
        <v>6.1662788085937503</v>
      </c>
      <c r="AJ196" s="57">
        <v>6.45315966796875</v>
      </c>
      <c r="AK196" s="57">
        <v>6.7250771484375003</v>
      </c>
      <c r="AL196" s="57">
        <v>6.9809150390625003</v>
      </c>
      <c r="AM196" s="57">
        <v>7.2214682617187496</v>
      </c>
      <c r="AN196" s="57">
        <v>7.4398833007812497</v>
      </c>
      <c r="AO196" s="57">
        <v>7.6097426757812503</v>
      </c>
      <c r="AP196" s="57">
        <v>7.769134765625</v>
      </c>
      <c r="AQ196" s="57">
        <v>7.9265288085937504</v>
      </c>
      <c r="AR196" s="57">
        <v>8.0834833984374992</v>
      </c>
      <c r="AS196" s="57">
        <v>8.2384785156249993</v>
      </c>
      <c r="AT196" s="57">
        <v>8.3884541015625</v>
      </c>
      <c r="AU196" s="57">
        <v>8.5301289062500008</v>
      </c>
      <c r="AV196" s="57">
        <v>8.66259765625</v>
      </c>
      <c r="AW196" s="57">
        <v>8.7874541015624992</v>
      </c>
      <c r="AX196" s="57">
        <v>8.9080517578124994</v>
      </c>
      <c r="AY196" s="57">
        <v>9.0259902343749996</v>
      </c>
      <c r="AZ196" s="57">
        <v>9.1406982421875007</v>
      </c>
      <c r="BA196" s="57">
        <v>9.2506884765624999</v>
      </c>
    </row>
    <row r="197" spans="1:53" s="52" customFormat="1" ht="13.5" thickBot="1">
      <c r="A197" s="42"/>
      <c r="B197" s="61" t="s">
        <v>521</v>
      </c>
      <c r="C197" s="62">
        <v>56.580609375000002</v>
      </c>
      <c r="D197" s="63">
        <v>55.4102265625</v>
      </c>
      <c r="E197" s="63">
        <v>54.847777343750003</v>
      </c>
      <c r="F197" s="63">
        <v>53.470398437500002</v>
      </c>
      <c r="G197" s="63">
        <v>53.5987734375</v>
      </c>
      <c r="H197" s="63">
        <v>51.833140624999999</v>
      </c>
      <c r="I197" s="63">
        <v>52.729374999999997</v>
      </c>
      <c r="J197" s="63">
        <v>51.447125</v>
      </c>
      <c r="K197" s="63">
        <v>50.883468749999999</v>
      </c>
      <c r="L197" s="63">
        <v>50.222589843750001</v>
      </c>
      <c r="M197" s="63">
        <v>50.787085937500002</v>
      </c>
      <c r="N197" s="63">
        <v>51.283839843750002</v>
      </c>
      <c r="O197" s="63">
        <v>50.916863281250002</v>
      </c>
      <c r="P197" s="63">
        <v>51.966058593749999</v>
      </c>
      <c r="Q197" s="63">
        <v>52.971664062499997</v>
      </c>
      <c r="R197" s="63">
        <v>52.356320312500003</v>
      </c>
      <c r="S197" s="63">
        <v>51.58461328125</v>
      </c>
      <c r="T197" s="63">
        <v>51.18191796875</v>
      </c>
      <c r="U197" s="63">
        <v>50.647050781250002</v>
      </c>
      <c r="V197" s="63">
        <v>49.723578125000003</v>
      </c>
      <c r="W197" s="63">
        <v>48.740207031250002</v>
      </c>
      <c r="X197" s="63">
        <v>47.764972656250002</v>
      </c>
      <c r="Y197" s="63">
        <v>46.906734374999999</v>
      </c>
      <c r="Z197" s="63">
        <v>46.082234374999999</v>
      </c>
      <c r="AA197" s="63">
        <v>45.223300781250003</v>
      </c>
      <c r="AB197" s="63">
        <v>44.383132812500001</v>
      </c>
      <c r="AC197" s="63">
        <v>43.55681640625</v>
      </c>
      <c r="AD197" s="63">
        <v>42.764308593750002</v>
      </c>
      <c r="AE197" s="63">
        <v>41.980246093749997</v>
      </c>
      <c r="AF197" s="63">
        <v>41.198105468750001</v>
      </c>
      <c r="AG197" s="63">
        <v>40.433421875000001</v>
      </c>
      <c r="AH197" s="63">
        <v>39.689269531249998</v>
      </c>
      <c r="AI197" s="63">
        <v>38.973101562499998</v>
      </c>
      <c r="AJ197" s="63">
        <v>38.302449218749999</v>
      </c>
      <c r="AK197" s="63">
        <v>37.667769531250002</v>
      </c>
      <c r="AL197" s="63">
        <v>37.061449218749999</v>
      </c>
      <c r="AM197" s="63">
        <v>36.475945312500002</v>
      </c>
      <c r="AN197" s="63">
        <v>35.899402343749998</v>
      </c>
      <c r="AO197" s="63">
        <v>35.3489140625</v>
      </c>
      <c r="AP197" s="63">
        <v>34.8212890625</v>
      </c>
      <c r="AQ197" s="63">
        <v>34.312390624999999</v>
      </c>
      <c r="AR197" s="63">
        <v>33.820652343749998</v>
      </c>
      <c r="AS197" s="63">
        <v>33.345894531250003</v>
      </c>
      <c r="AT197" s="63">
        <v>32.8893671875</v>
      </c>
      <c r="AU197" s="63">
        <v>32.447419921875003</v>
      </c>
      <c r="AV197" s="63">
        <v>32.016771484374999</v>
      </c>
      <c r="AW197" s="63">
        <v>31.597683593749998</v>
      </c>
      <c r="AX197" s="63">
        <v>31.192195312500001</v>
      </c>
      <c r="AY197" s="63">
        <v>30.801121093750002</v>
      </c>
      <c r="AZ197" s="63">
        <v>30.423353515624999</v>
      </c>
      <c r="BA197" s="63">
        <v>30.057263671874999</v>
      </c>
    </row>
    <row r="198" spans="1:53" ht="13.5" thickBot="1">
      <c r="B198" s="53" t="s">
        <v>499</v>
      </c>
      <c r="C198" s="54">
        <v>56.344109375000002</v>
      </c>
      <c r="D198" s="55">
        <v>55.081289062499998</v>
      </c>
      <c r="E198" s="55">
        <v>54.337546875000001</v>
      </c>
      <c r="F198" s="55">
        <v>52.748156250000001</v>
      </c>
      <c r="G198" s="55">
        <v>52.634632812500001</v>
      </c>
      <c r="H198" s="55">
        <v>49.924976562499999</v>
      </c>
      <c r="I198" s="55">
        <v>49.279375000000002</v>
      </c>
      <c r="J198" s="55">
        <v>47.559703124999999</v>
      </c>
      <c r="K198" s="55">
        <v>47.786566406250003</v>
      </c>
      <c r="L198" s="55">
        <v>47.32830078125</v>
      </c>
      <c r="M198" s="55">
        <v>47.644683593750003</v>
      </c>
      <c r="N198" s="55">
        <v>48.271347656250001</v>
      </c>
      <c r="O198" s="55">
        <v>47.751757812500003</v>
      </c>
      <c r="P198" s="55">
        <v>49.05538671875</v>
      </c>
      <c r="Q198" s="55">
        <v>49.95458984375</v>
      </c>
      <c r="R198" s="55">
        <v>49.003015625000003</v>
      </c>
      <c r="S198" s="55">
        <v>48.074355468749999</v>
      </c>
      <c r="T198" s="55">
        <v>47.543816406250002</v>
      </c>
      <c r="U198" s="55">
        <v>46.879937499999997</v>
      </c>
      <c r="V198" s="55">
        <v>45.922265625000001</v>
      </c>
      <c r="W198" s="55">
        <v>44.969796875</v>
      </c>
      <c r="X198" s="55">
        <v>44.011554687500002</v>
      </c>
      <c r="Y198" s="55">
        <v>43.125460937500002</v>
      </c>
      <c r="Z198" s="55">
        <v>42.212015624999999</v>
      </c>
      <c r="AA198" s="55">
        <v>41.174652343749997</v>
      </c>
      <c r="AB198" s="55">
        <v>40.079515624999999</v>
      </c>
      <c r="AC198" s="55">
        <v>38.95113671875</v>
      </c>
      <c r="AD198" s="55">
        <v>37.8274296875</v>
      </c>
      <c r="AE198" s="55">
        <v>36.697429687499998</v>
      </c>
      <c r="AF198" s="55">
        <v>35.565714843750001</v>
      </c>
      <c r="AG198" s="55">
        <v>34.450488281250003</v>
      </c>
      <c r="AH198" s="55">
        <v>33.37315234375</v>
      </c>
      <c r="AI198" s="55">
        <v>32.335341796874999</v>
      </c>
      <c r="AJ198" s="55">
        <v>31.35451171875</v>
      </c>
      <c r="AK198" s="55">
        <v>30.42609375</v>
      </c>
      <c r="AL198" s="55">
        <v>29.544013671875</v>
      </c>
      <c r="AM198" s="55">
        <v>28.699937500000001</v>
      </c>
      <c r="AN198" s="55">
        <v>27.888498046875</v>
      </c>
      <c r="AO198" s="55">
        <v>27.152734375000001</v>
      </c>
      <c r="AP198" s="55">
        <v>26.451248046875001</v>
      </c>
      <c r="AQ198" s="55">
        <v>25.771855468750001</v>
      </c>
      <c r="AR198" s="55">
        <v>25.111345703125</v>
      </c>
      <c r="AS198" s="55">
        <v>24.470873046874999</v>
      </c>
      <c r="AT198" s="55">
        <v>23.854626953124999</v>
      </c>
      <c r="AU198" s="55">
        <v>23.262169921875</v>
      </c>
      <c r="AV198" s="55">
        <v>22.691142578125</v>
      </c>
      <c r="AW198" s="55">
        <v>22.140048828125</v>
      </c>
      <c r="AX198" s="55">
        <v>21.607570312499998</v>
      </c>
      <c r="AY198" s="55">
        <v>21.092933593750001</v>
      </c>
      <c r="AZ198" s="55">
        <v>20.595515625000001</v>
      </c>
      <c r="BA198" s="55">
        <v>20.115033203125002</v>
      </c>
    </row>
    <row r="199" spans="1:53" s="44" customFormat="1" ht="13.5" thickBot="1">
      <c r="B199" s="56" t="s">
        <v>500</v>
      </c>
      <c r="C199" s="57">
        <v>0</v>
      </c>
      <c r="D199" s="57">
        <v>0</v>
      </c>
      <c r="E199" s="57">
        <v>0</v>
      </c>
      <c r="F199" s="57">
        <v>0</v>
      </c>
      <c r="G199" s="57">
        <v>0</v>
      </c>
      <c r="H199" s="57">
        <v>0</v>
      </c>
      <c r="I199" s="57">
        <v>0</v>
      </c>
      <c r="J199" s="57">
        <v>0</v>
      </c>
      <c r="K199" s="57">
        <v>0</v>
      </c>
      <c r="L199" s="57">
        <v>0</v>
      </c>
      <c r="M199" s="57">
        <v>0</v>
      </c>
      <c r="N199" s="57">
        <v>0</v>
      </c>
      <c r="O199" s="57">
        <v>0</v>
      </c>
      <c r="P199" s="57">
        <v>0</v>
      </c>
      <c r="Q199" s="57">
        <v>0</v>
      </c>
      <c r="R199" s="57">
        <v>0</v>
      </c>
      <c r="S199" s="57">
        <v>0</v>
      </c>
      <c r="T199" s="57">
        <v>0</v>
      </c>
      <c r="U199" s="57">
        <v>0</v>
      </c>
      <c r="V199" s="57">
        <v>0</v>
      </c>
      <c r="W199" s="57">
        <v>0</v>
      </c>
      <c r="X199" s="57">
        <v>0</v>
      </c>
      <c r="Y199" s="57">
        <v>0</v>
      </c>
      <c r="Z199" s="57">
        <v>0</v>
      </c>
      <c r="AA199" s="57">
        <v>0</v>
      </c>
      <c r="AB199" s="57">
        <v>0</v>
      </c>
      <c r="AC199" s="57">
        <v>0</v>
      </c>
      <c r="AD199" s="57">
        <v>0</v>
      </c>
      <c r="AE199" s="57">
        <v>0</v>
      </c>
      <c r="AF199" s="57">
        <v>0</v>
      </c>
      <c r="AG199" s="57">
        <v>0</v>
      </c>
      <c r="AH199" s="57">
        <v>0</v>
      </c>
      <c r="AI199" s="57">
        <v>0</v>
      </c>
      <c r="AJ199" s="57">
        <v>0</v>
      </c>
      <c r="AK199" s="57">
        <v>0</v>
      </c>
      <c r="AL199" s="57">
        <v>0</v>
      </c>
      <c r="AM199" s="57">
        <v>0</v>
      </c>
      <c r="AN199" s="57">
        <v>0</v>
      </c>
      <c r="AO199" s="57">
        <v>0</v>
      </c>
      <c r="AP199" s="57">
        <v>0</v>
      </c>
      <c r="AQ199" s="57">
        <v>0</v>
      </c>
      <c r="AR199" s="57">
        <v>0</v>
      </c>
      <c r="AS199" s="57">
        <v>0</v>
      </c>
      <c r="AT199" s="57">
        <v>0</v>
      </c>
      <c r="AU199" s="57">
        <v>0</v>
      </c>
      <c r="AV199" s="57">
        <v>0</v>
      </c>
      <c r="AW199" s="57">
        <v>0</v>
      </c>
      <c r="AX199" s="57">
        <v>0</v>
      </c>
      <c r="AY199" s="57">
        <v>0</v>
      </c>
      <c r="AZ199" s="57">
        <v>0</v>
      </c>
      <c r="BA199" s="57">
        <v>0</v>
      </c>
    </row>
    <row r="200" spans="1:53" ht="13.5" thickBot="1">
      <c r="B200" s="53" t="s">
        <v>502</v>
      </c>
      <c r="C200" s="54">
        <v>1.4291000552475453E-6</v>
      </c>
      <c r="D200" s="55">
        <v>0</v>
      </c>
      <c r="E200" s="55">
        <v>0</v>
      </c>
      <c r="F200" s="55">
        <v>0</v>
      </c>
      <c r="G200" s="55">
        <v>0</v>
      </c>
      <c r="H200" s="55">
        <v>0</v>
      </c>
      <c r="I200" s="55">
        <v>7.0387884974479673E-5</v>
      </c>
      <c r="J200" s="55">
        <v>1.7266967892646788E-4</v>
      </c>
      <c r="K200" s="55">
        <v>1.5696029663085937E-2</v>
      </c>
      <c r="L200" s="55">
        <v>3.8534790039062503E-2</v>
      </c>
      <c r="M200" s="55">
        <v>4.9589111328124998E-2</v>
      </c>
      <c r="N200" s="55">
        <v>6.1282703399658203E-2</v>
      </c>
      <c r="O200" s="55">
        <v>7.6182739257812507E-2</v>
      </c>
      <c r="P200" s="55">
        <v>9.3058044433593751E-2</v>
      </c>
      <c r="Q200" s="55">
        <v>0.10863832092285156</v>
      </c>
      <c r="R200" s="55">
        <v>0.11983320617675781</v>
      </c>
      <c r="S200" s="55">
        <v>0.12962138366699219</v>
      </c>
      <c r="T200" s="55">
        <v>0.13703662109375001</v>
      </c>
      <c r="U200" s="55">
        <v>0.14520545959472655</v>
      </c>
      <c r="V200" s="55">
        <v>0.15521484375</v>
      </c>
      <c r="W200" s="55">
        <v>0.17003933715820313</v>
      </c>
      <c r="X200" s="55">
        <v>0.18942098999023438</v>
      </c>
      <c r="Y200" s="55">
        <v>0.21387399291992187</v>
      </c>
      <c r="Z200" s="55">
        <v>0.24098738098144531</v>
      </c>
      <c r="AA200" s="55">
        <v>0.26789013671875</v>
      </c>
      <c r="AB200" s="55">
        <v>0.29517437744140623</v>
      </c>
      <c r="AC200" s="55">
        <v>0.32318576049804687</v>
      </c>
      <c r="AD200" s="55">
        <v>0.35108975219726563</v>
      </c>
      <c r="AE200" s="55">
        <v>0.37881954956054686</v>
      </c>
      <c r="AF200" s="55">
        <v>0.40681112670898439</v>
      </c>
      <c r="AG200" s="55">
        <v>0.43523657226562501</v>
      </c>
      <c r="AH200" s="55">
        <v>0.46383770751953124</v>
      </c>
      <c r="AI200" s="55">
        <v>0.4908668212890625</v>
      </c>
      <c r="AJ200" s="55">
        <v>0.51647125244140624</v>
      </c>
      <c r="AK200" s="55">
        <v>0.54047662353515624</v>
      </c>
      <c r="AL200" s="55">
        <v>0.56247015380859378</v>
      </c>
      <c r="AM200" s="55">
        <v>0.58250793457031247</v>
      </c>
      <c r="AN200" s="55">
        <v>0.60096697998046877</v>
      </c>
      <c r="AO200" s="55">
        <v>0.61832928466796877</v>
      </c>
      <c r="AP200" s="55">
        <v>0.63471630859374994</v>
      </c>
      <c r="AQ200" s="55">
        <v>0.64981768798828121</v>
      </c>
      <c r="AR200" s="55">
        <v>0.66371929931640627</v>
      </c>
      <c r="AS200" s="55">
        <v>0.67660058593750005</v>
      </c>
      <c r="AT200" s="55">
        <v>0.68853582763671872</v>
      </c>
      <c r="AU200" s="55">
        <v>0.69956896972656246</v>
      </c>
      <c r="AV200" s="55">
        <v>0.70967626953124996</v>
      </c>
      <c r="AW200" s="55">
        <v>0.71901000976562501</v>
      </c>
      <c r="AX200" s="55">
        <v>0.72760223388671874</v>
      </c>
      <c r="AY200" s="55">
        <v>0.73546270751953124</v>
      </c>
      <c r="AZ200" s="55">
        <v>0.74268975830078121</v>
      </c>
      <c r="BA200" s="55">
        <v>0.74942193603515628</v>
      </c>
    </row>
    <row r="201" spans="1:53" s="44" customFormat="1">
      <c r="B201" s="56" t="s">
        <v>522</v>
      </c>
      <c r="C201" s="57">
        <v>0.23649459838867187</v>
      </c>
      <c r="D201" s="57">
        <v>0.32893701171875001</v>
      </c>
      <c r="E201" s="57">
        <v>0.51022940063476563</v>
      </c>
      <c r="F201" s="57">
        <v>0.72224340820312505</v>
      </c>
      <c r="G201" s="57">
        <v>0.96414007568359372</v>
      </c>
      <c r="H201" s="57">
        <v>1.9081629638671875</v>
      </c>
      <c r="I201" s="57">
        <v>3.4499306640624998</v>
      </c>
      <c r="J201" s="57">
        <v>3.8872502441406249</v>
      </c>
      <c r="K201" s="57">
        <v>3.0807246093749998</v>
      </c>
      <c r="L201" s="57">
        <v>2.8547338867187499</v>
      </c>
      <c r="M201" s="57">
        <v>3.0917797851562501</v>
      </c>
      <c r="N201" s="57">
        <v>2.9502607421875</v>
      </c>
      <c r="O201" s="57">
        <v>3.0880505371093752</v>
      </c>
      <c r="P201" s="57">
        <v>2.8168229980468751</v>
      </c>
      <c r="Q201" s="57">
        <v>2.9077209472656249</v>
      </c>
      <c r="R201" s="57">
        <v>3.2328151855468752</v>
      </c>
      <c r="S201" s="57">
        <v>3.3800371093749999</v>
      </c>
      <c r="T201" s="57">
        <v>3.500518798828125</v>
      </c>
      <c r="U201" s="57">
        <v>3.6214091796874999</v>
      </c>
      <c r="V201" s="57">
        <v>3.64564501953125</v>
      </c>
      <c r="W201" s="57">
        <v>3.5999599609374999</v>
      </c>
      <c r="X201" s="57">
        <v>3.5636252441406251</v>
      </c>
      <c r="Y201" s="57">
        <v>3.5670632324218752</v>
      </c>
      <c r="Z201" s="57">
        <v>3.6289316406249998</v>
      </c>
      <c r="AA201" s="57">
        <v>3.7804843749999999</v>
      </c>
      <c r="AB201" s="57">
        <v>4.0081965332031251</v>
      </c>
      <c r="AC201" s="57">
        <v>4.2822749023437501</v>
      </c>
      <c r="AD201" s="57">
        <v>4.58559326171875</v>
      </c>
      <c r="AE201" s="57">
        <v>4.9038203124999997</v>
      </c>
      <c r="AF201" s="57">
        <v>5.2254243164062499</v>
      </c>
      <c r="AG201" s="57">
        <v>5.5475561523437502</v>
      </c>
      <c r="AH201" s="57">
        <v>5.8521518554687502</v>
      </c>
      <c r="AI201" s="57">
        <v>6.1467802734374999</v>
      </c>
      <c r="AJ201" s="57">
        <v>6.4313627929687502</v>
      </c>
      <c r="AK201" s="57">
        <v>6.7011083984375004</v>
      </c>
      <c r="AL201" s="57">
        <v>6.9548803710937497</v>
      </c>
      <c r="AM201" s="57">
        <v>7.1934267578125004</v>
      </c>
      <c r="AN201" s="57">
        <v>7.40986865234375</v>
      </c>
      <c r="AO201" s="57">
        <v>7.57778955078125</v>
      </c>
      <c r="AP201" s="57">
        <v>7.7352680664062499</v>
      </c>
      <c r="AQ201" s="57">
        <v>7.89066845703125</v>
      </c>
      <c r="AR201" s="57">
        <v>8.045541015625</v>
      </c>
      <c r="AS201" s="57">
        <v>8.1983798828124996</v>
      </c>
      <c r="AT201" s="57">
        <v>8.3461689453125008</v>
      </c>
      <c r="AU201" s="57">
        <v>8.4856484375000001</v>
      </c>
      <c r="AV201" s="57">
        <v>8.6159218749999997</v>
      </c>
      <c r="AW201" s="57">
        <v>8.7385966796875003</v>
      </c>
      <c r="AX201" s="57">
        <v>8.8569990234374991</v>
      </c>
      <c r="AY201" s="57">
        <v>8.9727021484375005</v>
      </c>
      <c r="AZ201" s="57">
        <v>9.0851279296875003</v>
      </c>
      <c r="BA201" s="57">
        <v>9.1927910156249997</v>
      </c>
    </row>
    <row r="202" spans="1:53" s="52" customFormat="1" ht="13.5" thickBot="1">
      <c r="A202" s="42"/>
      <c r="B202" s="61" t="s">
        <v>523</v>
      </c>
      <c r="C202" s="62">
        <v>35.994476562499997</v>
      </c>
      <c r="D202" s="63">
        <v>35.410238281250003</v>
      </c>
      <c r="E202" s="63">
        <v>36.677601562500001</v>
      </c>
      <c r="F202" s="63">
        <v>35.992898437500003</v>
      </c>
      <c r="G202" s="63">
        <v>36.50530078125</v>
      </c>
      <c r="H202" s="63">
        <v>35.1708984375</v>
      </c>
      <c r="I202" s="63">
        <v>35.122</v>
      </c>
      <c r="J202" s="63">
        <v>34.750999999999998</v>
      </c>
      <c r="K202" s="63">
        <v>33.993214843750003</v>
      </c>
      <c r="L202" s="63">
        <v>34.040988281250002</v>
      </c>
      <c r="M202" s="63">
        <v>34.123667968749999</v>
      </c>
      <c r="N202" s="63">
        <v>34.481441406249999</v>
      </c>
      <c r="O202" s="63">
        <v>34.357718749999997</v>
      </c>
      <c r="P202" s="63">
        <v>34.281117187500001</v>
      </c>
      <c r="Q202" s="63">
        <v>35.243171875000002</v>
      </c>
      <c r="R202" s="63">
        <v>34.741753906249997</v>
      </c>
      <c r="S202" s="63">
        <v>34.207374999999999</v>
      </c>
      <c r="T202" s="63">
        <v>33.491019531249997</v>
      </c>
      <c r="U202" s="63">
        <v>32.654587890625002</v>
      </c>
      <c r="V202" s="63">
        <v>31.768548828124999</v>
      </c>
      <c r="W202" s="63">
        <v>30.88073828125</v>
      </c>
      <c r="X202" s="63">
        <v>30.020279296875</v>
      </c>
      <c r="Y202" s="63">
        <v>29.1692421875</v>
      </c>
      <c r="Z202" s="63">
        <v>28.329429687499999</v>
      </c>
      <c r="AA202" s="63">
        <v>27.51251953125</v>
      </c>
      <c r="AB202" s="63">
        <v>26.708386718749999</v>
      </c>
      <c r="AC202" s="63">
        <v>25.914255859375</v>
      </c>
      <c r="AD202" s="63">
        <v>25.136375000000001</v>
      </c>
      <c r="AE202" s="63">
        <v>24.373759765625</v>
      </c>
      <c r="AF202" s="63">
        <v>23.625943359375</v>
      </c>
      <c r="AG202" s="63">
        <v>22.893132812499999</v>
      </c>
      <c r="AH202" s="63">
        <v>22.177062500000002</v>
      </c>
      <c r="AI202" s="63">
        <v>21.494642578124999</v>
      </c>
      <c r="AJ202" s="63">
        <v>20.837642578124999</v>
      </c>
      <c r="AK202" s="63">
        <v>20.200603515625001</v>
      </c>
      <c r="AL202" s="63">
        <v>19.584017578125</v>
      </c>
      <c r="AM202" s="63">
        <v>18.988392578125001</v>
      </c>
      <c r="AN202" s="63">
        <v>18.412892578125</v>
      </c>
      <c r="AO202" s="63">
        <v>17.855707031249999</v>
      </c>
      <c r="AP202" s="63">
        <v>17.315810546874999</v>
      </c>
      <c r="AQ202" s="63">
        <v>16.793628906249999</v>
      </c>
      <c r="AR202" s="63">
        <v>16.288125000000001</v>
      </c>
      <c r="AS202" s="63">
        <v>15.798181640625</v>
      </c>
      <c r="AT202" s="63">
        <v>15.322958984374999</v>
      </c>
      <c r="AU202" s="63">
        <v>14.8618759765625</v>
      </c>
      <c r="AV202" s="63">
        <v>14.414564453124999</v>
      </c>
      <c r="AW202" s="63">
        <v>13.9803623046875</v>
      </c>
      <c r="AX202" s="63">
        <v>13.558946289062501</v>
      </c>
      <c r="AY202" s="63">
        <v>13.1499873046875</v>
      </c>
      <c r="AZ202" s="63">
        <v>12.7530361328125</v>
      </c>
      <c r="BA202" s="63">
        <v>12.3676416015625</v>
      </c>
    </row>
    <row r="203" spans="1:53" ht="13.5" thickBot="1">
      <c r="B203" s="53" t="s">
        <v>499</v>
      </c>
      <c r="C203" s="54">
        <v>35.865132812500001</v>
      </c>
      <c r="D203" s="55">
        <v>36.247234374999998</v>
      </c>
      <c r="E203" s="55">
        <v>36.336402343750002</v>
      </c>
      <c r="F203" s="55">
        <v>35.50673046875</v>
      </c>
      <c r="G203" s="55">
        <v>35.848640625000002</v>
      </c>
      <c r="H203" s="55">
        <v>33.876132812500003</v>
      </c>
      <c r="I203" s="55">
        <v>32.824066406249997</v>
      </c>
      <c r="J203" s="55">
        <v>32.125269531249998</v>
      </c>
      <c r="K203" s="55">
        <v>31.913394531249999</v>
      </c>
      <c r="L203" s="55">
        <v>32.052470703125003</v>
      </c>
      <c r="M203" s="55">
        <v>31.978251953125</v>
      </c>
      <c r="N203" s="55">
        <v>32.414484375000001</v>
      </c>
      <c r="O203" s="55">
        <v>32.171626953124999</v>
      </c>
      <c r="P203" s="55">
        <v>32.298591796875002</v>
      </c>
      <c r="Q203" s="55">
        <v>33.166062500000002</v>
      </c>
      <c r="R203" s="55">
        <v>32.391351562499999</v>
      </c>
      <c r="S203" s="55">
        <v>31.700591796874999</v>
      </c>
      <c r="T203" s="55">
        <v>30.889076171875001</v>
      </c>
      <c r="U203" s="55">
        <v>29.971101562499999</v>
      </c>
      <c r="V203" s="55">
        <v>29.062064453125</v>
      </c>
      <c r="W203" s="55">
        <v>28.196798828125001</v>
      </c>
      <c r="X203" s="55">
        <v>27.349824218750001</v>
      </c>
      <c r="Y203" s="55">
        <v>26.489615234375002</v>
      </c>
      <c r="Z203" s="55">
        <v>25.6081171875</v>
      </c>
      <c r="AA203" s="55">
        <v>24.697634765625001</v>
      </c>
      <c r="AB203" s="55">
        <v>23.762499999999999</v>
      </c>
      <c r="AC203" s="55">
        <v>22.819472656249999</v>
      </c>
      <c r="AD203" s="55">
        <v>21.886906249999999</v>
      </c>
      <c r="AE203" s="55">
        <v>20.967865234375001</v>
      </c>
      <c r="AF203" s="55">
        <v>20.066519531250002</v>
      </c>
      <c r="AG203" s="55">
        <v>19.186244140625</v>
      </c>
      <c r="AH203" s="55">
        <v>18.337214843750001</v>
      </c>
      <c r="AI203" s="55">
        <v>17.529798828124999</v>
      </c>
      <c r="AJ203" s="55">
        <v>16.76023828125</v>
      </c>
      <c r="AK203" s="55">
        <v>16.025714843749999</v>
      </c>
      <c r="AL203" s="55">
        <v>15.326013671875</v>
      </c>
      <c r="AM203" s="55">
        <v>14.6596748046875</v>
      </c>
      <c r="AN203" s="55">
        <v>14.0273525390625</v>
      </c>
      <c r="AO203" s="55">
        <v>13.4430693359375</v>
      </c>
      <c r="AP203" s="55">
        <v>12.885242187499999</v>
      </c>
      <c r="AQ203" s="55">
        <v>12.350172851562499</v>
      </c>
      <c r="AR203" s="55">
        <v>11.8359990234375</v>
      </c>
      <c r="AS203" s="55">
        <v>11.342132812499999</v>
      </c>
      <c r="AT203" s="55">
        <v>10.86895703125</v>
      </c>
      <c r="AU203" s="55">
        <v>10.4164873046875</v>
      </c>
      <c r="AV203" s="55">
        <v>9.9840761718749995</v>
      </c>
      <c r="AW203" s="55">
        <v>9.5703437499999993</v>
      </c>
      <c r="AX203" s="55">
        <v>9.1738789062499997</v>
      </c>
      <c r="AY203" s="55">
        <v>8.7937636718750003</v>
      </c>
      <c r="AZ203" s="55">
        <v>8.429443359375</v>
      </c>
      <c r="BA203" s="55">
        <v>8.0805576171875</v>
      </c>
    </row>
    <row r="204" spans="1:53" s="44" customFormat="1" ht="13.5" thickBot="1">
      <c r="B204" s="56" t="s">
        <v>500</v>
      </c>
      <c r="C204" s="57">
        <v>0</v>
      </c>
      <c r="D204" s="57">
        <v>0</v>
      </c>
      <c r="E204" s="57">
        <v>0</v>
      </c>
      <c r="F204" s="57">
        <v>0</v>
      </c>
      <c r="G204" s="57">
        <v>0</v>
      </c>
      <c r="H204" s="57">
        <v>0</v>
      </c>
      <c r="I204" s="57">
        <v>0</v>
      </c>
      <c r="J204" s="57">
        <v>0</v>
      </c>
      <c r="K204" s="57">
        <v>0</v>
      </c>
      <c r="L204" s="57">
        <v>0</v>
      </c>
      <c r="M204" s="57">
        <v>0</v>
      </c>
      <c r="N204" s="57">
        <v>0</v>
      </c>
      <c r="O204" s="57">
        <v>0</v>
      </c>
      <c r="P204" s="57">
        <v>0</v>
      </c>
      <c r="Q204" s="57">
        <v>0</v>
      </c>
      <c r="R204" s="57">
        <v>0</v>
      </c>
      <c r="S204" s="57">
        <v>0</v>
      </c>
      <c r="T204" s="57">
        <v>0</v>
      </c>
      <c r="U204" s="57">
        <v>0</v>
      </c>
      <c r="V204" s="57">
        <v>0</v>
      </c>
      <c r="W204" s="57">
        <v>0</v>
      </c>
      <c r="X204" s="57">
        <v>0</v>
      </c>
      <c r="Y204" s="57">
        <v>0</v>
      </c>
      <c r="Z204" s="57">
        <v>0</v>
      </c>
      <c r="AA204" s="57">
        <v>0</v>
      </c>
      <c r="AB204" s="57">
        <v>0</v>
      </c>
      <c r="AC204" s="57">
        <v>0</v>
      </c>
      <c r="AD204" s="57">
        <v>0</v>
      </c>
      <c r="AE204" s="57">
        <v>0</v>
      </c>
      <c r="AF204" s="57">
        <v>0</v>
      </c>
      <c r="AG204" s="57">
        <v>0</v>
      </c>
      <c r="AH204" s="57">
        <v>0</v>
      </c>
      <c r="AI204" s="57">
        <v>0</v>
      </c>
      <c r="AJ204" s="57">
        <v>0</v>
      </c>
      <c r="AK204" s="57">
        <v>0</v>
      </c>
      <c r="AL204" s="57">
        <v>0</v>
      </c>
      <c r="AM204" s="57">
        <v>0</v>
      </c>
      <c r="AN204" s="57">
        <v>0</v>
      </c>
      <c r="AO204" s="57">
        <v>0</v>
      </c>
      <c r="AP204" s="57">
        <v>0</v>
      </c>
      <c r="AQ204" s="57">
        <v>0</v>
      </c>
      <c r="AR204" s="57">
        <v>0</v>
      </c>
      <c r="AS204" s="57">
        <v>0</v>
      </c>
      <c r="AT204" s="57">
        <v>0</v>
      </c>
      <c r="AU204" s="57">
        <v>0</v>
      </c>
      <c r="AV204" s="57">
        <v>0</v>
      </c>
      <c r="AW204" s="57">
        <v>0</v>
      </c>
      <c r="AX204" s="57">
        <v>0</v>
      </c>
      <c r="AY204" s="57">
        <v>0</v>
      </c>
      <c r="AZ204" s="57">
        <v>0</v>
      </c>
      <c r="BA204" s="57">
        <v>0</v>
      </c>
    </row>
    <row r="205" spans="1:53" ht="13.5" thickBot="1">
      <c r="A205" s="44"/>
      <c r="B205" s="53" t="s">
        <v>502</v>
      </c>
      <c r="C205" s="54">
        <v>0</v>
      </c>
      <c r="D205" s="55">
        <v>0</v>
      </c>
      <c r="E205" s="55">
        <v>0</v>
      </c>
      <c r="F205" s="55">
        <v>0</v>
      </c>
      <c r="G205" s="55">
        <v>0</v>
      </c>
      <c r="H205" s="55">
        <v>0</v>
      </c>
      <c r="I205" s="55">
        <v>0</v>
      </c>
      <c r="J205" s="55">
        <v>0</v>
      </c>
      <c r="K205" s="55">
        <v>1.5486061096191406E-2</v>
      </c>
      <c r="L205" s="55">
        <v>3.8271533966064454E-2</v>
      </c>
      <c r="M205" s="55">
        <v>4.9245922088623044E-2</v>
      </c>
      <c r="N205" s="55">
        <v>6.0850547790527343E-2</v>
      </c>
      <c r="O205" s="55">
        <v>7.5640411376953126E-2</v>
      </c>
      <c r="P205" s="55">
        <v>9.2408782958984373E-2</v>
      </c>
      <c r="Q205" s="55">
        <v>0.10652953338623047</v>
      </c>
      <c r="R205" s="55">
        <v>0.11621659088134766</v>
      </c>
      <c r="S205" s="55">
        <v>0.12467228698730469</v>
      </c>
      <c r="T205" s="55">
        <v>0.13091615295410156</v>
      </c>
      <c r="U205" s="55">
        <v>0.13772502136230469</v>
      </c>
      <c r="V205" s="55">
        <v>0.14612585449218751</v>
      </c>
      <c r="W205" s="55">
        <v>0.15892987060546876</v>
      </c>
      <c r="X205" s="55">
        <v>0.17591360473632814</v>
      </c>
      <c r="Y205" s="55">
        <v>0.19752462768554688</v>
      </c>
      <c r="Z205" s="55">
        <v>0.22148918151855468</v>
      </c>
      <c r="AA205" s="55">
        <v>0.24514854431152344</v>
      </c>
      <c r="AB205" s="55">
        <v>0.26904034423828127</v>
      </c>
      <c r="AC205" s="55">
        <v>0.29336511230468748</v>
      </c>
      <c r="AD205" s="55">
        <v>0.31742715454101561</v>
      </c>
      <c r="AE205" s="55">
        <v>0.34119921874999998</v>
      </c>
      <c r="AF205" s="55">
        <v>0.36501931762695311</v>
      </c>
      <c r="AG205" s="55">
        <v>0.38903625488281252</v>
      </c>
      <c r="AH205" s="55">
        <v>0.41296780395507815</v>
      </c>
      <c r="AI205" s="55">
        <v>0.43532421874999999</v>
      </c>
      <c r="AJ205" s="55">
        <v>0.4562283630371094</v>
      </c>
      <c r="AK205" s="55">
        <v>0.47545822143554689</v>
      </c>
      <c r="AL205" s="55">
        <v>0.49263128662109373</v>
      </c>
      <c r="AM205" s="55">
        <v>0.50780279541015627</v>
      </c>
      <c r="AN205" s="55">
        <v>0.5213261108398437</v>
      </c>
      <c r="AO205" s="55">
        <v>0.53365698242187498</v>
      </c>
      <c r="AP205" s="55">
        <v>0.54486627197265625</v>
      </c>
      <c r="AQ205" s="55">
        <v>0.55469299316406251</v>
      </c>
      <c r="AR205" s="55">
        <v>0.56322161865234377</v>
      </c>
      <c r="AS205" s="55">
        <v>0.5706002197265625</v>
      </c>
      <c r="AT205" s="55">
        <v>0.57688433837890629</v>
      </c>
      <c r="AU205" s="55">
        <v>0.58210424804687499</v>
      </c>
      <c r="AV205" s="55">
        <v>0.5862549438476562</v>
      </c>
      <c r="AW205" s="55">
        <v>0.58948297119140625</v>
      </c>
      <c r="AX205" s="55">
        <v>0.59182128906249998</v>
      </c>
      <c r="AY205" s="55">
        <v>0.59327313232421874</v>
      </c>
      <c r="AZ205" s="55">
        <v>0.5939039916992187</v>
      </c>
      <c r="BA205" s="55">
        <v>0.59381298828124995</v>
      </c>
    </row>
    <row r="206" spans="1:53" s="44" customFormat="1">
      <c r="B206" s="64" t="s">
        <v>522</v>
      </c>
      <c r="C206" s="65">
        <v>0.15053775024414062</v>
      </c>
      <c r="D206" s="65">
        <v>0.21646304321289062</v>
      </c>
      <c r="E206" s="65">
        <v>0.34119882202148438</v>
      </c>
      <c r="F206" s="65">
        <v>0.48616879272460939</v>
      </c>
      <c r="G206" s="65">
        <v>0.65666107177734379</v>
      </c>
      <c r="H206" s="65">
        <v>1.2947664794921876</v>
      </c>
      <c r="I206" s="65">
        <v>2.2979340820312499</v>
      </c>
      <c r="J206" s="65">
        <v>2.62573046875</v>
      </c>
      <c r="K206" s="65">
        <v>2.0574062500000001</v>
      </c>
      <c r="L206" s="65">
        <v>1.9333310546875</v>
      </c>
      <c r="M206" s="65">
        <v>2.0751467285156249</v>
      </c>
      <c r="N206" s="65">
        <v>1.9811168212890624</v>
      </c>
      <c r="O206" s="65">
        <v>2.0805017089843751</v>
      </c>
      <c r="P206" s="65">
        <v>1.85462646484375</v>
      </c>
      <c r="Q206" s="65">
        <v>1.9305064697265626</v>
      </c>
      <c r="R206" s="65">
        <v>2.2335307617187499</v>
      </c>
      <c r="S206" s="65">
        <v>2.3815146484374998</v>
      </c>
      <c r="T206" s="65">
        <v>2.4704821777343748</v>
      </c>
      <c r="U206" s="65">
        <v>2.5452651367187502</v>
      </c>
      <c r="V206" s="65">
        <v>2.5599072265624998</v>
      </c>
      <c r="W206" s="65">
        <v>2.5245998535156251</v>
      </c>
      <c r="X206" s="65">
        <v>2.4941704101562499</v>
      </c>
      <c r="Y206" s="65">
        <v>2.4817670898437498</v>
      </c>
      <c r="Z206" s="65">
        <v>2.4995195312499998</v>
      </c>
      <c r="AA206" s="65">
        <v>2.5694653320312502</v>
      </c>
      <c r="AB206" s="65">
        <v>2.67660107421875</v>
      </c>
      <c r="AC206" s="65">
        <v>2.8012009277343748</v>
      </c>
      <c r="AD206" s="65">
        <v>2.9318452148437499</v>
      </c>
      <c r="AE206" s="65">
        <v>3.0645197753906248</v>
      </c>
      <c r="AF206" s="65">
        <v>3.1942468261718751</v>
      </c>
      <c r="AG206" s="65">
        <v>3.3177111816406248</v>
      </c>
      <c r="AH206" s="65">
        <v>3.4267529296874999</v>
      </c>
      <c r="AI206" s="65">
        <v>3.529406005859375</v>
      </c>
      <c r="AJ206" s="65">
        <v>3.6210732421874998</v>
      </c>
      <c r="AK206" s="65">
        <v>3.699338623046875</v>
      </c>
      <c r="AL206" s="65">
        <v>3.7652902832031252</v>
      </c>
      <c r="AM206" s="65">
        <v>3.8208393554687499</v>
      </c>
      <c r="AN206" s="65">
        <v>3.864146728515625</v>
      </c>
      <c r="AO206" s="65">
        <v>3.87892138671875</v>
      </c>
      <c r="AP206" s="65">
        <v>3.8856481933593749</v>
      </c>
      <c r="AQ206" s="65">
        <v>3.8887145996093748</v>
      </c>
      <c r="AR206" s="65">
        <v>3.888859375</v>
      </c>
      <c r="AS206" s="65">
        <v>3.8854079589843749</v>
      </c>
      <c r="AT206" s="65">
        <v>3.8770805664062502</v>
      </c>
      <c r="AU206" s="65">
        <v>3.863250732421875</v>
      </c>
      <c r="AV206" s="65">
        <v>3.8442038574218751</v>
      </c>
      <c r="AW206" s="65">
        <v>3.8205090332031251</v>
      </c>
      <c r="AX206" s="65">
        <v>3.7932216796875</v>
      </c>
      <c r="AY206" s="65">
        <v>3.7629282226562499</v>
      </c>
      <c r="AZ206" s="65">
        <v>3.7296679687499998</v>
      </c>
      <c r="BA206" s="65">
        <v>3.6932529296875001</v>
      </c>
    </row>
    <row r="207" spans="1:53" s="52" customFormat="1" ht="13.5" thickBot="1">
      <c r="A207" s="42"/>
      <c r="B207" s="61" t="s">
        <v>527</v>
      </c>
      <c r="C207" s="62">
        <v>1.2838745755036725</v>
      </c>
      <c r="D207" s="63">
        <v>1.2914963750839235</v>
      </c>
      <c r="E207" s="63">
        <v>1.3356729916138574</v>
      </c>
      <c r="F207" s="63">
        <v>1.3116414702124892</v>
      </c>
      <c r="G207" s="63">
        <v>1.4723098256960512</v>
      </c>
      <c r="H207" s="63">
        <v>1.4829277976192532</v>
      </c>
      <c r="I207" s="63">
        <v>1.4268495796471834</v>
      </c>
      <c r="J207" s="63">
        <v>1.5987302275896074</v>
      </c>
      <c r="K207" s="63">
        <v>1.6414063147157432</v>
      </c>
      <c r="L207" s="63">
        <v>1.5840181967020037</v>
      </c>
      <c r="M207" s="63">
        <v>1.4130743637382983</v>
      </c>
      <c r="N207" s="63">
        <v>1.4448521452546119</v>
      </c>
      <c r="O207" s="63">
        <v>1.2787474860548973</v>
      </c>
      <c r="P207" s="63">
        <v>1.3562014679312706</v>
      </c>
      <c r="Q207" s="63">
        <v>1.3726358312368394</v>
      </c>
      <c r="R207" s="63">
        <v>1.3582872449159622</v>
      </c>
      <c r="S207" s="63">
        <v>1.3889032975435258</v>
      </c>
      <c r="T207" s="63">
        <v>1.3499394021034241</v>
      </c>
      <c r="U207" s="63">
        <v>1.3831728185415266</v>
      </c>
      <c r="V207" s="63">
        <v>1.4106083877086639</v>
      </c>
      <c r="W207" s="63">
        <v>1.4259275310039521</v>
      </c>
      <c r="X207" s="63">
        <v>1.4386540639400482</v>
      </c>
      <c r="Y207" s="63">
        <v>1.4494484820365905</v>
      </c>
      <c r="Z207" s="63">
        <v>1.4681798210144044</v>
      </c>
      <c r="AA207" s="63">
        <v>1.4757944269180296</v>
      </c>
      <c r="AB207" s="63">
        <v>1.4809630455970764</v>
      </c>
      <c r="AC207" s="63">
        <v>1.4887336893081666</v>
      </c>
      <c r="AD207" s="63">
        <v>1.4982224302291869</v>
      </c>
      <c r="AE207" s="63">
        <v>1.5086027421951296</v>
      </c>
      <c r="AF207" s="63">
        <v>1.5173903532028197</v>
      </c>
      <c r="AG207" s="63">
        <v>1.5265202956423163</v>
      </c>
      <c r="AH207" s="63">
        <v>1.5365568417645989</v>
      </c>
      <c r="AI207" s="63">
        <v>1.543541279632598</v>
      </c>
      <c r="AJ207" s="63">
        <v>1.5506432913877068</v>
      </c>
      <c r="AK207" s="63">
        <v>1.5590445733629168</v>
      </c>
      <c r="AL207" s="63">
        <v>1.5680590532477947</v>
      </c>
      <c r="AM207" s="63">
        <v>1.5765665225032719</v>
      </c>
      <c r="AN207" s="63">
        <v>1.5833449728786946</v>
      </c>
      <c r="AO207" s="63">
        <v>1.5898570807594807</v>
      </c>
      <c r="AP207" s="63">
        <v>1.5967648100703955</v>
      </c>
      <c r="AQ207" s="63">
        <v>1.6037586929127574</v>
      </c>
      <c r="AR207" s="63">
        <v>1.6109122626213357</v>
      </c>
      <c r="AS207" s="63">
        <v>1.6177477101096884</v>
      </c>
      <c r="AT207" s="63">
        <v>1.6248183159567415</v>
      </c>
      <c r="AU207" s="63">
        <v>1.632295081829652</v>
      </c>
      <c r="AV207" s="63">
        <v>1.6401218397421762</v>
      </c>
      <c r="AW207" s="63">
        <v>1.6486575507204981</v>
      </c>
      <c r="AX207" s="63">
        <v>1.6574083552267402</v>
      </c>
      <c r="AY207" s="63">
        <v>1.6663322184160352</v>
      </c>
      <c r="AZ207" s="63">
        <v>1.67550833734544</v>
      </c>
      <c r="BA207" s="63">
        <v>1.6850767304506151</v>
      </c>
    </row>
    <row r="208" spans="1:53" ht="13.5" thickBot="1">
      <c r="A208" s="67"/>
      <c r="B208" s="53" t="s">
        <v>499</v>
      </c>
      <c r="C208" s="54">
        <v>1.2803529052734375</v>
      </c>
      <c r="D208" s="55">
        <v>1.2881209716796875</v>
      </c>
      <c r="E208" s="55">
        <v>1.3290805664062499</v>
      </c>
      <c r="F208" s="55">
        <v>1.3031297607421874</v>
      </c>
      <c r="G208" s="55">
        <v>1.463819091796875</v>
      </c>
      <c r="H208" s="55">
        <v>1.4707277832031249</v>
      </c>
      <c r="I208" s="55">
        <v>1.4192595214843751</v>
      </c>
      <c r="J208" s="55">
        <v>1.580262451171875</v>
      </c>
      <c r="K208" s="55">
        <v>1.6094390869140625</v>
      </c>
      <c r="L208" s="55">
        <v>1.5275871582031251</v>
      </c>
      <c r="M208" s="55">
        <v>1.343906005859375</v>
      </c>
      <c r="N208" s="55">
        <v>1.3562467041015625</v>
      </c>
      <c r="O208" s="55">
        <v>1.1733740234375001</v>
      </c>
      <c r="P208" s="55">
        <v>1.3068402099609375</v>
      </c>
      <c r="Q208" s="55">
        <v>1.3191314697265626</v>
      </c>
      <c r="R208" s="55">
        <v>1.2787709960937499</v>
      </c>
      <c r="S208" s="55">
        <v>1.2841026611328126</v>
      </c>
      <c r="T208" s="55">
        <v>1.2387359619140625</v>
      </c>
      <c r="U208" s="55">
        <v>1.2610711669921875</v>
      </c>
      <c r="V208" s="55">
        <v>1.2819927978515624</v>
      </c>
      <c r="W208" s="55">
        <v>1.2933668212890626</v>
      </c>
      <c r="X208" s="55">
        <v>1.3027386474609375</v>
      </c>
      <c r="Y208" s="55">
        <v>1.3108814697265625</v>
      </c>
      <c r="Z208" s="55">
        <v>1.3253818359375</v>
      </c>
      <c r="AA208" s="55">
        <v>1.3267906494140624</v>
      </c>
      <c r="AB208" s="55">
        <v>1.3221031494140625</v>
      </c>
      <c r="AC208" s="55">
        <v>1.3165942382812501</v>
      </c>
      <c r="AD208" s="55">
        <v>1.310245849609375</v>
      </c>
      <c r="AE208" s="55">
        <v>1.3029047851562501</v>
      </c>
      <c r="AF208" s="55">
        <v>1.29312158203125</v>
      </c>
      <c r="AG208" s="55">
        <v>1.2825594482421876</v>
      </c>
      <c r="AH208" s="55">
        <v>1.2724562988281249</v>
      </c>
      <c r="AI208" s="55">
        <v>1.2600789794921874</v>
      </c>
      <c r="AJ208" s="55">
        <v>1.2481427001953125</v>
      </c>
      <c r="AK208" s="55">
        <v>1.2377811279296875</v>
      </c>
      <c r="AL208" s="55">
        <v>1.2284201660156251</v>
      </c>
      <c r="AM208" s="55">
        <v>1.2191456298828125</v>
      </c>
      <c r="AN208" s="55">
        <v>1.2087381591796875</v>
      </c>
      <c r="AO208" s="55">
        <v>1.1978415527343751</v>
      </c>
      <c r="AP208" s="55">
        <v>1.1870396728515624</v>
      </c>
      <c r="AQ208" s="55">
        <v>1.1783443603515624</v>
      </c>
      <c r="AR208" s="55">
        <v>1.1701072998046875</v>
      </c>
      <c r="AS208" s="55">
        <v>1.1615375976562501</v>
      </c>
      <c r="AT208" s="55">
        <v>1.1530771484375</v>
      </c>
      <c r="AU208" s="55">
        <v>1.1449068603515624</v>
      </c>
      <c r="AV208" s="55">
        <v>1.1370732421875001</v>
      </c>
      <c r="AW208" s="55">
        <v>1.1298439941406251</v>
      </c>
      <c r="AX208" s="55">
        <v>1.1228035888671875</v>
      </c>
      <c r="AY208" s="55">
        <v>1.115807861328125</v>
      </c>
      <c r="AZ208" s="55">
        <v>1.1087989501953126</v>
      </c>
      <c r="BA208" s="55">
        <v>1.101818603515625</v>
      </c>
    </row>
    <row r="209" spans="1:53" s="44" customFormat="1" ht="13.5" thickBot="1">
      <c r="B209" s="56" t="s">
        <v>502</v>
      </c>
      <c r="C209" s="57">
        <v>1.4315960288513451E-7</v>
      </c>
      <c r="D209" s="57">
        <v>0</v>
      </c>
      <c r="E209" s="57">
        <v>1.0201792232692242E-5</v>
      </c>
      <c r="F209" s="57">
        <v>3.3443707972764972E-5</v>
      </c>
      <c r="G209" s="57">
        <v>4.1737355291843415E-5</v>
      </c>
      <c r="H209" s="57">
        <v>5.3978268057107927E-5</v>
      </c>
      <c r="I209" s="57">
        <v>7.8863933682441712E-5</v>
      </c>
      <c r="J209" s="57">
        <v>1.5736496448516847E-4</v>
      </c>
      <c r="K209" s="57">
        <v>2.4373231828212738E-4</v>
      </c>
      <c r="L209" s="57">
        <v>3.6055433750152588E-4</v>
      </c>
      <c r="M209" s="57">
        <v>3.6557772755622866E-4</v>
      </c>
      <c r="N209" s="57">
        <v>5.33663809299469E-4</v>
      </c>
      <c r="O209" s="57">
        <v>7.6170724630355831E-4</v>
      </c>
      <c r="P209" s="57">
        <v>8.6250537633895876E-4</v>
      </c>
      <c r="Q209" s="57">
        <v>1.1236623525619507E-3</v>
      </c>
      <c r="R209" s="57">
        <v>1.4747830629348755E-3</v>
      </c>
      <c r="S209" s="57">
        <v>1.577041745185852E-3</v>
      </c>
      <c r="T209" s="57">
        <v>1.6715645790100098E-3</v>
      </c>
      <c r="U209" s="57">
        <v>1.799878478050232E-3</v>
      </c>
      <c r="V209" s="57">
        <v>2.0055434703826905E-3</v>
      </c>
      <c r="W209" s="57">
        <v>2.307215452194214E-3</v>
      </c>
      <c r="X209" s="57">
        <v>2.7120931148529055E-3</v>
      </c>
      <c r="Y209" s="57">
        <v>3.2781634330749511E-3</v>
      </c>
      <c r="Z209" s="57">
        <v>3.9610710144042972E-3</v>
      </c>
      <c r="AA209" s="57">
        <v>4.6749353408813473E-3</v>
      </c>
      <c r="AB209" s="57">
        <v>5.4268059730529783E-3</v>
      </c>
      <c r="AC209" s="57">
        <v>6.2271738052368164E-3</v>
      </c>
      <c r="AD209" s="57">
        <v>7.0829496383666996E-3</v>
      </c>
      <c r="AE209" s="57">
        <v>8.0137834548950192E-3</v>
      </c>
      <c r="AF209" s="57">
        <v>9.0709714889526359E-3</v>
      </c>
      <c r="AG209" s="57">
        <v>1.0280725479125976E-2</v>
      </c>
      <c r="AH209" s="57">
        <v>1.168603229522705E-2</v>
      </c>
      <c r="AI209" s="57">
        <v>1.3202923774719239E-2</v>
      </c>
      <c r="AJ209" s="57">
        <v>1.4876943588256836E-2</v>
      </c>
      <c r="AK209" s="57">
        <v>1.6762762069702147E-2</v>
      </c>
      <c r="AL209" s="57">
        <v>1.8914289474487304E-2</v>
      </c>
      <c r="AM209" s="57">
        <v>2.1230974197387696E-2</v>
      </c>
      <c r="AN209" s="57">
        <v>2.3699867248535157E-2</v>
      </c>
      <c r="AO209" s="57">
        <v>2.6312383651733398E-2</v>
      </c>
      <c r="AP209" s="57">
        <v>2.9097038269042967E-2</v>
      </c>
      <c r="AQ209" s="57">
        <v>3.2061840057373045E-2</v>
      </c>
      <c r="AR209" s="57">
        <v>3.5216300964355469E-2</v>
      </c>
      <c r="AS209" s="57">
        <v>3.8587261199951171E-2</v>
      </c>
      <c r="AT209" s="57">
        <v>4.2198234558105466E-2</v>
      </c>
      <c r="AU209" s="57">
        <v>4.6102592468261719E-2</v>
      </c>
      <c r="AV209" s="57">
        <v>5.0318103790283203E-2</v>
      </c>
      <c r="AW209" s="57">
        <v>5.4909515380859378E-2</v>
      </c>
      <c r="AX209" s="57">
        <v>5.9912254333496097E-2</v>
      </c>
      <c r="AY209" s="57">
        <v>6.5337409973144536E-2</v>
      </c>
      <c r="AZ209" s="57">
        <v>7.1208793640136714E-2</v>
      </c>
      <c r="BA209" s="57">
        <v>7.7568466186523438E-2</v>
      </c>
    </row>
    <row r="210" spans="1:53" ht="13.5" thickBot="1">
      <c r="A210" s="68"/>
      <c r="B210" s="53" t="s">
        <v>522</v>
      </c>
      <c r="C210" s="54">
        <v>3.5211608409881591E-3</v>
      </c>
      <c r="D210" s="55">
        <v>3.37540340423584E-3</v>
      </c>
      <c r="E210" s="55">
        <v>6.5822234153747562E-3</v>
      </c>
      <c r="F210" s="55">
        <v>8.4782657623291013E-3</v>
      </c>
      <c r="G210" s="55">
        <v>8.4489965438842782E-3</v>
      </c>
      <c r="H210" s="55">
        <v>1.2146036148071289E-2</v>
      </c>
      <c r="I210" s="55">
        <v>7.5111942291259766E-3</v>
      </c>
      <c r="J210" s="55">
        <v>1.831041145324707E-2</v>
      </c>
      <c r="K210" s="55">
        <v>3.1723495483398437E-2</v>
      </c>
      <c r="L210" s="55">
        <v>5.607048416137695E-2</v>
      </c>
      <c r="M210" s="55">
        <v>6.880278015136719E-2</v>
      </c>
      <c r="N210" s="55">
        <v>8.8071777343750005E-2</v>
      </c>
      <c r="O210" s="55">
        <v>0.10461175537109375</v>
      </c>
      <c r="P210" s="55">
        <v>4.8498752593994138E-2</v>
      </c>
      <c r="Q210" s="55">
        <v>5.2380699157714844E-2</v>
      </c>
      <c r="R210" s="55">
        <v>7.804146575927734E-2</v>
      </c>
      <c r="S210" s="55">
        <v>0.10322359466552734</v>
      </c>
      <c r="T210" s="55">
        <v>0.10953187561035156</v>
      </c>
      <c r="U210" s="55">
        <v>0.12030177307128906</v>
      </c>
      <c r="V210" s="55">
        <v>0.12661004638671874</v>
      </c>
      <c r="W210" s="55">
        <v>0.13025349426269531</v>
      </c>
      <c r="X210" s="55">
        <v>0.1332033233642578</v>
      </c>
      <c r="Y210" s="55">
        <v>0.13528884887695314</v>
      </c>
      <c r="Z210" s="55">
        <v>0.13883691406250001</v>
      </c>
      <c r="AA210" s="55">
        <v>0.14432884216308595</v>
      </c>
      <c r="AB210" s="55">
        <v>0.15343309020996093</v>
      </c>
      <c r="AC210" s="55">
        <v>0.1659122772216797</v>
      </c>
      <c r="AD210" s="55">
        <v>0.18089363098144531</v>
      </c>
      <c r="AE210" s="55">
        <v>0.19768417358398438</v>
      </c>
      <c r="AF210" s="55">
        <v>0.21519779968261718</v>
      </c>
      <c r="AG210" s="55">
        <v>0.23366273498535156</v>
      </c>
      <c r="AH210" s="55">
        <v>0.25237747192382814</v>
      </c>
      <c r="AI210" s="55">
        <v>0.27022555541992188</v>
      </c>
      <c r="AJ210" s="55">
        <v>0.28759274291992187</v>
      </c>
      <c r="AK210" s="55">
        <v>0.30447238159179685</v>
      </c>
      <c r="AL210" s="55">
        <v>0.32069866943359376</v>
      </c>
      <c r="AM210" s="55">
        <v>0.33616610717773437</v>
      </c>
      <c r="AN210" s="55">
        <v>0.35088510131835937</v>
      </c>
      <c r="AO210" s="55">
        <v>0.36568313598632812</v>
      </c>
      <c r="AP210" s="55">
        <v>0.38060977172851562</v>
      </c>
      <c r="AQ210" s="55">
        <v>0.39333569335937502</v>
      </c>
      <c r="AR210" s="55">
        <v>0.40557333374023435</v>
      </c>
      <c r="AS210" s="55">
        <v>0.41760882568359375</v>
      </c>
      <c r="AT210" s="55">
        <v>0.42953015136718747</v>
      </c>
      <c r="AU210" s="55">
        <v>0.44127401733398436</v>
      </c>
      <c r="AV210" s="55">
        <v>0.4527199401855469</v>
      </c>
      <c r="AW210" s="55">
        <v>0.46389440917968749</v>
      </c>
      <c r="AX210" s="55">
        <v>0.47468365478515623</v>
      </c>
      <c r="AY210" s="55">
        <v>0.48517880249023437</v>
      </c>
      <c r="AZ210" s="55">
        <v>0.49549310302734373</v>
      </c>
      <c r="BA210" s="55">
        <v>0.50568276977539062</v>
      </c>
    </row>
    <row r="211" spans="1:53" s="44" customFormat="1" ht="13.5" thickBot="1">
      <c r="B211" s="64" t="s">
        <v>500</v>
      </c>
      <c r="C211" s="65">
        <v>1.2034977407893166E-7</v>
      </c>
      <c r="D211" s="65">
        <v>0</v>
      </c>
      <c r="E211" s="65">
        <v>0</v>
      </c>
      <c r="F211" s="65">
        <v>0</v>
      </c>
      <c r="G211" s="65">
        <v>0</v>
      </c>
      <c r="H211" s="65">
        <v>0</v>
      </c>
      <c r="I211" s="65">
        <v>0</v>
      </c>
      <c r="J211" s="65">
        <v>0</v>
      </c>
      <c r="K211" s="65">
        <v>0</v>
      </c>
      <c r="L211" s="65">
        <v>0</v>
      </c>
      <c r="M211" s="65">
        <v>0</v>
      </c>
      <c r="N211" s="65">
        <v>0</v>
      </c>
      <c r="O211" s="65">
        <v>0</v>
      </c>
      <c r="P211" s="65">
        <v>0</v>
      </c>
      <c r="Q211" s="65">
        <v>0</v>
      </c>
      <c r="R211" s="65">
        <v>0</v>
      </c>
      <c r="S211" s="65">
        <v>0</v>
      </c>
      <c r="T211" s="65">
        <v>0</v>
      </c>
      <c r="U211" s="65">
        <v>0</v>
      </c>
      <c r="V211" s="65">
        <v>0</v>
      </c>
      <c r="W211" s="65">
        <v>0</v>
      </c>
      <c r="X211" s="65">
        <v>0</v>
      </c>
      <c r="Y211" s="65">
        <v>0</v>
      </c>
      <c r="Z211" s="65">
        <v>0</v>
      </c>
      <c r="AA211" s="65">
        <v>0</v>
      </c>
      <c r="AB211" s="65">
        <v>0</v>
      </c>
      <c r="AC211" s="65">
        <v>0</v>
      </c>
      <c r="AD211" s="65">
        <v>0</v>
      </c>
      <c r="AE211" s="65">
        <v>0</v>
      </c>
      <c r="AF211" s="65">
        <v>0</v>
      </c>
      <c r="AG211" s="65">
        <v>0</v>
      </c>
      <c r="AH211" s="65">
        <v>0</v>
      </c>
      <c r="AI211" s="65">
        <v>0</v>
      </c>
      <c r="AJ211" s="65">
        <v>0</v>
      </c>
      <c r="AK211" s="65">
        <v>0</v>
      </c>
      <c r="AL211" s="65">
        <v>0</v>
      </c>
      <c r="AM211" s="65">
        <v>0</v>
      </c>
      <c r="AN211" s="65">
        <v>0</v>
      </c>
      <c r="AO211" s="65">
        <v>0</v>
      </c>
      <c r="AP211" s="65">
        <v>0</v>
      </c>
      <c r="AQ211" s="65">
        <v>0</v>
      </c>
      <c r="AR211" s="65">
        <v>0</v>
      </c>
      <c r="AS211" s="65">
        <v>0</v>
      </c>
      <c r="AT211" s="65">
        <v>0</v>
      </c>
      <c r="AU211" s="65">
        <v>0</v>
      </c>
      <c r="AV211" s="65">
        <v>0</v>
      </c>
      <c r="AW211" s="65">
        <v>0</v>
      </c>
      <c r="AX211" s="65">
        <v>0</v>
      </c>
      <c r="AY211" s="65">
        <v>0</v>
      </c>
      <c r="AZ211" s="65">
        <v>0</v>
      </c>
      <c r="BA211" s="65">
        <v>0</v>
      </c>
    </row>
    <row r="212" spans="1:53" ht="13.5" thickBot="1">
      <c r="A212" s="44"/>
      <c r="B212" s="53" t="s">
        <v>528</v>
      </c>
      <c r="C212" s="54">
        <v>2.4587986990809442E-7</v>
      </c>
      <c r="D212" s="55">
        <v>0</v>
      </c>
      <c r="E212" s="55">
        <v>0</v>
      </c>
      <c r="F212" s="55">
        <v>0</v>
      </c>
      <c r="G212" s="55">
        <v>0</v>
      </c>
      <c r="H212" s="55">
        <v>0</v>
      </c>
      <c r="I212" s="55">
        <v>0</v>
      </c>
      <c r="J212" s="55">
        <v>0</v>
      </c>
      <c r="K212" s="55">
        <v>0</v>
      </c>
      <c r="L212" s="55">
        <v>0</v>
      </c>
      <c r="M212" s="55">
        <v>0</v>
      </c>
      <c r="N212" s="55">
        <v>0</v>
      </c>
      <c r="O212" s="55">
        <v>0</v>
      </c>
      <c r="P212" s="55">
        <v>0</v>
      </c>
      <c r="Q212" s="55">
        <v>0</v>
      </c>
      <c r="R212" s="55">
        <v>0</v>
      </c>
      <c r="S212" s="55">
        <v>0</v>
      </c>
      <c r="T212" s="55">
        <v>0</v>
      </c>
      <c r="U212" s="55">
        <v>0</v>
      </c>
      <c r="V212" s="55">
        <v>0</v>
      </c>
      <c r="W212" s="55">
        <v>0</v>
      </c>
      <c r="X212" s="55">
        <v>0</v>
      </c>
      <c r="Y212" s="55">
        <v>0</v>
      </c>
      <c r="Z212" s="55">
        <v>0</v>
      </c>
      <c r="AA212" s="55">
        <v>0</v>
      </c>
      <c r="AB212" s="55">
        <v>0</v>
      </c>
      <c r="AC212" s="55">
        <v>0</v>
      </c>
      <c r="AD212" s="55">
        <v>0</v>
      </c>
      <c r="AE212" s="55">
        <v>0</v>
      </c>
      <c r="AF212" s="55">
        <v>0</v>
      </c>
      <c r="AG212" s="55">
        <v>1.7386935651302339E-5</v>
      </c>
      <c r="AH212" s="55">
        <v>3.703871741890907E-5</v>
      </c>
      <c r="AI212" s="55">
        <v>3.3820945769548416E-5</v>
      </c>
      <c r="AJ212" s="55">
        <v>3.0904684215784075E-5</v>
      </c>
      <c r="AK212" s="55">
        <v>2.8301771730184554E-5</v>
      </c>
      <c r="AL212" s="55">
        <v>2.5928324088454247E-5</v>
      </c>
      <c r="AM212" s="55">
        <v>2.381124533712864E-5</v>
      </c>
      <c r="AN212" s="55">
        <v>2.1845132112503051E-5</v>
      </c>
      <c r="AO212" s="55">
        <v>2.0008387044072152E-5</v>
      </c>
      <c r="AP212" s="55">
        <v>1.8327221274375917E-5</v>
      </c>
      <c r="AQ212" s="55">
        <v>1.6799144446849823E-5</v>
      </c>
      <c r="AR212" s="55">
        <v>1.5328112058341504E-5</v>
      </c>
      <c r="AS212" s="55">
        <v>1.4025569893419743E-5</v>
      </c>
      <c r="AT212" s="55">
        <v>1.2781593948602676E-5</v>
      </c>
      <c r="AU212" s="55">
        <v>1.1611675843596458E-5</v>
      </c>
      <c r="AV212" s="55">
        <v>1.0553578846156597E-5</v>
      </c>
      <c r="AW212" s="55">
        <v>9.6320193260908124E-6</v>
      </c>
      <c r="AX212" s="55">
        <v>8.8572409003973002E-6</v>
      </c>
      <c r="AY212" s="55">
        <v>8.1446245312690736E-6</v>
      </c>
      <c r="AZ212" s="55">
        <v>7.4904826469719411E-6</v>
      </c>
      <c r="BA212" s="55">
        <v>6.8909730762243273E-6</v>
      </c>
    </row>
    <row r="213" spans="1:53" s="52" customFormat="1" ht="13.5" thickBot="1">
      <c r="A213" s="42"/>
      <c r="B213" s="61" t="s">
        <v>529</v>
      </c>
      <c r="C213" s="62">
        <v>14.6097060546875</v>
      </c>
      <c r="D213" s="63">
        <v>15.66545703125</v>
      </c>
      <c r="E213" s="63">
        <v>16.052172851562499</v>
      </c>
      <c r="F213" s="63">
        <v>16.795789062499999</v>
      </c>
      <c r="G213" s="63">
        <v>17.335630859375001</v>
      </c>
      <c r="H213" s="63">
        <v>17.719359375</v>
      </c>
      <c r="I213" s="63">
        <v>18.175361328125</v>
      </c>
      <c r="J213" s="63">
        <v>18.502699218749999</v>
      </c>
      <c r="K213" s="63">
        <v>17.230798828125</v>
      </c>
      <c r="L213" s="63">
        <v>15.638890625</v>
      </c>
      <c r="M213" s="63">
        <v>14.675728515625</v>
      </c>
      <c r="N213" s="63">
        <v>13.5652294921875</v>
      </c>
      <c r="O213" s="63">
        <v>11.346386718750001</v>
      </c>
      <c r="P213" s="63">
        <v>11.420553710937501</v>
      </c>
      <c r="Q213" s="63">
        <v>11.543123046874999</v>
      </c>
      <c r="R213" s="63">
        <v>11.450619140624999</v>
      </c>
      <c r="S213" s="63">
        <v>11.8983671875</v>
      </c>
      <c r="T213" s="63">
        <v>11.732905273437501</v>
      </c>
      <c r="U213" s="63">
        <v>11.9170869140625</v>
      </c>
      <c r="V213" s="63">
        <v>11.9665859375</v>
      </c>
      <c r="W213" s="63">
        <v>11.9336123046875</v>
      </c>
      <c r="X213" s="63">
        <v>11.8956572265625</v>
      </c>
      <c r="Y213" s="63">
        <v>11.849681640625001</v>
      </c>
      <c r="Z213" s="63">
        <v>11.891375</v>
      </c>
      <c r="AA213" s="63">
        <v>11.892304687499999</v>
      </c>
      <c r="AB213" s="63">
        <v>11.895520507812501</v>
      </c>
      <c r="AC213" s="63">
        <v>11.911693359375001</v>
      </c>
      <c r="AD213" s="63">
        <v>11.9360185546875</v>
      </c>
      <c r="AE213" s="63">
        <v>11.96186328125</v>
      </c>
      <c r="AF213" s="63">
        <v>11.9705634765625</v>
      </c>
      <c r="AG213" s="63">
        <v>11.979599609375001</v>
      </c>
      <c r="AH213" s="63">
        <v>11.9937646484375</v>
      </c>
      <c r="AI213" s="63">
        <v>12.0056435546875</v>
      </c>
      <c r="AJ213" s="63">
        <v>12.0275625</v>
      </c>
      <c r="AK213" s="63">
        <v>12.055724609375</v>
      </c>
      <c r="AL213" s="63">
        <v>12.086677734375</v>
      </c>
      <c r="AM213" s="63">
        <v>12.1160107421875</v>
      </c>
      <c r="AN213" s="63">
        <v>12.1389833984375</v>
      </c>
      <c r="AO213" s="63">
        <v>12.166899414062501</v>
      </c>
      <c r="AP213" s="63">
        <v>12.199956054687499</v>
      </c>
      <c r="AQ213" s="63">
        <v>12.2344365234375</v>
      </c>
      <c r="AR213" s="63">
        <v>12.270865234375</v>
      </c>
      <c r="AS213" s="63">
        <v>12.306189453125</v>
      </c>
      <c r="AT213" s="63">
        <v>12.343570312500001</v>
      </c>
      <c r="AU213" s="63">
        <v>12.383444335937501</v>
      </c>
      <c r="AV213" s="63">
        <v>12.42483203125</v>
      </c>
      <c r="AW213" s="63">
        <v>12.46960546875</v>
      </c>
      <c r="AX213" s="63">
        <v>12.51530078125</v>
      </c>
      <c r="AY213" s="63">
        <v>12.563341796874999</v>
      </c>
      <c r="AZ213" s="63">
        <v>12.6148515625</v>
      </c>
      <c r="BA213" s="63">
        <v>12.670284179687499</v>
      </c>
    </row>
    <row r="214" spans="1:53" ht="13.5" thickBot="1">
      <c r="A214" s="44"/>
      <c r="B214" s="53" t="s">
        <v>499</v>
      </c>
      <c r="C214" s="54">
        <v>14.760203125</v>
      </c>
      <c r="D214" s="55">
        <v>15.624514648437501</v>
      </c>
      <c r="E214" s="55">
        <v>15.9727626953125</v>
      </c>
      <c r="F214" s="55">
        <v>16.686160156250001</v>
      </c>
      <c r="G214" s="55">
        <v>17.234927734374999</v>
      </c>
      <c r="H214" s="55">
        <v>17.572628906249999</v>
      </c>
      <c r="I214" s="55">
        <v>18.077259765625001</v>
      </c>
      <c r="J214" s="55">
        <v>18.286529296874999</v>
      </c>
      <c r="K214" s="55">
        <v>16.891751953124999</v>
      </c>
      <c r="L214" s="55">
        <v>15.07694921875</v>
      </c>
      <c r="M214" s="55">
        <v>13.952255859375001</v>
      </c>
      <c r="N214" s="55">
        <v>12.726658203125</v>
      </c>
      <c r="O214" s="55">
        <v>10.402575195312499</v>
      </c>
      <c r="P214" s="55">
        <v>10.9949169921875</v>
      </c>
      <c r="Q214" s="55">
        <v>11.080244140625</v>
      </c>
      <c r="R214" s="55">
        <v>10.7802822265625</v>
      </c>
      <c r="S214" s="55">
        <v>11.000568359375</v>
      </c>
      <c r="T214" s="55">
        <v>10.766388671874999</v>
      </c>
      <c r="U214" s="55">
        <v>10.865087890625</v>
      </c>
      <c r="V214" s="55">
        <v>10.87550390625</v>
      </c>
      <c r="W214" s="55">
        <v>10.824208984375</v>
      </c>
      <c r="X214" s="55">
        <v>10.771827148437501</v>
      </c>
      <c r="Y214" s="55">
        <v>10.716853515625001</v>
      </c>
      <c r="Z214" s="55">
        <v>10.734796875000001</v>
      </c>
      <c r="AA214" s="55">
        <v>10.6915966796875</v>
      </c>
      <c r="AB214" s="55">
        <v>10.619512695312499</v>
      </c>
      <c r="AC214" s="55">
        <v>10.534366210937501</v>
      </c>
      <c r="AD214" s="55">
        <v>10.43844921875</v>
      </c>
      <c r="AE214" s="55">
        <v>10.33086328125</v>
      </c>
      <c r="AF214" s="55">
        <v>10.201326171874999</v>
      </c>
      <c r="AG214" s="55">
        <v>10.065080078125</v>
      </c>
      <c r="AH214" s="55">
        <v>9.9322988281250009</v>
      </c>
      <c r="AI214" s="55">
        <v>9.8008779296875002</v>
      </c>
      <c r="AJ214" s="55">
        <v>9.6812177734374991</v>
      </c>
      <c r="AK214" s="55">
        <v>9.5714707031249997</v>
      </c>
      <c r="AL214" s="55">
        <v>9.4687236328125</v>
      </c>
      <c r="AM214" s="55">
        <v>9.3692089843749997</v>
      </c>
      <c r="AN214" s="55">
        <v>9.2669960937500004</v>
      </c>
      <c r="AO214" s="55">
        <v>9.1668730468750006</v>
      </c>
      <c r="AP214" s="55">
        <v>9.0694833984374998</v>
      </c>
      <c r="AQ214" s="55">
        <v>8.9891201171875004</v>
      </c>
      <c r="AR214" s="55">
        <v>8.9131044921875002</v>
      </c>
      <c r="AS214" s="55">
        <v>8.8358037109374994</v>
      </c>
      <c r="AT214" s="55">
        <v>8.7598037109375007</v>
      </c>
      <c r="AU214" s="55">
        <v>8.6858623046875003</v>
      </c>
      <c r="AV214" s="55">
        <v>8.6139599609374997</v>
      </c>
      <c r="AW214" s="55">
        <v>8.5455634765624993</v>
      </c>
      <c r="AX214" s="55">
        <v>8.4784326171875009</v>
      </c>
      <c r="AY214" s="55">
        <v>8.4126533203125007</v>
      </c>
      <c r="AZ214" s="55">
        <v>8.3481142578124992</v>
      </c>
      <c r="BA214" s="55">
        <v>8.2847001953124995</v>
      </c>
    </row>
    <row r="215" spans="1:53" ht="13.5" thickBot="1">
      <c r="A215" s="44"/>
      <c r="B215" s="56" t="s">
        <v>502</v>
      </c>
      <c r="C215" s="57">
        <v>1.6503769438713788E-6</v>
      </c>
      <c r="D215" s="57">
        <v>0</v>
      </c>
      <c r="E215" s="57">
        <v>1.226041540503502E-4</v>
      </c>
      <c r="F215" s="57">
        <v>4.2823603749275209E-4</v>
      </c>
      <c r="G215" s="57">
        <v>4.9141332507133487E-4</v>
      </c>
      <c r="H215" s="57">
        <v>6.4494603872299191E-4</v>
      </c>
      <c r="I215" s="57">
        <v>1.0044983625411988E-3</v>
      </c>
      <c r="J215" s="57">
        <v>1.8210005760192871E-3</v>
      </c>
      <c r="K215" s="57">
        <v>2.5580747127532961E-3</v>
      </c>
      <c r="L215" s="57">
        <v>3.5585916042327882E-3</v>
      </c>
      <c r="M215" s="57">
        <v>3.7953803539276122E-3</v>
      </c>
      <c r="N215" s="57">
        <v>5.0077595710754392E-3</v>
      </c>
      <c r="O215" s="57">
        <v>6.7529339790344239E-3</v>
      </c>
      <c r="P215" s="57">
        <v>7.2565679550170899E-3</v>
      </c>
      <c r="Q215" s="57">
        <v>9.4383716583251957E-3</v>
      </c>
      <c r="R215" s="57">
        <v>1.2432700157165527E-2</v>
      </c>
      <c r="S215" s="57">
        <v>1.3510099411010742E-2</v>
      </c>
      <c r="T215" s="57">
        <v>1.4528287887573241E-2</v>
      </c>
      <c r="U215" s="57">
        <v>1.5507322311401367E-2</v>
      </c>
      <c r="V215" s="57">
        <v>1.7013586044311524E-2</v>
      </c>
      <c r="W215" s="57">
        <v>1.9309125900268554E-2</v>
      </c>
      <c r="X215" s="57">
        <v>2.2425216674804689E-2</v>
      </c>
      <c r="Y215" s="57">
        <v>2.6799980163574218E-2</v>
      </c>
      <c r="Z215" s="57">
        <v>3.208229446411133E-2</v>
      </c>
      <c r="AA215" s="57">
        <v>3.7671745300292971E-2</v>
      </c>
      <c r="AB215" s="57">
        <v>4.3589664459228517E-2</v>
      </c>
      <c r="AC215" s="57">
        <v>4.9825016021728515E-2</v>
      </c>
      <c r="AD215" s="57">
        <v>5.6428348541259762E-2</v>
      </c>
      <c r="AE215" s="57">
        <v>6.3542098999023439E-2</v>
      </c>
      <c r="AF215" s="57">
        <v>7.1560127258300785E-2</v>
      </c>
      <c r="AG215" s="57">
        <v>8.0679550170898437E-2</v>
      </c>
      <c r="AH215" s="57">
        <v>9.1216621398925779E-2</v>
      </c>
      <c r="AI215" s="57">
        <v>0.10269216918945312</v>
      </c>
      <c r="AJ215" s="57">
        <v>0.11539299774169921</v>
      </c>
      <c r="AK215" s="57">
        <v>0.12962249755859376</v>
      </c>
      <c r="AL215" s="57">
        <v>0.14579228210449219</v>
      </c>
      <c r="AM215" s="57">
        <v>0.16316134643554686</v>
      </c>
      <c r="AN215" s="57">
        <v>0.18169906616210937</v>
      </c>
      <c r="AO215" s="57">
        <v>0.20136408996582031</v>
      </c>
      <c r="AP215" s="57">
        <v>0.22231362915039063</v>
      </c>
      <c r="AQ215" s="57">
        <v>0.24458702087402343</v>
      </c>
      <c r="AR215" s="57">
        <v>0.26825451660156252</v>
      </c>
      <c r="AS215" s="57">
        <v>0.29353286743164064</v>
      </c>
      <c r="AT215" s="57">
        <v>0.320575439453125</v>
      </c>
      <c r="AU215" s="57">
        <v>0.34975839233398437</v>
      </c>
      <c r="AV215" s="57">
        <v>0.38118753051757814</v>
      </c>
      <c r="AW215" s="57">
        <v>0.4153075866699219</v>
      </c>
      <c r="AX215" s="57">
        <v>0.45240502929687498</v>
      </c>
      <c r="AY215" s="57">
        <v>0.49261260986328126</v>
      </c>
      <c r="AZ215" s="57">
        <v>0.53612884521484372</v>
      </c>
      <c r="BA215" s="57">
        <v>0.58324615478515629</v>
      </c>
    </row>
    <row r="216" spans="1:53" ht="13.5" thickBot="1">
      <c r="A216" s="44"/>
      <c r="B216" s="53" t="s">
        <v>522</v>
      </c>
      <c r="C216" s="54">
        <v>4.0592754364013675E-2</v>
      </c>
      <c r="D216" s="55">
        <v>4.0942615509033206E-2</v>
      </c>
      <c r="E216" s="55">
        <v>7.910453033447265E-2</v>
      </c>
      <c r="F216" s="55">
        <v>0.10856148529052734</v>
      </c>
      <c r="G216" s="55">
        <v>9.9478027343749997E-2</v>
      </c>
      <c r="H216" s="55">
        <v>0.14512391662597657</v>
      </c>
      <c r="I216" s="55">
        <v>9.5670883178710933E-2</v>
      </c>
      <c r="J216" s="55">
        <v>0.21188496398925782</v>
      </c>
      <c r="K216" s="55">
        <v>0.33295166015625</v>
      </c>
      <c r="L216" s="55">
        <v>0.55340332031249995</v>
      </c>
      <c r="M216" s="55">
        <v>0.714301513671875</v>
      </c>
      <c r="N216" s="55">
        <v>0.82644213867187499</v>
      </c>
      <c r="O216" s="55">
        <v>0.92743804931640628</v>
      </c>
      <c r="P216" s="55">
        <v>0.4080374755859375</v>
      </c>
      <c r="Q216" s="55">
        <v>0.43997955322265625</v>
      </c>
      <c r="R216" s="55">
        <v>0.65790435791015622</v>
      </c>
      <c r="S216" s="55">
        <v>0.88428924560546873</v>
      </c>
      <c r="T216" s="55">
        <v>0.95198876953125</v>
      </c>
      <c r="U216" s="55">
        <v>1.0364913330078125</v>
      </c>
      <c r="V216" s="55">
        <v>1.074068359375</v>
      </c>
      <c r="W216" s="55">
        <v>1.0900937500000001</v>
      </c>
      <c r="X216" s="55">
        <v>1.1014052734374999</v>
      </c>
      <c r="Y216" s="55">
        <v>1.1060274658203124</v>
      </c>
      <c r="Z216" s="55">
        <v>1.1244954833984375</v>
      </c>
      <c r="AA216" s="55">
        <v>1.1630363769531249</v>
      </c>
      <c r="AB216" s="55">
        <v>1.232418701171875</v>
      </c>
      <c r="AC216" s="55">
        <v>1.32750146484375</v>
      </c>
      <c r="AD216" s="55">
        <v>1.4411409912109374</v>
      </c>
      <c r="AE216" s="55">
        <v>1.5674577636718749</v>
      </c>
      <c r="AF216" s="55">
        <v>1.6976772460937499</v>
      </c>
      <c r="AG216" s="55">
        <v>1.8337038574218749</v>
      </c>
      <c r="AH216" s="55">
        <v>1.9699602050781251</v>
      </c>
      <c r="AI216" s="55">
        <v>2.101810791015625</v>
      </c>
      <c r="AJ216" s="55">
        <v>2.230712646484375</v>
      </c>
      <c r="AK216" s="55">
        <v>2.3544133300781249</v>
      </c>
      <c r="AL216" s="55">
        <v>2.4719614257812501</v>
      </c>
      <c r="AM216" s="55">
        <v>2.5834572753906251</v>
      </c>
      <c r="AN216" s="55">
        <v>2.690120361328125</v>
      </c>
      <c r="AO216" s="55">
        <v>2.7985095214843749</v>
      </c>
      <c r="AP216" s="55">
        <v>2.9080190429687498</v>
      </c>
      <c r="AQ216" s="55">
        <v>3.0006015625</v>
      </c>
      <c r="AR216" s="55">
        <v>3.0893896484374999</v>
      </c>
      <c r="AS216" s="55">
        <v>3.1767456054687502</v>
      </c>
      <c r="AT216" s="55">
        <v>3.26309423828125</v>
      </c>
      <c r="AU216" s="55">
        <v>3.3477355957031252</v>
      </c>
      <c r="AV216" s="55">
        <v>3.4296044921875</v>
      </c>
      <c r="AW216" s="55">
        <v>3.5086608886718751</v>
      </c>
      <c r="AX216" s="55">
        <v>3.584396484375</v>
      </c>
      <c r="AY216" s="55">
        <v>3.6580144042968752</v>
      </c>
      <c r="AZ216" s="55">
        <v>3.7305524902343752</v>
      </c>
      <c r="BA216" s="55">
        <v>3.8022866210937498</v>
      </c>
    </row>
    <row r="217" spans="1:53" ht="13.5" thickBot="1">
      <c r="A217" s="44"/>
      <c r="B217" s="64" t="s">
        <v>500</v>
      </c>
      <c r="C217" s="65">
        <v>1.3874199939891696E-6</v>
      </c>
      <c r="D217" s="65">
        <v>0</v>
      </c>
      <c r="E217" s="65">
        <v>0</v>
      </c>
      <c r="F217" s="65">
        <v>0</v>
      </c>
      <c r="G217" s="65">
        <v>0</v>
      </c>
      <c r="H217" s="65">
        <v>0</v>
      </c>
      <c r="I217" s="65">
        <v>0</v>
      </c>
      <c r="J217" s="65">
        <v>0</v>
      </c>
      <c r="K217" s="65">
        <v>0</v>
      </c>
      <c r="L217" s="65">
        <v>0</v>
      </c>
      <c r="M217" s="65">
        <v>0</v>
      </c>
      <c r="N217" s="65">
        <v>0</v>
      </c>
      <c r="O217" s="65">
        <v>0</v>
      </c>
      <c r="P217" s="65">
        <v>0</v>
      </c>
      <c r="Q217" s="65">
        <v>0</v>
      </c>
      <c r="R217" s="65">
        <v>0</v>
      </c>
      <c r="S217" s="65">
        <v>0</v>
      </c>
      <c r="T217" s="65">
        <v>0</v>
      </c>
      <c r="U217" s="65">
        <v>0</v>
      </c>
      <c r="V217" s="65">
        <v>0</v>
      </c>
      <c r="W217" s="65">
        <v>0</v>
      </c>
      <c r="X217" s="65">
        <v>0</v>
      </c>
      <c r="Y217" s="65">
        <v>0</v>
      </c>
      <c r="Z217" s="65">
        <v>0</v>
      </c>
      <c r="AA217" s="65">
        <v>0</v>
      </c>
      <c r="AB217" s="65">
        <v>0</v>
      </c>
      <c r="AC217" s="65">
        <v>0</v>
      </c>
      <c r="AD217" s="65">
        <v>0</v>
      </c>
      <c r="AE217" s="65">
        <v>0</v>
      </c>
      <c r="AF217" s="65">
        <v>0</v>
      </c>
      <c r="AG217" s="65">
        <v>0</v>
      </c>
      <c r="AH217" s="65">
        <v>0</v>
      </c>
      <c r="AI217" s="65">
        <v>0</v>
      </c>
      <c r="AJ217" s="65">
        <v>0</v>
      </c>
      <c r="AK217" s="65">
        <v>0</v>
      </c>
      <c r="AL217" s="65">
        <v>0</v>
      </c>
      <c r="AM217" s="65">
        <v>0</v>
      </c>
      <c r="AN217" s="65">
        <v>0</v>
      </c>
      <c r="AO217" s="65">
        <v>0</v>
      </c>
      <c r="AP217" s="65">
        <v>0</v>
      </c>
      <c r="AQ217" s="65">
        <v>0</v>
      </c>
      <c r="AR217" s="65">
        <v>0</v>
      </c>
      <c r="AS217" s="65">
        <v>0</v>
      </c>
      <c r="AT217" s="65">
        <v>0</v>
      </c>
      <c r="AU217" s="65">
        <v>0</v>
      </c>
      <c r="AV217" s="65">
        <v>0</v>
      </c>
      <c r="AW217" s="65">
        <v>0</v>
      </c>
      <c r="AX217" s="65">
        <v>0</v>
      </c>
      <c r="AY217" s="65">
        <v>0</v>
      </c>
      <c r="AZ217" s="65">
        <v>0</v>
      </c>
      <c r="BA217" s="65">
        <v>0</v>
      </c>
    </row>
    <row r="218" spans="1:53" ht="13.5" thickBot="1">
      <c r="A218" s="44"/>
      <c r="B218" s="53" t="s">
        <v>528</v>
      </c>
      <c r="C218" s="54">
        <v>2.8345598839223386E-6</v>
      </c>
      <c r="D218" s="55">
        <v>0</v>
      </c>
      <c r="E218" s="55">
        <v>0</v>
      </c>
      <c r="F218" s="55">
        <v>0</v>
      </c>
      <c r="G218" s="55">
        <v>0</v>
      </c>
      <c r="H218" s="55">
        <v>0</v>
      </c>
      <c r="I218" s="55">
        <v>0</v>
      </c>
      <c r="J218" s="55">
        <v>0</v>
      </c>
      <c r="K218" s="55">
        <v>0</v>
      </c>
      <c r="L218" s="55">
        <v>0</v>
      </c>
      <c r="M218" s="55">
        <v>0</v>
      </c>
      <c r="N218" s="55">
        <v>0</v>
      </c>
      <c r="O218" s="55">
        <v>0</v>
      </c>
      <c r="P218" s="55">
        <v>0</v>
      </c>
      <c r="Q218" s="55">
        <v>0</v>
      </c>
      <c r="R218" s="55">
        <v>0</v>
      </c>
      <c r="S218" s="55">
        <v>0</v>
      </c>
      <c r="T218" s="55">
        <v>0</v>
      </c>
      <c r="U218" s="55">
        <v>0</v>
      </c>
      <c r="V218" s="55">
        <v>0</v>
      </c>
      <c r="W218" s="55">
        <v>0</v>
      </c>
      <c r="X218" s="55">
        <v>0</v>
      </c>
      <c r="Y218" s="55">
        <v>0</v>
      </c>
      <c r="Z218" s="55">
        <v>0</v>
      </c>
      <c r="AA218" s="55">
        <v>0</v>
      </c>
      <c r="AB218" s="55">
        <v>0</v>
      </c>
      <c r="AC218" s="55">
        <v>0</v>
      </c>
      <c r="AD218" s="55">
        <v>0</v>
      </c>
      <c r="AE218" s="55">
        <v>0</v>
      </c>
      <c r="AF218" s="55">
        <v>0</v>
      </c>
      <c r="AG218" s="55">
        <v>1.3644661009311676E-4</v>
      </c>
      <c r="AH218" s="55">
        <v>2.8910982608795164E-4</v>
      </c>
      <c r="AI218" s="55">
        <v>2.6305887103080747E-4</v>
      </c>
      <c r="AJ218" s="55">
        <v>2.3971214890480041E-4</v>
      </c>
      <c r="AK218" s="55">
        <v>2.1885095536708832E-4</v>
      </c>
      <c r="AL218" s="55">
        <v>1.9985680282115937E-4</v>
      </c>
      <c r="AM218" s="55">
        <v>1.829908937215805E-4</v>
      </c>
      <c r="AN218" s="55">
        <v>1.6747942566871642E-4</v>
      </c>
      <c r="AO218" s="55">
        <v>1.531207114458084E-4</v>
      </c>
      <c r="AP218" s="55">
        <v>1.4002768695354462E-4</v>
      </c>
      <c r="AQ218" s="55">
        <v>1.281539797782898E-4</v>
      </c>
      <c r="AR218" s="55">
        <v>1.1675942689180374E-4</v>
      </c>
      <c r="AS218" s="55">
        <v>1.066923588514328E-4</v>
      </c>
      <c r="AT218" s="55">
        <v>9.7100399434566493E-5</v>
      </c>
      <c r="AU218" s="55">
        <v>8.8092237710952765E-5</v>
      </c>
      <c r="AV218" s="55">
        <v>7.9949207603931431E-5</v>
      </c>
      <c r="AW218" s="55">
        <v>7.2851680219173425E-5</v>
      </c>
      <c r="AX218" s="55">
        <v>6.6882148385047916E-5</v>
      </c>
      <c r="AY218" s="55">
        <v>6.1406541615724561E-5</v>
      </c>
      <c r="AZ218" s="55">
        <v>5.639561638236046E-5</v>
      </c>
      <c r="BA218" s="55">
        <v>5.1814012229442599E-5</v>
      </c>
    </row>
    <row r="219" spans="1:53" s="52" customFormat="1" ht="13.5" thickBot="1">
      <c r="A219" s="42"/>
      <c r="B219" s="61" t="s">
        <v>530</v>
      </c>
      <c r="C219" s="62">
        <v>0.99330010986328121</v>
      </c>
      <c r="D219" s="63">
        <v>1.0559788818359375</v>
      </c>
      <c r="E219" s="63">
        <v>1.0835545654296874</v>
      </c>
      <c r="F219" s="63">
        <v>1.1351860351562499</v>
      </c>
      <c r="G219" s="63">
        <v>1.1760336914062499</v>
      </c>
      <c r="H219" s="63">
        <v>1.2133515625</v>
      </c>
      <c r="I219" s="63">
        <v>1.2484171142578124</v>
      </c>
      <c r="J219" s="63">
        <v>1.2922899169921875</v>
      </c>
      <c r="K219" s="63">
        <v>1.2324016113281251</v>
      </c>
      <c r="L219" s="63">
        <v>1.1650579833984376</v>
      </c>
      <c r="M219" s="63">
        <v>1.133530517578125</v>
      </c>
      <c r="N219" s="63">
        <v>1.0855737304687501</v>
      </c>
      <c r="O219" s="63">
        <v>0.96877172851562499</v>
      </c>
      <c r="P219" s="63">
        <v>0.96461334228515627</v>
      </c>
      <c r="Q219" s="63">
        <v>0.97889910888671872</v>
      </c>
      <c r="R219" s="63">
        <v>0.97461010742187504</v>
      </c>
      <c r="S219" s="63">
        <v>0.97916571044921874</v>
      </c>
      <c r="T219" s="63">
        <v>0.99363793945312495</v>
      </c>
      <c r="U219" s="63">
        <v>1.0140407714843751</v>
      </c>
      <c r="V219" s="63">
        <v>1.0303784179687501</v>
      </c>
      <c r="W219" s="63">
        <v>1.0382420654296876</v>
      </c>
      <c r="X219" s="63">
        <v>1.0359542236328125</v>
      </c>
      <c r="Y219" s="63">
        <v>1.0289868164062499</v>
      </c>
      <c r="Z219" s="63">
        <v>1.0232999267578125</v>
      </c>
      <c r="AA219" s="63">
        <v>1.0188789672851561</v>
      </c>
      <c r="AB219" s="63">
        <v>1.0168987426757812</v>
      </c>
      <c r="AC219" s="63">
        <v>1.0175383300781251</v>
      </c>
      <c r="AD219" s="63">
        <v>1.0203240356445313</v>
      </c>
      <c r="AE219" s="63">
        <v>1.0238422851562501</v>
      </c>
      <c r="AF219" s="63">
        <v>1.0266636962890625</v>
      </c>
      <c r="AG219" s="63">
        <v>1.02863623046875</v>
      </c>
      <c r="AH219" s="63">
        <v>1.0301053466796875</v>
      </c>
      <c r="AI219" s="63">
        <v>1.031213134765625</v>
      </c>
      <c r="AJ219" s="63">
        <v>1.0327827148437501</v>
      </c>
      <c r="AK219" s="63">
        <v>1.0351968994140626</v>
      </c>
      <c r="AL219" s="63">
        <v>1.0383919677734375</v>
      </c>
      <c r="AM219" s="63">
        <v>1.0419088134765624</v>
      </c>
      <c r="AN219" s="63">
        <v>1.0451292724609376</v>
      </c>
      <c r="AO219" s="63">
        <v>1.0483145751953125</v>
      </c>
      <c r="AP219" s="63">
        <v>1.05177978515625</v>
      </c>
      <c r="AQ219" s="63">
        <v>1.05558349609375</v>
      </c>
      <c r="AR219" s="63">
        <v>1.0598492431640625</v>
      </c>
      <c r="AS219" s="63">
        <v>1.0643560791015625</v>
      </c>
      <c r="AT219" s="63">
        <v>1.069025146484375</v>
      </c>
      <c r="AU219" s="63">
        <v>1.0738609619140624</v>
      </c>
      <c r="AV219" s="63">
        <v>1.0788255615234374</v>
      </c>
      <c r="AW219" s="63">
        <v>1.0840729980468751</v>
      </c>
      <c r="AX219" s="63">
        <v>1.0895308837890625</v>
      </c>
      <c r="AY219" s="63">
        <v>1.0952120361328126</v>
      </c>
      <c r="AZ219" s="63">
        <v>1.1012009277343751</v>
      </c>
      <c r="BA219" s="63">
        <v>1.107607177734375</v>
      </c>
    </row>
    <row r="220" spans="1:53" ht="13.5" thickBot="1">
      <c r="A220" s="44"/>
      <c r="B220" s="53" t="s">
        <v>499</v>
      </c>
      <c r="C220" s="54">
        <v>1.0035327758789063</v>
      </c>
      <c r="D220" s="55">
        <v>1.0532189941406249</v>
      </c>
      <c r="E220" s="55">
        <v>1.0782148437500001</v>
      </c>
      <c r="F220" s="55">
        <v>1.12784814453125</v>
      </c>
      <c r="G220" s="55">
        <v>1.1692845458984376</v>
      </c>
      <c r="H220" s="55">
        <v>1.2034129638671875</v>
      </c>
      <c r="I220" s="55">
        <v>1.2418447265624999</v>
      </c>
      <c r="J220" s="55">
        <v>1.2774870605468751</v>
      </c>
      <c r="K220" s="55">
        <v>1.2085777587890625</v>
      </c>
      <c r="L220" s="55">
        <v>1.1238039550781249</v>
      </c>
      <c r="M220" s="55">
        <v>1.07831787109375</v>
      </c>
      <c r="N220" s="55">
        <v>1.0193660278320313</v>
      </c>
      <c r="O220" s="55">
        <v>0.88944903564453126</v>
      </c>
      <c r="P220" s="55">
        <v>0.93008575439453123</v>
      </c>
      <c r="Q220" s="55">
        <v>0.94090209960937499</v>
      </c>
      <c r="R220" s="55">
        <v>0.90144274902343746</v>
      </c>
      <c r="S220" s="55">
        <v>0.87587561035156247</v>
      </c>
      <c r="T220" s="55">
        <v>0.8639771728515625</v>
      </c>
      <c r="U220" s="55">
        <v>0.86196966552734378</v>
      </c>
      <c r="V220" s="55">
        <v>0.86395709228515627</v>
      </c>
      <c r="W220" s="55">
        <v>0.86518963623046874</v>
      </c>
      <c r="X220" s="55">
        <v>0.86136358642578126</v>
      </c>
      <c r="Y220" s="55">
        <v>0.8545071411132813</v>
      </c>
      <c r="Z220" s="55">
        <v>0.84805114746093746</v>
      </c>
      <c r="AA220" s="55">
        <v>0.83985095214843752</v>
      </c>
      <c r="AB220" s="55">
        <v>0.83028265380859378</v>
      </c>
      <c r="AC220" s="55">
        <v>0.82029650878906246</v>
      </c>
      <c r="AD220" s="55">
        <v>0.81025073242187495</v>
      </c>
      <c r="AE220" s="55">
        <v>0.79963079833984374</v>
      </c>
      <c r="AF220" s="55">
        <v>0.78789410400390625</v>
      </c>
      <c r="AG220" s="55">
        <v>0.77519952392578129</v>
      </c>
      <c r="AH220" s="55">
        <v>0.76240820312500002</v>
      </c>
      <c r="AI220" s="55">
        <v>0.74990606689453121</v>
      </c>
      <c r="AJ220" s="55">
        <v>0.73839196777343752</v>
      </c>
      <c r="AK220" s="55">
        <v>0.72818701171875</v>
      </c>
      <c r="AL220" s="55">
        <v>0.7192222290039062</v>
      </c>
      <c r="AM220" s="55">
        <v>0.71111346435546874</v>
      </c>
      <c r="AN220" s="55">
        <v>0.70321978759765624</v>
      </c>
      <c r="AO220" s="55">
        <v>0.69541802978515621</v>
      </c>
      <c r="AP220" s="55">
        <v>0.68796063232421878</v>
      </c>
      <c r="AQ220" s="55">
        <v>0.68323773193359372</v>
      </c>
      <c r="AR220" s="55">
        <v>0.67938769531249998</v>
      </c>
      <c r="AS220" s="55">
        <v>0.67579290771484379</v>
      </c>
      <c r="AT220" s="55">
        <v>0.67245208740234375</v>
      </c>
      <c r="AU220" s="55">
        <v>0.66942553710937502</v>
      </c>
      <c r="AV220" s="55">
        <v>0.66675195312500002</v>
      </c>
      <c r="AW220" s="55">
        <v>0.66456475830078121</v>
      </c>
      <c r="AX220" s="55">
        <v>0.66277545166015628</v>
      </c>
      <c r="AY220" s="55">
        <v>0.66131805419921874</v>
      </c>
      <c r="AZ220" s="55">
        <v>0.66016723632812502</v>
      </c>
      <c r="BA220" s="55">
        <v>0.65935668945312498</v>
      </c>
    </row>
    <row r="221" spans="1:53" ht="13.5" thickBot="1">
      <c r="A221" s="44"/>
      <c r="B221" s="56" t="s">
        <v>502</v>
      </c>
      <c r="C221" s="57">
        <v>0</v>
      </c>
      <c r="D221" s="57">
        <v>0</v>
      </c>
      <c r="E221" s="57">
        <v>0</v>
      </c>
      <c r="F221" s="57">
        <v>0</v>
      </c>
      <c r="G221" s="57">
        <v>0</v>
      </c>
      <c r="H221" s="57">
        <v>0</v>
      </c>
      <c r="I221" s="57">
        <v>0</v>
      </c>
      <c r="J221" s="57">
        <v>0</v>
      </c>
      <c r="K221" s="57">
        <v>0</v>
      </c>
      <c r="L221" s="57">
        <v>0</v>
      </c>
      <c r="M221" s="57">
        <v>0</v>
      </c>
      <c r="N221" s="57">
        <v>0</v>
      </c>
      <c r="O221" s="57">
        <v>0</v>
      </c>
      <c r="P221" s="57">
        <v>0</v>
      </c>
      <c r="Q221" s="57">
        <v>4.5333886146545411E-4</v>
      </c>
      <c r="R221" s="57">
        <v>9.9077445268630992E-4</v>
      </c>
      <c r="S221" s="57">
        <v>1.4561393260955811E-3</v>
      </c>
      <c r="T221" s="57">
        <v>1.8481765985488893E-3</v>
      </c>
      <c r="U221" s="57">
        <v>2.3012020587921144E-3</v>
      </c>
      <c r="V221" s="57">
        <v>2.8183352947235107E-3</v>
      </c>
      <c r="W221" s="57">
        <v>3.4449636936187745E-3</v>
      </c>
      <c r="X221" s="57">
        <v>4.2020492553710934E-3</v>
      </c>
      <c r="Y221" s="57">
        <v>5.0990538597106934E-3</v>
      </c>
      <c r="Z221" s="57">
        <v>6.0655341148376464E-3</v>
      </c>
      <c r="AA221" s="57">
        <v>7.0035567283630367E-3</v>
      </c>
      <c r="AB221" s="57">
        <v>7.927724838256836E-3</v>
      </c>
      <c r="AC221" s="57">
        <v>8.8479881286621098E-3</v>
      </c>
      <c r="AD221" s="57">
        <v>9.7433500289916992E-3</v>
      </c>
      <c r="AE221" s="57">
        <v>1.0629121780395507E-2</v>
      </c>
      <c r="AF221" s="57">
        <v>1.1530302047729491E-2</v>
      </c>
      <c r="AG221" s="57">
        <v>1.2461408615112305E-2</v>
      </c>
      <c r="AH221" s="57">
        <v>1.3430928230285645E-2</v>
      </c>
      <c r="AI221" s="57">
        <v>1.4407489776611328E-2</v>
      </c>
      <c r="AJ221" s="57">
        <v>1.5402911186218261E-2</v>
      </c>
      <c r="AK221" s="57">
        <v>1.6427257537841796E-2</v>
      </c>
      <c r="AL221" s="57">
        <v>1.7486785888671873E-2</v>
      </c>
      <c r="AM221" s="57">
        <v>1.8556524276733398E-2</v>
      </c>
      <c r="AN221" s="57">
        <v>1.9638393402099611E-2</v>
      </c>
      <c r="AO221" s="57">
        <v>2.0725465774536132E-2</v>
      </c>
      <c r="AP221" s="57">
        <v>2.1814023971557617E-2</v>
      </c>
      <c r="AQ221" s="57">
        <v>2.2899576187133789E-2</v>
      </c>
      <c r="AR221" s="57">
        <v>2.3989919662475587E-2</v>
      </c>
      <c r="AS221" s="57">
        <v>2.5101379394531251E-2</v>
      </c>
      <c r="AT221" s="57">
        <v>2.6236680984497069E-2</v>
      </c>
      <c r="AU221" s="57">
        <v>2.7401281356811524E-2</v>
      </c>
      <c r="AV221" s="57">
        <v>2.859371566772461E-2</v>
      </c>
      <c r="AW221" s="57">
        <v>2.9826375961303712E-2</v>
      </c>
      <c r="AX221" s="57">
        <v>3.1101144790649415E-2</v>
      </c>
      <c r="AY221" s="57">
        <v>3.2416667938232419E-2</v>
      </c>
      <c r="AZ221" s="57">
        <v>3.3773166656494144E-2</v>
      </c>
      <c r="BA221" s="57">
        <v>3.5173213958740235E-2</v>
      </c>
    </row>
    <row r="222" spans="1:53" ht="13.5" thickBot="1">
      <c r="A222" s="44"/>
      <c r="B222" s="53" t="s">
        <v>522</v>
      </c>
      <c r="C222" s="54">
        <v>2.7599506378173828E-3</v>
      </c>
      <c r="D222" s="55">
        <v>2.7599506378173828E-3</v>
      </c>
      <c r="E222" s="55">
        <v>5.3399267196655277E-3</v>
      </c>
      <c r="F222" s="55">
        <v>7.3380489349365238E-3</v>
      </c>
      <c r="G222" s="55">
        <v>6.7491579055786134E-3</v>
      </c>
      <c r="H222" s="55">
        <v>9.9386768341064458E-3</v>
      </c>
      <c r="I222" s="55">
        <v>6.5725135803222654E-3</v>
      </c>
      <c r="J222" s="55">
        <v>1.4802914619445801E-2</v>
      </c>
      <c r="K222" s="55">
        <v>2.3823888778686523E-2</v>
      </c>
      <c r="L222" s="55">
        <v>4.1254096984863278E-2</v>
      </c>
      <c r="M222" s="55">
        <v>5.5212806701660157E-2</v>
      </c>
      <c r="N222" s="55">
        <v>6.6207778930664068E-2</v>
      </c>
      <c r="O222" s="55">
        <v>7.9322830200195316E-2</v>
      </c>
      <c r="P222" s="55">
        <v>3.4527656555175784E-2</v>
      </c>
      <c r="Q222" s="55">
        <v>3.7376770019531248E-2</v>
      </c>
      <c r="R222" s="55">
        <v>7.2176605224609378E-2</v>
      </c>
      <c r="S222" s="55">
        <v>0.10183393096923828</v>
      </c>
      <c r="T222" s="55">
        <v>0.12781261444091796</v>
      </c>
      <c r="U222" s="55">
        <v>0.1497698516845703</v>
      </c>
      <c r="V222" s="55">
        <v>0.16360301208496095</v>
      </c>
      <c r="W222" s="55">
        <v>0.169607421875</v>
      </c>
      <c r="X222" s="55">
        <v>0.17038858032226561</v>
      </c>
      <c r="Y222" s="55">
        <v>0.1693806610107422</v>
      </c>
      <c r="Z222" s="55">
        <v>0.16918328857421874</v>
      </c>
      <c r="AA222" s="55">
        <v>0.17202442932128906</v>
      </c>
      <c r="AB222" s="55">
        <v>0.17868836975097657</v>
      </c>
      <c r="AC222" s="55">
        <v>0.18839381408691405</v>
      </c>
      <c r="AD222" s="55">
        <v>0.20032991027832031</v>
      </c>
      <c r="AE222" s="55">
        <v>0.21358235168457032</v>
      </c>
      <c r="AF222" s="55">
        <v>0.22723928833007812</v>
      </c>
      <c r="AG222" s="55">
        <v>0.24097526550292969</v>
      </c>
      <c r="AH222" s="55">
        <v>0.25426629638671877</v>
      </c>
      <c r="AI222" s="55">
        <v>0.26689962768554687</v>
      </c>
      <c r="AJ222" s="55">
        <v>0.27898791503906251</v>
      </c>
      <c r="AK222" s="55">
        <v>0.29058258056640623</v>
      </c>
      <c r="AL222" s="55">
        <v>0.30168289184570313</v>
      </c>
      <c r="AM222" s="55">
        <v>0.31223883056640622</v>
      </c>
      <c r="AN222" s="55">
        <v>0.32227111816406251</v>
      </c>
      <c r="AO222" s="55">
        <v>0.3321710205078125</v>
      </c>
      <c r="AP222" s="55">
        <v>0.34200512695312502</v>
      </c>
      <c r="AQ222" s="55">
        <v>0.3494461669921875</v>
      </c>
      <c r="AR222" s="55">
        <v>0.35647164916992186</v>
      </c>
      <c r="AS222" s="55">
        <v>0.36346179199218748</v>
      </c>
      <c r="AT222" s="55">
        <v>0.37033633422851564</v>
      </c>
      <c r="AU222" s="55">
        <v>0.37703408813476563</v>
      </c>
      <c r="AV222" s="55">
        <v>0.38347994995117185</v>
      </c>
      <c r="AW222" s="55">
        <v>0.38968185424804686</v>
      </c>
      <c r="AX222" s="55">
        <v>0.39565423583984377</v>
      </c>
      <c r="AY222" s="55">
        <v>0.40147726440429687</v>
      </c>
      <c r="AZ222" s="55">
        <v>0.40726043701171877</v>
      </c>
      <c r="BA222" s="55">
        <v>0.41307720947265625</v>
      </c>
    </row>
    <row r="223" spans="1:53" ht="13.5" thickBot="1">
      <c r="A223" s="44"/>
      <c r="B223" s="64" t="s">
        <v>500</v>
      </c>
      <c r="C223" s="65">
        <v>0</v>
      </c>
      <c r="D223" s="65">
        <v>0</v>
      </c>
      <c r="E223" s="65">
        <v>0</v>
      </c>
      <c r="F223" s="65">
        <v>0</v>
      </c>
      <c r="G223" s="65">
        <v>0</v>
      </c>
      <c r="H223" s="65">
        <v>0</v>
      </c>
      <c r="I223" s="65">
        <v>0</v>
      </c>
      <c r="J223" s="65">
        <v>0</v>
      </c>
      <c r="K223" s="65">
        <v>0</v>
      </c>
      <c r="L223" s="65">
        <v>0</v>
      </c>
      <c r="M223" s="65">
        <v>0</v>
      </c>
      <c r="N223" s="65">
        <v>0</v>
      </c>
      <c r="O223" s="65">
        <v>0</v>
      </c>
      <c r="P223" s="65">
        <v>0</v>
      </c>
      <c r="Q223" s="65">
        <v>0</v>
      </c>
      <c r="R223" s="65">
        <v>0</v>
      </c>
      <c r="S223" s="65">
        <v>0</v>
      </c>
      <c r="T223" s="65">
        <v>0</v>
      </c>
      <c r="U223" s="65">
        <v>0</v>
      </c>
      <c r="V223" s="65">
        <v>0</v>
      </c>
      <c r="W223" s="65">
        <v>0</v>
      </c>
      <c r="X223" s="65">
        <v>0</v>
      </c>
      <c r="Y223" s="65">
        <v>0</v>
      </c>
      <c r="Z223" s="65">
        <v>0</v>
      </c>
      <c r="AA223" s="65">
        <v>0</v>
      </c>
      <c r="AB223" s="65">
        <v>0</v>
      </c>
      <c r="AC223" s="65">
        <v>0</v>
      </c>
      <c r="AD223" s="65">
        <v>0</v>
      </c>
      <c r="AE223" s="65">
        <v>0</v>
      </c>
      <c r="AF223" s="65">
        <v>0</v>
      </c>
      <c r="AG223" s="65">
        <v>0</v>
      </c>
      <c r="AH223" s="65">
        <v>0</v>
      </c>
      <c r="AI223" s="65">
        <v>0</v>
      </c>
      <c r="AJ223" s="65">
        <v>0</v>
      </c>
      <c r="AK223" s="65">
        <v>0</v>
      </c>
      <c r="AL223" s="65">
        <v>0</v>
      </c>
      <c r="AM223" s="65">
        <v>0</v>
      </c>
      <c r="AN223" s="65">
        <v>0</v>
      </c>
      <c r="AO223" s="65">
        <v>0</v>
      </c>
      <c r="AP223" s="65">
        <v>0</v>
      </c>
      <c r="AQ223" s="65">
        <v>0</v>
      </c>
      <c r="AR223" s="65">
        <v>0</v>
      </c>
      <c r="AS223" s="65">
        <v>0</v>
      </c>
      <c r="AT223" s="65">
        <v>0</v>
      </c>
      <c r="AU223" s="65">
        <v>0</v>
      </c>
      <c r="AV223" s="65">
        <v>0</v>
      </c>
      <c r="AW223" s="65">
        <v>0</v>
      </c>
      <c r="AX223" s="65">
        <v>0</v>
      </c>
      <c r="AY223" s="65">
        <v>0</v>
      </c>
      <c r="AZ223" s="65">
        <v>0</v>
      </c>
      <c r="BA223" s="65">
        <v>0</v>
      </c>
    </row>
    <row r="224" spans="1:53" ht="13.5" thickBot="1">
      <c r="A224" s="44"/>
      <c r="B224" s="53" t="s">
        <v>528</v>
      </c>
      <c r="C224" s="54">
        <v>0</v>
      </c>
      <c r="D224" s="55">
        <v>0</v>
      </c>
      <c r="E224" s="55">
        <v>0</v>
      </c>
      <c r="F224" s="55">
        <v>0</v>
      </c>
      <c r="G224" s="55">
        <v>0</v>
      </c>
      <c r="H224" s="55">
        <v>0</v>
      </c>
      <c r="I224" s="55">
        <v>0</v>
      </c>
      <c r="J224" s="55">
        <v>0</v>
      </c>
      <c r="K224" s="55">
        <v>0</v>
      </c>
      <c r="L224" s="55">
        <v>0</v>
      </c>
      <c r="M224" s="55">
        <v>0</v>
      </c>
      <c r="N224" s="55">
        <v>0</v>
      </c>
      <c r="O224" s="55">
        <v>0</v>
      </c>
      <c r="P224" s="55">
        <v>0</v>
      </c>
      <c r="Q224" s="55">
        <v>0</v>
      </c>
      <c r="R224" s="55">
        <v>0</v>
      </c>
      <c r="S224" s="55">
        <v>0</v>
      </c>
      <c r="T224" s="55">
        <v>0</v>
      </c>
      <c r="U224" s="55">
        <v>0</v>
      </c>
      <c r="V224" s="55">
        <v>0</v>
      </c>
      <c r="W224" s="55">
        <v>0</v>
      </c>
      <c r="X224" s="55">
        <v>0</v>
      </c>
      <c r="Y224" s="55">
        <v>0</v>
      </c>
      <c r="Z224" s="55">
        <v>0</v>
      </c>
      <c r="AA224" s="55">
        <v>0</v>
      </c>
      <c r="AB224" s="55">
        <v>0</v>
      </c>
      <c r="AC224" s="55">
        <v>0</v>
      </c>
      <c r="AD224" s="55">
        <v>0</v>
      </c>
      <c r="AE224" s="55">
        <v>0</v>
      </c>
      <c r="AF224" s="55">
        <v>0</v>
      </c>
      <c r="AG224" s="55">
        <v>0</v>
      </c>
      <c r="AH224" s="55">
        <v>0</v>
      </c>
      <c r="AI224" s="55">
        <v>0</v>
      </c>
      <c r="AJ224" s="55">
        <v>0</v>
      </c>
      <c r="AK224" s="55">
        <v>0</v>
      </c>
      <c r="AL224" s="55">
        <v>0</v>
      </c>
      <c r="AM224" s="55">
        <v>0</v>
      </c>
      <c r="AN224" s="55">
        <v>0</v>
      </c>
      <c r="AO224" s="55">
        <v>0</v>
      </c>
      <c r="AP224" s="55">
        <v>0</v>
      </c>
      <c r="AQ224" s="55">
        <v>0</v>
      </c>
      <c r="AR224" s="55">
        <v>0</v>
      </c>
      <c r="AS224" s="55">
        <v>0</v>
      </c>
      <c r="AT224" s="55">
        <v>0</v>
      </c>
      <c r="AU224" s="55">
        <v>0</v>
      </c>
      <c r="AV224" s="55">
        <v>0</v>
      </c>
      <c r="AW224" s="55">
        <v>0</v>
      </c>
      <c r="AX224" s="55">
        <v>0</v>
      </c>
      <c r="AY224" s="55">
        <v>0</v>
      </c>
      <c r="AZ224" s="55">
        <v>0</v>
      </c>
      <c r="BA224" s="55">
        <v>0</v>
      </c>
    </row>
    <row r="225" spans="1:53" ht="13.5" thickBot="1">
      <c r="A225" s="44"/>
      <c r="B225" s="61" t="s">
        <v>531</v>
      </c>
      <c r="C225" s="62">
        <v>1.9501086425781251</v>
      </c>
      <c r="D225" s="63">
        <v>1.9896417236328126</v>
      </c>
      <c r="E225" s="63">
        <v>1.9364595947265626</v>
      </c>
      <c r="F225" s="63">
        <v>1.6333352050781249</v>
      </c>
      <c r="G225" s="63">
        <v>1.589652099609375</v>
      </c>
      <c r="H225" s="63">
        <v>1.5624071044921874</v>
      </c>
      <c r="I225" s="63">
        <v>1.4949730224609374</v>
      </c>
      <c r="J225" s="63">
        <v>1.4448431396484376</v>
      </c>
      <c r="K225" s="63">
        <v>1.3388391113281251</v>
      </c>
      <c r="L225" s="63">
        <v>1.3365750732421875</v>
      </c>
      <c r="M225" s="63">
        <v>1.383026123046875</v>
      </c>
      <c r="N225" s="63">
        <v>1.3799190673828126</v>
      </c>
      <c r="O225" s="63">
        <v>1.36726611328125</v>
      </c>
      <c r="P225" s="63">
        <v>1.3485671386718749</v>
      </c>
      <c r="Q225" s="63">
        <v>1.3288654785156251</v>
      </c>
      <c r="R225" s="63">
        <v>1.3359904785156249</v>
      </c>
      <c r="S225" s="63">
        <v>1.3436927490234376</v>
      </c>
      <c r="T225" s="63">
        <v>1.3509602050781251</v>
      </c>
      <c r="U225" s="63">
        <v>1.3565479736328125</v>
      </c>
      <c r="V225" s="63">
        <v>1.3621802978515625</v>
      </c>
      <c r="W225" s="63">
        <v>1.3676437988281249</v>
      </c>
      <c r="X225" s="63">
        <v>1.3725880126953125</v>
      </c>
      <c r="Y225" s="63">
        <v>1.3769517822265624</v>
      </c>
      <c r="Z225" s="63">
        <v>1.3807279052734376</v>
      </c>
      <c r="AA225" s="63">
        <v>1.3839106445312499</v>
      </c>
      <c r="AB225" s="63">
        <v>1.3864946289062501</v>
      </c>
      <c r="AC225" s="63">
        <v>1.38855615234375</v>
      </c>
      <c r="AD225" s="63">
        <v>1.390109375</v>
      </c>
      <c r="AE225" s="63">
        <v>1.391151611328125</v>
      </c>
      <c r="AF225" s="63">
        <v>1.3916805419921876</v>
      </c>
      <c r="AG225" s="63">
        <v>1.3916947021484376</v>
      </c>
      <c r="AH225" s="63">
        <v>1.3917712402343749</v>
      </c>
      <c r="AI225" s="63">
        <v>1.3919323730468749</v>
      </c>
      <c r="AJ225" s="63">
        <v>1.3921787109374999</v>
      </c>
      <c r="AK225" s="63">
        <v>1.3925107421875</v>
      </c>
      <c r="AL225" s="63">
        <v>1.3929287109374999</v>
      </c>
      <c r="AM225" s="63">
        <v>1.3936804199218751</v>
      </c>
      <c r="AN225" s="63">
        <v>1.3947738037109374</v>
      </c>
      <c r="AO225" s="63">
        <v>1.3962104492187499</v>
      </c>
      <c r="AP225" s="63">
        <v>1.3979924316406249</v>
      </c>
      <c r="AQ225" s="63">
        <v>1.4001218261718751</v>
      </c>
      <c r="AR225" s="63">
        <v>1.4024709472656249</v>
      </c>
      <c r="AS225" s="63">
        <v>1.405042236328125</v>
      </c>
      <c r="AT225" s="63">
        <v>1.4078375244140624</v>
      </c>
      <c r="AU225" s="63">
        <v>1.4108585205078126</v>
      </c>
      <c r="AV225" s="63">
        <v>1.4141072998046875</v>
      </c>
      <c r="AW225" s="63">
        <v>1.417453125</v>
      </c>
      <c r="AX225" s="63">
        <v>1.4208967285156251</v>
      </c>
      <c r="AY225" s="63">
        <v>1.4244389648437501</v>
      </c>
      <c r="AZ225" s="63">
        <v>1.4280806884765624</v>
      </c>
      <c r="BA225" s="63">
        <v>1.43182275390625</v>
      </c>
    </row>
    <row r="226" spans="1:53" ht="13.5" thickBot="1">
      <c r="A226" s="44"/>
      <c r="B226" s="53" t="s">
        <v>501</v>
      </c>
      <c r="C226" s="54">
        <v>7.243648529052734E-3</v>
      </c>
      <c r="D226" s="55">
        <v>2.4045835494995116E-2</v>
      </c>
      <c r="E226" s="55">
        <v>2.2398580551147462E-2</v>
      </c>
      <c r="F226" s="55">
        <v>9.999999747378752E-8</v>
      </c>
      <c r="G226" s="55">
        <v>9.999999747378752E-8</v>
      </c>
      <c r="H226" s="55">
        <v>9.999999747378752E-8</v>
      </c>
      <c r="I226" s="55">
        <v>9.999999747378752E-8</v>
      </c>
      <c r="J226" s="55">
        <v>9.999999747378752E-8</v>
      </c>
      <c r="K226" s="55">
        <v>9.999999747378752E-8</v>
      </c>
      <c r="L226" s="55">
        <v>9.999999747378752E-8</v>
      </c>
      <c r="M226" s="55">
        <v>9.999999747378752E-8</v>
      </c>
      <c r="N226" s="55">
        <v>9.999999747378752E-8</v>
      </c>
      <c r="O226" s="55">
        <v>9.999999747378752E-8</v>
      </c>
      <c r="P226" s="55">
        <v>9.999999747378752E-8</v>
      </c>
      <c r="Q226" s="55">
        <v>9.999999747378752E-8</v>
      </c>
      <c r="R226" s="55">
        <v>9.999999747378752E-8</v>
      </c>
      <c r="S226" s="55">
        <v>9.999999747378752E-8</v>
      </c>
      <c r="T226" s="55">
        <v>9.999999747378752E-8</v>
      </c>
      <c r="U226" s="55">
        <v>9.999999747378752E-8</v>
      </c>
      <c r="V226" s="55">
        <v>9.999999747378752E-8</v>
      </c>
      <c r="W226" s="55">
        <v>9.999999747378752E-8</v>
      </c>
      <c r="X226" s="55">
        <v>9.999999747378752E-8</v>
      </c>
      <c r="Y226" s="55">
        <v>9.999999747378752E-8</v>
      </c>
      <c r="Z226" s="55">
        <v>9.999999747378752E-8</v>
      </c>
      <c r="AA226" s="55">
        <v>9.999999747378752E-8</v>
      </c>
      <c r="AB226" s="55">
        <v>9.999999747378752E-8</v>
      </c>
      <c r="AC226" s="55">
        <v>9.999999747378752E-8</v>
      </c>
      <c r="AD226" s="55">
        <v>9.999999747378752E-8</v>
      </c>
      <c r="AE226" s="55">
        <v>9.999999747378752E-8</v>
      </c>
      <c r="AF226" s="55">
        <v>9.999999747378752E-8</v>
      </c>
      <c r="AG226" s="55">
        <v>9.999999747378752E-8</v>
      </c>
      <c r="AH226" s="55">
        <v>9.999999747378752E-8</v>
      </c>
      <c r="AI226" s="55">
        <v>9.999999747378752E-8</v>
      </c>
      <c r="AJ226" s="55">
        <v>9.999999747378752E-8</v>
      </c>
      <c r="AK226" s="55">
        <v>9.999999747378752E-8</v>
      </c>
      <c r="AL226" s="55">
        <v>9.999999747378752E-8</v>
      </c>
      <c r="AM226" s="55">
        <v>9.999999747378752E-8</v>
      </c>
      <c r="AN226" s="55">
        <v>9.999999747378752E-8</v>
      </c>
      <c r="AO226" s="55">
        <v>9.999999747378752E-8</v>
      </c>
      <c r="AP226" s="55">
        <v>9.999999747378752E-8</v>
      </c>
      <c r="AQ226" s="55">
        <v>9.999999747378752E-8</v>
      </c>
      <c r="AR226" s="55">
        <v>9.999999747378752E-8</v>
      </c>
      <c r="AS226" s="55">
        <v>9.999999747378752E-8</v>
      </c>
      <c r="AT226" s="55">
        <v>9.999999747378752E-8</v>
      </c>
      <c r="AU226" s="55">
        <v>9.999999747378752E-8</v>
      </c>
      <c r="AV226" s="55">
        <v>9.999999747378752E-8</v>
      </c>
      <c r="AW226" s="55">
        <v>9.999999747378752E-8</v>
      </c>
      <c r="AX226" s="55">
        <v>9.999999747378752E-8</v>
      </c>
      <c r="AY226" s="55">
        <v>9.999999747378752E-8</v>
      </c>
      <c r="AZ226" s="55">
        <v>9.999999747378752E-8</v>
      </c>
      <c r="BA226" s="55">
        <v>9.999999747378752E-8</v>
      </c>
    </row>
    <row r="227" spans="1:53" ht="13.5" thickBot="1">
      <c r="A227" s="44"/>
      <c r="B227" s="56" t="s">
        <v>502</v>
      </c>
      <c r="C227" s="57">
        <v>1.368260009765625</v>
      </c>
      <c r="D227" s="57">
        <v>1.4103139648437499</v>
      </c>
      <c r="E227" s="57">
        <v>1.3923399658203126</v>
      </c>
      <c r="F227" s="57">
        <v>1.1217840576171876</v>
      </c>
      <c r="G227" s="57">
        <v>1.107593994140625</v>
      </c>
      <c r="H227" s="57">
        <v>1.1281479492187501</v>
      </c>
      <c r="I227" s="57">
        <v>1.08918994140625</v>
      </c>
      <c r="J227" s="57">
        <v>1.0512640380859375</v>
      </c>
      <c r="K227" s="57">
        <v>0.95339599609375003</v>
      </c>
      <c r="L227" s="57">
        <v>0.99588000488281248</v>
      </c>
      <c r="M227" s="57">
        <v>1.0372459716796876</v>
      </c>
      <c r="N227" s="57">
        <v>1.0392239990234375</v>
      </c>
      <c r="O227" s="57">
        <v>1.0316560058593749</v>
      </c>
      <c r="P227" s="57">
        <v>1.0221099853515625</v>
      </c>
      <c r="Q227" s="57">
        <v>0.99655725097656245</v>
      </c>
      <c r="R227" s="57">
        <v>1.0053438110351562</v>
      </c>
      <c r="S227" s="57">
        <v>1.0146993408203124</v>
      </c>
      <c r="T227" s="57">
        <v>1.02361181640625</v>
      </c>
      <c r="U227" s="57">
        <v>1.0308363037109376</v>
      </c>
      <c r="V227" s="57">
        <v>1.0380971679687501</v>
      </c>
      <c r="W227" s="57">
        <v>1.0451810302734375</v>
      </c>
      <c r="X227" s="57">
        <v>1.0517376708984374</v>
      </c>
      <c r="Y227" s="57">
        <v>1.057787109375</v>
      </c>
      <c r="Z227" s="57">
        <v>1.0633216552734375</v>
      </c>
      <c r="AA227" s="57">
        <v>1.0683336181640626</v>
      </c>
      <c r="AB227" s="57">
        <v>1.0728165283203126</v>
      </c>
      <c r="AC227" s="57">
        <v>1.0768455810546875</v>
      </c>
      <c r="AD227" s="57">
        <v>1.0804067382812499</v>
      </c>
      <c r="AE227" s="57">
        <v>1.0834964599609376</v>
      </c>
      <c r="AF227" s="57">
        <v>1.0861115722656249</v>
      </c>
      <c r="AG227" s="57">
        <v>1.0882496337890626</v>
      </c>
      <c r="AH227" s="57">
        <v>1.090486572265625</v>
      </c>
      <c r="AI227" s="57">
        <v>1.0928109130859376</v>
      </c>
      <c r="AJ227" s="57">
        <v>1.0952225341796875</v>
      </c>
      <c r="AK227" s="57">
        <v>1.0977216796875</v>
      </c>
      <c r="AL227" s="57">
        <v>1.1003085937499999</v>
      </c>
      <c r="AM227" s="57">
        <v>1.1032305908203126</v>
      </c>
      <c r="AN227" s="57">
        <v>1.1064857177734375</v>
      </c>
      <c r="AO227" s="57">
        <v>1.1100751953125001</v>
      </c>
      <c r="AP227" s="57">
        <v>1.1140012207031249</v>
      </c>
      <c r="AQ227" s="57">
        <v>1.1182658691406251</v>
      </c>
      <c r="AR227" s="57">
        <v>1.1227413330078124</v>
      </c>
      <c r="AS227" s="57">
        <v>1.1274288330078126</v>
      </c>
      <c r="AT227" s="57">
        <v>1.1323302001953126</v>
      </c>
      <c r="AU227" s="57">
        <v>1.1374472656250001</v>
      </c>
      <c r="AV227" s="57">
        <v>1.1427818603515625</v>
      </c>
      <c r="AW227" s="57">
        <v>1.1482032470703125</v>
      </c>
      <c r="AX227" s="57">
        <v>1.1537124023437499</v>
      </c>
      <c r="AY227" s="57">
        <v>1.1593100585937499</v>
      </c>
      <c r="AZ227" s="57">
        <v>1.1649968261718751</v>
      </c>
      <c r="BA227" s="57">
        <v>1.1707738037109374</v>
      </c>
    </row>
    <row r="228" spans="1:53" ht="13.5" thickBot="1">
      <c r="A228" s="44"/>
      <c r="B228" s="53" t="s">
        <v>499</v>
      </c>
      <c r="C228" s="54">
        <v>0.57460498046874997</v>
      </c>
      <c r="D228" s="55">
        <v>0.55528198242187499</v>
      </c>
      <c r="E228" s="55">
        <v>0.52172100830078127</v>
      </c>
      <c r="F228" s="55">
        <v>0.51155099487304689</v>
      </c>
      <c r="G228" s="55">
        <v>0.4820580139160156</v>
      </c>
      <c r="H228" s="55">
        <v>0.4342590026855469</v>
      </c>
      <c r="I228" s="55">
        <v>0.40578298950195313</v>
      </c>
      <c r="J228" s="55">
        <v>0.39357901000976564</v>
      </c>
      <c r="K228" s="55">
        <v>0.3854429931640625</v>
      </c>
      <c r="L228" s="55">
        <v>0.34069500732421876</v>
      </c>
      <c r="M228" s="55">
        <v>0.34577999877929688</v>
      </c>
      <c r="N228" s="55">
        <v>0.34069500732421876</v>
      </c>
      <c r="O228" s="55">
        <v>0.3356099853515625</v>
      </c>
      <c r="P228" s="55">
        <v>0.3264570007324219</v>
      </c>
      <c r="Q228" s="55">
        <v>0.33230810546875</v>
      </c>
      <c r="R228" s="55">
        <v>0.33064657592773439</v>
      </c>
      <c r="S228" s="55">
        <v>0.32899334716796874</v>
      </c>
      <c r="T228" s="55">
        <v>0.32734835815429686</v>
      </c>
      <c r="U228" s="55">
        <v>0.32571160888671874</v>
      </c>
      <c r="V228" s="55">
        <v>0.32408306884765625</v>
      </c>
      <c r="W228" s="55">
        <v>0.322462646484375</v>
      </c>
      <c r="X228" s="55">
        <v>0.32085034179687499</v>
      </c>
      <c r="Y228" s="55">
        <v>0.31916445922851561</v>
      </c>
      <c r="Z228" s="55">
        <v>0.31740625</v>
      </c>
      <c r="AA228" s="55">
        <v>0.31557696533203122</v>
      </c>
      <c r="AB228" s="55">
        <v>0.31367791748046875</v>
      </c>
      <c r="AC228" s="55">
        <v>0.31171051025390623</v>
      </c>
      <c r="AD228" s="55">
        <v>0.30970257568359377</v>
      </c>
      <c r="AE228" s="55">
        <v>0.30765505981445312</v>
      </c>
      <c r="AF228" s="55">
        <v>0.30556890869140624</v>
      </c>
      <c r="AG228" s="55">
        <v>0.30344503784179688</v>
      </c>
      <c r="AH228" s="55">
        <v>0.30128448486328124</v>
      </c>
      <c r="AI228" s="55">
        <v>0.2991214294433594</v>
      </c>
      <c r="AJ228" s="55">
        <v>0.29695614624023436</v>
      </c>
      <c r="AK228" s="55">
        <v>0.29478890991210938</v>
      </c>
      <c r="AL228" s="55">
        <v>0.2926199951171875</v>
      </c>
      <c r="AM228" s="55">
        <v>0.29044967651367187</v>
      </c>
      <c r="AN228" s="55">
        <v>0.28828805541992186</v>
      </c>
      <c r="AO228" s="55">
        <v>0.28613519287109374</v>
      </c>
      <c r="AP228" s="55">
        <v>0.28399111938476562</v>
      </c>
      <c r="AQ228" s="55">
        <v>0.2818558654785156</v>
      </c>
      <c r="AR228" s="55">
        <v>0.27972952270507812</v>
      </c>
      <c r="AS228" s="55">
        <v>0.27761328125000001</v>
      </c>
      <c r="AT228" s="55">
        <v>0.27550717163085936</v>
      </c>
      <c r="AU228" s="55">
        <v>0.27341119384765628</v>
      </c>
      <c r="AV228" s="55">
        <v>0.27132537841796878</v>
      </c>
      <c r="AW228" s="55">
        <v>0.26924969482421873</v>
      </c>
      <c r="AX228" s="55">
        <v>0.26718420410156252</v>
      </c>
      <c r="AY228" s="55">
        <v>0.26512890625000002</v>
      </c>
      <c r="AZ228" s="55">
        <v>0.26308377075195311</v>
      </c>
      <c r="BA228" s="55">
        <v>0.26104882812500002</v>
      </c>
    </row>
    <row r="229" spans="1:53">
      <c r="A229" s="44"/>
      <c r="B229" s="61" t="s">
        <v>532</v>
      </c>
      <c r="C229" s="62">
        <v>0.90641210937500005</v>
      </c>
      <c r="D229" s="63">
        <v>0.84369610595703126</v>
      </c>
      <c r="E229" s="63">
        <v>0.82409112548828123</v>
      </c>
      <c r="F229" s="63">
        <v>0.8199601440429688</v>
      </c>
      <c r="G229" s="63">
        <v>0.81270214843749999</v>
      </c>
      <c r="H229" s="63">
        <v>0.84148114013671871</v>
      </c>
      <c r="I229" s="63">
        <v>0.86610614013671872</v>
      </c>
      <c r="J229" s="63">
        <v>0.8753261108398438</v>
      </c>
      <c r="K229" s="63">
        <v>0.87432214355468751</v>
      </c>
      <c r="L229" s="63">
        <v>0.8455661010742187</v>
      </c>
      <c r="M229" s="63">
        <v>0.79006213378906254</v>
      </c>
      <c r="N229" s="63">
        <v>0.7284880981445313</v>
      </c>
      <c r="O229" s="63">
        <v>0.72846514892578129</v>
      </c>
      <c r="P229" s="63">
        <v>0.6822041015625</v>
      </c>
      <c r="Q229" s="63">
        <v>0.67445355224609371</v>
      </c>
      <c r="R229" s="63">
        <v>0.68483166503906245</v>
      </c>
      <c r="S229" s="63">
        <v>0.72379516601562499</v>
      </c>
      <c r="T229" s="63">
        <v>0.72529364013671871</v>
      </c>
      <c r="U229" s="63">
        <v>0.71577288818359375</v>
      </c>
      <c r="V229" s="63">
        <v>0.71994885253906249</v>
      </c>
      <c r="W229" s="63">
        <v>0.72165972900390629</v>
      </c>
      <c r="X229" s="63">
        <v>0.71540234375</v>
      </c>
      <c r="Y229" s="63">
        <v>0.69627368164062498</v>
      </c>
      <c r="Z229" s="63">
        <v>0.67830865478515623</v>
      </c>
      <c r="AA229" s="63">
        <v>0.66427844238281253</v>
      </c>
      <c r="AB229" s="63">
        <v>0.65121197509765627</v>
      </c>
      <c r="AC229" s="63">
        <v>0.63885119628906251</v>
      </c>
      <c r="AD229" s="63">
        <v>0.62763250732421871</v>
      </c>
      <c r="AE229" s="63">
        <v>0.61717175292968751</v>
      </c>
      <c r="AF229" s="63">
        <v>0.60759277343749996</v>
      </c>
      <c r="AG229" s="63">
        <v>0.59864086914062498</v>
      </c>
      <c r="AH229" s="63">
        <v>0.59074462890625001</v>
      </c>
      <c r="AI229" s="63">
        <v>0.58787164306640627</v>
      </c>
      <c r="AJ229" s="63">
        <v>0.58569592285156247</v>
      </c>
      <c r="AK229" s="63">
        <v>0.58442669677734371</v>
      </c>
      <c r="AL229" s="63">
        <v>0.58443682861328128</v>
      </c>
      <c r="AM229" s="63">
        <v>0.5860911865234375</v>
      </c>
      <c r="AN229" s="63">
        <v>0.58908538818359379</v>
      </c>
      <c r="AO229" s="63">
        <v>0.59249224853515625</v>
      </c>
      <c r="AP229" s="63">
        <v>0.59636791992187499</v>
      </c>
      <c r="AQ229" s="63">
        <v>0.60081854248046873</v>
      </c>
      <c r="AR229" s="63">
        <v>0.60571282958984374</v>
      </c>
      <c r="AS229" s="63">
        <v>0.6110240478515625</v>
      </c>
      <c r="AT229" s="63">
        <v>0.61670904541015625</v>
      </c>
      <c r="AU229" s="63">
        <v>0.62276409912109376</v>
      </c>
      <c r="AV229" s="63">
        <v>0.62915234374999995</v>
      </c>
      <c r="AW229" s="63">
        <v>0.63569659423828129</v>
      </c>
      <c r="AX229" s="63">
        <v>0.64233239746093751</v>
      </c>
      <c r="AY229" s="63">
        <v>0.6491189575195313</v>
      </c>
      <c r="AZ229" s="63">
        <v>0.65606677246093748</v>
      </c>
      <c r="BA229" s="63">
        <v>0.66320361328124999</v>
      </c>
    </row>
  </sheetData>
  <mergeCells count="1">
    <mergeCell ref="C2:L2"/>
  </mergeCells>
  <hyperlinks>
    <hyperlink ref="B1" location="index!A1" display="Back to index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/>
  <dimension ref="A1:BA229"/>
  <sheetViews>
    <sheetView workbookViewId="0">
      <selection activeCell="B3" sqref="B3"/>
    </sheetView>
  </sheetViews>
  <sheetFormatPr baseColWidth="10" defaultColWidth="11.42578125" defaultRowHeight="12.75"/>
  <cols>
    <col min="1" max="1" width="0.5703125" style="42" customWidth="1"/>
    <col min="2" max="2" width="48.7109375" style="42" customWidth="1"/>
    <col min="3" max="53" width="10.7109375" style="42" customWidth="1"/>
    <col min="54" max="16384" width="11.42578125" style="42"/>
  </cols>
  <sheetData>
    <row r="1" spans="1:53">
      <c r="B1" s="69" t="s">
        <v>533</v>
      </c>
    </row>
    <row r="2" spans="1:53" ht="24" customHeight="1">
      <c r="B2" s="43"/>
      <c r="C2" s="95" t="s">
        <v>436</v>
      </c>
      <c r="D2" s="95"/>
      <c r="E2" s="95"/>
      <c r="F2" s="95"/>
      <c r="G2" s="95"/>
      <c r="H2" s="95"/>
      <c r="I2" s="95"/>
      <c r="J2" s="95"/>
      <c r="K2" s="95"/>
      <c r="L2" s="95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</row>
    <row r="3" spans="1:53" s="44" customFormat="1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</row>
    <row r="5" spans="1:53" ht="18" customHeight="1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</row>
    <row r="6" spans="1:53" ht="15" customHeight="1">
      <c r="B6" s="46"/>
      <c r="C6" s="48">
        <v>2000</v>
      </c>
      <c r="D6" s="48">
        <v>2001</v>
      </c>
      <c r="E6" s="48">
        <v>2002</v>
      </c>
      <c r="F6" s="48">
        <v>2003</v>
      </c>
      <c r="G6" s="48">
        <v>2004</v>
      </c>
      <c r="H6" s="48">
        <v>2005</v>
      </c>
      <c r="I6" s="48">
        <v>2006</v>
      </c>
      <c r="J6" s="48">
        <v>2007</v>
      </c>
      <c r="K6" s="48">
        <v>2008</v>
      </c>
      <c r="L6" s="48">
        <v>2009</v>
      </c>
      <c r="M6" s="48">
        <v>2010</v>
      </c>
      <c r="N6" s="48">
        <v>2011</v>
      </c>
      <c r="O6" s="48">
        <v>2012</v>
      </c>
      <c r="P6" s="48">
        <v>2013</v>
      </c>
      <c r="Q6" s="48">
        <v>2014</v>
      </c>
      <c r="R6" s="48">
        <v>2015</v>
      </c>
      <c r="S6" s="48">
        <v>2016</v>
      </c>
      <c r="T6" s="48">
        <v>2017</v>
      </c>
      <c r="U6" s="48">
        <v>2018</v>
      </c>
      <c r="V6" s="48">
        <v>2019</v>
      </c>
      <c r="W6" s="48">
        <v>2020</v>
      </c>
      <c r="X6" s="48">
        <v>2021</v>
      </c>
      <c r="Y6" s="48">
        <v>2022</v>
      </c>
      <c r="Z6" s="48">
        <v>2023</v>
      </c>
      <c r="AA6" s="48">
        <v>2024</v>
      </c>
      <c r="AB6" s="48">
        <v>2025</v>
      </c>
      <c r="AC6" s="48">
        <v>2026</v>
      </c>
      <c r="AD6" s="48">
        <v>2027</v>
      </c>
      <c r="AE6" s="48">
        <v>2028</v>
      </c>
      <c r="AF6" s="48">
        <v>2029</v>
      </c>
      <c r="AG6" s="48">
        <v>2030</v>
      </c>
      <c r="AH6" s="48">
        <v>2031</v>
      </c>
      <c r="AI6" s="48">
        <v>2032</v>
      </c>
      <c r="AJ6" s="48">
        <v>2033</v>
      </c>
      <c r="AK6" s="48">
        <v>2034</v>
      </c>
      <c r="AL6" s="48">
        <v>2035</v>
      </c>
      <c r="AM6" s="48">
        <v>2036</v>
      </c>
      <c r="AN6" s="48">
        <v>2037</v>
      </c>
      <c r="AO6" s="48">
        <v>2038</v>
      </c>
      <c r="AP6" s="48">
        <v>2039</v>
      </c>
      <c r="AQ6" s="48">
        <v>2040</v>
      </c>
      <c r="AR6" s="48">
        <v>2041</v>
      </c>
      <c r="AS6" s="48">
        <v>2042</v>
      </c>
      <c r="AT6" s="48">
        <v>2043</v>
      </c>
      <c r="AU6" s="48">
        <v>2044</v>
      </c>
      <c r="AV6" s="48">
        <v>2045</v>
      </c>
      <c r="AW6" s="48">
        <v>2046</v>
      </c>
      <c r="AX6" s="48">
        <v>2047</v>
      </c>
      <c r="AY6" s="48">
        <v>2048</v>
      </c>
      <c r="AZ6" s="48">
        <v>2049</v>
      </c>
      <c r="BA6" s="48">
        <v>2050</v>
      </c>
    </row>
    <row r="7" spans="1:53" ht="13.5" thickBot="1"/>
    <row r="8" spans="1:53" s="52" customFormat="1" ht="13.5" thickBot="1">
      <c r="A8" s="42"/>
      <c r="B8" s="49" t="s">
        <v>437</v>
      </c>
      <c r="C8" s="50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</row>
    <row r="9" spans="1:53" ht="13.5" thickBot="1">
      <c r="B9" s="53" t="s">
        <v>419</v>
      </c>
      <c r="C9" s="54">
        <v>82.211507812500003</v>
      </c>
      <c r="D9" s="55">
        <v>82.349929687499994</v>
      </c>
      <c r="E9" s="55">
        <v>82.488500000000002</v>
      </c>
      <c r="F9" s="55">
        <v>82.5341796875</v>
      </c>
      <c r="G9" s="55">
        <v>82.516257812500001</v>
      </c>
      <c r="H9" s="55">
        <v>82.469421874999995</v>
      </c>
      <c r="I9" s="55">
        <v>82.376453124999998</v>
      </c>
      <c r="J9" s="55">
        <v>82.266367187499995</v>
      </c>
      <c r="K9" s="55">
        <v>82.110101562500006</v>
      </c>
      <c r="L9" s="55">
        <v>81.902312499999994</v>
      </c>
      <c r="M9" s="55">
        <v>81.776929687500001</v>
      </c>
      <c r="N9" s="55">
        <v>81.797671875000006</v>
      </c>
      <c r="O9" s="55">
        <v>80.425820312499994</v>
      </c>
      <c r="P9" s="55">
        <v>80.651867187500002</v>
      </c>
      <c r="Q9" s="55">
        <v>80.280296875000005</v>
      </c>
      <c r="R9" s="55">
        <v>80.322390624999997</v>
      </c>
      <c r="S9" s="55">
        <v>80.316226562500006</v>
      </c>
      <c r="T9" s="55">
        <v>80.270210937499996</v>
      </c>
      <c r="U9" s="55">
        <v>80.195273437500006</v>
      </c>
      <c r="V9" s="55">
        <v>80.109890625000006</v>
      </c>
      <c r="W9" s="55">
        <v>80.027406249999999</v>
      </c>
      <c r="X9" s="55">
        <v>79.949632812499999</v>
      </c>
      <c r="Y9" s="55">
        <v>79.870953125</v>
      </c>
      <c r="Z9" s="55">
        <v>79.788773437499998</v>
      </c>
      <c r="AA9" s="55">
        <v>79.698609375000004</v>
      </c>
      <c r="AB9" s="55">
        <v>79.597218749999996</v>
      </c>
      <c r="AC9" s="55">
        <v>79.484242187500001</v>
      </c>
      <c r="AD9" s="55">
        <v>79.361031249999996</v>
      </c>
      <c r="AE9" s="55">
        <v>79.227890625000001</v>
      </c>
      <c r="AF9" s="55">
        <v>79.085484374999993</v>
      </c>
      <c r="AG9" s="55">
        <v>78.934312500000004</v>
      </c>
      <c r="AH9" s="55">
        <v>78.774390624999995</v>
      </c>
      <c r="AI9" s="55">
        <v>78.605523437499997</v>
      </c>
      <c r="AJ9" s="55">
        <v>78.427867187499999</v>
      </c>
      <c r="AK9" s="55">
        <v>78.241593750000007</v>
      </c>
      <c r="AL9" s="55">
        <v>78.046859374999997</v>
      </c>
      <c r="AM9" s="55">
        <v>77.843781250000006</v>
      </c>
      <c r="AN9" s="55">
        <v>77.632437499999995</v>
      </c>
      <c r="AO9" s="55">
        <v>77.412906250000006</v>
      </c>
      <c r="AP9" s="55">
        <v>77.185249999999996</v>
      </c>
      <c r="AQ9" s="55">
        <v>76.949562499999999</v>
      </c>
      <c r="AR9" s="55">
        <v>76.706109374999997</v>
      </c>
      <c r="AS9" s="55">
        <v>76.455054687499995</v>
      </c>
      <c r="AT9" s="55">
        <v>76.19621875</v>
      </c>
      <c r="AU9" s="55">
        <v>75.929320312499996</v>
      </c>
      <c r="AV9" s="55">
        <v>75.654289062499998</v>
      </c>
      <c r="AW9" s="55">
        <v>75.371515625000001</v>
      </c>
      <c r="AX9" s="55">
        <v>75.081625000000003</v>
      </c>
      <c r="AY9" s="55">
        <v>74.785109375000005</v>
      </c>
      <c r="AZ9" s="55">
        <v>74.482570312500002</v>
      </c>
      <c r="BA9" s="55">
        <v>74.174726562499998</v>
      </c>
    </row>
    <row r="10" spans="1:53" s="44" customFormat="1" ht="13.5" thickBot="1">
      <c r="B10" s="56" t="s">
        <v>418</v>
      </c>
      <c r="C10" s="57">
        <v>2576.3040000000001</v>
      </c>
      <c r="D10" s="57">
        <v>2619.97975</v>
      </c>
      <c r="E10" s="57">
        <v>2620.2615000000001</v>
      </c>
      <c r="F10" s="57">
        <v>2601.3822500000001</v>
      </c>
      <c r="G10" s="57">
        <v>2632.0962500000001</v>
      </c>
      <c r="H10" s="57">
        <v>2650.6934999999999</v>
      </c>
      <c r="I10" s="57">
        <v>2749.0345000000002</v>
      </c>
      <c r="J10" s="57">
        <v>2838.92175</v>
      </c>
      <c r="K10" s="57">
        <v>2868.7905000000001</v>
      </c>
      <c r="L10" s="57">
        <v>2707.04925</v>
      </c>
      <c r="M10" s="57">
        <v>2817.7885000000001</v>
      </c>
      <c r="N10" s="57">
        <v>2918.9470000000001</v>
      </c>
      <c r="O10" s="57">
        <v>2929.9364999999998</v>
      </c>
      <c r="P10" s="57">
        <v>2933.0360000000001</v>
      </c>
      <c r="Q10" s="57">
        <v>2979.3780000000002</v>
      </c>
      <c r="R10" s="57">
        <v>3024.337</v>
      </c>
      <c r="S10" s="57">
        <v>3071.9097499999998</v>
      </c>
      <c r="T10" s="57">
        <v>3118.2955000000002</v>
      </c>
      <c r="U10" s="57">
        <v>3158.6774999999998</v>
      </c>
      <c r="V10" s="57">
        <v>3199.5825</v>
      </c>
      <c r="W10" s="57">
        <v>3240.1849999999999</v>
      </c>
      <c r="X10" s="57">
        <v>3279.0985000000001</v>
      </c>
      <c r="Y10" s="57">
        <v>3316.2482500000001</v>
      </c>
      <c r="Z10" s="57">
        <v>3351.5622499999999</v>
      </c>
      <c r="AA10" s="57">
        <v>3384.9722499999998</v>
      </c>
      <c r="AB10" s="57">
        <v>3416.4122499999999</v>
      </c>
      <c r="AC10" s="57">
        <v>3446.14725</v>
      </c>
      <c r="AD10" s="57">
        <v>3474.127</v>
      </c>
      <c r="AE10" s="57">
        <v>3500.3032499999999</v>
      </c>
      <c r="AF10" s="57">
        <v>3524.6312499999999</v>
      </c>
      <c r="AG10" s="57">
        <v>3547.0680000000002</v>
      </c>
      <c r="AH10" s="57">
        <v>3569.98425</v>
      </c>
      <c r="AI10" s="57">
        <v>3593.3874999999998</v>
      </c>
      <c r="AJ10" s="57">
        <v>3617.2849999999999</v>
      </c>
      <c r="AK10" s="57">
        <v>3641.6847499999999</v>
      </c>
      <c r="AL10" s="57">
        <v>3666.5947500000002</v>
      </c>
      <c r="AM10" s="57">
        <v>3693.0825</v>
      </c>
      <c r="AN10" s="57">
        <v>3721.1797499999998</v>
      </c>
      <c r="AO10" s="57">
        <v>3750.9189999999999</v>
      </c>
      <c r="AP10" s="57">
        <v>3782.3357500000002</v>
      </c>
      <c r="AQ10" s="57">
        <v>3815.4679999999998</v>
      </c>
      <c r="AR10" s="57">
        <v>3849.78</v>
      </c>
      <c r="AS10" s="57">
        <v>3885.2984999999999</v>
      </c>
      <c r="AT10" s="57">
        <v>3922.0507499999999</v>
      </c>
      <c r="AU10" s="57">
        <v>3960.0652500000001</v>
      </c>
      <c r="AV10" s="57">
        <v>3999.3717499999998</v>
      </c>
      <c r="AW10" s="57">
        <v>4039.3955000000001</v>
      </c>
      <c r="AX10" s="57">
        <v>4080.14975</v>
      </c>
      <c r="AY10" s="57">
        <v>4121.6490000000003</v>
      </c>
      <c r="AZ10" s="57">
        <v>4163.9072500000002</v>
      </c>
      <c r="BA10" s="57">
        <v>4206.9395000000004</v>
      </c>
    </row>
    <row r="11" spans="1:53">
      <c r="B11" s="58" t="s">
        <v>438</v>
      </c>
      <c r="C11" s="59">
        <v>2777.3634999999999</v>
      </c>
      <c r="D11" s="60">
        <v>2824.4477499999998</v>
      </c>
      <c r="E11" s="60">
        <v>2824.7514999999999</v>
      </c>
      <c r="F11" s="60">
        <v>2804.3989999999999</v>
      </c>
      <c r="G11" s="60">
        <v>2837.5097500000002</v>
      </c>
      <c r="H11" s="60">
        <v>2857.5585000000001</v>
      </c>
      <c r="I11" s="60">
        <v>2963.5740000000001</v>
      </c>
      <c r="J11" s="60">
        <v>3060.4765000000002</v>
      </c>
      <c r="K11" s="60">
        <v>3092.6759999999999</v>
      </c>
      <c r="L11" s="60">
        <v>2918.3125</v>
      </c>
      <c r="M11" s="60">
        <v>3037.6937499999999</v>
      </c>
      <c r="N11" s="60">
        <v>3146.7469999999998</v>
      </c>
      <c r="O11" s="60">
        <v>3158.5940000000001</v>
      </c>
      <c r="P11" s="60">
        <v>3161.9355</v>
      </c>
      <c r="Q11" s="60">
        <v>3211.8939999999998</v>
      </c>
      <c r="R11" s="60">
        <v>3260.3615</v>
      </c>
      <c r="S11" s="60">
        <v>3301.1309999999999</v>
      </c>
      <c r="T11" s="60">
        <v>3340.89075</v>
      </c>
      <c r="U11" s="60">
        <v>3372.4982500000001</v>
      </c>
      <c r="V11" s="60">
        <v>3414.2049999999999</v>
      </c>
      <c r="W11" s="60">
        <v>3460.3874999999998</v>
      </c>
      <c r="X11" s="60">
        <v>3503.3744999999999</v>
      </c>
      <c r="Y11" s="60">
        <v>3543.1937499999999</v>
      </c>
      <c r="Z11" s="60">
        <v>3579.74775</v>
      </c>
      <c r="AA11" s="60">
        <v>3612.99</v>
      </c>
      <c r="AB11" s="60">
        <v>3642.8642500000001</v>
      </c>
      <c r="AC11" s="60">
        <v>3670.3735000000001</v>
      </c>
      <c r="AD11" s="60">
        <v>3695.4182500000002</v>
      </c>
      <c r="AE11" s="60">
        <v>3717.9167499999999</v>
      </c>
      <c r="AF11" s="60">
        <v>3737.7817500000001</v>
      </c>
      <c r="AG11" s="60">
        <v>3754.9437499999999</v>
      </c>
      <c r="AH11" s="60">
        <v>3772.6147500000002</v>
      </c>
      <c r="AI11" s="60">
        <v>3790.8159999999998</v>
      </c>
      <c r="AJ11" s="60">
        <v>3809.5752499999999</v>
      </c>
      <c r="AK11" s="60">
        <v>3828.93</v>
      </c>
      <c r="AL11" s="60">
        <v>3848.9140000000002</v>
      </c>
      <c r="AM11" s="60">
        <v>3871.3032499999999</v>
      </c>
      <c r="AN11" s="60">
        <v>3896.1444999999999</v>
      </c>
      <c r="AO11" s="60">
        <v>3923.49</v>
      </c>
      <c r="AP11" s="60">
        <v>3953.39525</v>
      </c>
      <c r="AQ11" s="60">
        <v>3985.9252499999998</v>
      </c>
      <c r="AR11" s="60">
        <v>4020.3215</v>
      </c>
      <c r="AS11" s="60">
        <v>4056.6502500000001</v>
      </c>
      <c r="AT11" s="60">
        <v>4095.0092500000001</v>
      </c>
      <c r="AU11" s="60">
        <v>4135.5135</v>
      </c>
      <c r="AV11" s="60">
        <v>4178.2657499999996</v>
      </c>
      <c r="AW11" s="60">
        <v>4222.3035</v>
      </c>
      <c r="AX11" s="60">
        <v>4267.6480000000001</v>
      </c>
      <c r="AY11" s="60">
        <v>4314.3204999999998</v>
      </c>
      <c r="AZ11" s="60">
        <v>4362.3320000000003</v>
      </c>
      <c r="BA11" s="60">
        <v>4411.6930000000002</v>
      </c>
    </row>
    <row r="12" spans="1:53" ht="13.5" thickBot="1"/>
    <row r="13" spans="1:53" s="52" customFormat="1">
      <c r="A13" s="42"/>
      <c r="B13" s="49" t="s">
        <v>439</v>
      </c>
      <c r="C13" s="5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</row>
    <row r="14" spans="1:53" s="52" customFormat="1" ht="13.5" thickBot="1">
      <c r="A14" s="42"/>
      <c r="B14" s="61" t="s">
        <v>431</v>
      </c>
      <c r="C14" s="62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</row>
    <row r="15" spans="1:53" ht="13.5" thickBot="1">
      <c r="B15" s="53" t="s">
        <v>420</v>
      </c>
      <c r="C15" s="54">
        <v>784.59787500000004</v>
      </c>
      <c r="D15" s="55">
        <v>781.05012499999998</v>
      </c>
      <c r="E15" s="55">
        <v>767.0028125</v>
      </c>
      <c r="F15" s="55">
        <v>756.02918750000003</v>
      </c>
      <c r="G15" s="55">
        <v>775.04168749999997</v>
      </c>
      <c r="H15" s="55">
        <v>778.30212500000005</v>
      </c>
      <c r="I15" s="55">
        <v>824.46831250000002</v>
      </c>
      <c r="J15" s="55">
        <v>864.16218749999996</v>
      </c>
      <c r="K15" s="55">
        <v>852.24287500000003</v>
      </c>
      <c r="L15" s="55">
        <v>723.34512500000005</v>
      </c>
      <c r="M15" s="55">
        <v>787.12087499999996</v>
      </c>
      <c r="N15" s="55">
        <v>815.37868749999996</v>
      </c>
      <c r="O15" s="55">
        <v>818.44831250000004</v>
      </c>
      <c r="P15" s="55">
        <v>819.74699999999996</v>
      </c>
      <c r="Q15" s="55">
        <v>826.81056249999995</v>
      </c>
      <c r="R15" s="55">
        <v>834.97468749999996</v>
      </c>
      <c r="S15" s="55">
        <v>843.30237499999998</v>
      </c>
      <c r="T15" s="55">
        <v>851.14043749999996</v>
      </c>
      <c r="U15" s="55">
        <v>857.71756249999999</v>
      </c>
      <c r="V15" s="55">
        <v>864.23450000000003</v>
      </c>
      <c r="W15" s="55">
        <v>870.60599999999999</v>
      </c>
      <c r="X15" s="55">
        <v>876.61900000000003</v>
      </c>
      <c r="Y15" s="55">
        <v>882.25018750000004</v>
      </c>
      <c r="Z15" s="55">
        <v>887.48843750000003</v>
      </c>
      <c r="AA15" s="55">
        <v>892.31337499999995</v>
      </c>
      <c r="AB15" s="55">
        <v>896.70943750000004</v>
      </c>
      <c r="AC15" s="55">
        <v>900.72387500000002</v>
      </c>
      <c r="AD15" s="55">
        <v>904.36237500000004</v>
      </c>
      <c r="AE15" s="55">
        <v>907.62631250000004</v>
      </c>
      <c r="AF15" s="55">
        <v>910.51925000000006</v>
      </c>
      <c r="AG15" s="55">
        <v>913.04437499999995</v>
      </c>
      <c r="AH15" s="55">
        <v>915.55</v>
      </c>
      <c r="AI15" s="55">
        <v>918.03193750000003</v>
      </c>
      <c r="AJ15" s="55">
        <v>920.48787500000003</v>
      </c>
      <c r="AK15" s="55">
        <v>922.91543750000005</v>
      </c>
      <c r="AL15" s="55">
        <v>925.31200000000001</v>
      </c>
      <c r="AM15" s="55">
        <v>927.81818750000002</v>
      </c>
      <c r="AN15" s="55">
        <v>930.42787499999997</v>
      </c>
      <c r="AO15" s="55">
        <v>933.1345</v>
      </c>
      <c r="AP15" s="55">
        <v>935.93062499999996</v>
      </c>
      <c r="AQ15" s="55">
        <v>938.80856249999999</v>
      </c>
      <c r="AR15" s="55">
        <v>941.68925000000002</v>
      </c>
      <c r="AS15" s="55">
        <v>944.56624999999997</v>
      </c>
      <c r="AT15" s="55">
        <v>947.43068749999998</v>
      </c>
      <c r="AU15" s="55">
        <v>950.27250000000004</v>
      </c>
      <c r="AV15" s="55">
        <v>953.08225000000004</v>
      </c>
      <c r="AW15" s="55">
        <v>955.78481250000004</v>
      </c>
      <c r="AX15" s="55">
        <v>958.37731250000002</v>
      </c>
      <c r="AY15" s="55">
        <v>960.85606250000001</v>
      </c>
      <c r="AZ15" s="55">
        <v>963.21812499999999</v>
      </c>
      <c r="BA15" s="55">
        <v>965.4615</v>
      </c>
    </row>
    <row r="16" spans="1:53" s="44" customFormat="1" ht="13.5" thickBot="1">
      <c r="B16" s="56" t="s">
        <v>424</v>
      </c>
      <c r="C16" s="57">
        <v>524.95287499999995</v>
      </c>
      <c r="D16" s="57">
        <v>531.63318749999996</v>
      </c>
      <c r="E16" s="57">
        <v>520.77159374999997</v>
      </c>
      <c r="F16" s="57">
        <v>528.9441875</v>
      </c>
      <c r="G16" s="57">
        <v>547.81812500000001</v>
      </c>
      <c r="H16" s="57">
        <v>558.77687500000002</v>
      </c>
      <c r="I16" s="57">
        <v>608.30349999999999</v>
      </c>
      <c r="J16" s="57">
        <v>639.33087499999999</v>
      </c>
      <c r="K16" s="57">
        <v>622.10281250000003</v>
      </c>
      <c r="L16" s="57">
        <v>500.05043749999999</v>
      </c>
      <c r="M16" s="57">
        <v>593.29368750000003</v>
      </c>
      <c r="N16" s="57">
        <v>649.38981249999995</v>
      </c>
      <c r="O16" s="57">
        <v>644.88481249999995</v>
      </c>
      <c r="P16" s="57">
        <v>640.84781250000003</v>
      </c>
      <c r="Q16" s="57">
        <v>651.29531250000002</v>
      </c>
      <c r="R16" s="57">
        <v>657.72637499999996</v>
      </c>
      <c r="S16" s="57">
        <v>664.28625</v>
      </c>
      <c r="T16" s="57">
        <v>670.46043750000001</v>
      </c>
      <c r="U16" s="57">
        <v>675.64137500000004</v>
      </c>
      <c r="V16" s="57">
        <v>680.77487499999995</v>
      </c>
      <c r="W16" s="57">
        <v>685.79387499999996</v>
      </c>
      <c r="X16" s="57">
        <v>690.53037500000005</v>
      </c>
      <c r="Y16" s="57">
        <v>694.96618750000005</v>
      </c>
      <c r="Z16" s="57">
        <v>699.09249999999997</v>
      </c>
      <c r="AA16" s="57">
        <v>702.89318749999995</v>
      </c>
      <c r="AB16" s="57">
        <v>706.35606250000001</v>
      </c>
      <c r="AC16" s="57">
        <v>709.51831249999998</v>
      </c>
      <c r="AD16" s="57">
        <v>712.38443749999999</v>
      </c>
      <c r="AE16" s="57">
        <v>714.95550000000003</v>
      </c>
      <c r="AF16" s="57">
        <v>717.23431249999999</v>
      </c>
      <c r="AG16" s="57">
        <v>719.22343750000005</v>
      </c>
      <c r="AH16" s="57">
        <v>721.19712500000003</v>
      </c>
      <c r="AI16" s="57">
        <v>723.15218749999997</v>
      </c>
      <c r="AJ16" s="57">
        <v>725.08681249999995</v>
      </c>
      <c r="AK16" s="57">
        <v>726.99906250000004</v>
      </c>
      <c r="AL16" s="57">
        <v>728.88687500000003</v>
      </c>
      <c r="AM16" s="57">
        <v>730.8610625</v>
      </c>
      <c r="AN16" s="57">
        <v>732.91674999999998</v>
      </c>
      <c r="AO16" s="57">
        <v>735.04881250000005</v>
      </c>
      <c r="AP16" s="57">
        <v>737.25137500000005</v>
      </c>
      <c r="AQ16" s="57">
        <v>739.51837499999999</v>
      </c>
      <c r="AR16" s="57">
        <v>741.78756250000004</v>
      </c>
      <c r="AS16" s="57">
        <v>744.05381250000005</v>
      </c>
      <c r="AT16" s="57">
        <v>746.31018749999998</v>
      </c>
      <c r="AU16" s="57">
        <v>748.54875000000004</v>
      </c>
      <c r="AV16" s="57">
        <v>750.76206249999996</v>
      </c>
      <c r="AW16" s="57">
        <v>752.89087500000005</v>
      </c>
      <c r="AX16" s="57">
        <v>754.93306250000001</v>
      </c>
      <c r="AY16" s="57">
        <v>756.885625</v>
      </c>
      <c r="AZ16" s="57">
        <v>758.74625000000003</v>
      </c>
      <c r="BA16" s="57">
        <v>760.51343750000001</v>
      </c>
    </row>
    <row r="17" spans="1:53" ht="13.5" thickBot="1">
      <c r="B17" s="53" t="s">
        <v>440</v>
      </c>
      <c r="C17" s="54">
        <v>19.943169921875</v>
      </c>
      <c r="D17" s="55">
        <v>20.936259765625</v>
      </c>
      <c r="E17" s="55">
        <v>21.525439453124999</v>
      </c>
      <c r="F17" s="55">
        <v>20.707000000000001</v>
      </c>
      <c r="G17" s="55">
        <v>19.619640624999999</v>
      </c>
      <c r="H17" s="55">
        <v>18.700650390625</v>
      </c>
      <c r="I17" s="55">
        <v>19.639099609374998</v>
      </c>
      <c r="J17" s="55">
        <v>20.570830078124999</v>
      </c>
      <c r="K17" s="55">
        <v>19.892189453124999</v>
      </c>
      <c r="L17" s="55">
        <v>15.156769531249999</v>
      </c>
      <c r="M17" s="55">
        <v>14.573599609375</v>
      </c>
      <c r="N17" s="55">
        <v>16.401560546875</v>
      </c>
      <c r="O17" s="55">
        <v>15.815790039062501</v>
      </c>
      <c r="P17" s="55">
        <v>15.480559570312501</v>
      </c>
      <c r="Q17" s="55">
        <v>15.493900390625001</v>
      </c>
      <c r="R17" s="55">
        <v>15.284580078125</v>
      </c>
      <c r="S17" s="55">
        <v>15.552060546875</v>
      </c>
      <c r="T17" s="55">
        <v>15.2675673828125</v>
      </c>
      <c r="U17" s="55">
        <v>14.933370117187501</v>
      </c>
      <c r="V17" s="55">
        <v>14.5962880859375</v>
      </c>
      <c r="W17" s="55">
        <v>14.2632783203125</v>
      </c>
      <c r="X17" s="55">
        <v>13.935830078125001</v>
      </c>
      <c r="Y17" s="55">
        <v>13.57583203125</v>
      </c>
      <c r="Z17" s="55">
        <v>13.1960009765625</v>
      </c>
      <c r="AA17" s="55">
        <v>12.805870117187499</v>
      </c>
      <c r="AB17" s="55">
        <v>12.5039853515625</v>
      </c>
      <c r="AC17" s="55">
        <v>12.200644531249999</v>
      </c>
      <c r="AD17" s="55">
        <v>11.9339345703125</v>
      </c>
      <c r="AE17" s="55">
        <v>11.703084960937501</v>
      </c>
      <c r="AF17" s="55">
        <v>11.5061279296875</v>
      </c>
      <c r="AG17" s="55">
        <v>11.3387099609375</v>
      </c>
      <c r="AH17" s="55">
        <v>11.194034179687501</v>
      </c>
      <c r="AI17" s="55">
        <v>11.075001953125</v>
      </c>
      <c r="AJ17" s="55">
        <v>10.9680791015625</v>
      </c>
      <c r="AK17" s="55">
        <v>10.867935546875</v>
      </c>
      <c r="AL17" s="55">
        <v>10.77030078125</v>
      </c>
      <c r="AM17" s="55">
        <v>10.574730468749999</v>
      </c>
      <c r="AN17" s="55">
        <v>10.381604492187501</v>
      </c>
      <c r="AO17" s="55">
        <v>10.19194921875</v>
      </c>
      <c r="AP17" s="55">
        <v>10.005785156250001</v>
      </c>
      <c r="AQ17" s="55">
        <v>9.8235058593750004</v>
      </c>
      <c r="AR17" s="55">
        <v>9.6457187500000003</v>
      </c>
      <c r="AS17" s="55">
        <v>9.4776259765624999</v>
      </c>
      <c r="AT17" s="55">
        <v>9.3204248046874998</v>
      </c>
      <c r="AU17" s="55">
        <v>9.1769863281250004</v>
      </c>
      <c r="AV17" s="55">
        <v>9.0472509765625002</v>
      </c>
      <c r="AW17" s="55">
        <v>8.9366914062500005</v>
      </c>
      <c r="AX17" s="55">
        <v>8.8462617187500001</v>
      </c>
      <c r="AY17" s="55">
        <v>8.7780507812500002</v>
      </c>
      <c r="AZ17" s="55">
        <v>8.7339335937500007</v>
      </c>
      <c r="BA17" s="55">
        <v>8.7110537109375006</v>
      </c>
    </row>
    <row r="18" spans="1:53" s="44" customFormat="1" ht="13.5" thickBot="1">
      <c r="B18" s="56" t="s">
        <v>441</v>
      </c>
      <c r="C18" s="57">
        <v>33.052</v>
      </c>
      <c r="D18" s="57">
        <v>31.654</v>
      </c>
      <c r="E18" s="57">
        <v>31.809000000000001</v>
      </c>
      <c r="F18" s="57">
        <v>31.376999999999999</v>
      </c>
      <c r="G18" s="57">
        <v>32.158000000000001</v>
      </c>
      <c r="H18" s="57">
        <v>30.856999999999999</v>
      </c>
      <c r="I18" s="57">
        <v>32.549999999999997</v>
      </c>
      <c r="J18" s="57">
        <v>33.534999999999997</v>
      </c>
      <c r="K18" s="57">
        <v>31.193999999999999</v>
      </c>
      <c r="L18" s="57">
        <v>21.334</v>
      </c>
      <c r="M18" s="57">
        <v>30.614999999999998</v>
      </c>
      <c r="N18" s="57">
        <v>30.08</v>
      </c>
      <c r="O18" s="57">
        <v>28.872</v>
      </c>
      <c r="P18" s="57">
        <v>29.186</v>
      </c>
      <c r="Q18" s="57">
        <v>29.39200390625</v>
      </c>
      <c r="R18" s="57">
        <v>29.841878906249999</v>
      </c>
      <c r="S18" s="57">
        <v>30.516699218749999</v>
      </c>
      <c r="T18" s="57">
        <v>29.805640624999999</v>
      </c>
      <c r="U18" s="57">
        <v>28.968806640625001</v>
      </c>
      <c r="V18" s="57">
        <v>28.119408203125001</v>
      </c>
      <c r="W18" s="57">
        <v>27.274431640625</v>
      </c>
      <c r="X18" s="57">
        <v>26.437652343749999</v>
      </c>
      <c r="Y18" s="57">
        <v>25.517115234375002</v>
      </c>
      <c r="Z18" s="57">
        <v>24.54391015625</v>
      </c>
      <c r="AA18" s="57">
        <v>23.541478515624998</v>
      </c>
      <c r="AB18" s="57">
        <v>22.747601562500002</v>
      </c>
      <c r="AC18" s="57">
        <v>21.945968749999999</v>
      </c>
      <c r="AD18" s="57">
        <v>21.228363281250001</v>
      </c>
      <c r="AE18" s="57">
        <v>20.592847656250001</v>
      </c>
      <c r="AF18" s="57">
        <v>20.034599609375</v>
      </c>
      <c r="AG18" s="57">
        <v>19.543103515624999</v>
      </c>
      <c r="AH18" s="57">
        <v>19.101998046875</v>
      </c>
      <c r="AI18" s="57">
        <v>18.718212890625001</v>
      </c>
      <c r="AJ18" s="57">
        <v>18.359259765625001</v>
      </c>
      <c r="AK18" s="57">
        <v>18.012337890624998</v>
      </c>
      <c r="AL18" s="57">
        <v>17.667191406250002</v>
      </c>
      <c r="AM18" s="57">
        <v>17.083298828124999</v>
      </c>
      <c r="AN18" s="57">
        <v>16.501591796875001</v>
      </c>
      <c r="AO18" s="57">
        <v>15.924599609375001</v>
      </c>
      <c r="AP18" s="57">
        <v>15.352430664062499</v>
      </c>
      <c r="AQ18" s="57">
        <v>14.786084960937499</v>
      </c>
      <c r="AR18" s="57">
        <v>14.227045898437501</v>
      </c>
      <c r="AS18" s="57">
        <v>13.68759375</v>
      </c>
      <c r="AT18" s="57">
        <v>13.1704443359375</v>
      </c>
      <c r="AU18" s="57">
        <v>12.682177734374999</v>
      </c>
      <c r="AV18" s="57">
        <v>12.222431640625</v>
      </c>
      <c r="AW18" s="57">
        <v>11.8037021484375</v>
      </c>
      <c r="AX18" s="57">
        <v>11.4278408203125</v>
      </c>
      <c r="AY18" s="57">
        <v>11.0993203125</v>
      </c>
      <c r="AZ18" s="57">
        <v>10.822091796875</v>
      </c>
      <c r="BA18" s="57">
        <v>10.589204101562499</v>
      </c>
    </row>
    <row r="19" spans="1:53" ht="15.75" customHeight="1" thickBot="1">
      <c r="B19" s="53" t="s">
        <v>442</v>
      </c>
      <c r="C19" s="54">
        <v>13.324</v>
      </c>
      <c r="D19" s="55">
        <v>13.148999999999999</v>
      </c>
      <c r="E19" s="55">
        <v>13.206</v>
      </c>
      <c r="F19" s="55">
        <v>13.432</v>
      </c>
      <c r="G19" s="55">
        <v>14.215999999999999</v>
      </c>
      <c r="H19" s="55">
        <v>13.667</v>
      </c>
      <c r="I19" s="55">
        <v>14.673999999999999</v>
      </c>
      <c r="J19" s="55">
        <v>15.015000000000001</v>
      </c>
      <c r="K19" s="55">
        <v>14.638999999999999</v>
      </c>
      <c r="L19" s="55">
        <v>11.336</v>
      </c>
      <c r="M19" s="55">
        <v>13.215</v>
      </c>
      <c r="N19" s="55">
        <v>14.204000000000001</v>
      </c>
      <c r="O19" s="55">
        <v>13.789</v>
      </c>
      <c r="P19" s="55">
        <v>13.459</v>
      </c>
      <c r="Q19" s="55">
        <v>13.5539970703125</v>
      </c>
      <c r="R19" s="55">
        <v>13.7614560546875</v>
      </c>
      <c r="S19" s="55">
        <v>14.072645507812499</v>
      </c>
      <c r="T19" s="55">
        <v>14.188000976562501</v>
      </c>
      <c r="U19" s="55">
        <v>14.278076171875</v>
      </c>
      <c r="V19" s="55">
        <v>14.3637060546875</v>
      </c>
      <c r="W19" s="55">
        <v>14.44805859375</v>
      </c>
      <c r="X19" s="55">
        <v>14.5318447265625</v>
      </c>
      <c r="Y19" s="55">
        <v>14.5945947265625</v>
      </c>
      <c r="Z19" s="55">
        <v>14.6414638671875</v>
      </c>
      <c r="AA19" s="55">
        <v>14.67649609375</v>
      </c>
      <c r="AB19" s="55">
        <v>14.7569482421875</v>
      </c>
      <c r="AC19" s="55">
        <v>14.8326318359375</v>
      </c>
      <c r="AD19" s="55">
        <v>14.927022460937501</v>
      </c>
      <c r="AE19" s="55">
        <v>15.0413232421875</v>
      </c>
      <c r="AF19" s="55">
        <v>15.175917968749999</v>
      </c>
      <c r="AG19" s="55">
        <v>15.329454101562501</v>
      </c>
      <c r="AH19" s="55">
        <v>15.498608398437501</v>
      </c>
      <c r="AI19" s="55">
        <v>15.686490234375</v>
      </c>
      <c r="AJ19" s="55">
        <v>15.88450390625</v>
      </c>
      <c r="AK19" s="55">
        <v>16.089272460937501</v>
      </c>
      <c r="AL19" s="55">
        <v>16.2978876953125</v>
      </c>
      <c r="AM19" s="55">
        <v>16.432609374999998</v>
      </c>
      <c r="AN19" s="55">
        <v>16.567564453125001</v>
      </c>
      <c r="AO19" s="55">
        <v>16.703580078125</v>
      </c>
      <c r="AP19" s="55">
        <v>16.840734375</v>
      </c>
      <c r="AQ19" s="55">
        <v>16.979433593749999</v>
      </c>
      <c r="AR19" s="55">
        <v>17.120314453125001</v>
      </c>
      <c r="AS19" s="55">
        <v>17.268265625000002</v>
      </c>
      <c r="AT19" s="55">
        <v>17.424941406249999</v>
      </c>
      <c r="AU19" s="55">
        <v>17.593732421875</v>
      </c>
      <c r="AV19" s="55">
        <v>17.775457031249999</v>
      </c>
      <c r="AW19" s="55">
        <v>17.976509765625</v>
      </c>
      <c r="AX19" s="55">
        <v>18.199160156249999</v>
      </c>
      <c r="AY19" s="55">
        <v>18.44696875</v>
      </c>
      <c r="AZ19" s="55">
        <v>18.723431640625002</v>
      </c>
      <c r="BA19" s="55">
        <v>19.027001953125001</v>
      </c>
    </row>
    <row r="20" spans="1:53" s="44" customFormat="1" ht="13.5" thickBot="1">
      <c r="B20" s="56" t="s">
        <v>422</v>
      </c>
      <c r="C20" s="57">
        <v>20.783039062499999</v>
      </c>
      <c r="D20" s="57">
        <v>19.75726953125</v>
      </c>
      <c r="E20" s="57">
        <v>19.030960937500002</v>
      </c>
      <c r="F20" s="57">
        <v>19.003099609374999</v>
      </c>
      <c r="G20" s="57">
        <v>19.151130859375002</v>
      </c>
      <c r="H20" s="57">
        <v>18.94716015625</v>
      </c>
      <c r="I20" s="57">
        <v>21.104330078124999</v>
      </c>
      <c r="J20" s="57">
        <v>20.928529296874999</v>
      </c>
      <c r="K20" s="57">
        <v>20.437259765625001</v>
      </c>
      <c r="L20" s="57">
        <v>16.832429687499999</v>
      </c>
      <c r="M20" s="57">
        <v>18.177550781250002</v>
      </c>
      <c r="N20" s="57">
        <v>20.114460937499999</v>
      </c>
      <c r="O20" s="57">
        <v>20.052480468750002</v>
      </c>
      <c r="P20" s="57">
        <v>20.000369140625001</v>
      </c>
      <c r="Q20" s="57">
        <v>20.324759765625</v>
      </c>
      <c r="R20" s="57">
        <v>20.432572265625002</v>
      </c>
      <c r="S20" s="57">
        <v>20.536552734375</v>
      </c>
      <c r="T20" s="57">
        <v>20.629513671874999</v>
      </c>
      <c r="U20" s="57">
        <v>20.703068359374999</v>
      </c>
      <c r="V20" s="57">
        <v>20.774593750000001</v>
      </c>
      <c r="W20" s="57">
        <v>20.844650390624999</v>
      </c>
      <c r="X20" s="57">
        <v>20.910761718749999</v>
      </c>
      <c r="Y20" s="57">
        <v>20.971933593749998</v>
      </c>
      <c r="Z20" s="57">
        <v>21.027697265625001</v>
      </c>
      <c r="AA20" s="57">
        <v>21.077238281250001</v>
      </c>
      <c r="AB20" s="57">
        <v>21.119957031249999</v>
      </c>
      <c r="AC20" s="57">
        <v>21.156402343749999</v>
      </c>
      <c r="AD20" s="57">
        <v>21.186814453124999</v>
      </c>
      <c r="AE20" s="57">
        <v>21.211248046874999</v>
      </c>
      <c r="AF20" s="57">
        <v>21.229832031250002</v>
      </c>
      <c r="AG20" s="57">
        <v>21.242673828125</v>
      </c>
      <c r="AH20" s="57">
        <v>21.254134765625</v>
      </c>
      <c r="AI20" s="57">
        <v>21.264130859375001</v>
      </c>
      <c r="AJ20" s="57">
        <v>21.272646484374999</v>
      </c>
      <c r="AK20" s="57">
        <v>21.279662109375</v>
      </c>
      <c r="AL20" s="57">
        <v>21.285158203125</v>
      </c>
      <c r="AM20" s="57">
        <v>21.290882812500001</v>
      </c>
      <c r="AN20" s="57">
        <v>21.29675390625</v>
      </c>
      <c r="AO20" s="57">
        <v>21.302673828124998</v>
      </c>
      <c r="AP20" s="57">
        <v>21.308537109374999</v>
      </c>
      <c r="AQ20" s="57">
        <v>21.314228515625</v>
      </c>
      <c r="AR20" s="57">
        <v>21.31877734375</v>
      </c>
      <c r="AS20" s="57">
        <v>21.322101562499999</v>
      </c>
      <c r="AT20" s="57">
        <v>21.324039062499999</v>
      </c>
      <c r="AU20" s="57">
        <v>21.324398437500001</v>
      </c>
      <c r="AV20" s="57">
        <v>21.323017578125</v>
      </c>
      <c r="AW20" s="57">
        <v>21.319005859375</v>
      </c>
      <c r="AX20" s="57">
        <v>21.312380859375001</v>
      </c>
      <c r="AY20" s="57">
        <v>21.303128906249999</v>
      </c>
      <c r="AZ20" s="57">
        <v>21.291267578125002</v>
      </c>
      <c r="BA20" s="57">
        <v>21.276832031249999</v>
      </c>
    </row>
    <row r="21" spans="1:53" ht="13.5" thickBot="1">
      <c r="B21" s="53" t="s">
        <v>421</v>
      </c>
      <c r="C21" s="54">
        <v>53.682449218750001</v>
      </c>
      <c r="D21" s="55">
        <v>55.409960937500003</v>
      </c>
      <c r="E21" s="55">
        <v>57.698148437500002</v>
      </c>
      <c r="F21" s="55">
        <v>58.705390625</v>
      </c>
      <c r="G21" s="55">
        <v>61.630531249999997</v>
      </c>
      <c r="H21" s="55">
        <v>64.645128906249994</v>
      </c>
      <c r="I21" s="55">
        <v>67.989109374999998</v>
      </c>
      <c r="J21" s="55">
        <v>71.350632812499995</v>
      </c>
      <c r="K21" s="55">
        <v>72.287773437499993</v>
      </c>
      <c r="L21" s="55">
        <v>60.472769531250002</v>
      </c>
      <c r="M21" s="55">
        <v>70.484148437499996</v>
      </c>
      <c r="N21" s="55">
        <v>70.495492187500005</v>
      </c>
      <c r="O21" s="55">
        <v>66.738078125000001</v>
      </c>
      <c r="P21" s="55">
        <v>65.37151171875</v>
      </c>
      <c r="Q21" s="55">
        <v>68.102843750000005</v>
      </c>
      <c r="R21" s="55">
        <v>68.988367187500003</v>
      </c>
      <c r="S21" s="55">
        <v>69.907187500000006</v>
      </c>
      <c r="T21" s="55">
        <v>70.785164062500002</v>
      </c>
      <c r="U21" s="55">
        <v>71.533773437500003</v>
      </c>
      <c r="V21" s="55">
        <v>72.280117187499997</v>
      </c>
      <c r="W21" s="55">
        <v>73.010851562499994</v>
      </c>
      <c r="X21" s="55">
        <v>73.701671875000002</v>
      </c>
      <c r="Y21" s="55">
        <v>74.351476562499997</v>
      </c>
      <c r="Z21" s="55">
        <v>74.959632812500004</v>
      </c>
      <c r="AA21" s="55">
        <v>75.525054687500003</v>
      </c>
      <c r="AB21" s="55">
        <v>76.046859374999997</v>
      </c>
      <c r="AC21" s="55">
        <v>76.530320312499995</v>
      </c>
      <c r="AD21" s="55">
        <v>76.975578124999998</v>
      </c>
      <c r="AE21" s="55">
        <v>77.382578124999995</v>
      </c>
      <c r="AF21" s="55">
        <v>77.751437499999994</v>
      </c>
      <c r="AG21" s="55">
        <v>78.082257812500004</v>
      </c>
      <c r="AH21" s="55">
        <v>78.414156250000005</v>
      </c>
      <c r="AI21" s="55">
        <v>78.746773437499996</v>
      </c>
      <c r="AJ21" s="55">
        <v>79.079843749999995</v>
      </c>
      <c r="AK21" s="55">
        <v>79.413078124999998</v>
      </c>
      <c r="AL21" s="55">
        <v>79.746195312500006</v>
      </c>
      <c r="AM21" s="55">
        <v>80.095132812499997</v>
      </c>
      <c r="AN21" s="55">
        <v>80.459296875000007</v>
      </c>
      <c r="AO21" s="55">
        <v>80.838039062500002</v>
      </c>
      <c r="AP21" s="55">
        <v>81.230640625000007</v>
      </c>
      <c r="AQ21" s="55">
        <v>81.636351562499996</v>
      </c>
      <c r="AR21" s="55">
        <v>82.0461796875</v>
      </c>
      <c r="AS21" s="55">
        <v>82.459460937499998</v>
      </c>
      <c r="AT21" s="55">
        <v>82.875367187500004</v>
      </c>
      <c r="AU21" s="55">
        <v>83.292953124999997</v>
      </c>
      <c r="AV21" s="55">
        <v>83.711312500000005</v>
      </c>
      <c r="AW21" s="55">
        <v>84.121750000000006</v>
      </c>
      <c r="AX21" s="55">
        <v>84.523812500000005</v>
      </c>
      <c r="AY21" s="55">
        <v>84.916976562499997</v>
      </c>
      <c r="AZ21" s="55">
        <v>85.300789062500002</v>
      </c>
      <c r="BA21" s="55">
        <v>85.674843749999994</v>
      </c>
    </row>
    <row r="22" spans="1:53" s="44" customFormat="1">
      <c r="B22" s="64" t="s">
        <v>423</v>
      </c>
      <c r="C22" s="65">
        <v>430.54421875000003</v>
      </c>
      <c r="D22" s="65">
        <v>435.52968750000002</v>
      </c>
      <c r="E22" s="65">
        <v>422.51703125</v>
      </c>
      <c r="F22" s="65">
        <v>430.52868749999999</v>
      </c>
      <c r="G22" s="65">
        <v>447.41681249999999</v>
      </c>
      <c r="H22" s="65">
        <v>456.48393750000002</v>
      </c>
      <c r="I22" s="65">
        <v>499.57093750000001</v>
      </c>
      <c r="J22" s="65">
        <v>526.48087499999997</v>
      </c>
      <c r="K22" s="65">
        <v>509.48559375000002</v>
      </c>
      <c r="L22" s="65">
        <v>407.58846875</v>
      </c>
      <c r="M22" s="65">
        <v>490.05837500000001</v>
      </c>
      <c r="N22" s="65">
        <v>542.37831249999999</v>
      </c>
      <c r="O22" s="65">
        <v>542.2784375</v>
      </c>
      <c r="P22" s="65">
        <v>539.99537499999997</v>
      </c>
      <c r="Q22" s="65">
        <v>547.37381249999999</v>
      </c>
      <c r="R22" s="65">
        <v>553.02081250000003</v>
      </c>
      <c r="S22" s="65">
        <v>558.29043750000005</v>
      </c>
      <c r="T22" s="65">
        <v>563.77818749999994</v>
      </c>
      <c r="U22" s="65">
        <v>568.47112500000003</v>
      </c>
      <c r="V22" s="65">
        <v>573.123875</v>
      </c>
      <c r="W22" s="65">
        <v>577.67506249999997</v>
      </c>
      <c r="X22" s="65">
        <v>581.982125</v>
      </c>
      <c r="Y22" s="65">
        <v>586.06693749999999</v>
      </c>
      <c r="Z22" s="65">
        <v>589.90918750000003</v>
      </c>
      <c r="AA22" s="65">
        <v>593.48500000000001</v>
      </c>
      <c r="AB22" s="65">
        <v>596.68525</v>
      </c>
      <c r="AC22" s="65">
        <v>599.63087499999995</v>
      </c>
      <c r="AD22" s="65">
        <v>602.28806250000002</v>
      </c>
      <c r="AE22" s="65">
        <v>604.65856250000002</v>
      </c>
      <c r="AF22" s="65">
        <v>606.74687500000005</v>
      </c>
      <c r="AG22" s="65">
        <v>608.55975000000001</v>
      </c>
      <c r="AH22" s="65">
        <v>610.33474999999999</v>
      </c>
      <c r="AI22" s="65">
        <v>612.06624999999997</v>
      </c>
      <c r="AJ22" s="65">
        <v>613.76625000000001</v>
      </c>
      <c r="AK22" s="65">
        <v>615.43837499999995</v>
      </c>
      <c r="AL22" s="65">
        <v>617.08518749999996</v>
      </c>
      <c r="AM22" s="65">
        <v>618.90025000000003</v>
      </c>
      <c r="AN22" s="65">
        <v>620.77912500000002</v>
      </c>
      <c r="AO22" s="65">
        <v>622.71612500000003</v>
      </c>
      <c r="AP22" s="65">
        <v>624.70637499999998</v>
      </c>
      <c r="AQ22" s="65">
        <v>626.74431249999998</v>
      </c>
      <c r="AR22" s="65">
        <v>628.77687500000002</v>
      </c>
      <c r="AS22" s="65">
        <v>630.794625</v>
      </c>
      <c r="AT22" s="65">
        <v>632.79037500000004</v>
      </c>
      <c r="AU22" s="65">
        <v>634.75437499999998</v>
      </c>
      <c r="AV22" s="65">
        <v>636.68043750000004</v>
      </c>
      <c r="AW22" s="65">
        <v>638.51343750000001</v>
      </c>
      <c r="AX22" s="65">
        <v>640.25062500000001</v>
      </c>
      <c r="AY22" s="65">
        <v>641.88743750000003</v>
      </c>
      <c r="AZ22" s="65">
        <v>643.42025000000001</v>
      </c>
      <c r="BA22" s="65">
        <v>644.85068750000005</v>
      </c>
    </row>
    <row r="24" spans="1:53" s="52" customFormat="1" ht="13.5" thickBot="1">
      <c r="A24" s="42"/>
      <c r="B24" s="61" t="s">
        <v>443</v>
      </c>
      <c r="C24" s="62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</row>
    <row r="25" spans="1:53" ht="13.5" thickBot="1">
      <c r="B25" s="53" t="s">
        <v>444</v>
      </c>
      <c r="C25" s="54">
        <v>1775.8541250000001</v>
      </c>
      <c r="D25" s="55">
        <v>1823.739</v>
      </c>
      <c r="E25" s="55">
        <v>1838.2315000000001</v>
      </c>
      <c r="F25" s="55">
        <v>1829.9059999999999</v>
      </c>
      <c r="G25" s="55">
        <v>1836.424125</v>
      </c>
      <c r="H25" s="55">
        <v>1853.698625</v>
      </c>
      <c r="I25" s="55">
        <v>1906.8211249999999</v>
      </c>
      <c r="J25" s="55">
        <v>1950.8387499999999</v>
      </c>
      <c r="K25" s="55">
        <v>1991.1558749999999</v>
      </c>
      <c r="L25" s="55">
        <v>1957.2616250000001</v>
      </c>
      <c r="M25" s="55">
        <v>2008.2155</v>
      </c>
      <c r="N25" s="55">
        <v>2086.1012500000002</v>
      </c>
      <c r="O25" s="55">
        <v>2093.8029999999999</v>
      </c>
      <c r="P25" s="55">
        <v>2095.5587500000001</v>
      </c>
      <c r="Q25" s="55">
        <v>2134.61175</v>
      </c>
      <c r="R25" s="55">
        <v>2171.241</v>
      </c>
      <c r="S25" s="55">
        <v>2210.3150000000001</v>
      </c>
      <c r="T25" s="55">
        <v>2248.69875</v>
      </c>
      <c r="U25" s="55">
        <v>2282.3629999999998</v>
      </c>
      <c r="V25" s="55">
        <v>2316.60925</v>
      </c>
      <c r="W25" s="55">
        <v>2350.6990000000001</v>
      </c>
      <c r="X25" s="55">
        <v>2383.4632499999998</v>
      </c>
      <c r="Y25" s="55">
        <v>2414.8515000000002</v>
      </c>
      <c r="Z25" s="55">
        <v>2444.8042500000001</v>
      </c>
      <c r="AA25" s="55">
        <v>2473.2732500000002</v>
      </c>
      <c r="AB25" s="55">
        <v>2500.2092499999999</v>
      </c>
      <c r="AC25" s="55">
        <v>2525.8292499999998</v>
      </c>
      <c r="AD25" s="55">
        <v>2550.0767500000002</v>
      </c>
      <c r="AE25" s="55">
        <v>2572.9029999999998</v>
      </c>
      <c r="AF25" s="55">
        <v>2594.259</v>
      </c>
      <c r="AG25" s="55">
        <v>2614.0994999999998</v>
      </c>
      <c r="AH25" s="55">
        <v>2634.4377500000001</v>
      </c>
      <c r="AI25" s="55">
        <v>2655.2855</v>
      </c>
      <c r="AJ25" s="55">
        <v>2676.6522500000001</v>
      </c>
      <c r="AK25" s="55">
        <v>2698.5482499999998</v>
      </c>
      <c r="AL25" s="55">
        <v>2720.9839999999999</v>
      </c>
      <c r="AM25" s="55">
        <v>2744.8825000000002</v>
      </c>
      <c r="AN25" s="55">
        <v>2770.28125</v>
      </c>
      <c r="AO25" s="55">
        <v>2797.2195000000002</v>
      </c>
      <c r="AP25" s="55">
        <v>2825.74</v>
      </c>
      <c r="AQ25" s="55">
        <v>2855.8877499999999</v>
      </c>
      <c r="AR25" s="55">
        <v>2887.2085000000002</v>
      </c>
      <c r="AS25" s="55">
        <v>2919.7352500000002</v>
      </c>
      <c r="AT25" s="55">
        <v>2953.5039999999999</v>
      </c>
      <c r="AU25" s="55">
        <v>2988.5529999999999</v>
      </c>
      <c r="AV25" s="55">
        <v>3024.9214999999999</v>
      </c>
      <c r="AW25" s="55">
        <v>3062.1120000000001</v>
      </c>
      <c r="AX25" s="55">
        <v>3100.14075</v>
      </c>
      <c r="AY25" s="55">
        <v>3139.0252500000001</v>
      </c>
      <c r="AZ25" s="55">
        <v>3178.7829999999999</v>
      </c>
      <c r="BA25" s="55">
        <v>3219.43</v>
      </c>
    </row>
    <row r="26" spans="1:53" s="44" customFormat="1">
      <c r="B26" s="64" t="s">
        <v>445</v>
      </c>
      <c r="C26" s="65">
        <v>15.852</v>
      </c>
      <c r="D26" s="65">
        <v>15.1906396484375</v>
      </c>
      <c r="E26" s="65">
        <v>15.027200195312499</v>
      </c>
      <c r="F26" s="65">
        <v>15.447009765624999</v>
      </c>
      <c r="G26" s="65">
        <v>20.630369140625</v>
      </c>
      <c r="H26" s="65">
        <v>18.692689453124999</v>
      </c>
      <c r="I26" s="65">
        <v>17.745009765624999</v>
      </c>
      <c r="J26" s="65">
        <v>23.920759765625</v>
      </c>
      <c r="K26" s="65">
        <v>25.391660156250001</v>
      </c>
      <c r="L26" s="65">
        <v>26.442449218749999</v>
      </c>
      <c r="M26" s="65">
        <v>22.452130859375</v>
      </c>
      <c r="N26" s="65">
        <v>17.466980468749998</v>
      </c>
      <c r="O26" s="65">
        <v>17.685089843749999</v>
      </c>
      <c r="P26" s="65">
        <v>17.730199218749998</v>
      </c>
      <c r="Q26" s="65">
        <v>17.955519531250001</v>
      </c>
      <c r="R26" s="65">
        <v>18.121068359374998</v>
      </c>
      <c r="S26" s="65">
        <v>18.292355468749999</v>
      </c>
      <c r="T26" s="65">
        <v>18.45647265625</v>
      </c>
      <c r="U26" s="65">
        <v>18.596804687500001</v>
      </c>
      <c r="V26" s="65">
        <v>18.738638671875002</v>
      </c>
      <c r="W26" s="65">
        <v>18.880123046874999</v>
      </c>
      <c r="X26" s="65">
        <v>19.016281249999999</v>
      </c>
      <c r="Y26" s="65">
        <v>19.146275390625</v>
      </c>
      <c r="Z26" s="65">
        <v>19.269554687500001</v>
      </c>
      <c r="AA26" s="65">
        <v>19.385423828124999</v>
      </c>
      <c r="AB26" s="65">
        <v>19.493310546875001</v>
      </c>
      <c r="AC26" s="65">
        <v>19.594130859374999</v>
      </c>
      <c r="AD26" s="65">
        <v>19.687779296875</v>
      </c>
      <c r="AE26" s="65">
        <v>19.774070312500001</v>
      </c>
      <c r="AF26" s="65">
        <v>19.852861328125002</v>
      </c>
      <c r="AG26" s="65">
        <v>19.924007812500001</v>
      </c>
      <c r="AH26" s="65">
        <v>19.996367187499999</v>
      </c>
      <c r="AI26" s="65">
        <v>20.069960937499999</v>
      </c>
      <c r="AJ26" s="65">
        <v>20.144839843749999</v>
      </c>
      <c r="AK26" s="65">
        <v>20.221058593750001</v>
      </c>
      <c r="AL26" s="65">
        <v>20.298669921875</v>
      </c>
      <c r="AM26" s="65">
        <v>20.381724609374999</v>
      </c>
      <c r="AN26" s="65">
        <v>20.470375000000001</v>
      </c>
      <c r="AO26" s="65">
        <v>20.564777343749999</v>
      </c>
      <c r="AP26" s="65">
        <v>20.665103515624999</v>
      </c>
      <c r="AQ26" s="65">
        <v>20.771531249999999</v>
      </c>
      <c r="AR26" s="65">
        <v>20.882076171874999</v>
      </c>
      <c r="AS26" s="65">
        <v>20.996873046874999</v>
      </c>
      <c r="AT26" s="65">
        <v>21.116031249999999</v>
      </c>
      <c r="AU26" s="65">
        <v>21.239656249999999</v>
      </c>
      <c r="AV26" s="65">
        <v>21.367875000000002</v>
      </c>
      <c r="AW26" s="65">
        <v>21.49853515625</v>
      </c>
      <c r="AX26" s="65">
        <v>21.63175</v>
      </c>
      <c r="AY26" s="65">
        <v>21.767617187500001</v>
      </c>
      <c r="AZ26" s="65">
        <v>21.90625</v>
      </c>
      <c r="BA26" s="65">
        <v>22.047767578125001</v>
      </c>
    </row>
    <row r="28" spans="1:53" s="52" customFormat="1" ht="13.5" thickBot="1">
      <c r="A28" s="42"/>
      <c r="B28" s="61" t="s">
        <v>403</v>
      </c>
      <c r="C28" s="62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</row>
    <row r="29" spans="1:53">
      <c r="B29" s="58" t="s">
        <v>446</v>
      </c>
      <c r="C29" s="59">
        <v>35.312359999999998</v>
      </c>
      <c r="D29" s="60">
        <v>35.587440000000001</v>
      </c>
      <c r="E29" s="60">
        <v>35.811003999999997</v>
      </c>
      <c r="F29" s="60">
        <v>36.009723999999999</v>
      </c>
      <c r="G29" s="60">
        <v>36.21396</v>
      </c>
      <c r="H29" s="60">
        <v>36.386920000000003</v>
      </c>
      <c r="I29" s="60">
        <v>36.573684</v>
      </c>
      <c r="J29" s="60">
        <v>36.724556</v>
      </c>
      <c r="K29" s="60">
        <v>36.853243999999997</v>
      </c>
      <c r="L29" s="60">
        <v>36.968879999999999</v>
      </c>
      <c r="M29" s="60">
        <v>37.925159999999998</v>
      </c>
      <c r="N29" s="60">
        <v>38.064079999999997</v>
      </c>
      <c r="O29" s="60">
        <v>37.632691999999999</v>
      </c>
      <c r="P29" s="60">
        <v>37.739775999999999</v>
      </c>
      <c r="Q29" s="60">
        <v>37.550716000000001</v>
      </c>
      <c r="R29" s="60">
        <v>37.559704000000004</v>
      </c>
      <c r="S29" s="60">
        <v>37.545296</v>
      </c>
      <c r="T29" s="60">
        <v>37.512452000000003</v>
      </c>
      <c r="U29" s="60">
        <v>37.467475999999998</v>
      </c>
      <c r="V29" s="60">
        <v>37.417619999999999</v>
      </c>
      <c r="W29" s="60">
        <v>37.369419999999998</v>
      </c>
      <c r="X29" s="60">
        <v>37.324019999999997</v>
      </c>
      <c r="Y29" s="60">
        <v>37.278739999999999</v>
      </c>
      <c r="Z29" s="60">
        <v>37.232335999999997</v>
      </c>
      <c r="AA29" s="60">
        <v>37.182668</v>
      </c>
      <c r="AB29" s="60">
        <v>37.128188000000002</v>
      </c>
      <c r="AC29" s="60">
        <v>37.068655999999997</v>
      </c>
      <c r="AD29" s="60">
        <v>37.004708000000001</v>
      </c>
      <c r="AE29" s="60">
        <v>36.936487999999997</v>
      </c>
      <c r="AF29" s="60">
        <v>36.864303999999997</v>
      </c>
      <c r="AG29" s="60">
        <v>36.788392000000002</v>
      </c>
      <c r="AH29" s="60">
        <v>36.708311999999999</v>
      </c>
      <c r="AI29" s="60">
        <v>36.623967999999998</v>
      </c>
      <c r="AJ29" s="60">
        <v>36.535448000000002</v>
      </c>
      <c r="AK29" s="60">
        <v>36.442832000000003</v>
      </c>
      <c r="AL29" s="60">
        <v>36.346200000000003</v>
      </c>
      <c r="AM29" s="60">
        <v>36.245432000000001</v>
      </c>
      <c r="AN29" s="60">
        <v>36.140568000000002</v>
      </c>
      <c r="AO29" s="60">
        <v>36.031655999999998</v>
      </c>
      <c r="AP29" s="60">
        <v>35.918736000000003</v>
      </c>
      <c r="AQ29" s="60">
        <v>35.801856000000001</v>
      </c>
      <c r="AR29" s="60">
        <v>35.681252000000001</v>
      </c>
      <c r="AS29" s="60">
        <v>35.557000000000002</v>
      </c>
      <c r="AT29" s="60">
        <v>35.429023999999998</v>
      </c>
      <c r="AU29" s="60">
        <v>35.297199999999997</v>
      </c>
      <c r="AV29" s="60">
        <v>35.161499999999997</v>
      </c>
      <c r="AW29" s="60">
        <v>35.022204000000002</v>
      </c>
      <c r="AX29" s="60">
        <v>34.879607999999998</v>
      </c>
      <c r="AY29" s="60">
        <v>34.733952000000002</v>
      </c>
      <c r="AZ29" s="60">
        <v>34.585520000000002</v>
      </c>
      <c r="BA29" s="60">
        <v>34.434660000000001</v>
      </c>
    </row>
    <row r="31" spans="1:53" s="52" customFormat="1" ht="13.5" thickBot="1">
      <c r="A31" s="42"/>
      <c r="B31" s="61" t="s">
        <v>447</v>
      </c>
      <c r="C31" s="62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</row>
    <row r="32" spans="1:53" ht="13.5" thickBot="1">
      <c r="B32" s="53" t="s">
        <v>448</v>
      </c>
      <c r="C32" s="54">
        <v>9.5</v>
      </c>
      <c r="D32" s="55">
        <v>9</v>
      </c>
      <c r="E32" s="55">
        <v>8.7159996032714844</v>
      </c>
      <c r="F32" s="55">
        <v>9.1000003814697266</v>
      </c>
      <c r="G32" s="55">
        <v>9.3000001907348633</v>
      </c>
      <c r="H32" s="55">
        <v>9.5</v>
      </c>
      <c r="I32" s="55">
        <v>9.8999996185302734</v>
      </c>
      <c r="J32" s="55">
        <v>10.600000381469727</v>
      </c>
      <c r="K32" s="55">
        <v>10.950300216674805</v>
      </c>
      <c r="L32" s="55">
        <v>10.560000419616699</v>
      </c>
      <c r="M32" s="55">
        <v>10.699999809265137</v>
      </c>
      <c r="N32" s="55">
        <v>10.600000381469727</v>
      </c>
      <c r="O32" s="55">
        <v>10.745830535888672</v>
      </c>
      <c r="P32" s="55">
        <v>10.775237083435059</v>
      </c>
      <c r="Q32" s="55">
        <v>11.087675094604492</v>
      </c>
      <c r="R32" s="55">
        <v>11.486048698425293</v>
      </c>
      <c r="S32" s="55">
        <v>12.358020782470703</v>
      </c>
      <c r="T32" s="55">
        <v>12.378286361694336</v>
      </c>
      <c r="U32" s="55">
        <v>12.113480567932129</v>
      </c>
      <c r="V32" s="55">
        <v>12.033989906311035</v>
      </c>
      <c r="W32" s="55">
        <v>12.017480850219727</v>
      </c>
      <c r="X32" s="55">
        <v>12.027266502380371</v>
      </c>
      <c r="Y32" s="55">
        <v>11.89610481262207</v>
      </c>
      <c r="Z32" s="55">
        <v>11.789186477661133</v>
      </c>
      <c r="AA32" s="55">
        <v>11.705002784729004</v>
      </c>
      <c r="AB32" s="55">
        <v>11.638358116149902</v>
      </c>
      <c r="AC32" s="55">
        <v>11.584410667419434</v>
      </c>
      <c r="AD32" s="55">
        <v>11.485217094421387</v>
      </c>
      <c r="AE32" s="55">
        <v>11.399004936218262</v>
      </c>
      <c r="AF32" s="55">
        <v>11.322844505310059</v>
      </c>
      <c r="AG32" s="55">
        <v>11.253013610839844</v>
      </c>
      <c r="AH32" s="55">
        <v>11.198704719543457</v>
      </c>
      <c r="AI32" s="55">
        <v>11.181865692138672</v>
      </c>
      <c r="AJ32" s="55">
        <v>11.173966407775879</v>
      </c>
      <c r="AK32" s="55">
        <v>11.174185752868652</v>
      </c>
      <c r="AL32" s="55">
        <v>11.181893348693848</v>
      </c>
      <c r="AM32" s="55">
        <v>11.201799392700195</v>
      </c>
      <c r="AN32" s="55">
        <v>11.240340232849121</v>
      </c>
      <c r="AO32" s="55">
        <v>11.288809776306152</v>
      </c>
      <c r="AP32" s="55">
        <v>11.347160339355469</v>
      </c>
      <c r="AQ32" s="55">
        <v>11.415273666381836</v>
      </c>
      <c r="AR32" s="55">
        <v>11.490545272827148</v>
      </c>
      <c r="AS32" s="55">
        <v>11.596297264099121</v>
      </c>
      <c r="AT32" s="55">
        <v>11.708272933959961</v>
      </c>
      <c r="AU32" s="55">
        <v>11.829493522644043</v>
      </c>
      <c r="AV32" s="55">
        <v>11.957039833068848</v>
      </c>
      <c r="AW32" s="55">
        <v>12.088404655456543</v>
      </c>
      <c r="AX32" s="55">
        <v>12.260693550109863</v>
      </c>
      <c r="AY32" s="55">
        <v>12.436986923217773</v>
      </c>
      <c r="AZ32" s="55">
        <v>12.617059707641602</v>
      </c>
      <c r="BA32" s="55">
        <v>12.801422119140625</v>
      </c>
    </row>
    <row r="33" spans="1:53" s="44" customFormat="1" ht="13.5" thickBot="1">
      <c r="B33" s="56" t="s">
        <v>449</v>
      </c>
      <c r="C33" s="57">
        <v>90.003997802734375</v>
      </c>
      <c r="D33" s="57">
        <v>90.454002380371094</v>
      </c>
      <c r="E33" s="57">
        <v>86.106002807617188</v>
      </c>
      <c r="F33" s="57">
        <v>86.042999267578125</v>
      </c>
      <c r="G33" s="57">
        <v>87.886001586914063</v>
      </c>
      <c r="H33" s="57">
        <v>92.309402465820313</v>
      </c>
      <c r="I33" s="57">
        <v>94.562896728515625</v>
      </c>
      <c r="J33" s="57">
        <v>95.2593994140625</v>
      </c>
      <c r="K33" s="57">
        <v>98.529800415039063</v>
      </c>
      <c r="L33" s="57">
        <v>98.695999145507813</v>
      </c>
      <c r="M33" s="57">
        <v>100.30000305175781</v>
      </c>
      <c r="N33" s="57">
        <v>101.90000152587891</v>
      </c>
      <c r="O33" s="57">
        <v>102.30000305175781</v>
      </c>
      <c r="P33" s="57">
        <v>103.76937103271484</v>
      </c>
      <c r="Q33" s="57">
        <v>104.75002288818359</v>
      </c>
      <c r="R33" s="57">
        <v>105.69558715820313</v>
      </c>
      <c r="S33" s="57">
        <v>106.69002532958984</v>
      </c>
      <c r="T33" s="57">
        <v>107.65373992919922</v>
      </c>
      <c r="U33" s="57">
        <v>108.48805236816406</v>
      </c>
      <c r="V33" s="57">
        <v>109.32883453369141</v>
      </c>
      <c r="W33" s="57">
        <v>110.15916442871094</v>
      </c>
      <c r="X33" s="57">
        <v>110.9510498046875</v>
      </c>
      <c r="Y33" s="57">
        <v>111.70354461669922</v>
      </c>
      <c r="Z33" s="57">
        <v>112.41574096679688</v>
      </c>
      <c r="AA33" s="57">
        <v>113.08677673339844</v>
      </c>
      <c r="AB33" s="57">
        <v>113.71582794189453</v>
      </c>
      <c r="AC33" s="57">
        <v>114.30863952636719</v>
      </c>
      <c r="AD33" s="57">
        <v>114.86458587646484</v>
      </c>
      <c r="AE33" s="57">
        <v>115.38308715820313</v>
      </c>
      <c r="AF33" s="57">
        <v>115.86358642578125</v>
      </c>
      <c r="AG33" s="57">
        <v>116.30555725097656</v>
      </c>
      <c r="AH33" s="57">
        <v>116.75582122802734</v>
      </c>
      <c r="AI33" s="57">
        <v>117.21445465087891</v>
      </c>
      <c r="AJ33" s="57">
        <v>117.68154907226563</v>
      </c>
      <c r="AK33" s="57">
        <v>118.15718841552734</v>
      </c>
      <c r="AL33" s="57">
        <v>118.64146423339844</v>
      </c>
      <c r="AM33" s="57">
        <v>119.15496826171875</v>
      </c>
      <c r="AN33" s="57">
        <v>119.69806671142578</v>
      </c>
      <c r="AO33" s="57">
        <v>120.2711181640625</v>
      </c>
      <c r="AP33" s="57">
        <v>120.87453460693359</v>
      </c>
      <c r="AQ33" s="57">
        <v>121.50872039794922</v>
      </c>
      <c r="AR33" s="57">
        <v>122.16316986083984</v>
      </c>
      <c r="AS33" s="57">
        <v>122.83818054199219</v>
      </c>
      <c r="AT33" s="57">
        <v>123.53404998779297</v>
      </c>
      <c r="AU33" s="57">
        <v>124.25107574462891</v>
      </c>
      <c r="AV33" s="57">
        <v>124.98958587646484</v>
      </c>
      <c r="AW33" s="57">
        <v>125.73858642578125</v>
      </c>
      <c r="AX33" s="57">
        <v>126.49822235107422</v>
      </c>
      <c r="AY33" s="57">
        <v>127.26862335205078</v>
      </c>
      <c r="AZ33" s="57">
        <v>128.04994201660156</v>
      </c>
      <c r="BA33" s="57">
        <v>128.84231567382813</v>
      </c>
    </row>
    <row r="34" spans="1:53" ht="13.5" thickBot="1">
      <c r="B34" s="53" t="s">
        <v>450</v>
      </c>
      <c r="C34" s="54">
        <v>1043.6792297363281</v>
      </c>
      <c r="D34" s="55">
        <v>1072.5918045043945</v>
      </c>
      <c r="E34" s="55">
        <v>1085.2916564941406</v>
      </c>
      <c r="F34" s="55">
        <v>1075.9472274780273</v>
      </c>
      <c r="G34" s="55">
        <v>1105.1069641113281</v>
      </c>
      <c r="H34" s="55">
        <v>1083.837272644043</v>
      </c>
      <c r="I34" s="55">
        <v>1093.955940246582</v>
      </c>
      <c r="J34" s="55">
        <v>1100.13525390625</v>
      </c>
      <c r="K34" s="55">
        <v>1089.8167953491211</v>
      </c>
      <c r="L34" s="55">
        <v>1100.0251846313477</v>
      </c>
      <c r="M34" s="55">
        <v>1106.2086563110352</v>
      </c>
      <c r="N34" s="55">
        <v>1118.7869644165039</v>
      </c>
      <c r="O34" s="55">
        <v>1135.07861328125</v>
      </c>
      <c r="P34" s="55">
        <v>1145.7497634887695</v>
      </c>
      <c r="Q34" s="55">
        <v>1150.7471542358398</v>
      </c>
      <c r="R34" s="55">
        <v>1151.8596420288086</v>
      </c>
      <c r="S34" s="55">
        <v>1151.2951889038086</v>
      </c>
      <c r="T34" s="55">
        <v>1148.6869354248047</v>
      </c>
      <c r="U34" s="55">
        <v>1143.4935455322266</v>
      </c>
      <c r="V34" s="55">
        <v>1137.2280120849609</v>
      </c>
      <c r="W34" s="55">
        <v>1130.9081268310547</v>
      </c>
      <c r="X34" s="55">
        <v>1124.9198455810547</v>
      </c>
      <c r="Y34" s="55">
        <v>1118.1830139160156</v>
      </c>
      <c r="Z34" s="55">
        <v>1111.029296875</v>
      </c>
      <c r="AA34" s="55">
        <v>1103.8975067138672</v>
      </c>
      <c r="AB34" s="55">
        <v>1096.5962142944336</v>
      </c>
      <c r="AC34" s="55">
        <v>1089.0557250976563</v>
      </c>
      <c r="AD34" s="55">
        <v>1080.5510864257813</v>
      </c>
      <c r="AE34" s="55">
        <v>1071.3669357299805</v>
      </c>
      <c r="AF34" s="55">
        <v>1061.899772644043</v>
      </c>
      <c r="AG34" s="55">
        <v>1052.2670288085938</v>
      </c>
      <c r="AH34" s="55">
        <v>1042.6712951660156</v>
      </c>
      <c r="AI34" s="55">
        <v>1033.8496398925781</v>
      </c>
      <c r="AJ34" s="55">
        <v>1025.467170715332</v>
      </c>
      <c r="AK34" s="55">
        <v>1017.246467590332</v>
      </c>
      <c r="AL34" s="55">
        <v>1009.1950836181641</v>
      </c>
      <c r="AM34" s="55">
        <v>1001.3637924194336</v>
      </c>
      <c r="AN34" s="55">
        <v>993.84975433349609</v>
      </c>
      <c r="AO34" s="55">
        <v>986.57265472412109</v>
      </c>
      <c r="AP34" s="55">
        <v>979.48968505859375</v>
      </c>
      <c r="AQ34" s="55">
        <v>972.58791351318359</v>
      </c>
      <c r="AR34" s="55">
        <v>965.85036468505859</v>
      </c>
      <c r="AS34" s="55">
        <v>959.45695495605469</v>
      </c>
      <c r="AT34" s="55">
        <v>953.19789886474609</v>
      </c>
      <c r="AU34" s="55">
        <v>946.95333862304688</v>
      </c>
      <c r="AV34" s="55">
        <v>940.73708343505859</v>
      </c>
      <c r="AW34" s="55">
        <v>934.53678131103516</v>
      </c>
      <c r="AX34" s="55">
        <v>928.43651580810547</v>
      </c>
      <c r="AY34" s="55">
        <v>922.31520080566406</v>
      </c>
      <c r="AZ34" s="55">
        <v>916.13851165771484</v>
      </c>
      <c r="BA34" s="55">
        <v>909.91802215576172</v>
      </c>
    </row>
    <row r="35" spans="1:53" s="44" customFormat="1" ht="13.5" thickBot="1">
      <c r="B35" s="56" t="s">
        <v>451</v>
      </c>
      <c r="C35" s="57">
        <v>974.804931640625</v>
      </c>
      <c r="D35" s="57">
        <v>1003.9848022460938</v>
      </c>
      <c r="E35" s="57">
        <v>1017.8429565429688</v>
      </c>
      <c r="F35" s="57">
        <v>1008.409423828125</v>
      </c>
      <c r="G35" s="57">
        <v>1031.4212646484375</v>
      </c>
      <c r="H35" s="57">
        <v>1010.3297729492188</v>
      </c>
      <c r="I35" s="57">
        <v>1021.0721435546875</v>
      </c>
      <c r="J35" s="57">
        <v>1027.7049560546875</v>
      </c>
      <c r="K35" s="57">
        <v>1018.8403930664063</v>
      </c>
      <c r="L35" s="57">
        <v>1029.765380859375</v>
      </c>
      <c r="M35" s="57">
        <v>1035.9488525390625</v>
      </c>
      <c r="N35" s="57">
        <v>1049.4671630859375</v>
      </c>
      <c r="O35" s="57">
        <v>1065.07861328125</v>
      </c>
      <c r="P35" s="57">
        <v>1076.2259521484375</v>
      </c>
      <c r="Q35" s="57">
        <v>1081.7418212890625</v>
      </c>
      <c r="R35" s="57">
        <v>1083.7802734375</v>
      </c>
      <c r="S35" s="57">
        <v>1084.75634765625</v>
      </c>
      <c r="T35" s="57">
        <v>1082.6986083984375</v>
      </c>
      <c r="U35" s="57">
        <v>1075.6976318359375</v>
      </c>
      <c r="V35" s="57">
        <v>1066.9931640625</v>
      </c>
      <c r="W35" s="57">
        <v>1058.366943359375</v>
      </c>
      <c r="X35" s="57">
        <v>1050.3778076171875</v>
      </c>
      <c r="Y35" s="57">
        <v>1041.3817138671875</v>
      </c>
      <c r="Z35" s="57">
        <v>1031.9422607421875</v>
      </c>
      <c r="AA35" s="57">
        <v>1022.7605590820313</v>
      </c>
      <c r="AB35" s="57">
        <v>1013.5179443359375</v>
      </c>
      <c r="AC35" s="57">
        <v>1004.0799560546875</v>
      </c>
      <c r="AD35" s="57">
        <v>993.41021728515625</v>
      </c>
      <c r="AE35" s="57">
        <v>981.96453857421875</v>
      </c>
      <c r="AF35" s="57">
        <v>970.3121337890625</v>
      </c>
      <c r="AG35" s="57">
        <v>958.5902099609375</v>
      </c>
      <c r="AH35" s="57">
        <v>946.980224609375</v>
      </c>
      <c r="AI35" s="57">
        <v>936.46728515625</v>
      </c>
      <c r="AJ35" s="57">
        <v>926.57574462890625</v>
      </c>
      <c r="AK35" s="57">
        <v>916.89691162109375</v>
      </c>
      <c r="AL35" s="57">
        <v>907.4415283203125</v>
      </c>
      <c r="AM35" s="57">
        <v>898.24755859375</v>
      </c>
      <c r="AN35" s="57">
        <v>889.461669921875</v>
      </c>
      <c r="AO35" s="57">
        <v>880.9676513671875</v>
      </c>
      <c r="AP35" s="57">
        <v>872.703857421875</v>
      </c>
      <c r="AQ35" s="57">
        <v>864.65765380859375</v>
      </c>
      <c r="AR35" s="57">
        <v>856.83294677734375</v>
      </c>
      <c r="AS35" s="57">
        <v>849.5792236328125</v>
      </c>
      <c r="AT35" s="57">
        <v>842.55084228515625</v>
      </c>
      <c r="AU35" s="57">
        <v>835.51690673828125</v>
      </c>
      <c r="AV35" s="57">
        <v>828.52001953125</v>
      </c>
      <c r="AW35" s="57">
        <v>821.58319091796875</v>
      </c>
      <c r="AX35" s="57">
        <v>815.07208251953125</v>
      </c>
      <c r="AY35" s="57">
        <v>808.70489501953125</v>
      </c>
      <c r="AZ35" s="57">
        <v>802.28485107421875</v>
      </c>
      <c r="BA35" s="57">
        <v>795.80810546875</v>
      </c>
    </row>
    <row r="36" spans="1:53" ht="13.5" thickBot="1">
      <c r="B36" s="53" t="s">
        <v>452</v>
      </c>
      <c r="C36" s="54">
        <v>68.874298095703125</v>
      </c>
      <c r="D36" s="55">
        <v>68.607002258300781</v>
      </c>
      <c r="E36" s="55">
        <v>67.448699951171875</v>
      </c>
      <c r="F36" s="55">
        <v>67.537803649902344</v>
      </c>
      <c r="G36" s="55">
        <v>73.685699462890625</v>
      </c>
      <c r="H36" s="55">
        <v>73.507499694824219</v>
      </c>
      <c r="I36" s="55">
        <v>72.883796691894531</v>
      </c>
      <c r="J36" s="55">
        <v>72.4302978515625</v>
      </c>
      <c r="K36" s="55">
        <v>70.976402282714844</v>
      </c>
      <c r="L36" s="55">
        <v>70.259803771972656</v>
      </c>
      <c r="M36" s="55">
        <v>70.259803771972656</v>
      </c>
      <c r="N36" s="55">
        <v>69.319801330566406</v>
      </c>
      <c r="O36" s="55">
        <v>70</v>
      </c>
      <c r="P36" s="55">
        <v>69.523811340332031</v>
      </c>
      <c r="Q36" s="55">
        <v>69.005332946777344</v>
      </c>
      <c r="R36" s="55">
        <v>68.079368591308594</v>
      </c>
      <c r="S36" s="55">
        <v>66.538841247558594</v>
      </c>
      <c r="T36" s="55">
        <v>65.988327026367188</v>
      </c>
      <c r="U36" s="55">
        <v>67.795913696289063</v>
      </c>
      <c r="V36" s="55">
        <v>70.234848022460938</v>
      </c>
      <c r="W36" s="55">
        <v>72.541183471679688</v>
      </c>
      <c r="X36" s="55">
        <v>74.542037963867188</v>
      </c>
      <c r="Y36" s="55">
        <v>76.801300048828125</v>
      </c>
      <c r="Z36" s="55">
        <v>79.0870361328125</v>
      </c>
      <c r="AA36" s="55">
        <v>81.136947631835938</v>
      </c>
      <c r="AB36" s="55">
        <v>83.078269958496094</v>
      </c>
      <c r="AC36" s="55">
        <v>84.97576904296875</v>
      </c>
      <c r="AD36" s="55">
        <v>87.140869140625</v>
      </c>
      <c r="AE36" s="55">
        <v>89.402397155761719</v>
      </c>
      <c r="AF36" s="55">
        <v>91.587638854980469</v>
      </c>
      <c r="AG36" s="55">
        <v>93.67681884765625</v>
      </c>
      <c r="AH36" s="55">
        <v>95.691070556640625</v>
      </c>
      <c r="AI36" s="55">
        <v>97.382354736328125</v>
      </c>
      <c r="AJ36" s="55">
        <v>98.891426086425781</v>
      </c>
      <c r="AK36" s="55">
        <v>100.34955596923828</v>
      </c>
      <c r="AL36" s="55">
        <v>101.75355529785156</v>
      </c>
      <c r="AM36" s="55">
        <v>103.11623382568359</v>
      </c>
      <c r="AN36" s="55">
        <v>104.38808441162109</v>
      </c>
      <c r="AO36" s="55">
        <v>105.60500335693359</v>
      </c>
      <c r="AP36" s="55">
        <v>106.78582763671875</v>
      </c>
      <c r="AQ36" s="55">
        <v>107.93025970458984</v>
      </c>
      <c r="AR36" s="55">
        <v>109.01741790771484</v>
      </c>
      <c r="AS36" s="55">
        <v>109.87773132324219</v>
      </c>
      <c r="AT36" s="55">
        <v>110.64705657958984</v>
      </c>
      <c r="AU36" s="55">
        <v>111.43643188476563</v>
      </c>
      <c r="AV36" s="55">
        <v>112.21706390380859</v>
      </c>
      <c r="AW36" s="55">
        <v>112.95359039306641</v>
      </c>
      <c r="AX36" s="55">
        <v>113.36443328857422</v>
      </c>
      <c r="AY36" s="55">
        <v>113.61030578613281</v>
      </c>
      <c r="AZ36" s="55">
        <v>113.85366058349609</v>
      </c>
      <c r="BA36" s="55">
        <v>114.10991668701172</v>
      </c>
    </row>
    <row r="37" spans="1:53" s="44" customFormat="1">
      <c r="B37" s="64" t="s">
        <v>454</v>
      </c>
      <c r="C37" s="65">
        <v>573.41461181640625</v>
      </c>
      <c r="D37" s="65">
        <v>590.57928466796875</v>
      </c>
      <c r="E37" s="65">
        <v>598.73114013671875</v>
      </c>
      <c r="F37" s="65">
        <v>593.1820068359375</v>
      </c>
      <c r="G37" s="65">
        <v>606.7183837890625</v>
      </c>
      <c r="H37" s="65">
        <v>594.31158447265625</v>
      </c>
      <c r="I37" s="65">
        <v>600.63067626953125</v>
      </c>
      <c r="J37" s="65">
        <v>604.53228759765625</v>
      </c>
      <c r="K37" s="65">
        <v>599.31787109375</v>
      </c>
      <c r="L37" s="65">
        <v>605.74432373046875</v>
      </c>
      <c r="M37" s="65">
        <v>609.38165283203125</v>
      </c>
      <c r="N37" s="65">
        <v>617.3336181640625</v>
      </c>
      <c r="O37" s="65">
        <v>626.516845703125</v>
      </c>
      <c r="P37" s="65">
        <v>633.0740966796875</v>
      </c>
      <c r="Q37" s="65">
        <v>636.31866455078125</v>
      </c>
      <c r="R37" s="65">
        <v>637.51776123046875</v>
      </c>
      <c r="S37" s="65">
        <v>638.09197998046875</v>
      </c>
      <c r="T37" s="65">
        <v>636.88153076171875</v>
      </c>
      <c r="U37" s="65">
        <v>632.7633056640625</v>
      </c>
      <c r="V37" s="65">
        <v>627.64306640625</v>
      </c>
      <c r="W37" s="65">
        <v>622.56878662109375</v>
      </c>
      <c r="X37" s="65">
        <v>617.86932373046875</v>
      </c>
      <c r="Y37" s="65">
        <v>612.5775146484375</v>
      </c>
      <c r="Z37" s="65">
        <v>607.02484130859375</v>
      </c>
      <c r="AA37" s="65">
        <v>601.62384033203125</v>
      </c>
      <c r="AB37" s="65">
        <v>596.18701171875</v>
      </c>
      <c r="AC37" s="65">
        <v>590.63525390625</v>
      </c>
      <c r="AD37" s="65">
        <v>584.35894775390625</v>
      </c>
      <c r="AE37" s="65">
        <v>577.62615966796875</v>
      </c>
      <c r="AF37" s="65">
        <v>570.7718505859375</v>
      </c>
      <c r="AG37" s="65">
        <v>563.8765869140625</v>
      </c>
      <c r="AH37" s="65">
        <v>557.04718017578125</v>
      </c>
      <c r="AI37" s="65">
        <v>550.86309814453125</v>
      </c>
      <c r="AJ37" s="65">
        <v>545.0445556640625</v>
      </c>
      <c r="AK37" s="65">
        <v>539.35113525390625</v>
      </c>
      <c r="AL37" s="65">
        <v>533.78912353515625</v>
      </c>
      <c r="AM37" s="65">
        <v>528.38092041015625</v>
      </c>
      <c r="AN37" s="65">
        <v>523.2127685546875</v>
      </c>
      <c r="AO37" s="65">
        <v>518.21624755859375</v>
      </c>
      <c r="AP37" s="65">
        <v>513.35516357421875</v>
      </c>
      <c r="AQ37" s="65">
        <v>508.62213134765625</v>
      </c>
      <c r="AR37" s="65">
        <v>504.01937866210938</v>
      </c>
      <c r="AS37" s="65">
        <v>499.75247192382813</v>
      </c>
      <c r="AT37" s="65">
        <v>495.61813354492188</v>
      </c>
      <c r="AU37" s="65">
        <v>491.48052978515625</v>
      </c>
      <c r="AV37" s="65">
        <v>487.36468505859375</v>
      </c>
      <c r="AW37" s="65">
        <v>483.28421020507813</v>
      </c>
      <c r="AX37" s="65">
        <v>479.45416259765625</v>
      </c>
      <c r="AY37" s="65">
        <v>475.708740234375</v>
      </c>
      <c r="AZ37" s="65">
        <v>471.9322509765625</v>
      </c>
      <c r="BA37" s="65">
        <v>468.12240600585938</v>
      </c>
    </row>
    <row r="39" spans="1:53" s="52" customFormat="1" ht="13.5" thickBot="1">
      <c r="A39" s="42"/>
      <c r="B39" s="61" t="s">
        <v>455</v>
      </c>
      <c r="C39" s="6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</row>
    <row r="40" spans="1:53" ht="13.5" thickBot="1">
      <c r="B40" s="53" t="s">
        <v>456</v>
      </c>
      <c r="C40" s="54">
        <v>82.699996948242188</v>
      </c>
      <c r="D40" s="55">
        <v>81</v>
      </c>
      <c r="E40" s="55">
        <v>81.099998474121094</v>
      </c>
      <c r="F40" s="55">
        <v>85.099998474121094</v>
      </c>
      <c r="G40" s="55">
        <v>91.900001525878906</v>
      </c>
      <c r="H40" s="55">
        <v>95.400001525878906</v>
      </c>
      <c r="I40" s="55">
        <v>107.00800323486328</v>
      </c>
      <c r="J40" s="55">
        <v>114.61499786376953</v>
      </c>
      <c r="K40" s="55">
        <v>115.65200042724609</v>
      </c>
      <c r="L40" s="55">
        <v>95.833999633789063</v>
      </c>
      <c r="M40" s="55">
        <v>107.31700134277344</v>
      </c>
      <c r="N40" s="55">
        <v>113.31700134277344</v>
      </c>
      <c r="O40" s="55">
        <v>115</v>
      </c>
      <c r="P40" s="55">
        <v>112.61299896240234</v>
      </c>
      <c r="Q40" s="55">
        <v>113.41897583007813</v>
      </c>
      <c r="R40" s="55">
        <v>114.1685791015625</v>
      </c>
      <c r="S40" s="55">
        <v>114.97892761230469</v>
      </c>
      <c r="T40" s="55">
        <v>115.73906707763672</v>
      </c>
      <c r="U40" s="55">
        <v>116.31287384033203</v>
      </c>
      <c r="V40" s="55">
        <v>116.8892822265625</v>
      </c>
      <c r="W40" s="55">
        <v>117.44497680664063</v>
      </c>
      <c r="X40" s="55">
        <v>117.94175720214844</v>
      </c>
      <c r="Y40" s="55">
        <v>118.37886047363281</v>
      </c>
      <c r="Z40" s="55">
        <v>118.75559997558594</v>
      </c>
      <c r="AA40" s="55">
        <v>119.07138824462891</v>
      </c>
      <c r="AB40" s="55">
        <v>119.32571411132813</v>
      </c>
      <c r="AC40" s="55">
        <v>119.52694702148438</v>
      </c>
      <c r="AD40" s="55">
        <v>119.67481994628906</v>
      </c>
      <c r="AE40" s="55">
        <v>119.76911163330078</v>
      </c>
      <c r="AF40" s="55">
        <v>119.8096923828125</v>
      </c>
      <c r="AG40" s="55">
        <v>119.79647827148438</v>
      </c>
      <c r="AH40" s="55">
        <v>119.79196166992188</v>
      </c>
      <c r="AI40" s="55">
        <v>119.79611968994141</v>
      </c>
      <c r="AJ40" s="55">
        <v>119.80895233154297</v>
      </c>
      <c r="AK40" s="55">
        <v>119.83045196533203</v>
      </c>
      <c r="AL40" s="55">
        <v>119.86061859130859</v>
      </c>
      <c r="AM40" s="55">
        <v>119.926025390625</v>
      </c>
      <c r="AN40" s="55">
        <v>120.02669525146484</v>
      </c>
      <c r="AO40" s="55">
        <v>120.16268157958984</v>
      </c>
      <c r="AP40" s="55">
        <v>120.33406829833984</v>
      </c>
      <c r="AQ40" s="55">
        <v>120.54097747802734</v>
      </c>
      <c r="AR40" s="55">
        <v>120.76963043212891</v>
      </c>
      <c r="AS40" s="55">
        <v>121.02012634277344</v>
      </c>
      <c r="AT40" s="55">
        <v>121.29257965087891</v>
      </c>
      <c r="AU40" s="55">
        <v>121.58710479736328</v>
      </c>
      <c r="AV40" s="55">
        <v>121.90383148193359</v>
      </c>
      <c r="AW40" s="55">
        <v>122.22879028320313</v>
      </c>
      <c r="AX40" s="55">
        <v>122.56201934814453</v>
      </c>
      <c r="AY40" s="55">
        <v>122.90357208251953</v>
      </c>
      <c r="AZ40" s="55">
        <v>123.25349426269531</v>
      </c>
      <c r="BA40" s="55">
        <v>123.61185455322266</v>
      </c>
    </row>
    <row r="41" spans="1:53" s="44" customFormat="1" ht="13.5" thickBot="1">
      <c r="B41" s="56" t="s">
        <v>457</v>
      </c>
      <c r="C41" s="57">
        <v>346.29998970031738</v>
      </c>
      <c r="D41" s="57">
        <v>352.95041418075562</v>
      </c>
      <c r="E41" s="57">
        <v>354.50000429153442</v>
      </c>
      <c r="F41" s="57">
        <v>381.89998745918274</v>
      </c>
      <c r="G41" s="57">
        <v>398.40000367164612</v>
      </c>
      <c r="H41" s="57">
        <v>402.70001220703125</v>
      </c>
      <c r="I41" s="57">
        <v>435.70002603530884</v>
      </c>
      <c r="J41" s="57">
        <v>454.10002040863037</v>
      </c>
      <c r="K41" s="57">
        <v>457.59999132156372</v>
      </c>
      <c r="L41" s="57">
        <v>415.59999513626099</v>
      </c>
      <c r="M41" s="57">
        <v>441.9000027179718</v>
      </c>
      <c r="N41" s="57">
        <v>465.59999656677246</v>
      </c>
      <c r="O41" s="57">
        <v>479.99998497962952</v>
      </c>
      <c r="P41" s="57">
        <v>485.35465812683105</v>
      </c>
      <c r="Q41" s="57">
        <v>489.02411031723022</v>
      </c>
      <c r="R41" s="57">
        <v>492.5944766998291</v>
      </c>
      <c r="S41" s="57">
        <v>496.23451590538025</v>
      </c>
      <c r="T41" s="57">
        <v>499.78588080406189</v>
      </c>
      <c r="U41" s="57">
        <v>503.0543749332428</v>
      </c>
      <c r="V41" s="57">
        <v>506.31115770339966</v>
      </c>
      <c r="W41" s="57">
        <v>509.52361392974854</v>
      </c>
      <c r="X41" s="57">
        <v>512.63752150535583</v>
      </c>
      <c r="Y41" s="57">
        <v>515.65207767486572</v>
      </c>
      <c r="Z41" s="57">
        <v>518.56657218933105</v>
      </c>
      <c r="AA41" s="57">
        <v>521.38014245033264</v>
      </c>
      <c r="AB41" s="57">
        <v>524.09198713302612</v>
      </c>
      <c r="AC41" s="57">
        <v>526.71400499343872</v>
      </c>
      <c r="AD41" s="57">
        <v>529.24558019638062</v>
      </c>
      <c r="AE41" s="57">
        <v>531.68615889549255</v>
      </c>
      <c r="AF41" s="57">
        <v>534.0350649356842</v>
      </c>
      <c r="AG41" s="57">
        <v>536.29156184196472</v>
      </c>
      <c r="AH41" s="57">
        <v>538.5480477809906</v>
      </c>
      <c r="AI41" s="57">
        <v>540.80501532554626</v>
      </c>
      <c r="AJ41" s="57">
        <v>543.06326174736023</v>
      </c>
      <c r="AK41" s="57">
        <v>545.32340097427368</v>
      </c>
      <c r="AL41" s="57">
        <v>547.58598566055298</v>
      </c>
      <c r="AM41" s="57">
        <v>549.89187788963318</v>
      </c>
      <c r="AN41" s="57">
        <v>552.24224328994751</v>
      </c>
      <c r="AO41" s="57">
        <v>554.63800382614136</v>
      </c>
      <c r="AP41" s="57">
        <v>557.08008122444153</v>
      </c>
      <c r="AQ41" s="57">
        <v>559.56958031654358</v>
      </c>
      <c r="AR41" s="57">
        <v>562.08597564697266</v>
      </c>
      <c r="AS41" s="57">
        <v>564.62988233566284</v>
      </c>
      <c r="AT41" s="57">
        <v>567.20191478729248</v>
      </c>
      <c r="AU41" s="57">
        <v>569.80274868011475</v>
      </c>
      <c r="AV41" s="57">
        <v>572.4328761100769</v>
      </c>
      <c r="AW41" s="57">
        <v>575.0710334777832</v>
      </c>
      <c r="AX41" s="57">
        <v>577.71758937835693</v>
      </c>
      <c r="AY41" s="57">
        <v>580.37278938293457</v>
      </c>
      <c r="AZ41" s="57">
        <v>583.0368800163269</v>
      </c>
      <c r="BA41" s="57">
        <v>585.71022939682007</v>
      </c>
    </row>
    <row r="42" spans="1:53" ht="13.5" thickBot="1">
      <c r="B42" s="53" t="s">
        <v>458</v>
      </c>
      <c r="C42" s="54">
        <v>342.49542236328125</v>
      </c>
      <c r="D42" s="55">
        <v>349.05914306640625</v>
      </c>
      <c r="E42" s="55">
        <v>350.59738159179688</v>
      </c>
      <c r="F42" s="55">
        <v>377.99697875976563</v>
      </c>
      <c r="G42" s="55">
        <v>394.4697265625</v>
      </c>
      <c r="H42" s="55">
        <v>398.74951171875</v>
      </c>
      <c r="I42" s="55">
        <v>431.6868896484375</v>
      </c>
      <c r="J42" s="55">
        <v>450.03036499023438</v>
      </c>
      <c r="K42" s="55">
        <v>453.505615234375</v>
      </c>
      <c r="L42" s="55">
        <v>412.22271728515625</v>
      </c>
      <c r="M42" s="55">
        <v>438.46588134765625</v>
      </c>
      <c r="N42" s="55">
        <v>462.11477661132813</v>
      </c>
      <c r="O42" s="55">
        <v>476.5030517578125</v>
      </c>
      <c r="P42" s="55">
        <v>481.84957885742188</v>
      </c>
      <c r="Q42" s="55">
        <v>485.4927978515625</v>
      </c>
      <c r="R42" s="55">
        <v>489.037841796875</v>
      </c>
      <c r="S42" s="55">
        <v>492.65179443359375</v>
      </c>
      <c r="T42" s="55">
        <v>496.17788696289063</v>
      </c>
      <c r="U42" s="55">
        <v>499.42385864257813</v>
      </c>
      <c r="V42" s="55">
        <v>502.65817260742188</v>
      </c>
      <c r="W42" s="55">
        <v>505.84854125976563</v>
      </c>
      <c r="X42" s="55">
        <v>508.9412841796875</v>
      </c>
      <c r="Y42" s="55">
        <v>511.93560791015625</v>
      </c>
      <c r="Z42" s="55">
        <v>514.830810546875</v>
      </c>
      <c r="AA42" s="55">
        <v>517.62603759765625</v>
      </c>
      <c r="AB42" s="55">
        <v>520.32049560546875</v>
      </c>
      <c r="AC42" s="55">
        <v>522.92596435546875</v>
      </c>
      <c r="AD42" s="55">
        <v>525.44183349609375</v>
      </c>
      <c r="AE42" s="55">
        <v>527.8675537109375</v>
      </c>
      <c r="AF42" s="55">
        <v>530.20245361328125</v>
      </c>
      <c r="AG42" s="55">
        <v>532.44580078125</v>
      </c>
      <c r="AH42" s="55">
        <v>534.6890869140625</v>
      </c>
      <c r="AI42" s="55">
        <v>536.93280029296875</v>
      </c>
      <c r="AJ42" s="55">
        <v>539.177734375</v>
      </c>
      <c r="AK42" s="55">
        <v>541.42449951171875</v>
      </c>
      <c r="AL42" s="55">
        <v>543.67364501953125</v>
      </c>
      <c r="AM42" s="55">
        <v>545.96563720703125</v>
      </c>
      <c r="AN42" s="55">
        <v>548.3016357421875</v>
      </c>
      <c r="AO42" s="55">
        <v>550.68255615234375</v>
      </c>
      <c r="AP42" s="55">
        <v>553.10931396484375</v>
      </c>
      <c r="AQ42" s="55">
        <v>555.5830078125</v>
      </c>
      <c r="AR42" s="55">
        <v>558.08331298828125</v>
      </c>
      <c r="AS42" s="55">
        <v>560.61083984375</v>
      </c>
      <c r="AT42" s="55">
        <v>563.16619873046875</v>
      </c>
      <c r="AU42" s="55">
        <v>565.75006103515625</v>
      </c>
      <c r="AV42" s="55">
        <v>568.3629150390625</v>
      </c>
      <c r="AW42" s="55">
        <v>570.98370361328125</v>
      </c>
      <c r="AX42" s="55">
        <v>573.61279296875</v>
      </c>
      <c r="AY42" s="55">
        <v>576.25042724609375</v>
      </c>
      <c r="AZ42" s="55">
        <v>578.8968505859375</v>
      </c>
      <c r="BA42" s="55">
        <v>581.55242919921875</v>
      </c>
    </row>
    <row r="43" spans="1:53" s="44" customFormat="1">
      <c r="B43" s="64" t="s">
        <v>459</v>
      </c>
      <c r="C43" s="65">
        <v>3.8045673370361328</v>
      </c>
      <c r="D43" s="65">
        <v>3.8912711143493652</v>
      </c>
      <c r="E43" s="65">
        <v>3.9026226997375488</v>
      </c>
      <c r="F43" s="65">
        <v>3.9030086994171143</v>
      </c>
      <c r="G43" s="65">
        <v>3.9302771091461182</v>
      </c>
      <c r="H43" s="65">
        <v>3.95050048828125</v>
      </c>
      <c r="I43" s="65">
        <v>4.0131363868713379</v>
      </c>
      <c r="J43" s="65">
        <v>4.0696554183959961</v>
      </c>
      <c r="K43" s="65">
        <v>4.0943760871887207</v>
      </c>
      <c r="L43" s="65">
        <v>3.3772778511047363</v>
      </c>
      <c r="M43" s="65">
        <v>3.4341213703155518</v>
      </c>
      <c r="N43" s="65">
        <v>3.4852199554443359</v>
      </c>
      <c r="O43" s="65">
        <v>3.4969332218170166</v>
      </c>
      <c r="P43" s="65">
        <v>3.5050792694091797</v>
      </c>
      <c r="Q43" s="65">
        <v>3.5313124656677246</v>
      </c>
      <c r="R43" s="65">
        <v>3.5566349029541016</v>
      </c>
      <c r="S43" s="65">
        <v>3.582721471786499</v>
      </c>
      <c r="T43" s="65">
        <v>3.6079938411712646</v>
      </c>
      <c r="U43" s="65">
        <v>3.6305162906646729</v>
      </c>
      <c r="V43" s="65">
        <v>3.6529850959777832</v>
      </c>
      <c r="W43" s="65">
        <v>3.6750726699829102</v>
      </c>
      <c r="X43" s="65">
        <v>3.696237325668335</v>
      </c>
      <c r="Y43" s="65">
        <v>3.7164697647094727</v>
      </c>
      <c r="Z43" s="65">
        <v>3.7357616424560547</v>
      </c>
      <c r="AA43" s="65">
        <v>3.7541048526763916</v>
      </c>
      <c r="AB43" s="65">
        <v>3.771491527557373</v>
      </c>
      <c r="AC43" s="65">
        <v>3.7880406379699707</v>
      </c>
      <c r="AD43" s="65">
        <v>3.8037467002868652</v>
      </c>
      <c r="AE43" s="65">
        <v>3.8186051845550537</v>
      </c>
      <c r="AF43" s="65">
        <v>3.8326113224029541</v>
      </c>
      <c r="AG43" s="65">
        <v>3.8457610607147217</v>
      </c>
      <c r="AH43" s="65">
        <v>3.8589608669281006</v>
      </c>
      <c r="AI43" s="65">
        <v>3.8722150325775146</v>
      </c>
      <c r="AJ43" s="65">
        <v>3.8855273723602295</v>
      </c>
      <c r="AK43" s="65">
        <v>3.8989014625549316</v>
      </c>
      <c r="AL43" s="65">
        <v>3.9123406410217285</v>
      </c>
      <c r="AM43" s="65">
        <v>3.9262406826019287</v>
      </c>
      <c r="AN43" s="65">
        <v>3.9406075477600098</v>
      </c>
      <c r="AO43" s="65">
        <v>3.9554476737976074</v>
      </c>
      <c r="AP43" s="65">
        <v>3.9707672595977783</v>
      </c>
      <c r="AQ43" s="65">
        <v>3.9865725040435791</v>
      </c>
      <c r="AR43" s="65">
        <v>4.0026626586914063</v>
      </c>
      <c r="AS43" s="65">
        <v>4.0190424919128418</v>
      </c>
      <c r="AT43" s="65">
        <v>4.0357160568237305</v>
      </c>
      <c r="AU43" s="65">
        <v>4.0526876449584961</v>
      </c>
      <c r="AV43" s="65">
        <v>4.0699610710144043</v>
      </c>
      <c r="AW43" s="65">
        <v>4.0873298645019531</v>
      </c>
      <c r="AX43" s="65">
        <v>4.1047964096069336</v>
      </c>
      <c r="AY43" s="65">
        <v>4.1223621368408203</v>
      </c>
      <c r="AZ43" s="65">
        <v>4.1400294303894043</v>
      </c>
      <c r="BA43" s="65">
        <v>4.1578001976013184</v>
      </c>
    </row>
    <row r="45" spans="1:53" s="52" customFormat="1" ht="13.5" thickBot="1">
      <c r="B45" s="61" t="s">
        <v>525</v>
      </c>
      <c r="C45" s="6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</row>
    <row r="46" spans="1:53" ht="13.5" thickBot="1">
      <c r="A46" s="44"/>
      <c r="B46" s="53" t="s">
        <v>453</v>
      </c>
      <c r="C46" s="54">
        <v>40491.3671875</v>
      </c>
      <c r="D46" s="55">
        <v>39812.5</v>
      </c>
      <c r="E46" s="55">
        <v>40318.80078125</v>
      </c>
      <c r="F46" s="55">
        <v>40577.1015625</v>
      </c>
      <c r="G46" s="55">
        <v>40544.1015625</v>
      </c>
      <c r="H46" s="55">
        <v>40882.8984375</v>
      </c>
      <c r="I46" s="55">
        <v>41082.8984375</v>
      </c>
      <c r="J46" s="55">
        <v>41184</v>
      </c>
      <c r="K46" s="55">
        <v>41183.6015625</v>
      </c>
      <c r="L46" s="55">
        <v>41321.19921875</v>
      </c>
      <c r="M46" s="55">
        <v>41740</v>
      </c>
      <c r="N46" s="55">
        <v>42300</v>
      </c>
      <c r="O46" s="55">
        <v>42928</v>
      </c>
      <c r="P46" s="55">
        <v>43431.1015625</v>
      </c>
      <c r="Q46" s="55">
        <v>43851.19921875</v>
      </c>
      <c r="R46" s="55">
        <v>43989.30859375</v>
      </c>
      <c r="S46" s="55">
        <v>44109.19921875</v>
      </c>
      <c r="T46" s="55">
        <v>44204.4140625</v>
      </c>
      <c r="U46" s="55">
        <v>44268.44921875</v>
      </c>
      <c r="V46" s="55">
        <v>44326.0859375</v>
      </c>
      <c r="W46" s="55">
        <v>44381.51953125</v>
      </c>
      <c r="X46" s="55">
        <v>44432.66796875</v>
      </c>
      <c r="Y46" s="55">
        <v>44477.13671875</v>
      </c>
      <c r="Z46" s="55">
        <v>44513.8984375</v>
      </c>
      <c r="AA46" s="55">
        <v>44540.99609375</v>
      </c>
      <c r="AB46" s="55">
        <v>44557.02734375</v>
      </c>
      <c r="AC46" s="55">
        <v>44562.58203125</v>
      </c>
      <c r="AD46" s="55">
        <v>44558.38671875</v>
      </c>
      <c r="AE46" s="55">
        <v>44544.6796875</v>
      </c>
      <c r="AF46" s="55">
        <v>44521.875</v>
      </c>
      <c r="AG46" s="55">
        <v>44490.30859375</v>
      </c>
      <c r="AH46" s="55">
        <v>44454.3828125</v>
      </c>
      <c r="AI46" s="55">
        <v>44413.9375</v>
      </c>
      <c r="AJ46" s="55">
        <v>44368.98828125</v>
      </c>
      <c r="AK46" s="55">
        <v>44319.54296875</v>
      </c>
      <c r="AL46" s="55">
        <v>44265.62109375</v>
      </c>
      <c r="AM46" s="55">
        <v>44208.91015625</v>
      </c>
      <c r="AN46" s="55">
        <v>44149.29296875</v>
      </c>
      <c r="AO46" s="55">
        <v>44086.65234375</v>
      </c>
      <c r="AP46" s="55">
        <v>44020.8515625</v>
      </c>
      <c r="AQ46" s="55">
        <v>43951.76953125</v>
      </c>
      <c r="AR46" s="55">
        <v>43878.5625</v>
      </c>
      <c r="AS46" s="55">
        <v>43801.18359375</v>
      </c>
      <c r="AT46" s="55">
        <v>43719.421875</v>
      </c>
      <c r="AU46" s="55">
        <v>43633.00390625</v>
      </c>
      <c r="AV46" s="55">
        <v>43541.7578125</v>
      </c>
      <c r="AW46" s="55">
        <v>43445.04296875</v>
      </c>
      <c r="AX46" s="55">
        <v>43343.10546875</v>
      </c>
      <c r="AY46" s="55">
        <v>43236.13671875</v>
      </c>
      <c r="AZ46" s="55">
        <v>43124.390625</v>
      </c>
      <c r="BA46" s="55">
        <v>43008.1796875</v>
      </c>
    </row>
    <row r="47" spans="1:53" s="44" customFormat="1">
      <c r="A47" s="42"/>
      <c r="B47" s="56" t="s">
        <v>526</v>
      </c>
      <c r="C47" s="57">
        <v>2.49589990234375</v>
      </c>
      <c r="D47" s="57">
        <v>2.61060009765625</v>
      </c>
      <c r="E47" s="57">
        <v>2.7076999511718749</v>
      </c>
      <c r="F47" s="57">
        <v>2.7759999999999998</v>
      </c>
      <c r="G47" s="57">
        <v>2.9331999511718752</v>
      </c>
      <c r="H47" s="57">
        <v>3.097800048828125</v>
      </c>
      <c r="I47" s="57">
        <v>3.2726999511718748</v>
      </c>
      <c r="J47" s="57">
        <v>3.4319999999999999</v>
      </c>
      <c r="K47" s="57">
        <v>3.4696999511718749</v>
      </c>
      <c r="L47" s="57">
        <v>3.4353999023437498</v>
      </c>
      <c r="M47" s="57">
        <v>3.41910009765625</v>
      </c>
      <c r="N47" s="57">
        <v>3.3913000488281249</v>
      </c>
      <c r="O47" s="57">
        <v>3.351</v>
      </c>
      <c r="P47" s="57">
        <v>3.33503076171875</v>
      </c>
      <c r="Q47" s="57">
        <v>3.3647094726562501</v>
      </c>
      <c r="R47" s="57">
        <v>3.4134599609374998</v>
      </c>
      <c r="S47" s="57">
        <v>3.4494296874999999</v>
      </c>
      <c r="T47" s="57">
        <v>3.4840495605468749</v>
      </c>
      <c r="U47" s="57">
        <v>3.525455810546875</v>
      </c>
      <c r="V47" s="57">
        <v>3.5694509277343749</v>
      </c>
      <c r="W47" s="57">
        <v>3.611446044921875</v>
      </c>
      <c r="X47" s="57">
        <v>3.6530231933593749</v>
      </c>
      <c r="Y47" s="57">
        <v>3.6945744628906252</v>
      </c>
      <c r="Z47" s="57">
        <v>3.7349357910156251</v>
      </c>
      <c r="AA47" s="57">
        <v>3.7724616699218751</v>
      </c>
      <c r="AB47" s="57">
        <v>3.8087265625</v>
      </c>
      <c r="AC47" s="57">
        <v>3.8448046874999999</v>
      </c>
      <c r="AD47" s="57">
        <v>3.88057373046875</v>
      </c>
      <c r="AE47" s="57">
        <v>3.9160249023437501</v>
      </c>
      <c r="AF47" s="57">
        <v>3.9510981445312501</v>
      </c>
      <c r="AG47" s="57">
        <v>3.985689208984375</v>
      </c>
      <c r="AH47" s="57">
        <v>4.0202043457031253</v>
      </c>
      <c r="AI47" s="57">
        <v>4.0536770019531252</v>
      </c>
      <c r="AJ47" s="57">
        <v>4.0866547851562496</v>
      </c>
      <c r="AK47" s="57">
        <v>4.119611328125</v>
      </c>
      <c r="AL47" s="57">
        <v>4.1524926757812501</v>
      </c>
      <c r="AM47" s="57">
        <v>4.1847563476562497</v>
      </c>
      <c r="AN47" s="57">
        <v>4.2162666015625003</v>
      </c>
      <c r="AO47" s="57">
        <v>4.2470317382812501</v>
      </c>
      <c r="AP47" s="57">
        <v>4.2771796875000003</v>
      </c>
      <c r="AQ47" s="57">
        <v>4.306736328125</v>
      </c>
      <c r="AR47" s="57">
        <v>4.3367973632812502</v>
      </c>
      <c r="AS47" s="57">
        <v>4.3673671875000002</v>
      </c>
      <c r="AT47" s="57">
        <v>4.3984794921874997</v>
      </c>
      <c r="AU47" s="57">
        <v>4.4301630859375001</v>
      </c>
      <c r="AV47" s="57">
        <v>4.4624379882812502</v>
      </c>
      <c r="AW47" s="57">
        <v>4.4963251953125001</v>
      </c>
      <c r="AX47" s="57">
        <v>4.531833984375</v>
      </c>
      <c r="AY47" s="57">
        <v>4.5689716796875004</v>
      </c>
      <c r="AZ47" s="57">
        <v>4.6077670898437502</v>
      </c>
      <c r="BA47" s="57">
        <v>4.6482626953124999</v>
      </c>
    </row>
    <row r="48" spans="1:53" s="44" customFormat="1">
      <c r="A48" s="42"/>
      <c r="B48" s="66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</row>
    <row r="50" spans="1:53" ht="18" customHeight="1">
      <c r="B50" s="46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</row>
    <row r="51" spans="1:53" ht="15" customHeight="1">
      <c r="B51" s="46"/>
      <c r="C51" s="48">
        <v>2000</v>
      </c>
      <c r="D51" s="48">
        <v>2001</v>
      </c>
      <c r="E51" s="48">
        <v>2002</v>
      </c>
      <c r="F51" s="48">
        <v>2003</v>
      </c>
      <c r="G51" s="48">
        <v>2004</v>
      </c>
      <c r="H51" s="48">
        <v>2005</v>
      </c>
      <c r="I51" s="48">
        <v>2006</v>
      </c>
      <c r="J51" s="48">
        <v>2007</v>
      </c>
      <c r="K51" s="48">
        <v>2008</v>
      </c>
      <c r="L51" s="48">
        <v>2009</v>
      </c>
      <c r="M51" s="48">
        <v>2010</v>
      </c>
      <c r="N51" s="48">
        <v>2011</v>
      </c>
      <c r="O51" s="48">
        <v>2012</v>
      </c>
      <c r="P51" s="48">
        <v>2013</v>
      </c>
      <c r="Q51" s="48">
        <v>2014</v>
      </c>
      <c r="R51" s="48">
        <v>2015</v>
      </c>
      <c r="S51" s="48">
        <v>2016</v>
      </c>
      <c r="T51" s="48">
        <v>2017</v>
      </c>
      <c r="U51" s="48">
        <v>2018</v>
      </c>
      <c r="V51" s="48">
        <v>2019</v>
      </c>
      <c r="W51" s="48">
        <v>2020</v>
      </c>
      <c r="X51" s="48">
        <v>2021</v>
      </c>
      <c r="Y51" s="48">
        <v>2022</v>
      </c>
      <c r="Z51" s="48">
        <v>2023</v>
      </c>
      <c r="AA51" s="48">
        <v>2024</v>
      </c>
      <c r="AB51" s="48">
        <v>2025</v>
      </c>
      <c r="AC51" s="48">
        <v>2026</v>
      </c>
      <c r="AD51" s="48">
        <v>2027</v>
      </c>
      <c r="AE51" s="48">
        <v>2028</v>
      </c>
      <c r="AF51" s="48">
        <v>2029</v>
      </c>
      <c r="AG51" s="48">
        <v>2030</v>
      </c>
      <c r="AH51" s="48">
        <v>2031</v>
      </c>
      <c r="AI51" s="48">
        <v>2032</v>
      </c>
      <c r="AJ51" s="48">
        <v>2033</v>
      </c>
      <c r="AK51" s="48">
        <v>2034</v>
      </c>
      <c r="AL51" s="48">
        <v>2035</v>
      </c>
      <c r="AM51" s="48">
        <v>2036</v>
      </c>
      <c r="AN51" s="48">
        <v>2037</v>
      </c>
      <c r="AO51" s="48">
        <v>2038</v>
      </c>
      <c r="AP51" s="48">
        <v>2039</v>
      </c>
      <c r="AQ51" s="48">
        <v>2040</v>
      </c>
      <c r="AR51" s="48">
        <v>2041</v>
      </c>
      <c r="AS51" s="48">
        <v>2042</v>
      </c>
      <c r="AT51" s="48">
        <v>2043</v>
      </c>
      <c r="AU51" s="48">
        <v>2044</v>
      </c>
      <c r="AV51" s="48">
        <v>2045</v>
      </c>
      <c r="AW51" s="48">
        <v>2046</v>
      </c>
      <c r="AX51" s="48">
        <v>2047</v>
      </c>
      <c r="AY51" s="48">
        <v>2048</v>
      </c>
      <c r="AZ51" s="48">
        <v>2049</v>
      </c>
      <c r="BA51" s="48">
        <v>2050</v>
      </c>
    </row>
    <row r="52" spans="1:53" ht="13.5" thickBot="1"/>
    <row r="53" spans="1:53" s="52" customFormat="1">
      <c r="A53" s="42"/>
      <c r="B53" s="49" t="s">
        <v>460</v>
      </c>
      <c r="C53" s="50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</row>
    <row r="54" spans="1:53" s="52" customFormat="1" ht="13.5" thickBot="1">
      <c r="A54" s="42"/>
      <c r="B54" s="61" t="s">
        <v>431</v>
      </c>
      <c r="C54" s="62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</row>
    <row r="55" spans="1:53" ht="13.5" thickBot="1">
      <c r="B55" s="53" t="s">
        <v>461</v>
      </c>
      <c r="C55" s="54">
        <v>262.60501098632813</v>
      </c>
      <c r="D55" s="55">
        <v>230.3765869140625</v>
      </c>
      <c r="E55" s="55">
        <v>247.39013671875</v>
      </c>
      <c r="F55" s="55">
        <v>249.09718322753906</v>
      </c>
      <c r="G55" s="55">
        <v>229.9407958984375</v>
      </c>
      <c r="H55" s="55">
        <v>315.86029052734375</v>
      </c>
      <c r="I55" s="55">
        <v>377.39169311523438</v>
      </c>
      <c r="J55" s="55">
        <v>358.50335693359375</v>
      </c>
      <c r="K55" s="55">
        <v>491.74725341796875</v>
      </c>
      <c r="L55" s="55">
        <v>380.87335205078125</v>
      </c>
      <c r="M55" s="55">
        <v>471.29815673828125</v>
      </c>
      <c r="N55" s="55">
        <v>601.55670166015625</v>
      </c>
      <c r="O55" s="55">
        <v>652.57672119140625</v>
      </c>
      <c r="P55" s="55">
        <v>573.62530517578125</v>
      </c>
      <c r="Q55" s="55">
        <v>507.19281005859375</v>
      </c>
      <c r="R55" s="55">
        <v>348.92825317382813</v>
      </c>
      <c r="S55" s="55">
        <v>373.10736083984375</v>
      </c>
      <c r="T55" s="55">
        <v>463.36569213867188</v>
      </c>
      <c r="U55" s="55">
        <v>523.91448974609375</v>
      </c>
      <c r="V55" s="55">
        <v>573.8983154296875</v>
      </c>
      <c r="W55" s="55">
        <v>618.09307861328125</v>
      </c>
      <c r="X55" s="55">
        <v>701.210205078125</v>
      </c>
      <c r="Y55" s="55">
        <v>786.92352294921875</v>
      </c>
      <c r="Z55" s="55">
        <v>871.92510986328125</v>
      </c>
      <c r="AA55" s="55">
        <v>954.97918701171875</v>
      </c>
      <c r="AB55" s="55">
        <v>1036.6002197265625</v>
      </c>
      <c r="AC55" s="55">
        <v>1155.8162841796875</v>
      </c>
      <c r="AD55" s="55">
        <v>1275.1365966796875</v>
      </c>
      <c r="AE55" s="55">
        <v>1393.573974609375</v>
      </c>
      <c r="AF55" s="55">
        <v>1511.5445556640625</v>
      </c>
      <c r="AG55" s="55">
        <v>1628.7445068359375</v>
      </c>
      <c r="AH55" s="55">
        <v>1758.5947265625</v>
      </c>
      <c r="AI55" s="55">
        <v>1887.74267578125</v>
      </c>
      <c r="AJ55" s="55">
        <v>2016.226318359375</v>
      </c>
      <c r="AK55" s="55">
        <v>2144.0146484375</v>
      </c>
      <c r="AL55" s="55">
        <v>2270.50830078125</v>
      </c>
      <c r="AM55" s="55">
        <v>2386.03076171875</v>
      </c>
      <c r="AN55" s="55">
        <v>2501.6083984375</v>
      </c>
      <c r="AO55" s="55">
        <v>2617.130859375</v>
      </c>
      <c r="AP55" s="55">
        <v>2732.653076171875</v>
      </c>
      <c r="AQ55" s="55">
        <v>2848.175537109375</v>
      </c>
      <c r="AR55" s="55">
        <v>2926.0859375</v>
      </c>
      <c r="AS55" s="55">
        <v>3003.99658203125</v>
      </c>
      <c r="AT55" s="55">
        <v>3077.13330078125</v>
      </c>
      <c r="AU55" s="55">
        <v>3150.37255859375</v>
      </c>
      <c r="AV55" s="55">
        <v>3223.603271484375</v>
      </c>
      <c r="AW55" s="55">
        <v>3235.071044921875</v>
      </c>
      <c r="AX55" s="55">
        <v>3246.53955078125</v>
      </c>
      <c r="AY55" s="55">
        <v>3258.531005859375</v>
      </c>
      <c r="AZ55" s="55">
        <v>3270.38232421875</v>
      </c>
      <c r="BA55" s="55">
        <v>3282.14013671875</v>
      </c>
    </row>
    <row r="56" spans="1:53" s="44" customFormat="1" ht="13.5" thickBot="1">
      <c r="B56" s="56" t="s">
        <v>462</v>
      </c>
      <c r="C56" s="57">
        <v>273.51821899414063</v>
      </c>
      <c r="D56" s="57">
        <v>410.428955078125</v>
      </c>
      <c r="E56" s="57">
        <v>324.13980102539063</v>
      </c>
      <c r="F56" s="57">
        <v>363.83984375</v>
      </c>
      <c r="G56" s="57">
        <v>338.71731567382813</v>
      </c>
      <c r="H56" s="57">
        <v>398.72821044921875</v>
      </c>
      <c r="I56" s="57">
        <v>511.68072509765625</v>
      </c>
      <c r="J56" s="57">
        <v>503.19036865234375</v>
      </c>
      <c r="K56" s="57">
        <v>530.5721435546875</v>
      </c>
      <c r="L56" s="57">
        <v>464.68878173828125</v>
      </c>
      <c r="M56" s="57">
        <v>455.04339599609375</v>
      </c>
      <c r="N56" s="57">
        <v>473.37454223632813</v>
      </c>
      <c r="O56" s="57">
        <v>445.79693603515625</v>
      </c>
      <c r="P56" s="57">
        <v>475.38897705078125</v>
      </c>
      <c r="Q56" s="57">
        <v>421.47811889648438</v>
      </c>
      <c r="R56" s="57">
        <v>391.24282836914063</v>
      </c>
      <c r="S56" s="57">
        <v>396.90792846679688</v>
      </c>
      <c r="T56" s="57">
        <v>414.73443603515625</v>
      </c>
      <c r="U56" s="57">
        <v>463.25961303710938</v>
      </c>
      <c r="V56" s="57">
        <v>495.26126098632813</v>
      </c>
      <c r="W56" s="57">
        <v>522.75927734375</v>
      </c>
      <c r="X56" s="57">
        <v>584.76947021484375</v>
      </c>
      <c r="Y56" s="57">
        <v>641.4525146484375</v>
      </c>
      <c r="Z56" s="57">
        <v>699.922119140625</v>
      </c>
      <c r="AA56" s="57">
        <v>757.79486083984375</v>
      </c>
      <c r="AB56" s="57">
        <v>815.3792724609375</v>
      </c>
      <c r="AC56" s="57">
        <v>900.03076171875</v>
      </c>
      <c r="AD56" s="57">
        <v>984.8162841796875</v>
      </c>
      <c r="AE56" s="57">
        <v>1069.1986083984375</v>
      </c>
      <c r="AF56" s="57">
        <v>1153.177734375</v>
      </c>
      <c r="AG56" s="57">
        <v>1236.4615478515625</v>
      </c>
      <c r="AH56" s="57">
        <v>1329.43798828125</v>
      </c>
      <c r="AI56" s="57">
        <v>1422.0233154296875</v>
      </c>
      <c r="AJ56" s="57">
        <v>1514.357666015625</v>
      </c>
      <c r="AK56" s="57">
        <v>1606.4481201171875</v>
      </c>
      <c r="AL56" s="57">
        <v>1698.5513916015625</v>
      </c>
      <c r="AM56" s="57">
        <v>1781.9036865234375</v>
      </c>
      <c r="AN56" s="57">
        <v>1864.85107421875</v>
      </c>
      <c r="AO56" s="57">
        <v>1947.7744140625</v>
      </c>
      <c r="AP56" s="57">
        <v>2029.9720458984375</v>
      </c>
      <c r="AQ56" s="57">
        <v>2111.4677734375</v>
      </c>
      <c r="AR56" s="57">
        <v>2164.693115234375</v>
      </c>
      <c r="AS56" s="57">
        <v>2217.319091796875</v>
      </c>
      <c r="AT56" s="57">
        <v>2269.483642578125</v>
      </c>
      <c r="AU56" s="57">
        <v>2322.75439453125</v>
      </c>
      <c r="AV56" s="57">
        <v>2376.028564453125</v>
      </c>
      <c r="AW56" s="57">
        <v>2383.615234375</v>
      </c>
      <c r="AX56" s="57">
        <v>2391.15625</v>
      </c>
      <c r="AY56" s="57">
        <v>2398.54541015625</v>
      </c>
      <c r="AZ56" s="57">
        <v>2405.977783203125</v>
      </c>
      <c r="BA56" s="57">
        <v>2413.22119140625</v>
      </c>
    </row>
    <row r="57" spans="1:53" ht="13.5" thickBot="1">
      <c r="B57" s="53" t="s">
        <v>463</v>
      </c>
      <c r="C57" s="54">
        <v>143.33879089355469</v>
      </c>
      <c r="D57" s="55">
        <v>177.6800537109375</v>
      </c>
      <c r="E57" s="55">
        <v>145.620849609375</v>
      </c>
      <c r="F57" s="55">
        <v>133.78900146484375</v>
      </c>
      <c r="G57" s="55">
        <v>165.87356567382813</v>
      </c>
      <c r="H57" s="55">
        <v>184.187744140625</v>
      </c>
      <c r="I57" s="55">
        <v>168.30952453613281</v>
      </c>
      <c r="J57" s="55">
        <v>183.16627502441406</v>
      </c>
      <c r="K57" s="55">
        <v>282.43399047851563</v>
      </c>
      <c r="L57" s="55">
        <v>208.85751342773438</v>
      </c>
      <c r="M57" s="55">
        <v>230.38870239257813</v>
      </c>
      <c r="N57" s="55">
        <v>280.13235473632813</v>
      </c>
      <c r="O57" s="55">
        <v>250.6656494140625</v>
      </c>
      <c r="P57" s="55">
        <v>199.25398254394531</v>
      </c>
      <c r="Q57" s="55">
        <v>182.51582336425781</v>
      </c>
      <c r="R57" s="55">
        <v>186.0279541015625</v>
      </c>
      <c r="S57" s="55">
        <v>208.67875671386719</v>
      </c>
      <c r="T57" s="55">
        <v>236.00137329101563</v>
      </c>
      <c r="U57" s="55">
        <v>267.1141357421875</v>
      </c>
      <c r="V57" s="55">
        <v>297.98358154296875</v>
      </c>
      <c r="W57" s="55">
        <v>330.12600708007813</v>
      </c>
      <c r="X57" s="55">
        <v>426.4073486328125</v>
      </c>
      <c r="Y57" s="55">
        <v>524.07843017578125</v>
      </c>
      <c r="Z57" s="55">
        <v>621.71990966796875</v>
      </c>
      <c r="AA57" s="55">
        <v>719.22735595703125</v>
      </c>
      <c r="AB57" s="55">
        <v>816.57769775390625</v>
      </c>
      <c r="AC57" s="55">
        <v>961.0748291015625</v>
      </c>
      <c r="AD57" s="55">
        <v>1107.0081787109375</v>
      </c>
      <c r="AE57" s="55">
        <v>1252.703369140625</v>
      </c>
      <c r="AF57" s="55">
        <v>1397.998779296875</v>
      </c>
      <c r="AG57" s="55">
        <v>1542.967041015625</v>
      </c>
      <c r="AH57" s="55">
        <v>1704.820556640625</v>
      </c>
      <c r="AI57" s="55">
        <v>1866.9942626953125</v>
      </c>
      <c r="AJ57" s="55">
        <v>2029.135009765625</v>
      </c>
      <c r="AK57" s="55">
        <v>2191.139892578125</v>
      </c>
      <c r="AL57" s="55">
        <v>2353.112060546875</v>
      </c>
      <c r="AM57" s="55">
        <v>2501.328857421875</v>
      </c>
      <c r="AN57" s="55">
        <v>2649.80224609375</v>
      </c>
      <c r="AO57" s="55">
        <v>2798.246826171875</v>
      </c>
      <c r="AP57" s="55">
        <v>2946.71533203125</v>
      </c>
      <c r="AQ57" s="55">
        <v>3095.06396484375</v>
      </c>
      <c r="AR57" s="55">
        <v>3196.129150390625</v>
      </c>
      <c r="AS57" s="55">
        <v>3296.828125</v>
      </c>
      <c r="AT57" s="55">
        <v>3397.55322265625</v>
      </c>
      <c r="AU57" s="55">
        <v>3498.26513671875</v>
      </c>
      <c r="AV57" s="55">
        <v>3598.942138671875</v>
      </c>
      <c r="AW57" s="55">
        <v>3621.89501953125</v>
      </c>
      <c r="AX57" s="55">
        <v>3644.15283203125</v>
      </c>
      <c r="AY57" s="55">
        <v>3666.4111328125</v>
      </c>
      <c r="AZ57" s="55">
        <v>3688.67529296875</v>
      </c>
      <c r="BA57" s="55">
        <v>3710.92724609375</v>
      </c>
    </row>
    <row r="58" spans="1:53" s="44" customFormat="1" ht="13.5" thickBot="1">
      <c r="B58" s="56" t="s">
        <v>464</v>
      </c>
      <c r="C58" s="57">
        <v>166.60931396484375</v>
      </c>
      <c r="D58" s="57">
        <v>159.34480285644531</v>
      </c>
      <c r="E58" s="57">
        <v>153.00471496582031</v>
      </c>
      <c r="F58" s="57">
        <v>148.19796752929688</v>
      </c>
      <c r="G58" s="57">
        <v>149.29768371582031</v>
      </c>
      <c r="H58" s="57">
        <v>161.0673828125</v>
      </c>
      <c r="I58" s="57">
        <v>179.28324890136719</v>
      </c>
      <c r="J58" s="57">
        <v>199.734130859375</v>
      </c>
      <c r="K58" s="57">
        <v>220.74577331542969</v>
      </c>
      <c r="L58" s="57">
        <v>241.15402221679688</v>
      </c>
      <c r="M58" s="57">
        <v>263.78009033203125</v>
      </c>
      <c r="N58" s="57">
        <v>300.4678955078125</v>
      </c>
      <c r="O58" s="57">
        <v>329.46258544921875</v>
      </c>
      <c r="P58" s="57">
        <v>350.6488037109375</v>
      </c>
      <c r="Q58" s="57">
        <v>365.69387817382813</v>
      </c>
      <c r="R58" s="57">
        <v>341.74710083007813</v>
      </c>
      <c r="S58" s="57">
        <v>292.29983520507813</v>
      </c>
      <c r="T58" s="57">
        <v>237.36080932617188</v>
      </c>
      <c r="U58" s="57">
        <v>181.93464660644531</v>
      </c>
      <c r="V58" s="57">
        <v>155.40141296386719</v>
      </c>
      <c r="W58" s="57">
        <v>166.09786987304688</v>
      </c>
      <c r="X58" s="57">
        <v>186.92140197753906</v>
      </c>
      <c r="Y58" s="57">
        <v>235.31636047363281</v>
      </c>
      <c r="Z58" s="57">
        <v>280.27084350585938</v>
      </c>
      <c r="AA58" s="57">
        <v>318.46810913085938</v>
      </c>
      <c r="AB58" s="57">
        <v>347.11605834960938</v>
      </c>
      <c r="AC58" s="57">
        <v>363.94882202148438</v>
      </c>
      <c r="AD58" s="57">
        <v>373.14486694335938</v>
      </c>
      <c r="AE58" s="57">
        <v>375.92874145507813</v>
      </c>
      <c r="AF58" s="57">
        <v>379.53726196289063</v>
      </c>
      <c r="AG58" s="57">
        <v>389.86929321289063</v>
      </c>
      <c r="AH58" s="57">
        <v>395.90634155273438</v>
      </c>
      <c r="AI58" s="57">
        <v>405.420654296875</v>
      </c>
      <c r="AJ58" s="57">
        <v>413.618896484375</v>
      </c>
      <c r="AK58" s="57">
        <v>417.49197387695313</v>
      </c>
      <c r="AL58" s="57">
        <v>416.59942626953125</v>
      </c>
      <c r="AM58" s="57">
        <v>413.56646728515625</v>
      </c>
      <c r="AN58" s="57">
        <v>411.02197265625</v>
      </c>
      <c r="AO58" s="57">
        <v>411.1221923828125</v>
      </c>
      <c r="AP58" s="57">
        <v>414.53387451171875</v>
      </c>
      <c r="AQ58" s="57">
        <v>420.6708984375</v>
      </c>
      <c r="AR58" s="57">
        <v>428.0914306640625</v>
      </c>
      <c r="AS58" s="57">
        <v>435.2244873046875</v>
      </c>
      <c r="AT58" s="57">
        <v>441.23873901367188</v>
      </c>
      <c r="AU58" s="57">
        <v>445.8316650390625</v>
      </c>
      <c r="AV58" s="57">
        <v>449.19500732421875</v>
      </c>
      <c r="AW58" s="57">
        <v>452.21942138671875</v>
      </c>
      <c r="AX58" s="57">
        <v>455.79864501953125</v>
      </c>
      <c r="AY58" s="57">
        <v>460.47817993164063</v>
      </c>
      <c r="AZ58" s="57">
        <v>466.32269287109375</v>
      </c>
      <c r="BA58" s="57">
        <v>472.53823852539063</v>
      </c>
    </row>
    <row r="59" spans="1:53">
      <c r="B59" s="58" t="s">
        <v>465</v>
      </c>
      <c r="C59" s="59">
        <v>686.4385986328125</v>
      </c>
      <c r="D59" s="60">
        <v>749.572509765625</v>
      </c>
      <c r="E59" s="60">
        <v>776.77947998046875</v>
      </c>
      <c r="F59" s="60">
        <v>864.37176513671875</v>
      </c>
      <c r="G59" s="60">
        <v>908.9459228515625</v>
      </c>
      <c r="H59" s="60">
        <v>977.52386474609375</v>
      </c>
      <c r="I59" s="60">
        <v>1069.112548828125</v>
      </c>
      <c r="J59" s="60">
        <v>1106.3231201171875</v>
      </c>
      <c r="K59" s="60">
        <v>1195.9581298828125</v>
      </c>
      <c r="L59" s="60">
        <v>1357.8170166015625</v>
      </c>
      <c r="M59" s="60">
        <v>1371.0694580078125</v>
      </c>
      <c r="N59" s="60">
        <v>1480.0694580078125</v>
      </c>
      <c r="O59" s="60">
        <v>1485.595947265625</v>
      </c>
      <c r="P59" s="60">
        <v>1613.472412109375</v>
      </c>
      <c r="Q59" s="60">
        <v>1693.6202392578125</v>
      </c>
      <c r="R59" s="60">
        <v>1647.0758056640625</v>
      </c>
      <c r="S59" s="60">
        <v>1702.387451171875</v>
      </c>
      <c r="T59" s="60">
        <v>1755.482666015625</v>
      </c>
      <c r="U59" s="60">
        <v>1817.619140625</v>
      </c>
      <c r="V59" s="60">
        <v>1858.834228515625</v>
      </c>
      <c r="W59" s="60">
        <v>1896.8172607421875</v>
      </c>
      <c r="X59" s="60">
        <v>1904.6317138671875</v>
      </c>
      <c r="Y59" s="60">
        <v>1968.6356201171875</v>
      </c>
      <c r="Z59" s="60">
        <v>2023.8447265625</v>
      </c>
      <c r="AA59" s="60">
        <v>2069.943603515625</v>
      </c>
      <c r="AB59" s="60">
        <v>2104.89453125</v>
      </c>
      <c r="AC59" s="60">
        <v>2131.609375</v>
      </c>
      <c r="AD59" s="60">
        <v>2176.734130859375</v>
      </c>
      <c r="AE59" s="60">
        <v>2200.987548828125</v>
      </c>
      <c r="AF59" s="60">
        <v>2224.056396484375</v>
      </c>
      <c r="AG59" s="60">
        <v>2237.2568359375</v>
      </c>
      <c r="AH59" s="60">
        <v>2263.06494140625</v>
      </c>
      <c r="AI59" s="60">
        <v>2290.016845703125</v>
      </c>
      <c r="AJ59" s="60">
        <v>2309.07470703125</v>
      </c>
      <c r="AK59" s="60">
        <v>2328.984619140625</v>
      </c>
      <c r="AL59" s="60">
        <v>2342.66015625</v>
      </c>
      <c r="AM59" s="60">
        <v>2348.101318359375</v>
      </c>
      <c r="AN59" s="60">
        <v>2343.56298828125</v>
      </c>
      <c r="AO59" s="60">
        <v>2335.176513671875</v>
      </c>
      <c r="AP59" s="60">
        <v>2323.86328125</v>
      </c>
      <c r="AQ59" s="60">
        <v>2310.777587890625</v>
      </c>
      <c r="AR59" s="60">
        <v>2297.926025390625</v>
      </c>
      <c r="AS59" s="60">
        <v>2272.44287109375</v>
      </c>
      <c r="AT59" s="60">
        <v>2251.48828125</v>
      </c>
      <c r="AU59" s="60">
        <v>2228.216064453125</v>
      </c>
      <c r="AV59" s="60">
        <v>2205.61181640625</v>
      </c>
      <c r="AW59" s="60">
        <v>2178.947998046875</v>
      </c>
      <c r="AX59" s="60">
        <v>2141.52734375</v>
      </c>
      <c r="AY59" s="60">
        <v>2106.493896484375</v>
      </c>
      <c r="AZ59" s="60">
        <v>2074.552490234375</v>
      </c>
      <c r="BA59" s="60">
        <v>2040.77880859375</v>
      </c>
    </row>
    <row r="61" spans="1:53" s="52" customFormat="1" ht="13.5" thickBot="1">
      <c r="A61" s="42"/>
      <c r="B61" s="61" t="s">
        <v>466</v>
      </c>
      <c r="C61" s="62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</row>
    <row r="62" spans="1:53" ht="13.5" thickBot="1">
      <c r="B62" s="53" t="s">
        <v>461</v>
      </c>
      <c r="C62" s="54">
        <v>638.12579345703125</v>
      </c>
      <c r="D62" s="55">
        <v>570.999267578125</v>
      </c>
      <c r="E62" s="55">
        <v>529.38525390625</v>
      </c>
      <c r="F62" s="55">
        <v>528</v>
      </c>
      <c r="G62" s="55">
        <v>574.85186767578125</v>
      </c>
      <c r="H62" s="55">
        <v>756.31744384765625</v>
      </c>
      <c r="I62" s="55">
        <v>833.35430908203125</v>
      </c>
      <c r="J62" s="55">
        <v>819.51385498046875</v>
      </c>
      <c r="K62" s="55">
        <v>1031.97412109375</v>
      </c>
      <c r="L62" s="55">
        <v>708.8050537109375</v>
      </c>
      <c r="M62" s="55">
        <v>862.29132080078125</v>
      </c>
      <c r="N62" s="55">
        <v>1069.8311767578125</v>
      </c>
      <c r="O62" s="55">
        <v>1141.561767578125</v>
      </c>
      <c r="P62" s="55">
        <v>1056.7275390625</v>
      </c>
      <c r="Q62" s="55">
        <v>965.01092529296875</v>
      </c>
      <c r="R62" s="55">
        <v>781.77801513671875</v>
      </c>
      <c r="S62" s="55">
        <v>797.6356201171875</v>
      </c>
      <c r="T62" s="55">
        <v>945.73687744140625</v>
      </c>
      <c r="U62" s="55">
        <v>1050.1651611328125</v>
      </c>
      <c r="V62" s="55">
        <v>1139.0628662109375</v>
      </c>
      <c r="W62" s="55">
        <v>1219.4508056640625</v>
      </c>
      <c r="X62" s="55">
        <v>1352.7777099609375</v>
      </c>
      <c r="Y62" s="55">
        <v>1489.9210205078125</v>
      </c>
      <c r="Z62" s="55">
        <v>1626.0181884765625</v>
      </c>
      <c r="AA62" s="55">
        <v>1759.25244140625</v>
      </c>
      <c r="AB62" s="55">
        <v>1890.380126953125</v>
      </c>
      <c r="AC62" s="55">
        <v>2059.094970703125</v>
      </c>
      <c r="AD62" s="55">
        <v>2227.962890625</v>
      </c>
      <c r="AE62" s="55">
        <v>2395.532958984375</v>
      </c>
      <c r="AF62" s="55">
        <v>2562.4169921875</v>
      </c>
      <c r="AG62" s="55">
        <v>2728.16796875</v>
      </c>
      <c r="AH62" s="55">
        <v>2865.95166015625</v>
      </c>
      <c r="AI62" s="55">
        <v>3002.702880859375</v>
      </c>
      <c r="AJ62" s="55">
        <v>3138.4775390625</v>
      </c>
      <c r="AK62" s="55">
        <v>3273.22998046875</v>
      </c>
      <c r="AL62" s="55">
        <v>3406.07958984375</v>
      </c>
      <c r="AM62" s="55">
        <v>3527.3095703125</v>
      </c>
      <c r="AN62" s="55">
        <v>3649.1630859375</v>
      </c>
      <c r="AO62" s="55">
        <v>3768.76318359375</v>
      </c>
      <c r="AP62" s="55">
        <v>3885.431640625</v>
      </c>
      <c r="AQ62" s="55">
        <v>3999.48388671875</v>
      </c>
      <c r="AR62" s="55">
        <v>4073.349609375</v>
      </c>
      <c r="AS62" s="55">
        <v>4144.98046875</v>
      </c>
      <c r="AT62" s="55">
        <v>4222.12353515625</v>
      </c>
      <c r="AU62" s="55">
        <v>4299.41748046875</v>
      </c>
      <c r="AV62" s="55">
        <v>4376.69873046875</v>
      </c>
      <c r="AW62" s="55">
        <v>4392.23046875</v>
      </c>
      <c r="AX62" s="55">
        <v>4407.7626953125</v>
      </c>
      <c r="AY62" s="55">
        <v>4424.064453125</v>
      </c>
      <c r="AZ62" s="55">
        <v>4440.15966796875</v>
      </c>
      <c r="BA62" s="55">
        <v>4456.1171875</v>
      </c>
    </row>
    <row r="63" spans="1:53" s="44" customFormat="1" ht="13.5" thickBot="1">
      <c r="B63" s="56" t="s">
        <v>462</v>
      </c>
      <c r="C63" s="57">
        <v>543.48162841796875</v>
      </c>
      <c r="D63" s="57">
        <v>750.48992919921875</v>
      </c>
      <c r="E63" s="57">
        <v>683.92376708984375</v>
      </c>
      <c r="F63" s="57">
        <v>711.2681884765625</v>
      </c>
      <c r="G63" s="57">
        <v>707.36444091796875</v>
      </c>
      <c r="H63" s="57">
        <v>772.57598876953125</v>
      </c>
      <c r="I63" s="57">
        <v>900.579345703125</v>
      </c>
      <c r="J63" s="57">
        <v>906.1204833984375</v>
      </c>
      <c r="K63" s="57">
        <v>963.0318603515625</v>
      </c>
      <c r="L63" s="57">
        <v>944.01898193359375</v>
      </c>
      <c r="M63" s="57">
        <v>850.54522705078125</v>
      </c>
      <c r="N63" s="57">
        <v>871.97991943359375</v>
      </c>
      <c r="O63" s="57">
        <v>902.26568603515625</v>
      </c>
      <c r="P63" s="57">
        <v>901.5074462890625</v>
      </c>
      <c r="Q63" s="57">
        <v>894.53900146484375</v>
      </c>
      <c r="R63" s="57">
        <v>886.2391357421875</v>
      </c>
      <c r="S63" s="57">
        <v>894.517578125</v>
      </c>
      <c r="T63" s="57">
        <v>939.1297607421875</v>
      </c>
      <c r="U63" s="57">
        <v>1019.0454711914063</v>
      </c>
      <c r="V63" s="57">
        <v>1079.9591064453125</v>
      </c>
      <c r="W63" s="57">
        <v>1135.6934814453125</v>
      </c>
      <c r="X63" s="57">
        <v>1245.186279296875</v>
      </c>
      <c r="Y63" s="57">
        <v>1348.552734375</v>
      </c>
      <c r="Z63" s="57">
        <v>1453.9737548828125</v>
      </c>
      <c r="AA63" s="57">
        <v>1558.7083740234375</v>
      </c>
      <c r="AB63" s="57">
        <v>1663.111328125</v>
      </c>
      <c r="AC63" s="57">
        <v>1794.4820556640625</v>
      </c>
      <c r="AD63" s="57">
        <v>1926.0068359375</v>
      </c>
      <c r="AE63" s="57">
        <v>2057.068115234375</v>
      </c>
      <c r="AF63" s="57">
        <v>2187.66552734375</v>
      </c>
      <c r="AG63" s="57">
        <v>2317.46337890625</v>
      </c>
      <c r="AH63" s="57">
        <v>2416.672119140625</v>
      </c>
      <c r="AI63" s="57">
        <v>2515.43115234375</v>
      </c>
      <c r="AJ63" s="57">
        <v>2613.901611328125</v>
      </c>
      <c r="AK63" s="57">
        <v>2712.091552734375</v>
      </c>
      <c r="AL63" s="57">
        <v>2810.296142578125</v>
      </c>
      <c r="AM63" s="57">
        <v>2899.62548828125</v>
      </c>
      <c r="AN63" s="57">
        <v>2988.489501953125</v>
      </c>
      <c r="AO63" s="57">
        <v>3077.32568359375</v>
      </c>
      <c r="AP63" s="57">
        <v>3165.327392578125</v>
      </c>
      <c r="AQ63" s="57">
        <v>3252.521728515625</v>
      </c>
      <c r="AR63" s="57">
        <v>3311.36474609375</v>
      </c>
      <c r="AS63" s="57">
        <v>3369.5185546875</v>
      </c>
      <c r="AT63" s="57">
        <v>3427.1416015625</v>
      </c>
      <c r="AU63" s="57">
        <v>3486.036865234375</v>
      </c>
      <c r="AV63" s="57">
        <v>3544.93603515625</v>
      </c>
      <c r="AW63" s="57">
        <v>3558.1279296875</v>
      </c>
      <c r="AX63" s="57">
        <v>3571.267578125</v>
      </c>
      <c r="AY63" s="57">
        <v>3584.232421875</v>
      </c>
      <c r="AZ63" s="57">
        <v>3597.2470703125</v>
      </c>
      <c r="BA63" s="57">
        <v>3610.044189453125</v>
      </c>
    </row>
    <row r="64" spans="1:53" ht="13.5" thickBot="1">
      <c r="B64" s="53" t="s">
        <v>463</v>
      </c>
      <c r="C64" s="54">
        <v>289.32577514648438</v>
      </c>
      <c r="D64" s="55">
        <v>358.64276123046875</v>
      </c>
      <c r="E64" s="55">
        <v>293.93203735351563</v>
      </c>
      <c r="F64" s="55">
        <v>270.04974365234375</v>
      </c>
      <c r="G64" s="55">
        <v>334.8116455078125</v>
      </c>
      <c r="H64" s="55">
        <v>371.77835083007813</v>
      </c>
      <c r="I64" s="55">
        <v>339.72857666015625</v>
      </c>
      <c r="J64" s="55">
        <v>369.716552734375</v>
      </c>
      <c r="K64" s="55">
        <v>570.0859375</v>
      </c>
      <c r="L64" s="55">
        <v>421.57369995117188</v>
      </c>
      <c r="M64" s="55">
        <v>465.03384399414063</v>
      </c>
      <c r="N64" s="55">
        <v>565.440185546875</v>
      </c>
      <c r="O64" s="55">
        <v>505.96234130859375</v>
      </c>
      <c r="P64" s="55">
        <v>402.189208984375</v>
      </c>
      <c r="Q64" s="55">
        <v>368.40362548828125</v>
      </c>
      <c r="R64" s="55">
        <v>375.4927978515625</v>
      </c>
      <c r="S64" s="55">
        <v>420.91937255859375</v>
      </c>
      <c r="T64" s="55">
        <v>474.56732177734375</v>
      </c>
      <c r="U64" s="55">
        <v>532.57391357421875</v>
      </c>
      <c r="V64" s="55">
        <v>590.30078125</v>
      </c>
      <c r="W64" s="55">
        <v>649.49151611328125</v>
      </c>
      <c r="X64" s="55">
        <v>792.53216552734375</v>
      </c>
      <c r="Y64" s="55">
        <v>937.17108154296875</v>
      </c>
      <c r="Z64" s="55">
        <v>1081.7760009765625</v>
      </c>
      <c r="AA64" s="55">
        <v>1226.2266845703125</v>
      </c>
      <c r="AB64" s="55">
        <v>1370.4967041015625</v>
      </c>
      <c r="AC64" s="55">
        <v>1561.8941650390625</v>
      </c>
      <c r="AD64" s="55">
        <v>1754.9432373046875</v>
      </c>
      <c r="AE64" s="55">
        <v>1947.718505859375</v>
      </c>
      <c r="AF64" s="55">
        <v>2140.033935546875</v>
      </c>
      <c r="AG64" s="55">
        <v>2331.973388671875</v>
      </c>
      <c r="AH64" s="55">
        <v>2500.5478515625</v>
      </c>
      <c r="AI64" s="55">
        <v>2669.49072265625</v>
      </c>
      <c r="AJ64" s="55">
        <v>2838.395751953125</v>
      </c>
      <c r="AK64" s="55">
        <v>3007.14453125</v>
      </c>
      <c r="AL64" s="55">
        <v>3175.85546875</v>
      </c>
      <c r="AM64" s="55">
        <v>3330.774169921875</v>
      </c>
      <c r="AN64" s="55">
        <v>3485.987548828125</v>
      </c>
      <c r="AO64" s="55">
        <v>3641.16796875</v>
      </c>
      <c r="AP64" s="55">
        <v>3796.3759765625</v>
      </c>
      <c r="AQ64" s="55">
        <v>3951.446044921875</v>
      </c>
      <c r="AR64" s="55">
        <v>4059.23193359375</v>
      </c>
      <c r="AS64" s="55">
        <v>4166.59619140625</v>
      </c>
      <c r="AT64" s="55">
        <v>4273.99072265625</v>
      </c>
      <c r="AU64" s="55">
        <v>4381.3701171875</v>
      </c>
      <c r="AV64" s="55">
        <v>4488.70947265625</v>
      </c>
      <c r="AW64" s="55">
        <v>4518.31591796875</v>
      </c>
      <c r="AX64" s="55">
        <v>4547.123046875</v>
      </c>
      <c r="AY64" s="55">
        <v>4575.93115234375</v>
      </c>
      <c r="AZ64" s="55">
        <v>4604.74560546875</v>
      </c>
      <c r="BA64" s="55">
        <v>4633.54638671875</v>
      </c>
    </row>
    <row r="65" spans="1:53" s="44" customFormat="1" ht="13.5" thickBot="1">
      <c r="B65" s="56" t="s">
        <v>464</v>
      </c>
      <c r="C65" s="57">
        <v>403.20233154296875</v>
      </c>
      <c r="D65" s="57">
        <v>395.93780517578125</v>
      </c>
      <c r="E65" s="57">
        <v>389.59771728515625</v>
      </c>
      <c r="F65" s="57">
        <v>384.79095458984375</v>
      </c>
      <c r="G65" s="57">
        <v>385.89068603515625</v>
      </c>
      <c r="H65" s="57">
        <v>397.66036987304688</v>
      </c>
      <c r="I65" s="57">
        <v>415.87625122070313</v>
      </c>
      <c r="J65" s="57">
        <v>436.3271484375</v>
      </c>
      <c r="K65" s="57">
        <v>457.33877563476563</v>
      </c>
      <c r="L65" s="57">
        <v>477.74700927734375</v>
      </c>
      <c r="M65" s="57">
        <v>500.37307739257813</v>
      </c>
      <c r="N65" s="57">
        <v>537.0609130859375</v>
      </c>
      <c r="O65" s="57">
        <v>566.05560302734375</v>
      </c>
      <c r="P65" s="57">
        <v>649.7418212890625</v>
      </c>
      <c r="Q65" s="57">
        <v>691.57257080078125</v>
      </c>
      <c r="R65" s="57">
        <v>694.4114990234375</v>
      </c>
      <c r="S65" s="57">
        <v>671.75</v>
      </c>
      <c r="T65" s="57">
        <v>643.5966796875</v>
      </c>
      <c r="U65" s="57">
        <v>614.95623779296875</v>
      </c>
      <c r="V65" s="57">
        <v>615.20867919921875</v>
      </c>
      <c r="W65" s="57">
        <v>652.69085693359375</v>
      </c>
      <c r="X65" s="57">
        <v>720.014404296875</v>
      </c>
      <c r="Y65" s="57">
        <v>814.90936279296875</v>
      </c>
      <c r="Z65" s="57">
        <v>906.36383056640625</v>
      </c>
      <c r="AA65" s="57">
        <v>991.06109619140625</v>
      </c>
      <c r="AB65" s="57">
        <v>1066.2091064453125</v>
      </c>
      <c r="AC65" s="57">
        <v>1129.5418701171875</v>
      </c>
      <c r="AD65" s="57">
        <v>1185.2379150390625</v>
      </c>
      <c r="AE65" s="57">
        <v>1234.521728515625</v>
      </c>
      <c r="AF65" s="57">
        <v>1284.6302490234375</v>
      </c>
      <c r="AG65" s="57">
        <v>1341.4622802734375</v>
      </c>
      <c r="AH65" s="57">
        <v>1353.7493896484375</v>
      </c>
      <c r="AI65" s="57">
        <v>1369.513671875</v>
      </c>
      <c r="AJ65" s="57">
        <v>1383.9619140625</v>
      </c>
      <c r="AK65" s="57">
        <v>1394.0849609375</v>
      </c>
      <c r="AL65" s="57">
        <v>1399.4423828125</v>
      </c>
      <c r="AM65" s="57">
        <v>1402.659423828125</v>
      </c>
      <c r="AN65" s="57">
        <v>1406.364990234375</v>
      </c>
      <c r="AO65" s="57">
        <v>1412.7152099609375</v>
      </c>
      <c r="AP65" s="57">
        <v>1422.3768310546875</v>
      </c>
      <c r="AQ65" s="57">
        <v>1434.763916015625</v>
      </c>
      <c r="AR65" s="57">
        <v>1448.4344482421875</v>
      </c>
      <c r="AS65" s="57">
        <v>1461.8175048828125</v>
      </c>
      <c r="AT65" s="57">
        <v>1474.081787109375</v>
      </c>
      <c r="AU65" s="57">
        <v>1484.9246826171875</v>
      </c>
      <c r="AV65" s="57">
        <v>1494.5379638671875</v>
      </c>
      <c r="AW65" s="57">
        <v>1503.8123779296875</v>
      </c>
      <c r="AX65" s="57">
        <v>1513.6416015625</v>
      </c>
      <c r="AY65" s="57">
        <v>1524.5711669921875</v>
      </c>
      <c r="AZ65" s="57">
        <v>1536.6656494140625</v>
      </c>
      <c r="BA65" s="57">
        <v>1549.1312255859375</v>
      </c>
    </row>
    <row r="66" spans="1:53">
      <c r="B66" s="58" t="s">
        <v>465</v>
      </c>
      <c r="C66" s="59">
        <v>2042.15478515625</v>
      </c>
      <c r="D66" s="60">
        <v>2114.100341796875</v>
      </c>
      <c r="E66" s="60">
        <v>2169.552734375</v>
      </c>
      <c r="F66" s="60">
        <v>2319.920166015625</v>
      </c>
      <c r="G66" s="60">
        <v>2334.772216796875</v>
      </c>
      <c r="H66" s="60">
        <v>2472.73046875</v>
      </c>
      <c r="I66" s="60">
        <v>2515.47509765625</v>
      </c>
      <c r="J66" s="60">
        <v>2673.266357421875</v>
      </c>
      <c r="K66" s="60">
        <v>2993.963134765625</v>
      </c>
      <c r="L66" s="60">
        <v>3092.767822265625</v>
      </c>
      <c r="M66" s="60">
        <v>3217.43408203125</v>
      </c>
      <c r="N66" s="60">
        <v>3313.129150390625</v>
      </c>
      <c r="O66" s="60">
        <v>3384</v>
      </c>
      <c r="P66" s="60">
        <v>3693.7197265625</v>
      </c>
      <c r="Q66" s="60">
        <v>3732.608642578125</v>
      </c>
      <c r="R66" s="60">
        <v>3693.40478515625</v>
      </c>
      <c r="S66" s="60">
        <v>3841.6943359375</v>
      </c>
      <c r="T66" s="60">
        <v>3971.54150390625</v>
      </c>
      <c r="U66" s="60">
        <v>4109.51025390625</v>
      </c>
      <c r="V66" s="60">
        <v>4199.33740234375</v>
      </c>
      <c r="W66" s="60">
        <v>4279.94384765625</v>
      </c>
      <c r="X66" s="60">
        <v>4323.40380859375</v>
      </c>
      <c r="Y66" s="60">
        <v>4470.85205078125</v>
      </c>
      <c r="Z66" s="60">
        <v>4600.07666015625</v>
      </c>
      <c r="AA66" s="60">
        <v>4710.4013671875</v>
      </c>
      <c r="AB66" s="60">
        <v>4799.94189453125</v>
      </c>
      <c r="AC66" s="60">
        <v>4877.560546875</v>
      </c>
      <c r="AD66" s="60">
        <v>4984.9345703125</v>
      </c>
      <c r="AE66" s="60">
        <v>5059.5556640625</v>
      </c>
      <c r="AF66" s="60">
        <v>5129.85888671875</v>
      </c>
      <c r="AG66" s="60">
        <v>5190.7607421875</v>
      </c>
      <c r="AH66" s="60">
        <v>5206.990234375</v>
      </c>
      <c r="AI66" s="60">
        <v>5222.4912109375</v>
      </c>
      <c r="AJ66" s="60">
        <v>5218.5537109375</v>
      </c>
      <c r="AK66" s="60">
        <v>5223.97802734375</v>
      </c>
      <c r="AL66" s="60">
        <v>5226.84814453125</v>
      </c>
      <c r="AM66" s="60">
        <v>5223.01806640625</v>
      </c>
      <c r="AN66" s="60">
        <v>5210.10009765625</v>
      </c>
      <c r="AO66" s="60">
        <v>5196.86865234375</v>
      </c>
      <c r="AP66" s="60">
        <v>5182.59716796875</v>
      </c>
      <c r="AQ66" s="60">
        <v>5167.03564453125</v>
      </c>
      <c r="AR66" s="60">
        <v>5151.44580078125</v>
      </c>
      <c r="AS66" s="60">
        <v>5113.158203125</v>
      </c>
      <c r="AT66" s="60">
        <v>5085.109375</v>
      </c>
      <c r="AU66" s="60">
        <v>5056.9423828125</v>
      </c>
      <c r="AV66" s="60">
        <v>5030.07421875</v>
      </c>
      <c r="AW66" s="60">
        <v>4998.29931640625</v>
      </c>
      <c r="AX66" s="60">
        <v>4952.77734375</v>
      </c>
      <c r="AY66" s="60">
        <v>4914.2041015625</v>
      </c>
      <c r="AZ66" s="60">
        <v>4881.89794921875</v>
      </c>
      <c r="BA66" s="60">
        <v>4845.96044921875</v>
      </c>
    </row>
    <row r="68" spans="1:53" s="52" customFormat="1" ht="13.5" thickBot="1">
      <c r="A68" s="42"/>
      <c r="B68" s="61" t="s">
        <v>398</v>
      </c>
      <c r="C68" s="62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</row>
    <row r="69" spans="1:53" ht="13.5" thickBot="1">
      <c r="B69" s="53" t="s">
        <v>404</v>
      </c>
      <c r="C69" s="54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</row>
    <row r="70" spans="1:53" s="44" customFormat="1" ht="13.5" thickBot="1">
      <c r="B70" s="56" t="s">
        <v>2</v>
      </c>
      <c r="C70" s="57">
        <v>1716.1839599609375</v>
      </c>
      <c r="D70" s="57">
        <v>1697.720947265625</v>
      </c>
      <c r="E70" s="57">
        <v>1713.1705322265625</v>
      </c>
      <c r="F70" s="57">
        <v>1768.4425048828125</v>
      </c>
      <c r="G70" s="57">
        <v>1807.9005126953125</v>
      </c>
      <c r="H70" s="57">
        <v>1916.7078857421875</v>
      </c>
      <c r="I70" s="57">
        <v>1988.7728271484375</v>
      </c>
      <c r="J70" s="57">
        <v>2022.5181884765625</v>
      </c>
      <c r="K70" s="57">
        <v>2061.834716796875</v>
      </c>
      <c r="L70" s="57">
        <v>1897.185791015625</v>
      </c>
      <c r="M70" s="57">
        <v>2052.962890625</v>
      </c>
      <c r="N70" s="57">
        <v>2214.396240234375</v>
      </c>
      <c r="O70" s="57">
        <v>2297.753662109375</v>
      </c>
      <c r="P70" s="57">
        <v>2190.740234375</v>
      </c>
      <c r="Q70" s="57">
        <v>2087.108642578125</v>
      </c>
      <c r="R70" s="57">
        <v>1917.5533447265625</v>
      </c>
      <c r="S70" s="57">
        <v>1876.6690673828125</v>
      </c>
      <c r="T70" s="57">
        <v>2004.2857666015625</v>
      </c>
      <c r="U70" s="57">
        <v>2097.439453125</v>
      </c>
      <c r="V70" s="57">
        <v>2178.337646484375</v>
      </c>
      <c r="W70" s="57">
        <v>2252.520751953125</v>
      </c>
      <c r="X70" s="57">
        <v>2383.40087890625</v>
      </c>
      <c r="Y70" s="57">
        <v>2517.29248046875</v>
      </c>
      <c r="Z70" s="57">
        <v>2650.3583984375</v>
      </c>
      <c r="AA70" s="57">
        <v>2781.165283203125</v>
      </c>
      <c r="AB70" s="57">
        <v>2910.309814453125</v>
      </c>
      <c r="AC70" s="57">
        <v>3077.046875</v>
      </c>
      <c r="AD70" s="57">
        <v>3243.90478515625</v>
      </c>
      <c r="AE70" s="57">
        <v>3409.73828125</v>
      </c>
      <c r="AF70" s="57">
        <v>3575.030517578125</v>
      </c>
      <c r="AG70" s="57">
        <v>3739.4287109375</v>
      </c>
      <c r="AH70" s="57">
        <v>3876.101806640625</v>
      </c>
      <c r="AI70" s="57">
        <v>4011.960693359375</v>
      </c>
      <c r="AJ70" s="57">
        <v>4147.04833984375</v>
      </c>
      <c r="AK70" s="57">
        <v>4281.330078125</v>
      </c>
      <c r="AL70" s="57">
        <v>4414.10986328125</v>
      </c>
      <c r="AM70" s="57">
        <v>4535.4541015625</v>
      </c>
      <c r="AN70" s="57">
        <v>4657.29052734375</v>
      </c>
      <c r="AO70" s="57">
        <v>4777.3486328125</v>
      </c>
      <c r="AP70" s="57">
        <v>4895.09326171875</v>
      </c>
      <c r="AQ70" s="57">
        <v>5010.77392578125</v>
      </c>
      <c r="AR70" s="57">
        <v>5086.810546875</v>
      </c>
      <c r="AS70" s="57">
        <v>5161.08349609375</v>
      </c>
      <c r="AT70" s="57">
        <v>5239.70703125</v>
      </c>
      <c r="AU70" s="57">
        <v>5318.44873046875</v>
      </c>
      <c r="AV70" s="57">
        <v>5397.1806640625</v>
      </c>
      <c r="AW70" s="57">
        <v>5414.154296875</v>
      </c>
      <c r="AX70" s="57">
        <v>5431.12841796875</v>
      </c>
      <c r="AY70" s="57">
        <v>5448.70947265625</v>
      </c>
      <c r="AZ70" s="57">
        <v>5466.1279296875</v>
      </c>
      <c r="BA70" s="57">
        <v>5483.43798828125</v>
      </c>
    </row>
    <row r="71" spans="1:53" ht="13.5" thickBot="1">
      <c r="B71" s="53" t="s">
        <v>467</v>
      </c>
      <c r="C71" s="54">
        <v>1848.421142578125</v>
      </c>
      <c r="D71" s="55">
        <v>1450.049560546875</v>
      </c>
      <c r="E71" s="55">
        <v>1494.3533935546875</v>
      </c>
      <c r="F71" s="55">
        <v>1558.2305908203125</v>
      </c>
      <c r="G71" s="55">
        <v>1563.59619140625</v>
      </c>
      <c r="H71" s="55">
        <v>1588.826416015625</v>
      </c>
      <c r="I71" s="55">
        <v>1697.64892578125</v>
      </c>
      <c r="J71" s="55">
        <v>2192.09033203125</v>
      </c>
      <c r="K71" s="55">
        <v>2544.955078125</v>
      </c>
      <c r="L71" s="55">
        <v>2483.0615234375</v>
      </c>
      <c r="M71" s="55">
        <v>2494.263427734375</v>
      </c>
      <c r="N71" s="55">
        <v>2599.799072265625</v>
      </c>
      <c r="O71" s="55">
        <v>2586.166259765625</v>
      </c>
      <c r="P71" s="55">
        <v>2264.095703125</v>
      </c>
      <c r="Q71" s="55">
        <v>2472.222900390625</v>
      </c>
      <c r="R71" s="55">
        <v>2765.90478515625</v>
      </c>
      <c r="S71" s="55">
        <v>2804.927001953125</v>
      </c>
      <c r="T71" s="55">
        <v>2825.426025390625</v>
      </c>
      <c r="U71" s="55">
        <v>3058.763427734375</v>
      </c>
      <c r="V71" s="55">
        <v>3530.84912109375</v>
      </c>
      <c r="W71" s="55">
        <v>3795.368896484375</v>
      </c>
      <c r="X71" s="55">
        <v>3957.611083984375</v>
      </c>
      <c r="Y71" s="55">
        <v>3857.6826171875</v>
      </c>
      <c r="Z71" s="55">
        <v>3678.036865234375</v>
      </c>
      <c r="AA71" s="55">
        <v>3555.591796875</v>
      </c>
      <c r="AB71" s="55">
        <v>3488.5078125</v>
      </c>
      <c r="AC71" s="55">
        <v>3490.661865234375</v>
      </c>
      <c r="AD71" s="55">
        <v>3551.225341796875</v>
      </c>
      <c r="AE71" s="55">
        <v>3659.188720703125</v>
      </c>
      <c r="AF71" s="55">
        <v>3789.811767578125</v>
      </c>
      <c r="AG71" s="55">
        <v>3924.582275390625</v>
      </c>
      <c r="AH71" s="55">
        <v>3990.474853515625</v>
      </c>
      <c r="AI71" s="55">
        <v>4061.213134765625</v>
      </c>
      <c r="AJ71" s="55">
        <v>4138.357421875</v>
      </c>
      <c r="AK71" s="55">
        <v>4219.25830078125</v>
      </c>
      <c r="AL71" s="55">
        <v>4301.40380859375</v>
      </c>
      <c r="AM71" s="55">
        <v>4377.37890625</v>
      </c>
      <c r="AN71" s="55">
        <v>4449.53076171875</v>
      </c>
      <c r="AO71" s="55">
        <v>4517.775390625</v>
      </c>
      <c r="AP71" s="55">
        <v>4585.47216796875</v>
      </c>
      <c r="AQ71" s="55">
        <v>4637.9619140625</v>
      </c>
      <c r="AR71" s="55">
        <v>4682.5322265625</v>
      </c>
      <c r="AS71" s="55">
        <v>4747.82177734375</v>
      </c>
      <c r="AT71" s="55">
        <v>4818.640625</v>
      </c>
      <c r="AU71" s="55">
        <v>4880.9677734375</v>
      </c>
      <c r="AV71" s="55">
        <v>4930.5146484375</v>
      </c>
      <c r="AW71" s="55">
        <v>4950.23291015625</v>
      </c>
      <c r="AX71" s="55">
        <v>4967.67822265625</v>
      </c>
      <c r="AY71" s="55">
        <v>4991.8564453125</v>
      </c>
      <c r="AZ71" s="55">
        <v>5025.1865234375</v>
      </c>
      <c r="BA71" s="55">
        <v>5063.2900390625</v>
      </c>
    </row>
    <row r="72" spans="1:53" s="44" customFormat="1">
      <c r="B72" s="64" t="s">
        <v>468</v>
      </c>
      <c r="C72" s="65">
        <v>1966.1893310546875</v>
      </c>
      <c r="D72" s="65">
        <v>1642.780029296875</v>
      </c>
      <c r="E72" s="65">
        <v>1688.778076171875</v>
      </c>
      <c r="F72" s="65">
        <v>1754.576904296875</v>
      </c>
      <c r="G72" s="65">
        <v>1760.4683837890625</v>
      </c>
      <c r="H72" s="65">
        <v>1787.58642578125</v>
      </c>
      <c r="I72" s="65">
        <v>1902.9156494140625</v>
      </c>
      <c r="J72" s="65">
        <v>2283.71337890625</v>
      </c>
      <c r="K72" s="65">
        <v>2256.649169921875</v>
      </c>
      <c r="L72" s="65">
        <v>2330.9765625</v>
      </c>
      <c r="M72" s="65">
        <v>2369.14404296875</v>
      </c>
      <c r="N72" s="65">
        <v>2410.9794921875</v>
      </c>
      <c r="O72" s="65">
        <v>2479.64990234375</v>
      </c>
      <c r="P72" s="65">
        <v>2101.60400390625</v>
      </c>
      <c r="Q72" s="65">
        <v>2207.83203125</v>
      </c>
      <c r="R72" s="65">
        <v>2286.992919921875</v>
      </c>
      <c r="S72" s="65">
        <v>2374.3095703125</v>
      </c>
      <c r="T72" s="65">
        <v>2566.44677734375</v>
      </c>
      <c r="U72" s="65">
        <v>3016.433837890625</v>
      </c>
      <c r="V72" s="65">
        <v>3422.990478515625</v>
      </c>
      <c r="W72" s="65">
        <v>3448.567138671875</v>
      </c>
      <c r="X72" s="65">
        <v>3386.940673828125</v>
      </c>
      <c r="Y72" s="65">
        <v>3404.02197265625</v>
      </c>
      <c r="Z72" s="65">
        <v>3259.2861328125</v>
      </c>
      <c r="AA72" s="65">
        <v>3172.93017578125</v>
      </c>
      <c r="AB72" s="65">
        <v>3157.135009765625</v>
      </c>
      <c r="AC72" s="65">
        <v>3201.23876953125</v>
      </c>
      <c r="AD72" s="65">
        <v>3277.23486328125</v>
      </c>
      <c r="AE72" s="65">
        <v>3371.93017578125</v>
      </c>
      <c r="AF72" s="65">
        <v>3475.734130859375</v>
      </c>
      <c r="AG72" s="65">
        <v>3583.631103515625</v>
      </c>
      <c r="AH72" s="65">
        <v>3632.869384765625</v>
      </c>
      <c r="AI72" s="65">
        <v>3685.681884765625</v>
      </c>
      <c r="AJ72" s="65">
        <v>3740.55859375</v>
      </c>
      <c r="AK72" s="65">
        <v>3795.648193359375</v>
      </c>
      <c r="AL72" s="65">
        <v>3849.1787109375</v>
      </c>
      <c r="AM72" s="65">
        <v>3895.671630859375</v>
      </c>
      <c r="AN72" s="65">
        <v>3939.3046875</v>
      </c>
      <c r="AO72" s="65">
        <v>3984.291015625</v>
      </c>
      <c r="AP72" s="65">
        <v>4034.364013671875</v>
      </c>
      <c r="AQ72" s="65">
        <v>4089.9404296875</v>
      </c>
      <c r="AR72" s="65">
        <v>4138.6318359375</v>
      </c>
      <c r="AS72" s="65">
        <v>4190.0341796875</v>
      </c>
      <c r="AT72" s="65">
        <v>4239.00244140625</v>
      </c>
      <c r="AU72" s="65">
        <v>4283.0126953125</v>
      </c>
      <c r="AV72" s="65">
        <v>4322.88037109375</v>
      </c>
      <c r="AW72" s="65">
        <v>4342.50439453125</v>
      </c>
      <c r="AX72" s="65">
        <v>4363.35205078125</v>
      </c>
      <c r="AY72" s="65">
        <v>4387.09912109375</v>
      </c>
      <c r="AZ72" s="65">
        <v>4413.70751953125</v>
      </c>
      <c r="BA72" s="65">
        <v>4441.3544921875</v>
      </c>
    </row>
    <row r="74" spans="1:53" s="52" customFormat="1" ht="13.5" thickBot="1">
      <c r="A74" s="42"/>
      <c r="B74" s="61" t="s">
        <v>469</v>
      </c>
      <c r="C74" s="62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</row>
    <row r="75" spans="1:53" ht="13.5" thickBot="1">
      <c r="B75" s="53" t="s">
        <v>470</v>
      </c>
      <c r="C75" s="54">
        <v>0</v>
      </c>
      <c r="D75" s="55">
        <v>0</v>
      </c>
      <c r="E75" s="55">
        <v>0</v>
      </c>
      <c r="F75" s="55">
        <v>0</v>
      </c>
      <c r="G75" s="55">
        <v>0</v>
      </c>
      <c r="H75" s="55">
        <v>0</v>
      </c>
      <c r="I75" s="55">
        <v>0</v>
      </c>
      <c r="J75" s="55">
        <v>0</v>
      </c>
      <c r="K75" s="55">
        <v>0</v>
      </c>
      <c r="L75" s="55">
        <v>0</v>
      </c>
      <c r="M75" s="55">
        <v>0</v>
      </c>
      <c r="N75" s="55">
        <v>0</v>
      </c>
      <c r="O75" s="55">
        <v>0</v>
      </c>
      <c r="P75" s="55">
        <v>0</v>
      </c>
      <c r="Q75" s="55">
        <v>0</v>
      </c>
      <c r="R75" s="55">
        <v>0</v>
      </c>
      <c r="S75" s="55">
        <v>7.6322931809858838</v>
      </c>
      <c r="T75" s="55">
        <v>15.264586361971768</v>
      </c>
      <c r="U75" s="55">
        <v>22.89687902277166</v>
      </c>
      <c r="V75" s="55">
        <v>30.529172723943535</v>
      </c>
      <c r="W75" s="55">
        <v>38.161464344371446</v>
      </c>
      <c r="X75" s="55">
        <v>61.90637761896307</v>
      </c>
      <c r="Y75" s="55">
        <v>85.651286732066765</v>
      </c>
      <c r="Z75" s="55">
        <v>109.39620416814631</v>
      </c>
      <c r="AA75" s="55">
        <v>133.14111328125</v>
      </c>
      <c r="AB75" s="55">
        <v>156.88603071732953</v>
      </c>
      <c r="AC75" s="55">
        <v>192.50339022549716</v>
      </c>
      <c r="AD75" s="55">
        <v>228.12076637961647</v>
      </c>
      <c r="AE75" s="55">
        <v>263.73812588778407</v>
      </c>
      <c r="AF75" s="55">
        <v>299.35550204190343</v>
      </c>
      <c r="AG75" s="55">
        <v>334.97287819602275</v>
      </c>
      <c r="AH75" s="55">
        <v>374.83037775213069</v>
      </c>
      <c r="AI75" s="55">
        <v>414.68791060014206</v>
      </c>
      <c r="AJ75" s="55">
        <v>454.54544344815343</v>
      </c>
      <c r="AK75" s="55">
        <v>494.40297629616475</v>
      </c>
      <c r="AL75" s="55">
        <v>534.26050914417613</v>
      </c>
      <c r="AM75" s="55">
        <v>570.72589666193187</v>
      </c>
      <c r="AN75" s="55">
        <v>607.19131747159088</v>
      </c>
      <c r="AO75" s="55">
        <v>643.65673828125</v>
      </c>
      <c r="AP75" s="55">
        <v>680.12209250710225</v>
      </c>
      <c r="AQ75" s="55">
        <v>716.58751331676137</v>
      </c>
      <c r="AR75" s="55">
        <v>741.18044211647725</v>
      </c>
      <c r="AS75" s="55">
        <v>765.7734375</v>
      </c>
      <c r="AT75" s="55">
        <v>790.36636629971588</v>
      </c>
      <c r="AU75" s="55">
        <v>814.95929509943187</v>
      </c>
      <c r="AV75" s="55">
        <v>839.55222389914775</v>
      </c>
      <c r="AW75" s="55">
        <v>844.6404252485795</v>
      </c>
      <c r="AX75" s="55">
        <v>849.72862659801137</v>
      </c>
      <c r="AY75" s="55">
        <v>854.81682794744313</v>
      </c>
      <c r="AZ75" s="55">
        <v>859.905029296875</v>
      </c>
      <c r="BA75" s="55">
        <v>864.99323064630687</v>
      </c>
    </row>
    <row r="76" spans="1:53" s="44" customFormat="1">
      <c r="B76" s="64" t="s">
        <v>471</v>
      </c>
      <c r="C76" s="65">
        <v>0</v>
      </c>
      <c r="D76" s="65">
        <v>0</v>
      </c>
      <c r="E76" s="65">
        <v>0</v>
      </c>
      <c r="F76" s="65">
        <v>0</v>
      </c>
      <c r="G76" s="65">
        <v>0</v>
      </c>
      <c r="H76" s="65">
        <v>0</v>
      </c>
      <c r="I76" s="65">
        <v>0</v>
      </c>
      <c r="J76" s="65">
        <v>0</v>
      </c>
      <c r="K76" s="65">
        <v>0</v>
      </c>
      <c r="L76" s="65">
        <v>0</v>
      </c>
      <c r="M76" s="65">
        <v>0</v>
      </c>
      <c r="N76" s="65">
        <v>0</v>
      </c>
      <c r="O76" s="65">
        <v>0</v>
      </c>
      <c r="P76" s="65">
        <v>0</v>
      </c>
      <c r="Q76" s="65">
        <v>0</v>
      </c>
      <c r="R76" s="65">
        <v>0</v>
      </c>
      <c r="S76" s="65">
        <v>7.6322931809858838</v>
      </c>
      <c r="T76" s="65">
        <v>15.264586361971768</v>
      </c>
      <c r="U76" s="65">
        <v>22.89687902277166</v>
      </c>
      <c r="V76" s="65">
        <v>30.529172723943535</v>
      </c>
      <c r="W76" s="65">
        <v>38.161464344371446</v>
      </c>
      <c r="X76" s="65">
        <v>61.90637761896307</v>
      </c>
      <c r="Y76" s="65">
        <v>85.651286732066765</v>
      </c>
      <c r="Z76" s="65">
        <v>109.39620416814631</v>
      </c>
      <c r="AA76" s="65">
        <v>133.14111328125</v>
      </c>
      <c r="AB76" s="65">
        <v>156.88603071732953</v>
      </c>
      <c r="AC76" s="65">
        <v>192.50339022549716</v>
      </c>
      <c r="AD76" s="65">
        <v>228.12076637961647</v>
      </c>
      <c r="AE76" s="65">
        <v>263.73812588778407</v>
      </c>
      <c r="AF76" s="65">
        <v>299.35550204190343</v>
      </c>
      <c r="AG76" s="65">
        <v>334.97287819602275</v>
      </c>
      <c r="AH76" s="65">
        <v>374.83037775213069</v>
      </c>
      <c r="AI76" s="65">
        <v>414.68791060014206</v>
      </c>
      <c r="AJ76" s="65">
        <v>454.54544344815343</v>
      </c>
      <c r="AK76" s="65">
        <v>494.40297629616475</v>
      </c>
      <c r="AL76" s="65">
        <v>534.26050914417613</v>
      </c>
      <c r="AM76" s="65">
        <v>570.72589666193187</v>
      </c>
      <c r="AN76" s="65">
        <v>607.19131747159088</v>
      </c>
      <c r="AO76" s="65">
        <v>643.65673828125</v>
      </c>
      <c r="AP76" s="65">
        <v>680.12209250710225</v>
      </c>
      <c r="AQ76" s="65">
        <v>716.58751331676137</v>
      </c>
      <c r="AR76" s="65">
        <v>741.18044211647725</v>
      </c>
      <c r="AS76" s="65">
        <v>765.7734375</v>
      </c>
      <c r="AT76" s="65">
        <v>790.36636629971588</v>
      </c>
      <c r="AU76" s="65">
        <v>814.95929509943187</v>
      </c>
      <c r="AV76" s="65">
        <v>839.55222389914775</v>
      </c>
      <c r="AW76" s="65">
        <v>844.6404252485795</v>
      </c>
      <c r="AX76" s="65">
        <v>849.72862659801137</v>
      </c>
      <c r="AY76" s="65">
        <v>854.81682794744313</v>
      </c>
      <c r="AZ76" s="65">
        <v>859.905029296875</v>
      </c>
      <c r="BA76" s="65">
        <v>864.99323064630687</v>
      </c>
    </row>
    <row r="79" spans="1:53" ht="18" customHeight="1">
      <c r="B79" s="46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</row>
    <row r="80" spans="1:53" ht="15" customHeight="1">
      <c r="B80" s="46"/>
      <c r="C80" s="48">
        <v>2000</v>
      </c>
      <c r="D80" s="48">
        <v>2001</v>
      </c>
      <c r="E80" s="48">
        <v>2002</v>
      </c>
      <c r="F80" s="48">
        <v>2003</v>
      </c>
      <c r="G80" s="48">
        <v>2004</v>
      </c>
      <c r="H80" s="48">
        <v>2005</v>
      </c>
      <c r="I80" s="48">
        <v>2006</v>
      </c>
      <c r="J80" s="48">
        <v>2007</v>
      </c>
      <c r="K80" s="48">
        <v>2008</v>
      </c>
      <c r="L80" s="48">
        <v>2009</v>
      </c>
      <c r="M80" s="48">
        <v>2010</v>
      </c>
      <c r="N80" s="48">
        <v>2011</v>
      </c>
      <c r="O80" s="48">
        <v>2012</v>
      </c>
      <c r="P80" s="48">
        <v>2013</v>
      </c>
      <c r="Q80" s="48">
        <v>2014</v>
      </c>
      <c r="R80" s="48">
        <v>2015</v>
      </c>
      <c r="S80" s="48">
        <v>2016</v>
      </c>
      <c r="T80" s="48">
        <v>2017</v>
      </c>
      <c r="U80" s="48">
        <v>2018</v>
      </c>
      <c r="V80" s="48">
        <v>2019</v>
      </c>
      <c r="W80" s="48">
        <v>2020</v>
      </c>
      <c r="X80" s="48">
        <v>2021</v>
      </c>
      <c r="Y80" s="48">
        <v>2022</v>
      </c>
      <c r="Z80" s="48">
        <v>2023</v>
      </c>
      <c r="AA80" s="48">
        <v>2024</v>
      </c>
      <c r="AB80" s="48">
        <v>2025</v>
      </c>
      <c r="AC80" s="48">
        <v>2026</v>
      </c>
      <c r="AD80" s="48">
        <v>2027</v>
      </c>
      <c r="AE80" s="48">
        <v>2028</v>
      </c>
      <c r="AF80" s="48">
        <v>2029</v>
      </c>
      <c r="AG80" s="48">
        <v>2030</v>
      </c>
      <c r="AH80" s="48">
        <v>2031</v>
      </c>
      <c r="AI80" s="48">
        <v>2032</v>
      </c>
      <c r="AJ80" s="48">
        <v>2033</v>
      </c>
      <c r="AK80" s="48">
        <v>2034</v>
      </c>
      <c r="AL80" s="48">
        <v>2035</v>
      </c>
      <c r="AM80" s="48">
        <v>2036</v>
      </c>
      <c r="AN80" s="48">
        <v>2037</v>
      </c>
      <c r="AO80" s="48">
        <v>2038</v>
      </c>
      <c r="AP80" s="48">
        <v>2039</v>
      </c>
      <c r="AQ80" s="48">
        <v>2040</v>
      </c>
      <c r="AR80" s="48">
        <v>2041</v>
      </c>
      <c r="AS80" s="48">
        <v>2042</v>
      </c>
      <c r="AT80" s="48">
        <v>2043</v>
      </c>
      <c r="AU80" s="48">
        <v>2044</v>
      </c>
      <c r="AV80" s="48">
        <v>2045</v>
      </c>
      <c r="AW80" s="48">
        <v>2046</v>
      </c>
      <c r="AX80" s="48">
        <v>2047</v>
      </c>
      <c r="AY80" s="48">
        <v>2048</v>
      </c>
      <c r="AZ80" s="48">
        <v>2049</v>
      </c>
      <c r="BA80" s="48">
        <v>2050</v>
      </c>
    </row>
    <row r="81" spans="1:53" ht="13.5" thickBot="1"/>
    <row r="82" spans="1:53" s="52" customFormat="1">
      <c r="A82" s="42"/>
      <c r="B82" s="49" t="s">
        <v>472</v>
      </c>
      <c r="C82" s="50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</row>
    <row r="83" spans="1:53" s="52" customFormat="1" ht="13.5" thickBot="1">
      <c r="A83" s="42"/>
      <c r="B83" s="61" t="s">
        <v>473</v>
      </c>
      <c r="C83" s="62">
        <v>106.7692900390625</v>
      </c>
      <c r="D83" s="63">
        <v>106.632013671875</v>
      </c>
      <c r="E83" s="63">
        <v>105.67823535156252</v>
      </c>
      <c r="F83" s="63">
        <v>106.43696728515626</v>
      </c>
      <c r="G83" s="63">
        <v>108.65648828125001</v>
      </c>
      <c r="H83" s="63">
        <v>113.17117871093751</v>
      </c>
      <c r="I83" s="63">
        <v>120.925681640625</v>
      </c>
      <c r="J83" s="63">
        <v>121.23794970703125</v>
      </c>
      <c r="K83" s="63">
        <v>117.47395605468751</v>
      </c>
      <c r="L83" s="63">
        <v>113.06980029296874</v>
      </c>
      <c r="M83" s="63">
        <v>118.84385522460938</v>
      </c>
      <c r="N83" s="63">
        <v>111.61921459960938</v>
      </c>
      <c r="O83" s="63">
        <v>111.58637841796875</v>
      </c>
      <c r="P83" s="63">
        <v>113.94297998046875</v>
      </c>
      <c r="Q83" s="63">
        <v>109.51320117187501</v>
      </c>
      <c r="R83" s="63">
        <v>101.08531567382812</v>
      </c>
      <c r="S83" s="63">
        <v>98.524131591796873</v>
      </c>
      <c r="T83" s="63">
        <v>97.68195288085937</v>
      </c>
      <c r="U83" s="63">
        <v>100.8822392578125</v>
      </c>
      <c r="V83" s="63">
        <v>104.90652294921875</v>
      </c>
      <c r="W83" s="63">
        <v>108.76332690429687</v>
      </c>
      <c r="X83" s="63">
        <v>100.70510131835937</v>
      </c>
      <c r="Y83" s="63">
        <v>93.716622436523437</v>
      </c>
      <c r="Z83" s="63">
        <v>95.155651977539065</v>
      </c>
      <c r="AA83" s="63">
        <v>96.387357299804691</v>
      </c>
      <c r="AB83" s="63">
        <v>97.118951293945315</v>
      </c>
      <c r="AC83" s="63">
        <v>98.121834472656246</v>
      </c>
      <c r="AD83" s="63">
        <v>99.450247802734381</v>
      </c>
      <c r="AE83" s="63">
        <v>101.70396069335936</v>
      </c>
      <c r="AF83" s="63">
        <v>104.36397534179687</v>
      </c>
      <c r="AG83" s="63">
        <v>107.23190344238282</v>
      </c>
      <c r="AH83" s="63">
        <v>109.9805968017578</v>
      </c>
      <c r="AI83" s="63">
        <v>112.64735180664063</v>
      </c>
      <c r="AJ83" s="63">
        <v>115.1676201171875</v>
      </c>
      <c r="AK83" s="63">
        <v>117.59171435546875</v>
      </c>
      <c r="AL83" s="63">
        <v>119.96952441406251</v>
      </c>
      <c r="AM83" s="63">
        <v>122.48110589599608</v>
      </c>
      <c r="AN83" s="63">
        <v>125.30258239746095</v>
      </c>
      <c r="AO83" s="63">
        <v>128.25820056152344</v>
      </c>
      <c r="AP83" s="63">
        <v>131.2406596069336</v>
      </c>
      <c r="AQ83" s="63">
        <v>134.13535876464843</v>
      </c>
      <c r="AR83" s="63">
        <v>136.99120532226561</v>
      </c>
      <c r="AS83" s="63">
        <v>139.69791949462891</v>
      </c>
      <c r="AT83" s="63">
        <v>142.25544506835936</v>
      </c>
      <c r="AU83" s="63">
        <v>144.61985913085937</v>
      </c>
      <c r="AV83" s="63">
        <v>146.96619750976564</v>
      </c>
      <c r="AW83" s="63">
        <v>149.48649267578125</v>
      </c>
      <c r="AX83" s="63">
        <v>152.12155065917969</v>
      </c>
      <c r="AY83" s="63">
        <v>154.76170709228515</v>
      </c>
      <c r="AZ83" s="63">
        <v>157.29488598632813</v>
      </c>
      <c r="BA83" s="63">
        <v>159.60290872192382</v>
      </c>
    </row>
    <row r="84" spans="1:53" ht="13.5" thickBot="1">
      <c r="B84" s="53" t="s">
        <v>474</v>
      </c>
      <c r="C84" s="54">
        <v>3.9343203125000001</v>
      </c>
      <c r="D84" s="55">
        <v>3.9591601562499998</v>
      </c>
      <c r="E84" s="55">
        <v>4.2313798828125</v>
      </c>
      <c r="F84" s="55">
        <v>4.4081997070312502</v>
      </c>
      <c r="G84" s="55">
        <v>4.4154599609374996</v>
      </c>
      <c r="H84" s="55">
        <v>4.5832197265624997</v>
      </c>
      <c r="I84" s="55">
        <v>4.5444599609375</v>
      </c>
      <c r="J84" s="55">
        <v>4.5208198242187496</v>
      </c>
      <c r="K84" s="55">
        <v>4.2310800781250002</v>
      </c>
      <c r="L84" s="55">
        <v>3.8607602539062502</v>
      </c>
      <c r="M84" s="55">
        <v>3.3121198730468748</v>
      </c>
      <c r="N84" s="55">
        <v>3.4511398925781251</v>
      </c>
      <c r="O84" s="55">
        <v>3.3698398437499999</v>
      </c>
      <c r="P84" s="55">
        <v>3.3724707031249999</v>
      </c>
      <c r="Q84" s="55">
        <v>3.1446274414062501</v>
      </c>
      <c r="R84" s="55">
        <v>3.1717351074218749</v>
      </c>
      <c r="S84" s="55">
        <v>3.0079123535156249</v>
      </c>
      <c r="T84" s="55">
        <v>2.7856374511718749</v>
      </c>
      <c r="U84" s="55">
        <v>2.5713442382812501</v>
      </c>
      <c r="V84" s="55">
        <v>2.3981899414062502</v>
      </c>
      <c r="W84" s="55">
        <v>2.2363571777343751</v>
      </c>
      <c r="X84" s="55">
        <v>2.0829020996093748</v>
      </c>
      <c r="Y84" s="55">
        <v>1.9451239013671875</v>
      </c>
      <c r="Z84" s="55">
        <v>1.8226485595703126</v>
      </c>
      <c r="AA84" s="55">
        <v>1.7155289306640624</v>
      </c>
      <c r="AB84" s="55">
        <v>1.6237894287109376</v>
      </c>
      <c r="AC84" s="55">
        <v>1.54591064453125</v>
      </c>
      <c r="AD84" s="55">
        <v>1.477265625</v>
      </c>
      <c r="AE84" s="55">
        <v>1.411773681640625</v>
      </c>
      <c r="AF84" s="55">
        <v>1.348850830078125</v>
      </c>
      <c r="AG84" s="55">
        <v>1.2880181884765625</v>
      </c>
      <c r="AH84" s="55">
        <v>1.2287403564453125</v>
      </c>
      <c r="AI84" s="55">
        <v>1.1708640136718751</v>
      </c>
      <c r="AJ84" s="55">
        <v>1.114154052734375</v>
      </c>
      <c r="AK84" s="55">
        <v>1.058672119140625</v>
      </c>
      <c r="AL84" s="55">
        <v>1.0045610351562499</v>
      </c>
      <c r="AM84" s="55">
        <v>0.95199639892578125</v>
      </c>
      <c r="AN84" s="55">
        <v>0.90115966796875002</v>
      </c>
      <c r="AO84" s="55">
        <v>0.85241308593749998</v>
      </c>
      <c r="AP84" s="55">
        <v>0.80587066650390626</v>
      </c>
      <c r="AQ84" s="55">
        <v>0.7615650634765625</v>
      </c>
      <c r="AR84" s="55">
        <v>0.71949938964843752</v>
      </c>
      <c r="AS84" s="55">
        <v>0.6796431274414062</v>
      </c>
      <c r="AT84" s="55">
        <v>0.64243920898437501</v>
      </c>
      <c r="AU84" s="55">
        <v>0.60780273437499999</v>
      </c>
      <c r="AV84" s="55">
        <v>0.57554187011718749</v>
      </c>
      <c r="AW84" s="55">
        <v>0.54548010253906254</v>
      </c>
      <c r="AX84" s="55">
        <v>0.51748107910156249</v>
      </c>
      <c r="AY84" s="55">
        <v>0.49216595458984375</v>
      </c>
      <c r="AZ84" s="55">
        <v>0.46935998535156248</v>
      </c>
      <c r="BA84" s="55">
        <v>0.44880154418945312</v>
      </c>
    </row>
    <row r="85" spans="1:53" s="44" customFormat="1" ht="13.5" thickBot="1">
      <c r="B85" s="56" t="s">
        <v>462</v>
      </c>
      <c r="C85" s="57">
        <v>18.0801640625</v>
      </c>
      <c r="D85" s="57">
        <v>18.345482421875001</v>
      </c>
      <c r="E85" s="57">
        <v>18.362031250000001</v>
      </c>
      <c r="F85" s="57">
        <v>17.79955859375</v>
      </c>
      <c r="G85" s="57">
        <v>16.3301669921875</v>
      </c>
      <c r="H85" s="57">
        <v>16.016100585937501</v>
      </c>
      <c r="I85" s="57">
        <v>16.748564453124999</v>
      </c>
      <c r="J85" s="57">
        <v>16.676826171875</v>
      </c>
      <c r="K85" s="57">
        <v>14.795443359375</v>
      </c>
      <c r="L85" s="57">
        <v>14.5352001953125</v>
      </c>
      <c r="M85" s="57">
        <v>12.434306640625</v>
      </c>
      <c r="N85" s="57">
        <v>12.229417968750001</v>
      </c>
      <c r="O85" s="57">
        <v>10.793353515625</v>
      </c>
      <c r="P85" s="57">
        <v>10.091959960937499</v>
      </c>
      <c r="Q85" s="57">
        <v>8.5836757812499993</v>
      </c>
      <c r="R85" s="57">
        <v>8.1297998046875009</v>
      </c>
      <c r="S85" s="57">
        <v>7.4667851562500003</v>
      </c>
      <c r="T85" s="57">
        <v>6.8744414062499999</v>
      </c>
      <c r="U85" s="57">
        <v>6.3011665039062503</v>
      </c>
      <c r="V85" s="57">
        <v>5.8704116210937496</v>
      </c>
      <c r="W85" s="57">
        <v>5.5177460937499996</v>
      </c>
      <c r="X85" s="57">
        <v>5.2109306640625004</v>
      </c>
      <c r="Y85" s="57">
        <v>4.7977377929687499</v>
      </c>
      <c r="Z85" s="57">
        <v>4.4097397460937504</v>
      </c>
      <c r="AA85" s="57">
        <v>4.058646240234375</v>
      </c>
      <c r="AB85" s="57">
        <v>3.7454934082031248</v>
      </c>
      <c r="AC85" s="57">
        <v>3.4680180664062501</v>
      </c>
      <c r="AD85" s="57">
        <v>3.227818115234375</v>
      </c>
      <c r="AE85" s="57">
        <v>3.0050966796875</v>
      </c>
      <c r="AF85" s="57">
        <v>2.80636376953125</v>
      </c>
      <c r="AG85" s="57">
        <v>2.63322021484375</v>
      </c>
      <c r="AH85" s="57">
        <v>2.4836440429687499</v>
      </c>
      <c r="AI85" s="57">
        <v>2.355993896484375</v>
      </c>
      <c r="AJ85" s="57">
        <v>2.2484265136718751</v>
      </c>
      <c r="AK85" s="57">
        <v>2.15944140625</v>
      </c>
      <c r="AL85" s="57">
        <v>2.0875410156249998</v>
      </c>
      <c r="AM85" s="57">
        <v>2.0308118896484375</v>
      </c>
      <c r="AN85" s="57">
        <v>1.9871900634765625</v>
      </c>
      <c r="AO85" s="57">
        <v>1.9553529052734375</v>
      </c>
      <c r="AP85" s="57">
        <v>1.9335904541015625</v>
      </c>
      <c r="AQ85" s="57">
        <v>1.920424560546875</v>
      </c>
      <c r="AR85" s="57">
        <v>1.9145301513671875</v>
      </c>
      <c r="AS85" s="57">
        <v>1.91470458984375</v>
      </c>
      <c r="AT85" s="57">
        <v>1.92179638671875</v>
      </c>
      <c r="AU85" s="57">
        <v>1.9351356201171874</v>
      </c>
      <c r="AV85" s="57">
        <v>1.9536584472656251</v>
      </c>
      <c r="AW85" s="57">
        <v>1.9768103027343751</v>
      </c>
      <c r="AX85" s="57">
        <v>2.0040690917968749</v>
      </c>
      <c r="AY85" s="57">
        <v>2.0395377197265625</v>
      </c>
      <c r="AZ85" s="57">
        <v>2.0832131347656251</v>
      </c>
      <c r="BA85" s="57">
        <v>2.1347468261718752</v>
      </c>
    </row>
    <row r="86" spans="1:53" ht="13.5" thickBot="1">
      <c r="B86" s="53" t="s">
        <v>463</v>
      </c>
      <c r="C86" s="54">
        <v>21.293906249999999</v>
      </c>
      <c r="D86" s="55">
        <v>18.037695312499999</v>
      </c>
      <c r="E86" s="55">
        <v>16.774662109375001</v>
      </c>
      <c r="F86" s="55">
        <v>16.495033203125001</v>
      </c>
      <c r="G86" s="55">
        <v>16.199971679687501</v>
      </c>
      <c r="H86" s="55">
        <v>15.646302734375</v>
      </c>
      <c r="I86" s="55">
        <v>13.404483398437501</v>
      </c>
      <c r="J86" s="55">
        <v>13.5050224609375</v>
      </c>
      <c r="K86" s="55">
        <v>10.9678779296875</v>
      </c>
      <c r="L86" s="55">
        <v>8.3107226562500003</v>
      </c>
      <c r="M86" s="55">
        <v>7.8692509765625003</v>
      </c>
      <c r="N86" s="55">
        <v>7.9200610351562499</v>
      </c>
      <c r="O86" s="55">
        <v>7.9516303710937501</v>
      </c>
      <c r="P86" s="55">
        <v>7.9154282226562502</v>
      </c>
      <c r="Q86" s="55">
        <v>7.8030737304687499</v>
      </c>
      <c r="R86" s="55">
        <v>7.6862670898437502</v>
      </c>
      <c r="S86" s="55">
        <v>7.6071118164062499</v>
      </c>
      <c r="T86" s="55">
        <v>7.3299580078125004</v>
      </c>
      <c r="U86" s="55">
        <v>6.9963613281250003</v>
      </c>
      <c r="V86" s="55">
        <v>6.6909389648437498</v>
      </c>
      <c r="W86" s="55">
        <v>6.4095673828124999</v>
      </c>
      <c r="X86" s="55">
        <v>6.3646767578125001</v>
      </c>
      <c r="Y86" s="55">
        <v>6.1730576171875002</v>
      </c>
      <c r="Z86" s="55">
        <v>5.8476777343749999</v>
      </c>
      <c r="AA86" s="55">
        <v>5.5199340820312504</v>
      </c>
      <c r="AB86" s="55">
        <v>5.2221567382812504</v>
      </c>
      <c r="AC86" s="55">
        <v>4.9286538085937499</v>
      </c>
      <c r="AD86" s="55">
        <v>4.6450332031250001</v>
      </c>
      <c r="AE86" s="55">
        <v>4.3797153320312496</v>
      </c>
      <c r="AF86" s="55">
        <v>4.1377041015625</v>
      </c>
      <c r="AG86" s="55">
        <v>3.9152919921875</v>
      </c>
      <c r="AH86" s="55">
        <v>3.7173413085937499</v>
      </c>
      <c r="AI86" s="55">
        <v>3.5389880371093749</v>
      </c>
      <c r="AJ86" s="55">
        <v>3.3720805664062499</v>
      </c>
      <c r="AK86" s="55">
        <v>3.2181535644531252</v>
      </c>
      <c r="AL86" s="55">
        <v>3.0743422851562499</v>
      </c>
      <c r="AM86" s="55">
        <v>2.9222136230468752</v>
      </c>
      <c r="AN86" s="55">
        <v>2.7791936035156248</v>
      </c>
      <c r="AO86" s="55">
        <v>2.6440087890625001</v>
      </c>
      <c r="AP86" s="55">
        <v>2.5162727050781251</v>
      </c>
      <c r="AQ86" s="55">
        <v>2.3961972656250001</v>
      </c>
      <c r="AR86" s="55">
        <v>2.2825585937500001</v>
      </c>
      <c r="AS86" s="55">
        <v>2.1751889648437501</v>
      </c>
      <c r="AT86" s="55">
        <v>2.07435400390625</v>
      </c>
      <c r="AU86" s="55">
        <v>1.9785653076171874</v>
      </c>
      <c r="AV86" s="55">
        <v>1.8896690673828125</v>
      </c>
      <c r="AW86" s="55">
        <v>1.8063585205078125</v>
      </c>
      <c r="AX86" s="55">
        <v>1.73018408203125</v>
      </c>
      <c r="AY86" s="55">
        <v>1.66128857421875</v>
      </c>
      <c r="AZ86" s="55">
        <v>1.5998519287109374</v>
      </c>
      <c r="BA86" s="55">
        <v>1.5451962890625</v>
      </c>
    </row>
    <row r="87" spans="1:53" s="44" customFormat="1" ht="13.5" thickBot="1">
      <c r="B87" s="56" t="s">
        <v>475</v>
      </c>
      <c r="C87" s="57">
        <v>44.200351562500003</v>
      </c>
      <c r="D87" s="57">
        <v>44.643121093749997</v>
      </c>
      <c r="E87" s="57">
        <v>42.958824218750003</v>
      </c>
      <c r="F87" s="57">
        <v>43.015636718750002</v>
      </c>
      <c r="G87" s="57">
        <v>43.538152343749999</v>
      </c>
      <c r="H87" s="57">
        <v>42.493121093749998</v>
      </c>
      <c r="I87" s="57">
        <v>43.591316406250002</v>
      </c>
      <c r="J87" s="57">
        <v>36.624011718749998</v>
      </c>
      <c r="K87" s="57">
        <v>38.6986953125</v>
      </c>
      <c r="L87" s="57">
        <v>35.16409765625</v>
      </c>
      <c r="M87" s="57">
        <v>36.629746093750001</v>
      </c>
      <c r="N87" s="57">
        <v>28.137896484374998</v>
      </c>
      <c r="O87" s="57">
        <v>25.919878906249998</v>
      </c>
      <c r="P87" s="57">
        <v>25.354363281249999</v>
      </c>
      <c r="Q87" s="57">
        <v>25.312406249999999</v>
      </c>
      <c r="R87" s="57">
        <v>24.834773437500001</v>
      </c>
      <c r="S87" s="57">
        <v>22.253281250000001</v>
      </c>
      <c r="T87" s="57">
        <v>19.643197265624998</v>
      </c>
      <c r="U87" s="57">
        <v>19.680496093750001</v>
      </c>
      <c r="V87" s="57">
        <v>19.717794921875001</v>
      </c>
      <c r="W87" s="57">
        <v>19.755091796875</v>
      </c>
      <c r="X87" s="57">
        <v>8.4241777343750002</v>
      </c>
      <c r="Y87" s="57">
        <v>0</v>
      </c>
      <c r="Z87" s="57">
        <v>0</v>
      </c>
      <c r="AA87" s="57">
        <v>0</v>
      </c>
      <c r="AB87" s="57">
        <v>0</v>
      </c>
      <c r="AC87" s="57">
        <v>0</v>
      </c>
      <c r="AD87" s="57">
        <v>0</v>
      </c>
      <c r="AE87" s="57">
        <v>0</v>
      </c>
      <c r="AF87" s="57">
        <v>0</v>
      </c>
      <c r="AG87" s="57">
        <v>0</v>
      </c>
      <c r="AH87" s="57">
        <v>0</v>
      </c>
      <c r="AI87" s="57">
        <v>0</v>
      </c>
      <c r="AJ87" s="57">
        <v>0</v>
      </c>
      <c r="AK87" s="57">
        <v>0</v>
      </c>
      <c r="AL87" s="57">
        <v>0</v>
      </c>
      <c r="AM87" s="57">
        <v>0</v>
      </c>
      <c r="AN87" s="57">
        <v>0</v>
      </c>
      <c r="AO87" s="57">
        <v>0</v>
      </c>
      <c r="AP87" s="57">
        <v>0</v>
      </c>
      <c r="AQ87" s="57">
        <v>0</v>
      </c>
      <c r="AR87" s="57">
        <v>0</v>
      </c>
      <c r="AS87" s="57">
        <v>0</v>
      </c>
      <c r="AT87" s="57">
        <v>0</v>
      </c>
      <c r="AU87" s="57">
        <v>0</v>
      </c>
      <c r="AV87" s="57">
        <v>0</v>
      </c>
      <c r="AW87" s="57">
        <v>0</v>
      </c>
      <c r="AX87" s="57">
        <v>0</v>
      </c>
      <c r="AY87" s="57">
        <v>0</v>
      </c>
      <c r="AZ87" s="57">
        <v>0</v>
      </c>
      <c r="BA87" s="57">
        <v>0</v>
      </c>
    </row>
    <row r="88" spans="1:53" ht="13.5" thickBot="1">
      <c r="B88" s="53" t="s">
        <v>476</v>
      </c>
      <c r="C88" s="54">
        <v>8.0537294921875002</v>
      </c>
      <c r="D88" s="55">
        <v>9.1271523437499997</v>
      </c>
      <c r="E88" s="55">
        <v>9.7055078125000005</v>
      </c>
      <c r="F88" s="55">
        <v>10.448238281249999</v>
      </c>
      <c r="G88" s="55">
        <v>11.7176884765625</v>
      </c>
      <c r="H88" s="55">
        <v>14.7240439453125</v>
      </c>
      <c r="I88" s="55">
        <v>18.5987890625</v>
      </c>
      <c r="J88" s="55">
        <v>21.738746093749999</v>
      </c>
      <c r="K88" s="55">
        <v>21.119322265625001</v>
      </c>
      <c r="L88" s="55">
        <v>22.360800781249999</v>
      </c>
      <c r="M88" s="55">
        <v>25.743513671875</v>
      </c>
      <c r="N88" s="55">
        <v>25.702328125000001</v>
      </c>
      <c r="O88" s="55">
        <v>26.795996093749999</v>
      </c>
      <c r="P88" s="55">
        <v>28.142011718749998</v>
      </c>
      <c r="Q88" s="55">
        <v>26.433132812499998</v>
      </c>
      <c r="R88" s="55">
        <v>21.851525390625</v>
      </c>
      <c r="S88" s="55">
        <v>21.327162109374999</v>
      </c>
      <c r="T88" s="55">
        <v>22.002175781249999</v>
      </c>
      <c r="U88" s="55">
        <v>23.520808593750001</v>
      </c>
      <c r="V88" s="55">
        <v>25.54021484375</v>
      </c>
      <c r="W88" s="55">
        <v>27.389330078124999</v>
      </c>
      <c r="X88" s="55">
        <v>28.801351562499999</v>
      </c>
      <c r="Y88" s="55">
        <v>29.330660156250001</v>
      </c>
      <c r="Z88" s="55">
        <v>29.851519531249998</v>
      </c>
      <c r="AA88" s="55">
        <v>30.060466796875001</v>
      </c>
      <c r="AB88" s="55">
        <v>29.846062499999999</v>
      </c>
      <c r="AC88" s="55">
        <v>29.654185546874999</v>
      </c>
      <c r="AD88" s="55">
        <v>29.570826171875002</v>
      </c>
      <c r="AE88" s="55">
        <v>29.94571484375</v>
      </c>
      <c r="AF88" s="55">
        <v>30.525775390625</v>
      </c>
      <c r="AG88" s="55">
        <v>31.166873046875001</v>
      </c>
      <c r="AH88" s="55">
        <v>31.625746093749999</v>
      </c>
      <c r="AI88" s="55">
        <v>31.920763671875001</v>
      </c>
      <c r="AJ88" s="55">
        <v>32.057263671874999</v>
      </c>
      <c r="AK88" s="55">
        <v>32.109681640624999</v>
      </c>
      <c r="AL88" s="55">
        <v>32.173416015625001</v>
      </c>
      <c r="AM88" s="55">
        <v>32.387958984374997</v>
      </c>
      <c r="AN88" s="55">
        <v>32.809890625000001</v>
      </c>
      <c r="AO88" s="55">
        <v>33.343480468750002</v>
      </c>
      <c r="AP88" s="55">
        <v>33.924949218750001</v>
      </c>
      <c r="AQ88" s="55">
        <v>34.485328125000002</v>
      </c>
      <c r="AR88" s="55">
        <v>35.021390625000002</v>
      </c>
      <c r="AS88" s="55">
        <v>35.468171875000003</v>
      </c>
      <c r="AT88" s="55">
        <v>35.828035156250003</v>
      </c>
      <c r="AU88" s="55">
        <v>36.117542968750001</v>
      </c>
      <c r="AV88" s="55">
        <v>36.432789062499999</v>
      </c>
      <c r="AW88" s="55">
        <v>36.882187500000001</v>
      </c>
      <c r="AX88" s="55">
        <v>37.441464843749998</v>
      </c>
      <c r="AY88" s="55">
        <v>38.036355468750003</v>
      </c>
      <c r="AZ88" s="55">
        <v>38.576218750000002</v>
      </c>
      <c r="BA88" s="55">
        <v>38.974570312499999</v>
      </c>
    </row>
    <row r="89" spans="1:53" s="44" customFormat="1">
      <c r="B89" s="64" t="s">
        <v>477</v>
      </c>
      <c r="C89" s="65">
        <v>11.206818359374999</v>
      </c>
      <c r="D89" s="65">
        <v>12.51940234375</v>
      </c>
      <c r="E89" s="65">
        <v>13.645830078125</v>
      </c>
      <c r="F89" s="65">
        <v>14.27030078125</v>
      </c>
      <c r="G89" s="65">
        <v>16.455048828125001</v>
      </c>
      <c r="H89" s="65">
        <v>19.708390625</v>
      </c>
      <c r="I89" s="65">
        <v>24.038068359375</v>
      </c>
      <c r="J89" s="65">
        <v>28.172523437500001</v>
      </c>
      <c r="K89" s="65">
        <v>27.661537109375001</v>
      </c>
      <c r="L89" s="65">
        <v>28.838218749999999</v>
      </c>
      <c r="M89" s="65">
        <v>32.854917968750001</v>
      </c>
      <c r="N89" s="65">
        <v>34.178371093750002</v>
      </c>
      <c r="O89" s="65">
        <v>36.755679687499999</v>
      </c>
      <c r="P89" s="65">
        <v>39.066746093749998</v>
      </c>
      <c r="Q89" s="65">
        <v>38.236285156249998</v>
      </c>
      <c r="R89" s="65">
        <v>35.411214843750003</v>
      </c>
      <c r="S89" s="65">
        <v>36.861878906249999</v>
      </c>
      <c r="T89" s="65">
        <v>39.046542968750003</v>
      </c>
      <c r="U89" s="65">
        <v>41.812062500000003</v>
      </c>
      <c r="V89" s="65">
        <v>44.688972656250002</v>
      </c>
      <c r="W89" s="65">
        <v>47.455234375000003</v>
      </c>
      <c r="X89" s="65">
        <v>49.821062499999996</v>
      </c>
      <c r="Y89" s="65">
        <v>51.470042968750001</v>
      </c>
      <c r="Z89" s="65">
        <v>53.224066406250003</v>
      </c>
      <c r="AA89" s="65">
        <v>55.032781249999999</v>
      </c>
      <c r="AB89" s="65">
        <v>56.681449218749997</v>
      </c>
      <c r="AC89" s="65">
        <v>58.525066406249998</v>
      </c>
      <c r="AD89" s="65">
        <v>60.529304687500002</v>
      </c>
      <c r="AE89" s="65">
        <v>62.961660156249998</v>
      </c>
      <c r="AF89" s="65">
        <v>65.545281250000002</v>
      </c>
      <c r="AG89" s="65">
        <v>68.228499999999997</v>
      </c>
      <c r="AH89" s="65">
        <v>70.925124999999994</v>
      </c>
      <c r="AI89" s="65">
        <v>73.660742187500006</v>
      </c>
      <c r="AJ89" s="65">
        <v>76.3756953125</v>
      </c>
      <c r="AK89" s="65">
        <v>79.045765625000001</v>
      </c>
      <c r="AL89" s="65">
        <v>81.629664062499998</v>
      </c>
      <c r="AM89" s="65">
        <v>84.188124999999999</v>
      </c>
      <c r="AN89" s="65">
        <v>86.825148437500005</v>
      </c>
      <c r="AO89" s="65">
        <v>89.462945312499997</v>
      </c>
      <c r="AP89" s="65">
        <v>92.059976562499997</v>
      </c>
      <c r="AQ89" s="65">
        <v>94.571843749999999</v>
      </c>
      <c r="AR89" s="65">
        <v>97.053226562500001</v>
      </c>
      <c r="AS89" s="65">
        <v>99.460210937499994</v>
      </c>
      <c r="AT89" s="65">
        <v>101.78882031249999</v>
      </c>
      <c r="AU89" s="65">
        <v>103.9808125</v>
      </c>
      <c r="AV89" s="65">
        <v>106.1145390625</v>
      </c>
      <c r="AW89" s="65">
        <v>108.27565625</v>
      </c>
      <c r="AX89" s="65">
        <v>110.4283515625</v>
      </c>
      <c r="AY89" s="65">
        <v>112.532359375</v>
      </c>
      <c r="AZ89" s="65">
        <v>114.56624218749999</v>
      </c>
      <c r="BA89" s="65">
        <v>116.49959375</v>
      </c>
    </row>
    <row r="91" spans="1:53" s="52" customFormat="1" ht="13.5" thickBot="1">
      <c r="A91" s="42"/>
      <c r="B91" s="61" t="s">
        <v>478</v>
      </c>
      <c r="C91" s="62">
        <v>576.54300000000001</v>
      </c>
      <c r="D91" s="63">
        <v>586.40599999999995</v>
      </c>
      <c r="E91" s="63">
        <v>586.69399999999996</v>
      </c>
      <c r="F91" s="63">
        <v>606.65599999999995</v>
      </c>
      <c r="G91" s="63">
        <v>615.36699999999996</v>
      </c>
      <c r="H91" s="63">
        <v>619.33799999999997</v>
      </c>
      <c r="I91" s="63">
        <v>635.71199999999999</v>
      </c>
      <c r="J91" s="63">
        <v>638.19200000000001</v>
      </c>
      <c r="K91" s="63">
        <v>638.19600000000003</v>
      </c>
      <c r="L91" s="63">
        <v>593.50400000000002</v>
      </c>
      <c r="M91" s="63">
        <v>630.66600000000005</v>
      </c>
      <c r="N91" s="63">
        <v>610.75599999999997</v>
      </c>
      <c r="O91" s="63">
        <v>631.85368749999998</v>
      </c>
      <c r="P91" s="63">
        <v>635.53787499999999</v>
      </c>
      <c r="Q91" s="63">
        <v>616.78637500000002</v>
      </c>
      <c r="R91" s="63">
        <v>612.26656249999996</v>
      </c>
      <c r="S91" s="63">
        <v>615.29293749999999</v>
      </c>
      <c r="T91" s="63">
        <v>616.55200000000002</v>
      </c>
      <c r="U91" s="63">
        <v>617.09693749999997</v>
      </c>
      <c r="V91" s="63">
        <v>617.96325000000002</v>
      </c>
      <c r="W91" s="63">
        <v>618.85537499999998</v>
      </c>
      <c r="X91" s="63">
        <v>619.87056250000001</v>
      </c>
      <c r="Y91" s="63">
        <v>620.93756250000001</v>
      </c>
      <c r="Z91" s="63">
        <v>621.48599999999999</v>
      </c>
      <c r="AA91" s="63">
        <v>621.53868750000004</v>
      </c>
      <c r="AB91" s="63">
        <v>621.18325000000004</v>
      </c>
      <c r="AC91" s="63">
        <v>620.67256250000003</v>
      </c>
      <c r="AD91" s="63">
        <v>620.04849999999999</v>
      </c>
      <c r="AE91" s="63">
        <v>619.18418750000001</v>
      </c>
      <c r="AF91" s="63">
        <v>618.29343749999998</v>
      </c>
      <c r="AG91" s="63">
        <v>617.32425000000001</v>
      </c>
      <c r="AH91" s="63">
        <v>616.66812500000003</v>
      </c>
      <c r="AI91" s="63">
        <v>616.39431249999996</v>
      </c>
      <c r="AJ91" s="63">
        <v>616.47737500000005</v>
      </c>
      <c r="AK91" s="63">
        <v>616.95675000000006</v>
      </c>
      <c r="AL91" s="63">
        <v>617.71018749999996</v>
      </c>
      <c r="AM91" s="63">
        <v>618.70093750000001</v>
      </c>
      <c r="AN91" s="63">
        <v>620.09756249999998</v>
      </c>
      <c r="AO91" s="63">
        <v>621.89981250000005</v>
      </c>
      <c r="AP91" s="63">
        <v>624.06437500000004</v>
      </c>
      <c r="AQ91" s="63">
        <v>626.58018749999997</v>
      </c>
      <c r="AR91" s="63">
        <v>629.49974999999995</v>
      </c>
      <c r="AS91" s="63">
        <v>632.77324999999996</v>
      </c>
      <c r="AT91" s="63">
        <v>636.52018750000002</v>
      </c>
      <c r="AU91" s="63">
        <v>640.61962500000004</v>
      </c>
      <c r="AV91" s="63">
        <v>645.0575</v>
      </c>
      <c r="AW91" s="63">
        <v>649.772875</v>
      </c>
      <c r="AX91" s="63">
        <v>654.74412500000005</v>
      </c>
      <c r="AY91" s="63">
        <v>660.06318750000003</v>
      </c>
      <c r="AZ91" s="63">
        <v>665.65618749999999</v>
      </c>
      <c r="BA91" s="63">
        <v>671.46756249999999</v>
      </c>
    </row>
    <row r="92" spans="1:53" ht="13.5" thickBot="1">
      <c r="B92" s="53" t="s">
        <v>479</v>
      </c>
      <c r="C92" s="54">
        <v>371.56299999999999</v>
      </c>
      <c r="D92" s="55">
        <v>377.27600000000001</v>
      </c>
      <c r="E92" s="55">
        <v>377.94400000000002</v>
      </c>
      <c r="F92" s="55">
        <v>399.673</v>
      </c>
      <c r="G92" s="55">
        <v>395.77600000000001</v>
      </c>
      <c r="H92" s="55">
        <v>401.35500000000002</v>
      </c>
      <c r="I92" s="55">
        <v>408.745</v>
      </c>
      <c r="J92" s="55">
        <v>426.786</v>
      </c>
      <c r="K92" s="55">
        <v>418.22</v>
      </c>
      <c r="L92" s="55">
        <v>388.64</v>
      </c>
      <c r="M92" s="55">
        <v>413.20699999999999</v>
      </c>
      <c r="N92" s="55">
        <v>410.77300000000002</v>
      </c>
      <c r="O92" s="55">
        <v>423.42399999999998</v>
      </c>
      <c r="P92" s="55">
        <v>422.52300000000002</v>
      </c>
      <c r="Q92" s="55">
        <v>399.20499999999998</v>
      </c>
      <c r="R92" s="55">
        <v>378.93968749999999</v>
      </c>
      <c r="S92" s="55">
        <v>368.55031250000002</v>
      </c>
      <c r="T92" s="55">
        <v>362.93181249999998</v>
      </c>
      <c r="U92" s="55">
        <v>350.86668750000001</v>
      </c>
      <c r="V92" s="55">
        <v>343.60262499999999</v>
      </c>
      <c r="W92" s="55">
        <v>337.93406249999998</v>
      </c>
      <c r="X92" s="55">
        <v>377.31168750000001</v>
      </c>
      <c r="Y92" s="55">
        <v>406.78296875000001</v>
      </c>
      <c r="Z92" s="55">
        <v>406.50237499999997</v>
      </c>
      <c r="AA92" s="55">
        <v>405.72596874999999</v>
      </c>
      <c r="AB92" s="55">
        <v>403.77806249999998</v>
      </c>
      <c r="AC92" s="55">
        <v>399.22856250000001</v>
      </c>
      <c r="AD92" s="55">
        <v>393.02440625000003</v>
      </c>
      <c r="AE92" s="55">
        <v>386.40381250000002</v>
      </c>
      <c r="AF92" s="55">
        <v>379.81828124999998</v>
      </c>
      <c r="AG92" s="55">
        <v>373.12493749999999</v>
      </c>
      <c r="AH92" s="55">
        <v>366.73981250000003</v>
      </c>
      <c r="AI92" s="55">
        <v>360.83724999999998</v>
      </c>
      <c r="AJ92" s="55">
        <v>355.41575</v>
      </c>
      <c r="AK92" s="55">
        <v>350.47593749999999</v>
      </c>
      <c r="AL92" s="55">
        <v>345.88549999999998</v>
      </c>
      <c r="AM92" s="55">
        <v>341.62968749999999</v>
      </c>
      <c r="AN92" s="55">
        <v>337.76990625000002</v>
      </c>
      <c r="AO92" s="55">
        <v>334.27846875</v>
      </c>
      <c r="AP92" s="55">
        <v>331.070875</v>
      </c>
      <c r="AQ92" s="55">
        <v>328.13690624999998</v>
      </c>
      <c r="AR92" s="55">
        <v>325.48078125000001</v>
      </c>
      <c r="AS92" s="55">
        <v>323.12528125</v>
      </c>
      <c r="AT92" s="55">
        <v>321.24837500000001</v>
      </c>
      <c r="AU92" s="55">
        <v>319.72243750000001</v>
      </c>
      <c r="AV92" s="55">
        <v>318.60071875</v>
      </c>
      <c r="AW92" s="55">
        <v>317.70999999999998</v>
      </c>
      <c r="AX92" s="55">
        <v>317.01459375000002</v>
      </c>
      <c r="AY92" s="55">
        <v>316.5379375</v>
      </c>
      <c r="AZ92" s="55">
        <v>316.231875</v>
      </c>
      <c r="BA92" s="55">
        <v>316.00887499999999</v>
      </c>
    </row>
    <row r="93" spans="1:53" s="44" customFormat="1" ht="13.5" thickBot="1">
      <c r="B93" s="56" t="s">
        <v>480</v>
      </c>
      <c r="C93" s="57">
        <v>304.16199999999998</v>
      </c>
      <c r="D93" s="57">
        <v>301.64699999999999</v>
      </c>
      <c r="E93" s="57">
        <v>306.59300000000002</v>
      </c>
      <c r="F93" s="57">
        <v>314.38200000000001</v>
      </c>
      <c r="G93" s="57">
        <v>308.178</v>
      </c>
      <c r="H93" s="57">
        <v>297.714</v>
      </c>
      <c r="I93" s="57">
        <v>298.42099999999999</v>
      </c>
      <c r="J93" s="57">
        <v>308.29199999999997</v>
      </c>
      <c r="K93" s="57">
        <v>285.43799999999999</v>
      </c>
      <c r="L93" s="57">
        <v>260.255</v>
      </c>
      <c r="M93" s="57">
        <v>273.45600000000002</v>
      </c>
      <c r="N93" s="57">
        <v>272.38</v>
      </c>
      <c r="O93" s="57">
        <v>287.01299999999998</v>
      </c>
      <c r="P93" s="57">
        <v>293.44</v>
      </c>
      <c r="Q93" s="57">
        <v>275.29300000000001</v>
      </c>
      <c r="R93" s="57">
        <v>271.73506250000003</v>
      </c>
      <c r="S93" s="57">
        <v>264.89212500000002</v>
      </c>
      <c r="T93" s="57">
        <v>255.62809375000001</v>
      </c>
      <c r="U93" s="57">
        <v>238.11679687500001</v>
      </c>
      <c r="V93" s="57">
        <v>225.29404687499999</v>
      </c>
      <c r="W93" s="57">
        <v>214.41562500000001</v>
      </c>
      <c r="X93" s="57">
        <v>230.99021875</v>
      </c>
      <c r="Y93" s="57">
        <v>232.65212500000001</v>
      </c>
      <c r="Z93" s="57">
        <v>218.890203125</v>
      </c>
      <c r="AA93" s="57">
        <v>205.61453125</v>
      </c>
      <c r="AB93" s="57">
        <v>193.30890625000001</v>
      </c>
      <c r="AC93" s="57">
        <v>181.16807812499999</v>
      </c>
      <c r="AD93" s="57">
        <v>169.10878124999999</v>
      </c>
      <c r="AE93" s="57">
        <v>157.729203125</v>
      </c>
      <c r="AF93" s="57">
        <v>147.52367187499999</v>
      </c>
      <c r="AG93" s="57">
        <v>138.00079687499999</v>
      </c>
      <c r="AH93" s="57">
        <v>129.45426562500001</v>
      </c>
      <c r="AI93" s="57">
        <v>121.614734375</v>
      </c>
      <c r="AJ93" s="57">
        <v>114.0963828125</v>
      </c>
      <c r="AK93" s="57">
        <v>107.2889296875</v>
      </c>
      <c r="AL93" s="57">
        <v>100.91283593750001</v>
      </c>
      <c r="AM93" s="57">
        <v>94.961703125</v>
      </c>
      <c r="AN93" s="57">
        <v>89.277218750000003</v>
      </c>
      <c r="AO93" s="57">
        <v>83.855734374999997</v>
      </c>
      <c r="AP93" s="57">
        <v>78.749453125000002</v>
      </c>
      <c r="AQ93" s="57">
        <v>74.011882812500005</v>
      </c>
      <c r="AR93" s="57">
        <v>69.533296875000005</v>
      </c>
      <c r="AS93" s="57">
        <v>65.223652343750004</v>
      </c>
      <c r="AT93" s="57">
        <v>61.161703125000003</v>
      </c>
      <c r="AU93" s="57">
        <v>57.214988281250001</v>
      </c>
      <c r="AV93" s="57">
        <v>53.561999999999998</v>
      </c>
      <c r="AW93" s="57">
        <v>50.06232421875</v>
      </c>
      <c r="AX93" s="57">
        <v>46.764832031250002</v>
      </c>
      <c r="AY93" s="57">
        <v>43.731625000000001</v>
      </c>
      <c r="AZ93" s="57">
        <v>40.96421484375</v>
      </c>
      <c r="BA93" s="57">
        <v>38.477800781249996</v>
      </c>
    </row>
    <row r="94" spans="1:53" ht="13.5" thickBot="1">
      <c r="B94" s="53" t="s">
        <v>481</v>
      </c>
      <c r="C94" s="54">
        <v>52.494999999999997</v>
      </c>
      <c r="D94" s="55">
        <v>58.43</v>
      </c>
      <c r="E94" s="55">
        <v>54.511000000000003</v>
      </c>
      <c r="F94" s="55">
        <v>63.875999999999998</v>
      </c>
      <c r="G94" s="55">
        <v>64.097999999999999</v>
      </c>
      <c r="H94" s="55">
        <v>74.036000000000001</v>
      </c>
      <c r="I94" s="55">
        <v>76.762</v>
      </c>
      <c r="J94" s="55">
        <v>79.593000000000004</v>
      </c>
      <c r="K94" s="55">
        <v>90.283000000000001</v>
      </c>
      <c r="L94" s="55">
        <v>82.117999999999995</v>
      </c>
      <c r="M94" s="55">
        <v>90.352000000000004</v>
      </c>
      <c r="N94" s="55">
        <v>87.228999999999999</v>
      </c>
      <c r="O94" s="55">
        <v>77.602000000000004</v>
      </c>
      <c r="P94" s="55">
        <v>68.736999999999995</v>
      </c>
      <c r="Q94" s="55">
        <v>61.25</v>
      </c>
      <c r="R94" s="55">
        <v>64.484351562499995</v>
      </c>
      <c r="S94" s="55">
        <v>64.274746093749997</v>
      </c>
      <c r="T94" s="55">
        <v>66.552164062499997</v>
      </c>
      <c r="U94" s="55">
        <v>69.006742187499995</v>
      </c>
      <c r="V94" s="55">
        <v>71.626007812500006</v>
      </c>
      <c r="W94" s="55">
        <v>74.293078124999994</v>
      </c>
      <c r="X94" s="55">
        <v>92.625914062500001</v>
      </c>
      <c r="Y94" s="55">
        <v>117.5832109375</v>
      </c>
      <c r="Z94" s="55">
        <v>128.36559374999999</v>
      </c>
      <c r="AA94" s="55">
        <v>138.43048437499999</v>
      </c>
      <c r="AB94" s="55">
        <v>147.72979687500001</v>
      </c>
      <c r="AC94" s="55">
        <v>154.35987499999999</v>
      </c>
      <c r="AD94" s="55">
        <v>159.76973437500001</v>
      </c>
      <c r="AE94" s="55">
        <v>162.65795312500001</v>
      </c>
      <c r="AF94" s="55">
        <v>163.61496875</v>
      </c>
      <c r="AG94" s="55">
        <v>163.23656249999999</v>
      </c>
      <c r="AH94" s="55">
        <v>162.11554687500001</v>
      </c>
      <c r="AI94" s="55">
        <v>160.82735937499999</v>
      </c>
      <c r="AJ94" s="55">
        <v>159.67590625</v>
      </c>
      <c r="AK94" s="55">
        <v>158.29795312499999</v>
      </c>
      <c r="AL94" s="55">
        <v>156.7686875</v>
      </c>
      <c r="AM94" s="55">
        <v>155.08699999999999</v>
      </c>
      <c r="AN94" s="55">
        <v>153.141875</v>
      </c>
      <c r="AO94" s="55">
        <v>151.2180625</v>
      </c>
      <c r="AP94" s="55">
        <v>149.32512500000001</v>
      </c>
      <c r="AQ94" s="55">
        <v>147.55223437500001</v>
      </c>
      <c r="AR94" s="55">
        <v>145.84942187499999</v>
      </c>
      <c r="AS94" s="55">
        <v>144.35984375000001</v>
      </c>
      <c r="AT94" s="55">
        <v>143.17290625000001</v>
      </c>
      <c r="AU94" s="55">
        <v>142.5234375</v>
      </c>
      <c r="AV94" s="55">
        <v>142.05782812499999</v>
      </c>
      <c r="AW94" s="55">
        <v>141.47565624999999</v>
      </c>
      <c r="AX94" s="55">
        <v>140.79664062500001</v>
      </c>
      <c r="AY94" s="55">
        <v>140.16231250000001</v>
      </c>
      <c r="AZ94" s="55">
        <v>139.570890625</v>
      </c>
      <c r="BA94" s="55">
        <v>139.05514062500001</v>
      </c>
    </row>
    <row r="95" spans="1:53" s="44" customFormat="1" ht="13.5" thickBot="1">
      <c r="B95" s="56" t="s">
        <v>482</v>
      </c>
      <c r="C95" s="57">
        <v>4.7850000000000001</v>
      </c>
      <c r="D95" s="57">
        <v>4.758</v>
      </c>
      <c r="E95" s="57">
        <v>4.3220000000000001</v>
      </c>
      <c r="F95" s="57">
        <v>10.333</v>
      </c>
      <c r="G95" s="57">
        <v>10.775</v>
      </c>
      <c r="H95" s="57">
        <v>11.997</v>
      </c>
      <c r="I95" s="57">
        <v>10.955</v>
      </c>
      <c r="J95" s="57">
        <v>10.007</v>
      </c>
      <c r="K95" s="57">
        <v>9.6780000000000008</v>
      </c>
      <c r="L95" s="57">
        <v>10.066000000000001</v>
      </c>
      <c r="M95" s="57">
        <v>8.7409999999999997</v>
      </c>
      <c r="N95" s="57">
        <v>7.1619999999999999</v>
      </c>
      <c r="O95" s="57">
        <v>7.6269999999999998</v>
      </c>
      <c r="P95" s="57">
        <v>7.1980000000000004</v>
      </c>
      <c r="Q95" s="57">
        <v>6.0389999999999997</v>
      </c>
      <c r="R95" s="57">
        <v>5.8782368164062504</v>
      </c>
      <c r="S95" s="57">
        <v>6.0635380859375001</v>
      </c>
      <c r="T95" s="57">
        <v>6.5281303710937504</v>
      </c>
      <c r="U95" s="57">
        <v>6.60042919921875</v>
      </c>
      <c r="V95" s="57">
        <v>6.6593115234375002</v>
      </c>
      <c r="W95" s="57">
        <v>6.6627553710937502</v>
      </c>
      <c r="X95" s="57">
        <v>8.3096865234375006</v>
      </c>
      <c r="Y95" s="57">
        <v>11.14162109375</v>
      </c>
      <c r="Z95" s="57">
        <v>12.142384765625</v>
      </c>
      <c r="AA95" s="57">
        <v>12.870497070312499</v>
      </c>
      <c r="AB95" s="57">
        <v>13.321719726562501</v>
      </c>
      <c r="AC95" s="57">
        <v>13.456102539062501</v>
      </c>
      <c r="AD95" s="57">
        <v>13.504529296875001</v>
      </c>
      <c r="AE95" s="57">
        <v>13.375651367187499</v>
      </c>
      <c r="AF95" s="57">
        <v>13.174545898437501</v>
      </c>
      <c r="AG95" s="57">
        <v>12.896955078125</v>
      </c>
      <c r="AH95" s="57">
        <v>12.5885185546875</v>
      </c>
      <c r="AI95" s="57">
        <v>12.26672265625</v>
      </c>
      <c r="AJ95" s="57">
        <v>11.9570419921875</v>
      </c>
      <c r="AK95" s="57">
        <v>11.6401806640625</v>
      </c>
      <c r="AL95" s="57">
        <v>11.311186523437501</v>
      </c>
      <c r="AM95" s="57">
        <v>10.9762509765625</v>
      </c>
      <c r="AN95" s="57">
        <v>10.63053515625</v>
      </c>
      <c r="AO95" s="57">
        <v>10.296267578125001</v>
      </c>
      <c r="AP95" s="57">
        <v>9.973615234375</v>
      </c>
      <c r="AQ95" s="57">
        <v>9.6676787109374995</v>
      </c>
      <c r="AR95" s="57">
        <v>9.3682001953125003</v>
      </c>
      <c r="AS95" s="57">
        <v>9.0848398437500002</v>
      </c>
      <c r="AT95" s="57">
        <v>8.8224287109374995</v>
      </c>
      <c r="AU95" s="57">
        <v>8.6056826171874992</v>
      </c>
      <c r="AV95" s="57">
        <v>8.4062480468749996</v>
      </c>
      <c r="AW95" s="57">
        <v>8.1990058593749993</v>
      </c>
      <c r="AX95" s="57">
        <v>7.9912622070312498</v>
      </c>
      <c r="AY95" s="57">
        <v>7.7962475585937501</v>
      </c>
      <c r="AZ95" s="57">
        <v>7.61400048828125</v>
      </c>
      <c r="BA95" s="57">
        <v>7.4493666992187499</v>
      </c>
    </row>
    <row r="96" spans="1:53" ht="13.5" thickBot="1">
      <c r="B96" s="53" t="s">
        <v>483</v>
      </c>
      <c r="C96" s="54">
        <v>10.121</v>
      </c>
      <c r="D96" s="55">
        <v>12.441000000000001</v>
      </c>
      <c r="E96" s="55">
        <v>12.518000000000001</v>
      </c>
      <c r="F96" s="55">
        <v>11.082000000000001</v>
      </c>
      <c r="G96" s="55">
        <v>12.725</v>
      </c>
      <c r="H96" s="55">
        <v>17.608000000000001</v>
      </c>
      <c r="I96" s="55">
        <v>22.606999999999999</v>
      </c>
      <c r="J96" s="55">
        <v>28.893999999999998</v>
      </c>
      <c r="K96" s="55">
        <v>32.820999999999998</v>
      </c>
      <c r="L96" s="55">
        <v>36.201000000000001</v>
      </c>
      <c r="M96" s="55">
        <v>40.658000000000001</v>
      </c>
      <c r="N96" s="55">
        <v>44.002000000000002</v>
      </c>
      <c r="O96" s="55">
        <v>51.182000000000002</v>
      </c>
      <c r="P96" s="55">
        <v>53.148000000000003</v>
      </c>
      <c r="Q96" s="55">
        <v>56.622999999999998</v>
      </c>
      <c r="R96" s="55">
        <v>36.842023437500004</v>
      </c>
      <c r="S96" s="55">
        <v>33.319910156250003</v>
      </c>
      <c r="T96" s="55">
        <v>34.223433593750002</v>
      </c>
      <c r="U96" s="55">
        <v>37.14271875</v>
      </c>
      <c r="V96" s="55">
        <v>40.023281249999997</v>
      </c>
      <c r="W96" s="55">
        <v>42.56260546875</v>
      </c>
      <c r="X96" s="55">
        <v>45.385863281250003</v>
      </c>
      <c r="Y96" s="55">
        <v>45.406023437499996</v>
      </c>
      <c r="Z96" s="55">
        <v>47.104199218749997</v>
      </c>
      <c r="AA96" s="55">
        <v>48.810472656249999</v>
      </c>
      <c r="AB96" s="55">
        <v>49.417636718750003</v>
      </c>
      <c r="AC96" s="55">
        <v>50.244515624999998</v>
      </c>
      <c r="AD96" s="55">
        <v>50.641339843750004</v>
      </c>
      <c r="AE96" s="55">
        <v>52.640999999999998</v>
      </c>
      <c r="AF96" s="55">
        <v>55.505105468750003</v>
      </c>
      <c r="AG96" s="55">
        <v>58.9906171875</v>
      </c>
      <c r="AH96" s="55">
        <v>62.581468749999999</v>
      </c>
      <c r="AI96" s="55">
        <v>66.128445312500006</v>
      </c>
      <c r="AJ96" s="55">
        <v>69.686414062500006</v>
      </c>
      <c r="AK96" s="55">
        <v>73.2488828125</v>
      </c>
      <c r="AL96" s="55">
        <v>76.892812500000005</v>
      </c>
      <c r="AM96" s="55">
        <v>80.604734375000007</v>
      </c>
      <c r="AN96" s="55">
        <v>84.720289062500001</v>
      </c>
      <c r="AO96" s="55">
        <v>88.908390624999996</v>
      </c>
      <c r="AP96" s="55">
        <v>93.022687500000004</v>
      </c>
      <c r="AQ96" s="55">
        <v>96.905117187499997</v>
      </c>
      <c r="AR96" s="55">
        <v>100.72986718750001</v>
      </c>
      <c r="AS96" s="55">
        <v>104.4569609375</v>
      </c>
      <c r="AT96" s="55">
        <v>108.09134374999999</v>
      </c>
      <c r="AU96" s="55">
        <v>111.37832031249999</v>
      </c>
      <c r="AV96" s="55">
        <v>114.5746484375</v>
      </c>
      <c r="AW96" s="55">
        <v>117.9730234375</v>
      </c>
      <c r="AX96" s="55">
        <v>121.4618515625</v>
      </c>
      <c r="AY96" s="55">
        <v>124.84776562499999</v>
      </c>
      <c r="AZ96" s="55">
        <v>128.08276562500001</v>
      </c>
      <c r="BA96" s="55">
        <v>131.02657812499999</v>
      </c>
    </row>
    <row r="97" spans="1:53" s="44" customFormat="1" ht="13.5" thickBot="1">
      <c r="B97" s="56" t="s">
        <v>475</v>
      </c>
      <c r="C97" s="57">
        <v>169.60599999999999</v>
      </c>
      <c r="D97" s="57">
        <v>171.30500000000001</v>
      </c>
      <c r="E97" s="57">
        <v>164.84200000000001</v>
      </c>
      <c r="F97" s="57">
        <v>165.06</v>
      </c>
      <c r="G97" s="57">
        <v>167.065</v>
      </c>
      <c r="H97" s="57">
        <v>163.05500000000001</v>
      </c>
      <c r="I97" s="57">
        <v>167.26900000000001</v>
      </c>
      <c r="J97" s="57">
        <v>140.53399999999999</v>
      </c>
      <c r="K97" s="57">
        <v>148.495</v>
      </c>
      <c r="L97" s="57">
        <v>134.93199999999999</v>
      </c>
      <c r="M97" s="57">
        <v>140.55600000000001</v>
      </c>
      <c r="N97" s="57">
        <v>107.971</v>
      </c>
      <c r="O97" s="57">
        <v>99.46</v>
      </c>
      <c r="P97" s="57">
        <v>97.29</v>
      </c>
      <c r="Q97" s="57">
        <v>97.129000000000005</v>
      </c>
      <c r="R97" s="57">
        <v>95.296226562499996</v>
      </c>
      <c r="S97" s="57">
        <v>85.390500000000003</v>
      </c>
      <c r="T97" s="57">
        <v>75.375062499999999</v>
      </c>
      <c r="U97" s="57">
        <v>75.518179687499995</v>
      </c>
      <c r="V97" s="57">
        <v>75.661304687500007</v>
      </c>
      <c r="W97" s="57">
        <v>75.804421875000003</v>
      </c>
      <c r="X97" s="57">
        <v>32.325333984375</v>
      </c>
      <c r="Y97" s="57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  <c r="AJ97" s="57">
        <v>0</v>
      </c>
      <c r="AK97" s="57">
        <v>0</v>
      </c>
      <c r="AL97" s="57">
        <v>0</v>
      </c>
      <c r="AM97" s="57">
        <v>0</v>
      </c>
      <c r="AN97" s="57">
        <v>0</v>
      </c>
      <c r="AO97" s="57">
        <v>0</v>
      </c>
      <c r="AP97" s="57">
        <v>0</v>
      </c>
      <c r="AQ97" s="57">
        <v>0</v>
      </c>
      <c r="AR97" s="57">
        <v>0</v>
      </c>
      <c r="AS97" s="57">
        <v>0</v>
      </c>
      <c r="AT97" s="57">
        <v>0</v>
      </c>
      <c r="AU97" s="57">
        <v>0</v>
      </c>
      <c r="AV97" s="57">
        <v>0</v>
      </c>
      <c r="AW97" s="57">
        <v>0</v>
      </c>
      <c r="AX97" s="57">
        <v>0</v>
      </c>
      <c r="AY97" s="57">
        <v>0</v>
      </c>
      <c r="AZ97" s="57">
        <v>0</v>
      </c>
      <c r="BA97" s="57">
        <v>0</v>
      </c>
    </row>
    <row r="98" spans="1:53" ht="13.5" thickBot="1">
      <c r="B98" s="53" t="s">
        <v>484</v>
      </c>
      <c r="C98" s="54">
        <v>9.999999747378752E-8</v>
      </c>
      <c r="D98" s="55">
        <v>9.999999747378752E-8</v>
      </c>
      <c r="E98" s="55">
        <v>9.999999747378752E-8</v>
      </c>
      <c r="F98" s="55">
        <v>9.999999747378752E-8</v>
      </c>
      <c r="G98" s="55">
        <v>9.999999747378752E-8</v>
      </c>
      <c r="H98" s="55">
        <v>9.999999747378752E-8</v>
      </c>
      <c r="I98" s="55">
        <v>9.999999747378752E-8</v>
      </c>
      <c r="J98" s="55">
        <v>9.999999747378752E-8</v>
      </c>
      <c r="K98" s="55">
        <v>1.7999999999999999E-2</v>
      </c>
      <c r="L98" s="55">
        <v>1.9E-2</v>
      </c>
      <c r="M98" s="55">
        <v>2.8000000000000001E-2</v>
      </c>
      <c r="N98" s="55">
        <v>1.9E-2</v>
      </c>
      <c r="O98" s="55">
        <v>2.5000000000000001E-2</v>
      </c>
      <c r="P98" s="55">
        <v>0.08</v>
      </c>
      <c r="Q98" s="55">
        <v>0.11</v>
      </c>
      <c r="R98" s="55">
        <v>7.1397743225097662E-2</v>
      </c>
      <c r="S98" s="55">
        <v>7.1444885253906257E-2</v>
      </c>
      <c r="T98" s="55">
        <v>7.6973167419433594E-2</v>
      </c>
      <c r="U98" s="55">
        <v>8.3835708618164057E-2</v>
      </c>
      <c r="V98" s="55">
        <v>9.5473617553710935E-2</v>
      </c>
      <c r="W98" s="55">
        <v>0.10907402038574218</v>
      </c>
      <c r="X98" s="55">
        <v>0.14168580627441407</v>
      </c>
      <c r="Y98" s="55">
        <v>0.16626844787597655</v>
      </c>
      <c r="Z98" s="55">
        <v>0.17617855834960938</v>
      </c>
      <c r="AA98" s="55">
        <v>0.18253353881835938</v>
      </c>
      <c r="AB98" s="55">
        <v>0.18806365966796876</v>
      </c>
      <c r="AC98" s="55">
        <v>0.1920026397705078</v>
      </c>
      <c r="AD98" s="55">
        <v>0.195258544921875</v>
      </c>
      <c r="AE98" s="55">
        <v>0.1979850616455078</v>
      </c>
      <c r="AF98" s="55">
        <v>0.20069732666015624</v>
      </c>
      <c r="AG98" s="55">
        <v>0.20292739868164061</v>
      </c>
      <c r="AH98" s="55">
        <v>0.20486961364746092</v>
      </c>
      <c r="AI98" s="55">
        <v>0.20668901062011719</v>
      </c>
      <c r="AJ98" s="55">
        <v>0.20824192810058595</v>
      </c>
      <c r="AK98" s="55">
        <v>0.20958872985839844</v>
      </c>
      <c r="AL98" s="55">
        <v>0.21077412414550781</v>
      </c>
      <c r="AM98" s="55">
        <v>0.21183244323730469</v>
      </c>
      <c r="AN98" s="55">
        <v>0.21334172058105469</v>
      </c>
      <c r="AO98" s="55">
        <v>0.21471905517578124</v>
      </c>
      <c r="AP98" s="55">
        <v>0.21598318481445314</v>
      </c>
      <c r="AQ98" s="55">
        <v>0.21713423156738282</v>
      </c>
      <c r="AR98" s="55">
        <v>0.21831867980957032</v>
      </c>
      <c r="AS98" s="55">
        <v>0.21941943359374999</v>
      </c>
      <c r="AT98" s="55">
        <v>0.22041168212890624</v>
      </c>
      <c r="AU98" s="55">
        <v>0.22128630065917967</v>
      </c>
      <c r="AV98" s="55">
        <v>0.22201232910156249</v>
      </c>
      <c r="AW98" s="55">
        <v>0.2226385955810547</v>
      </c>
      <c r="AX98" s="55">
        <v>0.22311929321289062</v>
      </c>
      <c r="AY98" s="55">
        <v>0.22359197998046876</v>
      </c>
      <c r="AZ98" s="55">
        <v>0.22400509643554686</v>
      </c>
      <c r="BA98" s="55">
        <v>0.22437947082519533</v>
      </c>
    </row>
    <row r="99" spans="1:53" s="44" customFormat="1">
      <c r="B99" s="64" t="s">
        <v>485</v>
      </c>
      <c r="C99" s="65">
        <v>35.373999900000058</v>
      </c>
      <c r="D99" s="65">
        <v>37.82499990000008</v>
      </c>
      <c r="E99" s="65">
        <v>43.907999899999936</v>
      </c>
      <c r="F99" s="65">
        <v>41.922999900000036</v>
      </c>
      <c r="G99" s="65">
        <v>52.525999899999988</v>
      </c>
      <c r="H99" s="65">
        <v>54.927999899999918</v>
      </c>
      <c r="I99" s="65">
        <v>59.697999900000013</v>
      </c>
      <c r="J99" s="65">
        <v>70.871999900000105</v>
      </c>
      <c r="K99" s="65">
        <v>71.462999999999965</v>
      </c>
      <c r="L99" s="65">
        <v>69.913000000000011</v>
      </c>
      <c r="M99" s="65">
        <v>76.875</v>
      </c>
      <c r="N99" s="65">
        <v>91.993000000000052</v>
      </c>
      <c r="O99" s="65">
        <v>108.94468749999999</v>
      </c>
      <c r="P99" s="65">
        <v>115.64487499999996</v>
      </c>
      <c r="Q99" s="65">
        <v>120.342375</v>
      </c>
      <c r="R99" s="65">
        <v>137.95926387786858</v>
      </c>
      <c r="S99" s="65">
        <v>161.28067327880848</v>
      </c>
      <c r="T99" s="65">
        <v>178.16814255523678</v>
      </c>
      <c r="U99" s="65">
        <v>190.62823509216304</v>
      </c>
      <c r="V99" s="65">
        <v>198.60382423400881</v>
      </c>
      <c r="W99" s="65">
        <v>205.00781513977051</v>
      </c>
      <c r="X99" s="65">
        <v>210.09186009216307</v>
      </c>
      <c r="Y99" s="65">
        <v>213.98831358337407</v>
      </c>
      <c r="Z99" s="65">
        <v>214.80744058227538</v>
      </c>
      <c r="AA99" s="65">
        <v>215.63016860961915</v>
      </c>
      <c r="AB99" s="65">
        <v>217.21712677001955</v>
      </c>
      <c r="AC99" s="65">
        <v>221.25198857116703</v>
      </c>
      <c r="AD99" s="65">
        <v>226.82885668945312</v>
      </c>
      <c r="AE99" s="65">
        <v>232.58239482116699</v>
      </c>
      <c r="AF99" s="65">
        <v>238.27444818115237</v>
      </c>
      <c r="AG99" s="65">
        <v>243.99639096069336</v>
      </c>
      <c r="AH99" s="65">
        <v>249.72345558166506</v>
      </c>
      <c r="AI99" s="65">
        <v>255.35036177062989</v>
      </c>
      <c r="AJ99" s="65">
        <v>260.85338795471199</v>
      </c>
      <c r="AK99" s="65">
        <v>266.2712149810792</v>
      </c>
      <c r="AL99" s="65">
        <v>271.61389091491691</v>
      </c>
      <c r="AM99" s="65">
        <v>276.85941658020022</v>
      </c>
      <c r="AN99" s="65">
        <v>282.1143028106689</v>
      </c>
      <c r="AO99" s="65">
        <v>287.40663836669927</v>
      </c>
      <c r="AP99" s="65">
        <v>292.77751095581061</v>
      </c>
      <c r="AQ99" s="65">
        <v>298.22614018249504</v>
      </c>
      <c r="AR99" s="65">
        <v>303.80064518737788</v>
      </c>
      <c r="AS99" s="65">
        <v>309.42853369140619</v>
      </c>
      <c r="AT99" s="65">
        <v>315.05139398193364</v>
      </c>
      <c r="AU99" s="65">
        <v>320.67590998840336</v>
      </c>
      <c r="AV99" s="65">
        <v>326.23476306152344</v>
      </c>
      <c r="AW99" s="65">
        <v>331.84022663879398</v>
      </c>
      <c r="AX99" s="65">
        <v>337.50641928100589</v>
      </c>
      <c r="AY99" s="65">
        <v>343.30164483642579</v>
      </c>
      <c r="AZ99" s="65">
        <v>349.20031082153321</v>
      </c>
      <c r="BA99" s="65">
        <v>355.23429679870605</v>
      </c>
    </row>
    <row r="101" spans="1:53" s="52" customFormat="1" ht="13.5" thickBot="1">
      <c r="A101" s="42"/>
      <c r="B101" s="61" t="s">
        <v>486</v>
      </c>
      <c r="C101" s="62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</row>
    <row r="102" spans="1:53">
      <c r="B102" s="58" t="s">
        <v>487</v>
      </c>
      <c r="C102" s="59">
        <v>3.0570000936818675</v>
      </c>
      <c r="D102" s="60">
        <v>3.6570001646529802</v>
      </c>
      <c r="E102" s="60">
        <v>9.9980000340661341</v>
      </c>
      <c r="F102" s="60">
        <v>-3.2690000312272898</v>
      </c>
      <c r="G102" s="60">
        <v>-2.6210000681322678</v>
      </c>
      <c r="H102" s="60">
        <v>-4.5660002952398262</v>
      </c>
      <c r="I102" s="60">
        <v>-16.977001101471657</v>
      </c>
      <c r="J102" s="60">
        <v>-16.55500119231468</v>
      </c>
      <c r="K102" s="60">
        <v>-20.100001135537791</v>
      </c>
      <c r="L102" s="60">
        <v>-12.273000317950583</v>
      </c>
      <c r="M102" s="60">
        <v>-14.955000056776893</v>
      </c>
      <c r="N102" s="60">
        <v>-3.7650000993595567</v>
      </c>
      <c r="O102" s="60">
        <v>-20.54200070403343</v>
      </c>
      <c r="P102" s="60">
        <v>-32.193001680595934</v>
      </c>
      <c r="Q102" s="60">
        <v>-33.88800190770349</v>
      </c>
      <c r="R102" s="60">
        <v>-33.88800190770349</v>
      </c>
      <c r="S102" s="60">
        <v>-33.88800190770349</v>
      </c>
      <c r="T102" s="60">
        <v>-33.88800190770349</v>
      </c>
      <c r="U102" s="60">
        <v>-33.88800190770349</v>
      </c>
      <c r="V102" s="60">
        <v>-33.88800190770349</v>
      </c>
      <c r="W102" s="60">
        <v>-33.88800190770349</v>
      </c>
      <c r="X102" s="60">
        <v>-33.88800190770349</v>
      </c>
      <c r="Y102" s="60">
        <v>-33.88800190770349</v>
      </c>
      <c r="Z102" s="60">
        <v>-33.88800190770349</v>
      </c>
      <c r="AA102" s="60">
        <v>-33.88800190770349</v>
      </c>
      <c r="AB102" s="60">
        <v>-33.88800190770349</v>
      </c>
      <c r="AC102" s="60">
        <v>-33.88800190770349</v>
      </c>
      <c r="AD102" s="60">
        <v>-33.88800190770349</v>
      </c>
      <c r="AE102" s="60">
        <v>-33.88800190770349</v>
      </c>
      <c r="AF102" s="60">
        <v>-33.88800190770349</v>
      </c>
      <c r="AG102" s="60">
        <v>-33.88800190770349</v>
      </c>
      <c r="AH102" s="60">
        <v>-33.88800190770349</v>
      </c>
      <c r="AI102" s="60">
        <v>-33.88800190770349</v>
      </c>
      <c r="AJ102" s="60">
        <v>-33.88800190770349</v>
      </c>
      <c r="AK102" s="60">
        <v>-33.88800190770349</v>
      </c>
      <c r="AL102" s="60">
        <v>-33.88800190770349</v>
      </c>
      <c r="AM102" s="60">
        <v>-33.88800190770349</v>
      </c>
      <c r="AN102" s="60">
        <v>-33.88800190770349</v>
      </c>
      <c r="AO102" s="60">
        <v>-33.88800190770349</v>
      </c>
      <c r="AP102" s="60">
        <v>-33.88800190770349</v>
      </c>
      <c r="AQ102" s="60">
        <v>-33.88800190770349</v>
      </c>
      <c r="AR102" s="60">
        <v>-33.88800190770349</v>
      </c>
      <c r="AS102" s="60">
        <v>-33.88800190770349</v>
      </c>
      <c r="AT102" s="60">
        <v>-33.88800190770349</v>
      </c>
      <c r="AU102" s="60">
        <v>-33.88800190770349</v>
      </c>
      <c r="AV102" s="60">
        <v>-33.88800190770349</v>
      </c>
      <c r="AW102" s="60">
        <v>-33.88800190770349</v>
      </c>
      <c r="AX102" s="60">
        <v>-33.88800190770349</v>
      </c>
      <c r="AY102" s="60">
        <v>-33.88800190770349</v>
      </c>
      <c r="AZ102" s="60">
        <v>-33.88800190770349</v>
      </c>
      <c r="BA102" s="60">
        <v>-33.88800190770349</v>
      </c>
    </row>
    <row r="104" spans="1:53" s="52" customFormat="1" ht="13.5" thickBot="1">
      <c r="A104" s="42"/>
      <c r="B104" s="61" t="s">
        <v>488</v>
      </c>
      <c r="C104" s="62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</row>
    <row r="105" spans="1:53">
      <c r="B105" s="58" t="s">
        <v>489</v>
      </c>
      <c r="C105" s="59">
        <v>5.9302636718750001</v>
      </c>
      <c r="D105" s="60">
        <v>6.0259467773437496</v>
      </c>
      <c r="E105" s="60">
        <v>5.93580419921875</v>
      </c>
      <c r="F105" s="60">
        <v>7.7121083984374996</v>
      </c>
      <c r="G105" s="60">
        <v>8.2381513671875002</v>
      </c>
      <c r="H105" s="60">
        <v>8.0760532226562507</v>
      </c>
      <c r="I105" s="60">
        <v>7.2387382812499999</v>
      </c>
      <c r="J105" s="60">
        <v>6.6071748046875003</v>
      </c>
      <c r="K105" s="60">
        <v>6.8382578125000002</v>
      </c>
      <c r="L105" s="60">
        <v>6.5947353515625</v>
      </c>
      <c r="M105" s="60">
        <v>7.7711845703125002</v>
      </c>
      <c r="N105" s="60">
        <v>5.9883427734375001</v>
      </c>
      <c r="O105" s="60">
        <v>5.7506669921875</v>
      </c>
      <c r="P105" s="60">
        <v>5.8401699218749998</v>
      </c>
      <c r="Q105" s="60">
        <v>5.2417128906250001</v>
      </c>
      <c r="R105" s="60">
        <v>5.2259038085937499</v>
      </c>
      <c r="S105" s="60">
        <v>5.2111196289062498</v>
      </c>
      <c r="T105" s="60">
        <v>5.1906538085937504</v>
      </c>
      <c r="U105" s="60">
        <v>5.1628500976562499</v>
      </c>
      <c r="V105" s="60">
        <v>5.1261220703125003</v>
      </c>
      <c r="W105" s="60">
        <v>5.0824531249999998</v>
      </c>
      <c r="X105" s="60">
        <v>5.0328940429687501</v>
      </c>
      <c r="Y105" s="60">
        <v>4.9738007812499996</v>
      </c>
      <c r="Z105" s="60">
        <v>4.9103344726562499</v>
      </c>
      <c r="AA105" s="60">
        <v>4.8443129882812501</v>
      </c>
      <c r="AB105" s="60">
        <v>4.7770737304687501</v>
      </c>
      <c r="AC105" s="60">
        <v>4.7096982421874998</v>
      </c>
      <c r="AD105" s="60">
        <v>4.6431523437499997</v>
      </c>
      <c r="AE105" s="60">
        <v>4.5775170898437496</v>
      </c>
      <c r="AF105" s="60">
        <v>4.5128579101562503</v>
      </c>
      <c r="AG105" s="60">
        <v>4.4492021484375002</v>
      </c>
      <c r="AH105" s="60">
        <v>4.3860126953125</v>
      </c>
      <c r="AI105" s="60">
        <v>4.3233286132812498</v>
      </c>
      <c r="AJ105" s="60">
        <v>4.2610634765624997</v>
      </c>
      <c r="AK105" s="60">
        <v>4.19914453125</v>
      </c>
      <c r="AL105" s="60">
        <v>4.1375000000000002</v>
      </c>
      <c r="AM105" s="60">
        <v>4.0759423828125003</v>
      </c>
      <c r="AN105" s="60">
        <v>4.0144860839843748</v>
      </c>
      <c r="AO105" s="60">
        <v>3.953131591796875</v>
      </c>
      <c r="AP105" s="60">
        <v>3.8918769531250001</v>
      </c>
      <c r="AQ105" s="60">
        <v>3.8307216796875001</v>
      </c>
      <c r="AR105" s="60">
        <v>3.7697980957031252</v>
      </c>
      <c r="AS105" s="60">
        <v>3.7091801757812499</v>
      </c>
      <c r="AT105" s="60">
        <v>3.6489184570312498</v>
      </c>
      <c r="AU105" s="60">
        <v>3.5890549316406251</v>
      </c>
      <c r="AV105" s="60">
        <v>3.5296254882812499</v>
      </c>
      <c r="AW105" s="60">
        <v>3.4707255859375001</v>
      </c>
      <c r="AX105" s="60">
        <v>3.4124030761718749</v>
      </c>
      <c r="AY105" s="60">
        <v>3.3546721191406248</v>
      </c>
      <c r="AZ105" s="60">
        <v>3.2975405273437501</v>
      </c>
      <c r="BA105" s="60">
        <v>3.2410139160156248</v>
      </c>
    </row>
    <row r="107" spans="1:53" s="52" customFormat="1" ht="13.5" thickBot="1">
      <c r="A107" s="42"/>
      <c r="B107" s="61" t="s">
        <v>490</v>
      </c>
      <c r="C107" s="62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</row>
    <row r="108" spans="1:53">
      <c r="B108" s="58" t="s">
        <v>491</v>
      </c>
      <c r="C108" s="59">
        <v>120.0337734375</v>
      </c>
      <c r="D108" s="60">
        <v>118.2181015625</v>
      </c>
      <c r="E108" s="60">
        <v>118.07171875</v>
      </c>
      <c r="F108" s="60">
        <v>120.1700703125</v>
      </c>
      <c r="G108" s="60">
        <v>124.0382265625</v>
      </c>
      <c r="H108" s="60">
        <v>127.12418750000001</v>
      </c>
      <c r="I108" s="60">
        <v>124.89268749999999</v>
      </c>
      <c r="J108" s="60">
        <v>122.61032031249999</v>
      </c>
      <c r="K108" s="60">
        <v>119.65007812499999</v>
      </c>
      <c r="L108" s="60">
        <v>111.4400234375</v>
      </c>
      <c r="M108" s="60">
        <v>105.1172734375</v>
      </c>
      <c r="N108" s="60">
        <v>103.44015625</v>
      </c>
      <c r="O108" s="60">
        <v>104.396703125</v>
      </c>
      <c r="P108" s="60">
        <v>101.55340624999999</v>
      </c>
      <c r="Q108" s="60">
        <v>100.239109375</v>
      </c>
      <c r="R108" s="60">
        <v>99.205476562499996</v>
      </c>
      <c r="S108" s="60">
        <v>99.396640625000003</v>
      </c>
      <c r="T108" s="60">
        <v>99.244117187499995</v>
      </c>
      <c r="U108" s="60">
        <v>97.875031250000006</v>
      </c>
      <c r="V108" s="60">
        <v>96.213875000000002</v>
      </c>
      <c r="W108" s="60">
        <v>94.654703124999997</v>
      </c>
      <c r="X108" s="60">
        <v>93.538109375000005</v>
      </c>
      <c r="Y108" s="60">
        <v>92.344015624999997</v>
      </c>
      <c r="Z108" s="60">
        <v>90.165171874999999</v>
      </c>
      <c r="AA108" s="60">
        <v>87.407859375000001</v>
      </c>
      <c r="AB108" s="60">
        <v>84.259632812500001</v>
      </c>
      <c r="AC108" s="60">
        <v>81.006242187500007</v>
      </c>
      <c r="AD108" s="60">
        <v>77.705179687500006</v>
      </c>
      <c r="AE108" s="60">
        <v>74.347710937499997</v>
      </c>
      <c r="AF108" s="60">
        <v>71.050796875000003</v>
      </c>
      <c r="AG108" s="60">
        <v>67.832015624999997</v>
      </c>
      <c r="AH108" s="60">
        <v>64.792749999999998</v>
      </c>
      <c r="AI108" s="60">
        <v>61.920890624999998</v>
      </c>
      <c r="AJ108" s="60">
        <v>59.217585937499997</v>
      </c>
      <c r="AK108" s="60">
        <v>56.668378906249998</v>
      </c>
      <c r="AL108" s="60">
        <v>54.325511718750001</v>
      </c>
      <c r="AM108" s="60">
        <v>52.132066406249997</v>
      </c>
      <c r="AN108" s="60">
        <v>50.080691406249997</v>
      </c>
      <c r="AO108" s="60">
        <v>48.161800781250001</v>
      </c>
      <c r="AP108" s="60">
        <v>46.3635625</v>
      </c>
      <c r="AQ108" s="60">
        <v>44.679664062500002</v>
      </c>
      <c r="AR108" s="60">
        <v>43.103023437499999</v>
      </c>
      <c r="AS108" s="60">
        <v>41.657164062500001</v>
      </c>
      <c r="AT108" s="60">
        <v>40.328414062500002</v>
      </c>
      <c r="AU108" s="60">
        <v>39.106218749999996</v>
      </c>
      <c r="AV108" s="60">
        <v>37.972375</v>
      </c>
      <c r="AW108" s="60">
        <v>36.90841015625</v>
      </c>
      <c r="AX108" s="60">
        <v>35.948796874999999</v>
      </c>
      <c r="AY108" s="60">
        <v>35.081816406249999</v>
      </c>
      <c r="AZ108" s="60">
        <v>34.29178515625</v>
      </c>
      <c r="BA108" s="60">
        <v>33.572535156249998</v>
      </c>
    </row>
    <row r="112" spans="1:53" ht="18" customHeight="1">
      <c r="B112" s="46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</row>
    <row r="113" spans="1:53" ht="15" customHeight="1">
      <c r="B113" s="46"/>
      <c r="C113" s="48">
        <v>2000</v>
      </c>
      <c r="D113" s="48">
        <v>2001</v>
      </c>
      <c r="E113" s="48">
        <v>2002</v>
      </c>
      <c r="F113" s="48">
        <v>2003</v>
      </c>
      <c r="G113" s="48">
        <v>2004</v>
      </c>
      <c r="H113" s="48">
        <v>2005</v>
      </c>
      <c r="I113" s="48">
        <v>2006</v>
      </c>
      <c r="J113" s="48">
        <v>2007</v>
      </c>
      <c r="K113" s="48">
        <v>2008</v>
      </c>
      <c r="L113" s="48">
        <v>2009</v>
      </c>
      <c r="M113" s="48">
        <v>2010</v>
      </c>
      <c r="N113" s="48">
        <v>2011</v>
      </c>
      <c r="O113" s="48">
        <v>2012</v>
      </c>
      <c r="P113" s="48">
        <v>2013</v>
      </c>
      <c r="Q113" s="48">
        <v>2014</v>
      </c>
      <c r="R113" s="48">
        <v>2015</v>
      </c>
      <c r="S113" s="48">
        <v>2016</v>
      </c>
      <c r="T113" s="48">
        <v>2017</v>
      </c>
      <c r="U113" s="48">
        <v>2018</v>
      </c>
      <c r="V113" s="48">
        <v>2019</v>
      </c>
      <c r="W113" s="48">
        <v>2020</v>
      </c>
      <c r="X113" s="48">
        <v>2021</v>
      </c>
      <c r="Y113" s="48">
        <v>2022</v>
      </c>
      <c r="Z113" s="48">
        <v>2023</v>
      </c>
      <c r="AA113" s="48">
        <v>2024</v>
      </c>
      <c r="AB113" s="48">
        <v>2025</v>
      </c>
      <c r="AC113" s="48">
        <v>2026</v>
      </c>
      <c r="AD113" s="48">
        <v>2027</v>
      </c>
      <c r="AE113" s="48">
        <v>2028</v>
      </c>
      <c r="AF113" s="48">
        <v>2029</v>
      </c>
      <c r="AG113" s="48">
        <v>2030</v>
      </c>
      <c r="AH113" s="48">
        <v>2031</v>
      </c>
      <c r="AI113" s="48">
        <v>2032</v>
      </c>
      <c r="AJ113" s="48">
        <v>2033</v>
      </c>
      <c r="AK113" s="48">
        <v>2034</v>
      </c>
      <c r="AL113" s="48">
        <v>2035</v>
      </c>
      <c r="AM113" s="48">
        <v>2036</v>
      </c>
      <c r="AN113" s="48">
        <v>2037</v>
      </c>
      <c r="AO113" s="48">
        <v>2038</v>
      </c>
      <c r="AP113" s="48">
        <v>2039</v>
      </c>
      <c r="AQ113" s="48">
        <v>2040</v>
      </c>
      <c r="AR113" s="48">
        <v>2041</v>
      </c>
      <c r="AS113" s="48">
        <v>2042</v>
      </c>
      <c r="AT113" s="48">
        <v>2043</v>
      </c>
      <c r="AU113" s="48">
        <v>2044</v>
      </c>
      <c r="AV113" s="48">
        <v>2045</v>
      </c>
      <c r="AW113" s="48">
        <v>2046</v>
      </c>
      <c r="AX113" s="48">
        <v>2047</v>
      </c>
      <c r="AY113" s="48">
        <v>2048</v>
      </c>
      <c r="AZ113" s="48">
        <v>2049</v>
      </c>
      <c r="BA113" s="48">
        <v>2050</v>
      </c>
    </row>
    <row r="114" spans="1:53" ht="13.5" thickBot="1"/>
    <row r="115" spans="1:53" s="52" customFormat="1">
      <c r="A115" s="42"/>
      <c r="B115" s="49" t="s">
        <v>492</v>
      </c>
      <c r="C115" s="62">
        <v>237.1185625</v>
      </c>
      <c r="D115" s="63">
        <v>240.69567187499999</v>
      </c>
      <c r="E115" s="63">
        <v>237.25889062499999</v>
      </c>
      <c r="F115" s="63">
        <v>238.512703125</v>
      </c>
      <c r="G115" s="63">
        <v>236.7756875</v>
      </c>
      <c r="H115" s="63">
        <v>234.28398437499999</v>
      </c>
      <c r="I115" s="63">
        <v>238.42864062500001</v>
      </c>
      <c r="J115" s="63">
        <v>224.76037500000001</v>
      </c>
      <c r="K115" s="63">
        <v>231.19565625000001</v>
      </c>
      <c r="L115" s="63">
        <v>218.35640624999999</v>
      </c>
      <c r="M115" s="63">
        <v>233.87560937500001</v>
      </c>
      <c r="N115" s="63">
        <v>223.12845312499999</v>
      </c>
      <c r="O115" s="63">
        <v>224.86923437499999</v>
      </c>
      <c r="P115" s="63">
        <v>229.44220312499999</v>
      </c>
      <c r="Q115" s="63">
        <v>217.1641875</v>
      </c>
      <c r="R115" s="63">
        <v>217.571984375</v>
      </c>
      <c r="S115" s="63">
        <v>220.00509374999999</v>
      </c>
      <c r="T115" s="63">
        <v>221.38075000000001</v>
      </c>
      <c r="U115" s="63">
        <v>221.71662499999999</v>
      </c>
      <c r="V115" s="63">
        <v>221.47704687500001</v>
      </c>
      <c r="W115" s="63">
        <v>221.176359375</v>
      </c>
      <c r="X115" s="63">
        <v>220.66145312500001</v>
      </c>
      <c r="Y115" s="63">
        <v>219.11170312499999</v>
      </c>
      <c r="Z115" s="63">
        <v>216.605171875</v>
      </c>
      <c r="AA115" s="63">
        <v>213.22190624999999</v>
      </c>
      <c r="AB115" s="63">
        <v>209.27790625</v>
      </c>
      <c r="AC115" s="63">
        <v>205.067375</v>
      </c>
      <c r="AD115" s="63">
        <v>200.666703125</v>
      </c>
      <c r="AE115" s="63">
        <v>196.18928124999999</v>
      </c>
      <c r="AF115" s="63">
        <v>191.71992187500001</v>
      </c>
      <c r="AG115" s="63">
        <v>187.29082812499999</v>
      </c>
      <c r="AH115" s="63">
        <v>183.13256250000001</v>
      </c>
      <c r="AI115" s="63">
        <v>179.31270312500001</v>
      </c>
      <c r="AJ115" s="63">
        <v>175.76762500000001</v>
      </c>
      <c r="AK115" s="63">
        <v>172.470546875</v>
      </c>
      <c r="AL115" s="63">
        <v>169.41381250000001</v>
      </c>
      <c r="AM115" s="63">
        <v>166.54304687499999</v>
      </c>
      <c r="AN115" s="63">
        <v>163.93293750000001</v>
      </c>
      <c r="AO115" s="63">
        <v>161.55065625</v>
      </c>
      <c r="AP115" s="63">
        <v>159.362296875</v>
      </c>
      <c r="AQ115" s="63">
        <v>157.34967187500001</v>
      </c>
      <c r="AR115" s="63">
        <v>155.53524999999999</v>
      </c>
      <c r="AS115" s="63">
        <v>153.93823437500001</v>
      </c>
      <c r="AT115" s="63">
        <v>152.52850000000001</v>
      </c>
      <c r="AU115" s="63">
        <v>151.264921875</v>
      </c>
      <c r="AV115" s="63">
        <v>150.13264062499999</v>
      </c>
      <c r="AW115" s="63">
        <v>149.11396875</v>
      </c>
      <c r="AX115" s="63">
        <v>148.25704687499999</v>
      </c>
      <c r="AY115" s="63">
        <v>147.53853125000001</v>
      </c>
      <c r="AZ115" s="63">
        <v>146.920765625</v>
      </c>
      <c r="BA115" s="63">
        <v>146.38971874999999</v>
      </c>
    </row>
    <row r="117" spans="1:53" s="52" customFormat="1">
      <c r="A117" s="42"/>
      <c r="B117" s="61" t="s">
        <v>431</v>
      </c>
      <c r="C117" s="62">
        <v>82.536453124999994</v>
      </c>
      <c r="D117" s="63">
        <v>81.212343750000002</v>
      </c>
      <c r="E117" s="63">
        <v>81.263210937500006</v>
      </c>
      <c r="F117" s="63">
        <v>81.639992187499999</v>
      </c>
      <c r="G117" s="63">
        <v>82.506656250000006</v>
      </c>
      <c r="H117" s="63">
        <v>83.399718750000005</v>
      </c>
      <c r="I117" s="63">
        <v>83.695453125</v>
      </c>
      <c r="J117" s="63">
        <v>85.968968750000002</v>
      </c>
      <c r="K117" s="63">
        <v>84.052750000000003</v>
      </c>
      <c r="L117" s="63">
        <v>74.985601562499994</v>
      </c>
      <c r="M117" s="63">
        <v>83.442648437499997</v>
      </c>
      <c r="N117" s="63">
        <v>83.508460937500004</v>
      </c>
      <c r="O117" s="63">
        <v>82.249820312500006</v>
      </c>
      <c r="P117" s="63">
        <v>81.960570312499996</v>
      </c>
      <c r="Q117" s="63">
        <v>79.474585937499995</v>
      </c>
      <c r="R117" s="63">
        <v>80.241257812499995</v>
      </c>
      <c r="S117" s="63">
        <v>81.856703124999996</v>
      </c>
      <c r="T117" s="63">
        <v>82.35246875</v>
      </c>
      <c r="U117" s="63">
        <v>82.383148437499997</v>
      </c>
      <c r="V117" s="63">
        <v>82.357367187500003</v>
      </c>
      <c r="W117" s="63">
        <v>82.526414062499995</v>
      </c>
      <c r="X117" s="63">
        <v>82.609773437499996</v>
      </c>
      <c r="Y117" s="63">
        <v>81.984742187500004</v>
      </c>
      <c r="Z117" s="63">
        <v>80.760242187499998</v>
      </c>
      <c r="AA117" s="63">
        <v>79.040601562500001</v>
      </c>
      <c r="AB117" s="63">
        <v>77.041570312499999</v>
      </c>
      <c r="AC117" s="63">
        <v>74.967500000000001</v>
      </c>
      <c r="AD117" s="63">
        <v>72.830742187499993</v>
      </c>
      <c r="AE117" s="63">
        <v>70.698195312500005</v>
      </c>
      <c r="AF117" s="63">
        <v>68.610187499999995</v>
      </c>
      <c r="AG117" s="63">
        <v>66.582328125000004</v>
      </c>
      <c r="AH117" s="63">
        <v>64.747593749999993</v>
      </c>
      <c r="AI117" s="63">
        <v>63.063734375000003</v>
      </c>
      <c r="AJ117" s="63">
        <v>61.515039062500001</v>
      </c>
      <c r="AK117" s="63">
        <v>60.099562499999998</v>
      </c>
      <c r="AL117" s="63">
        <v>58.80974609375</v>
      </c>
      <c r="AM117" s="63">
        <v>57.586734374999999</v>
      </c>
      <c r="AN117" s="63">
        <v>56.497957031250003</v>
      </c>
      <c r="AO117" s="63">
        <v>55.520406250000001</v>
      </c>
      <c r="AP117" s="63">
        <v>54.640027343749999</v>
      </c>
      <c r="AQ117" s="63">
        <v>53.851363281250002</v>
      </c>
      <c r="AR117" s="63">
        <v>53.147324218750001</v>
      </c>
      <c r="AS117" s="63">
        <v>52.54345703125</v>
      </c>
      <c r="AT117" s="63">
        <v>52.017015624999999</v>
      </c>
      <c r="AU117" s="63">
        <v>51.549757812499998</v>
      </c>
      <c r="AV117" s="63">
        <v>51.133179687499997</v>
      </c>
      <c r="AW117" s="63">
        <v>50.759261718749997</v>
      </c>
      <c r="AX117" s="63">
        <v>50.454765625</v>
      </c>
      <c r="AY117" s="63">
        <v>50.199703124999999</v>
      </c>
      <c r="AZ117" s="63">
        <v>49.976027343749998</v>
      </c>
      <c r="BA117" s="63">
        <v>49.777660156250001</v>
      </c>
    </row>
    <row r="118" spans="1:53" s="52" customFormat="1" ht="13.5" thickBot="1">
      <c r="A118" s="42"/>
      <c r="B118" s="61" t="s">
        <v>493</v>
      </c>
      <c r="C118" s="62">
        <v>57.473911093847661</v>
      </c>
      <c r="D118" s="63">
        <v>56.281524649755866</v>
      </c>
      <c r="E118" s="63">
        <v>56.443121298925782</v>
      </c>
      <c r="F118" s="63">
        <v>58.472034949438481</v>
      </c>
      <c r="G118" s="63">
        <v>58.642876868383794</v>
      </c>
      <c r="H118" s="63">
        <v>58.780026251928717</v>
      </c>
      <c r="I118" s="63">
        <v>59.671219565527352</v>
      </c>
      <c r="J118" s="63">
        <v>62.616355643408198</v>
      </c>
      <c r="K118" s="63">
        <v>61.470637839453126</v>
      </c>
      <c r="L118" s="63">
        <v>53.828771384375003</v>
      </c>
      <c r="M118" s="63">
        <v>60.887466971533193</v>
      </c>
      <c r="N118" s="63">
        <v>61.16301363291015</v>
      </c>
      <c r="O118" s="63">
        <v>60.454799491064449</v>
      </c>
      <c r="P118" s="63">
        <v>60.249409567968755</v>
      </c>
      <c r="Q118" s="63">
        <v>57.883368521826171</v>
      </c>
      <c r="R118" s="63">
        <v>58.453427220582959</v>
      </c>
      <c r="S118" s="63">
        <v>59.449140447139733</v>
      </c>
      <c r="T118" s="63">
        <v>59.693041203975675</v>
      </c>
      <c r="U118" s="63">
        <v>59.77044381713867</v>
      </c>
      <c r="V118" s="63">
        <v>59.694087879180906</v>
      </c>
      <c r="W118" s="63">
        <v>59.618621353149415</v>
      </c>
      <c r="X118" s="63">
        <v>59.463543136596677</v>
      </c>
      <c r="Y118" s="63">
        <v>58.855945480346676</v>
      </c>
      <c r="Z118" s="63">
        <v>57.914297805786127</v>
      </c>
      <c r="AA118" s="63">
        <v>56.680999519348148</v>
      </c>
      <c r="AB118" s="63">
        <v>55.321547836303715</v>
      </c>
      <c r="AC118" s="63">
        <v>53.880990669250487</v>
      </c>
      <c r="AD118" s="63">
        <v>52.391038452148436</v>
      </c>
      <c r="AE118" s="63">
        <v>50.918163024902341</v>
      </c>
      <c r="AF118" s="63">
        <v>49.491462356567375</v>
      </c>
      <c r="AG118" s="63">
        <v>48.124097961425775</v>
      </c>
      <c r="AH118" s="63">
        <v>46.900655349731444</v>
      </c>
      <c r="AI118" s="63">
        <v>45.796438552856436</v>
      </c>
      <c r="AJ118" s="63">
        <v>44.794314712524411</v>
      </c>
      <c r="AK118" s="63">
        <v>43.891203338623043</v>
      </c>
      <c r="AL118" s="63">
        <v>43.079216873168946</v>
      </c>
      <c r="AM118" s="63">
        <v>42.292709793090822</v>
      </c>
      <c r="AN118" s="63">
        <v>41.601603713989249</v>
      </c>
      <c r="AO118" s="63">
        <v>40.990580749511722</v>
      </c>
      <c r="AP118" s="63">
        <v>40.449857360839843</v>
      </c>
      <c r="AQ118" s="63">
        <v>39.975288482666016</v>
      </c>
      <c r="AR118" s="63">
        <v>39.562058441162108</v>
      </c>
      <c r="AS118" s="63">
        <v>39.217426940917967</v>
      </c>
      <c r="AT118" s="63">
        <v>38.928399414062497</v>
      </c>
      <c r="AU118" s="63">
        <v>38.68124002075195</v>
      </c>
      <c r="AV118" s="63">
        <v>38.468836303710937</v>
      </c>
      <c r="AW118" s="63">
        <v>38.286032897949219</v>
      </c>
      <c r="AX118" s="63">
        <v>38.145030151367187</v>
      </c>
      <c r="AY118" s="63">
        <v>38.036067535400392</v>
      </c>
      <c r="AZ118" s="63">
        <v>37.947315124511718</v>
      </c>
      <c r="BA118" s="63">
        <v>37.872782257080075</v>
      </c>
    </row>
    <row r="119" spans="1:53" ht="13.5" thickBot="1">
      <c r="B119" s="53" t="s">
        <v>494</v>
      </c>
      <c r="C119" s="54">
        <v>5.1454609374999976</v>
      </c>
      <c r="D119" s="55">
        <v>4.6818710937500008</v>
      </c>
      <c r="E119" s="55">
        <v>4.8265078125000009</v>
      </c>
      <c r="F119" s="55">
        <v>5.1692343749999985</v>
      </c>
      <c r="G119" s="55">
        <v>4.5908339843749992</v>
      </c>
      <c r="H119" s="55">
        <v>4.5187578124999987</v>
      </c>
      <c r="I119" s="55">
        <v>4.4171210937500014</v>
      </c>
      <c r="J119" s="55">
        <v>4.5506601562500002</v>
      </c>
      <c r="K119" s="55">
        <v>4.7304941406250016</v>
      </c>
      <c r="L119" s="55">
        <v>4.2195488281250029</v>
      </c>
      <c r="M119" s="55">
        <v>4.0602832031249996</v>
      </c>
      <c r="N119" s="55">
        <v>3.4792578124999984</v>
      </c>
      <c r="O119" s="55">
        <v>3.2531249999999972</v>
      </c>
      <c r="P119" s="55">
        <v>3.0618632812499982</v>
      </c>
      <c r="Q119" s="55">
        <v>2.984626953124998</v>
      </c>
      <c r="R119" s="55">
        <v>3.0076738281250002</v>
      </c>
      <c r="S119" s="55">
        <v>3.2403398437500002</v>
      </c>
      <c r="T119" s="55">
        <v>3.4107558593750014</v>
      </c>
      <c r="U119" s="55">
        <v>3.4642871093750003</v>
      </c>
      <c r="V119" s="55">
        <v>3.5111894531249987</v>
      </c>
      <c r="W119" s="55">
        <v>3.577400390624998</v>
      </c>
      <c r="X119" s="55">
        <v>3.6541835937499982</v>
      </c>
      <c r="Y119" s="55">
        <v>3.6881699218750015</v>
      </c>
      <c r="Z119" s="55">
        <v>3.6747929687499976</v>
      </c>
      <c r="AA119" s="55">
        <v>3.6213125000000019</v>
      </c>
      <c r="AB119" s="55">
        <v>3.5406992187499995</v>
      </c>
      <c r="AC119" s="55">
        <v>3.4663027343749988</v>
      </c>
      <c r="AD119" s="55">
        <v>3.3879335937499988</v>
      </c>
      <c r="AE119" s="55">
        <v>3.2871884765625001</v>
      </c>
      <c r="AF119" s="55">
        <v>3.1620595703124987</v>
      </c>
      <c r="AG119" s="55">
        <v>3.0177031250000006</v>
      </c>
      <c r="AH119" s="55">
        <v>2.8708847656249983</v>
      </c>
      <c r="AI119" s="55">
        <v>2.7182792968749983</v>
      </c>
      <c r="AJ119" s="55">
        <v>2.5666181640625005</v>
      </c>
      <c r="AK119" s="55">
        <v>2.4193232421875006</v>
      </c>
      <c r="AL119" s="55">
        <v>2.2776425781249987</v>
      </c>
      <c r="AM119" s="55">
        <v>2.136736328125</v>
      </c>
      <c r="AN119" s="55">
        <v>2.0040859374999993</v>
      </c>
      <c r="AO119" s="55">
        <v>1.8791640624999992</v>
      </c>
      <c r="AP119" s="55">
        <v>1.7622744140624995</v>
      </c>
      <c r="AQ119" s="55">
        <v>1.6537880859375012</v>
      </c>
      <c r="AR119" s="55">
        <v>1.5521064453125</v>
      </c>
      <c r="AS119" s="55">
        <v>1.4604960937499989</v>
      </c>
      <c r="AT119" s="55">
        <v>1.3771884765625</v>
      </c>
      <c r="AU119" s="55">
        <v>1.3019853515625002</v>
      </c>
      <c r="AV119" s="55">
        <v>1.2339921875000002</v>
      </c>
      <c r="AW119" s="55">
        <v>1.1724960937500004</v>
      </c>
      <c r="AX119" s="55">
        <v>1.1206171875000006</v>
      </c>
      <c r="AY119" s="55">
        <v>1.0765693359374993</v>
      </c>
      <c r="AZ119" s="55">
        <v>1.0392207031250003</v>
      </c>
      <c r="BA119" s="55">
        <v>1.0079091796875002</v>
      </c>
    </row>
    <row r="120" spans="1:53" s="44" customFormat="1" ht="13.5" thickBot="1">
      <c r="B120" s="56" t="s">
        <v>495</v>
      </c>
      <c r="C120" s="57">
        <v>19.220029296875001</v>
      </c>
      <c r="D120" s="57">
        <v>18.595847656250001</v>
      </c>
      <c r="E120" s="57">
        <v>18.566303466796874</v>
      </c>
      <c r="F120" s="57">
        <v>17.816245849609373</v>
      </c>
      <c r="G120" s="57">
        <v>18.906914550781252</v>
      </c>
      <c r="H120" s="57">
        <v>19.203729492187499</v>
      </c>
      <c r="I120" s="57">
        <v>18.717339355468752</v>
      </c>
      <c r="J120" s="57">
        <v>20.211288085937497</v>
      </c>
      <c r="K120" s="57">
        <v>19.99310107421875</v>
      </c>
      <c r="L120" s="57">
        <v>17.357029174804687</v>
      </c>
      <c r="M120" s="57">
        <v>19.590646484375</v>
      </c>
      <c r="N120" s="57">
        <v>18.944787597656251</v>
      </c>
      <c r="O120" s="57">
        <v>19.030792480468751</v>
      </c>
      <c r="P120" s="57">
        <v>19.142780029296876</v>
      </c>
      <c r="Q120" s="57">
        <v>18.185641357421876</v>
      </c>
      <c r="R120" s="57">
        <v>18.593792968749998</v>
      </c>
      <c r="S120" s="57">
        <v>19.115880126953126</v>
      </c>
      <c r="T120" s="57">
        <v>19.40502001953125</v>
      </c>
      <c r="U120" s="57">
        <v>19.569270507812501</v>
      </c>
      <c r="V120" s="57">
        <v>19.423525390624999</v>
      </c>
      <c r="W120" s="57">
        <v>19.211142333984377</v>
      </c>
      <c r="X120" s="57">
        <v>19.045982666015625</v>
      </c>
      <c r="Y120" s="57">
        <v>18.724181396484376</v>
      </c>
      <c r="Z120" s="57">
        <v>18.343749267578122</v>
      </c>
      <c r="AA120" s="57">
        <v>17.83861279296875</v>
      </c>
      <c r="AB120" s="57">
        <v>17.260092285156251</v>
      </c>
      <c r="AC120" s="57">
        <v>16.63086962890625</v>
      </c>
      <c r="AD120" s="57">
        <v>15.932937744140625</v>
      </c>
      <c r="AE120" s="57">
        <v>15.189773193359375</v>
      </c>
      <c r="AF120" s="57">
        <v>14.394991210937501</v>
      </c>
      <c r="AG120" s="57">
        <v>13.565834960937499</v>
      </c>
      <c r="AH120" s="57">
        <v>12.763091308593751</v>
      </c>
      <c r="AI120" s="57">
        <v>11.972346435546875</v>
      </c>
      <c r="AJ120" s="57">
        <v>11.212211669921876</v>
      </c>
      <c r="AK120" s="57">
        <v>10.490949462890626</v>
      </c>
      <c r="AL120" s="57">
        <v>9.8102019042968749</v>
      </c>
      <c r="AM120" s="57">
        <v>9.1331601562499998</v>
      </c>
      <c r="AN120" s="57">
        <v>8.5021740722656247</v>
      </c>
      <c r="AO120" s="57">
        <v>7.9143020019531249</v>
      </c>
      <c r="AP120" s="57">
        <v>7.3684174804687501</v>
      </c>
      <c r="AQ120" s="57">
        <v>6.8650524902343744</v>
      </c>
      <c r="AR120" s="57">
        <v>6.4086748046875002</v>
      </c>
      <c r="AS120" s="57">
        <v>6.0047176513671872</v>
      </c>
      <c r="AT120" s="57">
        <v>5.6441137695312502</v>
      </c>
      <c r="AU120" s="57">
        <v>5.3209429931640617</v>
      </c>
      <c r="AV120" s="57">
        <v>5.0302446289062495</v>
      </c>
      <c r="AW120" s="57">
        <v>4.7697702636718748</v>
      </c>
      <c r="AX120" s="57">
        <v>4.5478054199218754</v>
      </c>
      <c r="AY120" s="57">
        <v>4.3581180419921868</v>
      </c>
      <c r="AZ120" s="57">
        <v>4.1973289794921875</v>
      </c>
      <c r="BA120" s="57">
        <v>4.0623182373046873</v>
      </c>
    </row>
    <row r="121" spans="1:53" ht="13.5" thickBot="1">
      <c r="B121" s="53" t="s">
        <v>430</v>
      </c>
      <c r="C121" s="54">
        <v>13.272787048339845</v>
      </c>
      <c r="D121" s="55">
        <v>12.324729583740234</v>
      </c>
      <c r="E121" s="55">
        <v>12.123817321777343</v>
      </c>
      <c r="F121" s="55">
        <v>12.612468276977539</v>
      </c>
      <c r="G121" s="55">
        <v>11.301696548461916</v>
      </c>
      <c r="H121" s="55">
        <v>10.483812606811524</v>
      </c>
      <c r="I121" s="55">
        <v>11.224430114746093</v>
      </c>
      <c r="J121" s="55">
        <v>11.15944973754883</v>
      </c>
      <c r="K121" s="55">
        <v>10.8275244140625</v>
      </c>
      <c r="L121" s="55">
        <v>8.671858032226563</v>
      </c>
      <c r="M121" s="55">
        <v>11.345682403564453</v>
      </c>
      <c r="N121" s="55">
        <v>11.711302307128905</v>
      </c>
      <c r="O121" s="55">
        <v>11.386794708251951</v>
      </c>
      <c r="P121" s="55">
        <v>11.040812255859375</v>
      </c>
      <c r="Q121" s="55">
        <v>11.092046356201172</v>
      </c>
      <c r="R121" s="55">
        <v>11.388850799560547</v>
      </c>
      <c r="S121" s="55">
        <v>11.654293762207031</v>
      </c>
      <c r="T121" s="55">
        <v>11.438898864746093</v>
      </c>
      <c r="U121" s="55">
        <v>11.141159851074219</v>
      </c>
      <c r="V121" s="55">
        <v>10.662860107421874</v>
      </c>
      <c r="W121" s="55">
        <v>10.18233331298828</v>
      </c>
      <c r="X121" s="55">
        <v>9.9030382385253919</v>
      </c>
      <c r="Y121" s="55">
        <v>9.3328150939941406</v>
      </c>
      <c r="Z121" s="55">
        <v>8.5922340087890632</v>
      </c>
      <c r="AA121" s="55">
        <v>7.7811619567871091</v>
      </c>
      <c r="AB121" s="55">
        <v>6.9937369079589846</v>
      </c>
      <c r="AC121" s="55">
        <v>6.2174395751953124</v>
      </c>
      <c r="AD121" s="55">
        <v>5.4231791381835937</v>
      </c>
      <c r="AE121" s="55">
        <v>4.7009544067382816</v>
      </c>
      <c r="AF121" s="55">
        <v>4.074020080566406</v>
      </c>
      <c r="AG121" s="55">
        <v>3.5376129150390621</v>
      </c>
      <c r="AH121" s="55">
        <v>3.0903215332031251</v>
      </c>
      <c r="AI121" s="55">
        <v>2.7084566040039064</v>
      </c>
      <c r="AJ121" s="55">
        <v>2.381574462890625</v>
      </c>
      <c r="AK121" s="55">
        <v>2.1016184082031253</v>
      </c>
      <c r="AL121" s="55">
        <v>1.8612974243164062</v>
      </c>
      <c r="AM121" s="55">
        <v>1.6452653198242189</v>
      </c>
      <c r="AN121" s="55">
        <v>1.4607948608398438</v>
      </c>
      <c r="AO121" s="55">
        <v>1.3020165405273438</v>
      </c>
      <c r="AP121" s="55">
        <v>1.1648195800781251</v>
      </c>
      <c r="AQ121" s="55">
        <v>1.0460747070312499</v>
      </c>
      <c r="AR121" s="55">
        <v>0.94276708984374991</v>
      </c>
      <c r="AS121" s="55">
        <v>0.85487487792968764</v>
      </c>
      <c r="AT121" s="55">
        <v>0.77924517822265627</v>
      </c>
      <c r="AU121" s="55">
        <v>0.71365252685546887</v>
      </c>
      <c r="AV121" s="55">
        <v>0.65653106689453111</v>
      </c>
      <c r="AW121" s="55">
        <v>0.60665618896484375</v>
      </c>
      <c r="AX121" s="55">
        <v>0.56513293457031244</v>
      </c>
      <c r="AY121" s="55">
        <v>0.53024755859375006</v>
      </c>
      <c r="AZ121" s="55">
        <v>0.50083587646484384</v>
      </c>
      <c r="BA121" s="55">
        <v>0.47603839111328128</v>
      </c>
    </row>
    <row r="122" spans="1:53" s="44" customFormat="1" ht="13.5" thickBot="1">
      <c r="B122" s="56" t="s">
        <v>496</v>
      </c>
      <c r="C122" s="57">
        <v>18.196740234375</v>
      </c>
      <c r="D122" s="57">
        <v>18.853521484375001</v>
      </c>
      <c r="E122" s="57">
        <v>18.969880859374999</v>
      </c>
      <c r="F122" s="57">
        <v>18.963171875</v>
      </c>
      <c r="G122" s="57">
        <v>19.530945312499998</v>
      </c>
      <c r="H122" s="57">
        <v>19.82824609375</v>
      </c>
      <c r="I122" s="57">
        <v>19.93505859375</v>
      </c>
      <c r="J122" s="57">
        <v>20.580402343749999</v>
      </c>
      <c r="K122" s="57">
        <v>20.207076171874998</v>
      </c>
      <c r="L122" s="57">
        <v>17.373806640624998</v>
      </c>
      <c r="M122" s="57">
        <v>19.309580078124998</v>
      </c>
      <c r="N122" s="57">
        <v>19.763230468749999</v>
      </c>
      <c r="O122" s="57">
        <v>19.456552734374998</v>
      </c>
      <c r="P122" s="57">
        <v>19.287134765625002</v>
      </c>
      <c r="Q122" s="57">
        <v>18.925156250000001</v>
      </c>
      <c r="R122" s="57">
        <v>18.854767578124999</v>
      </c>
      <c r="S122" s="57">
        <v>18.873208984375001</v>
      </c>
      <c r="T122" s="57">
        <v>18.813890624999999</v>
      </c>
      <c r="U122" s="57">
        <v>18.732595703125</v>
      </c>
      <c r="V122" s="57">
        <v>18.672087890625001</v>
      </c>
      <c r="W122" s="57">
        <v>18.613957031249999</v>
      </c>
      <c r="X122" s="57">
        <v>18.557908203124999</v>
      </c>
      <c r="Y122" s="57">
        <v>18.495583984374999</v>
      </c>
      <c r="Z122" s="57">
        <v>18.409900390625001</v>
      </c>
      <c r="AA122" s="57">
        <v>18.299716796875</v>
      </c>
      <c r="AB122" s="57">
        <v>18.17401953125</v>
      </c>
      <c r="AC122" s="57">
        <v>18.039607421875001</v>
      </c>
      <c r="AD122" s="57">
        <v>17.897681640624999</v>
      </c>
      <c r="AE122" s="57">
        <v>17.738185546874998</v>
      </c>
      <c r="AF122" s="57">
        <v>17.569384765624999</v>
      </c>
      <c r="AG122" s="57">
        <v>17.390015625</v>
      </c>
      <c r="AH122" s="57">
        <v>17.220835937499999</v>
      </c>
      <c r="AI122" s="57">
        <v>17.063316406249999</v>
      </c>
      <c r="AJ122" s="57">
        <v>16.914878906249999</v>
      </c>
      <c r="AK122" s="57">
        <v>16.776615234375001</v>
      </c>
      <c r="AL122" s="57">
        <v>16.644017578124998</v>
      </c>
      <c r="AM122" s="57">
        <v>16.509214843750001</v>
      </c>
      <c r="AN122" s="57">
        <v>16.384376953124999</v>
      </c>
      <c r="AO122" s="57">
        <v>16.268083984375</v>
      </c>
      <c r="AP122" s="57">
        <v>16.159634765625</v>
      </c>
      <c r="AQ122" s="57">
        <v>16.059370117187498</v>
      </c>
      <c r="AR122" s="57">
        <v>15.968005859374999</v>
      </c>
      <c r="AS122" s="57">
        <v>15.8855673828125</v>
      </c>
      <c r="AT122" s="57">
        <v>15.81488671875</v>
      </c>
      <c r="AU122" s="57">
        <v>15.75213671875</v>
      </c>
      <c r="AV122" s="57">
        <v>15.696095703125</v>
      </c>
      <c r="AW122" s="57">
        <v>15.645044921875</v>
      </c>
      <c r="AX122" s="57">
        <v>15.5992001953125</v>
      </c>
      <c r="AY122" s="57">
        <v>15.561213867187501</v>
      </c>
      <c r="AZ122" s="57">
        <v>15.528203124999999</v>
      </c>
      <c r="BA122" s="57">
        <v>15.4983623046875</v>
      </c>
    </row>
    <row r="123" spans="1:53" ht="13.5" thickBot="1">
      <c r="B123" s="53" t="s">
        <v>416</v>
      </c>
      <c r="C123" s="54">
        <v>0.7384051124023463</v>
      </c>
      <c r="D123" s="55">
        <v>0.91054427255859627</v>
      </c>
      <c r="E123" s="55">
        <v>1.0552873755859402</v>
      </c>
      <c r="F123" s="55">
        <v>1.3555061255859402</v>
      </c>
      <c r="G123" s="55">
        <v>1.7953895484375026</v>
      </c>
      <c r="H123" s="55">
        <v>2.0327890845703149</v>
      </c>
      <c r="I123" s="55">
        <v>1.8417650367187526</v>
      </c>
      <c r="J123" s="55">
        <v>2.4959300757812524</v>
      </c>
      <c r="K123" s="55">
        <v>2.1224547339843776</v>
      </c>
      <c r="L123" s="55">
        <v>2.5803558570312526</v>
      </c>
      <c r="M123" s="55">
        <v>3.0935394507812526</v>
      </c>
      <c r="N123" s="55">
        <v>3.2160235816406275</v>
      </c>
      <c r="O123" s="55">
        <v>2.8292723609375026</v>
      </c>
      <c r="P123" s="55">
        <v>3.1885096656250025</v>
      </c>
      <c r="Q123" s="55">
        <v>2.6315650855468773</v>
      </c>
      <c r="R123" s="55">
        <v>2.5440095264911653</v>
      </c>
      <c r="S123" s="55">
        <v>2.5010852103233336</v>
      </c>
      <c r="T123" s="55">
        <v>2.5601433157920837</v>
      </c>
      <c r="U123" s="55">
        <v>2.7987981262207029</v>
      </c>
      <c r="V123" s="55">
        <v>3.3600925178527832</v>
      </c>
      <c r="W123" s="55">
        <v>3.9694557647705078</v>
      </c>
      <c r="X123" s="55">
        <v>4.2380979156494138</v>
      </c>
      <c r="Y123" s="55">
        <v>4.5508625640869136</v>
      </c>
      <c r="Z123" s="55">
        <v>4.8292886505126953</v>
      </c>
      <c r="AA123" s="55">
        <v>5.0758629531860358</v>
      </c>
      <c r="AB123" s="55">
        <v>5.2886673736572263</v>
      </c>
      <c r="AC123" s="55">
        <v>5.4624387893676758</v>
      </c>
      <c r="AD123" s="55">
        <v>5.6849738159179681</v>
      </c>
      <c r="AE123" s="55">
        <v>5.9377288818359375</v>
      </c>
      <c r="AF123" s="55">
        <v>6.2266742095947274</v>
      </c>
      <c r="AG123" s="55">
        <v>6.5485988159179689</v>
      </c>
      <c r="AH123" s="55">
        <v>6.8911892852783208</v>
      </c>
      <c r="AI123" s="55">
        <v>7.2697072906494142</v>
      </c>
      <c r="AJ123" s="55">
        <v>7.6546989898681641</v>
      </c>
      <c r="AK123" s="55">
        <v>8.0383644714355462</v>
      </c>
      <c r="AL123" s="55">
        <v>8.4217248687744153</v>
      </c>
      <c r="AM123" s="55">
        <v>8.8040006256103513</v>
      </c>
      <c r="AN123" s="55">
        <v>9.185839370727539</v>
      </c>
      <c r="AO123" s="55">
        <v>9.5626816406250015</v>
      </c>
      <c r="AP123" s="55">
        <v>9.9303786010742172</v>
      </c>
      <c r="AQ123" s="55">
        <v>10.286670562744142</v>
      </c>
      <c r="AR123" s="55">
        <v>10.62617172241211</v>
      </c>
      <c r="AS123" s="55">
        <v>10.947438415527344</v>
      </c>
      <c r="AT123" s="55">
        <v>11.248632751464845</v>
      </c>
      <c r="AU123" s="55">
        <v>11.528189910888672</v>
      </c>
      <c r="AV123" s="55">
        <v>11.787640197753907</v>
      </c>
      <c r="AW123" s="55">
        <v>12.027732910156251</v>
      </c>
      <c r="AX123" s="55">
        <v>12.24794189453125</v>
      </c>
      <c r="AY123" s="55">
        <v>12.445586212158203</v>
      </c>
      <c r="AZ123" s="55">
        <v>12.617393920898438</v>
      </c>
      <c r="BA123" s="55">
        <v>12.76382162475586</v>
      </c>
    </row>
    <row r="124" spans="1:53" s="44" customFormat="1">
      <c r="B124" s="56" t="s">
        <v>497</v>
      </c>
      <c r="C124" s="57">
        <v>0.9004884643554687</v>
      </c>
      <c r="D124" s="57">
        <v>0.91501055908203122</v>
      </c>
      <c r="E124" s="57">
        <v>0.90132446289062496</v>
      </c>
      <c r="F124" s="57">
        <v>2.5554084472656249</v>
      </c>
      <c r="G124" s="57">
        <v>2.5170969238281251</v>
      </c>
      <c r="H124" s="57">
        <v>2.7126911621093752</v>
      </c>
      <c r="I124" s="57">
        <v>3.5355053710937501</v>
      </c>
      <c r="J124" s="57">
        <v>3.6186252441406248</v>
      </c>
      <c r="K124" s="57">
        <v>3.5899873046874999</v>
      </c>
      <c r="L124" s="57">
        <v>3.6261728515625</v>
      </c>
      <c r="M124" s="57">
        <v>3.4877353515624998</v>
      </c>
      <c r="N124" s="57">
        <v>4.0484118652343746</v>
      </c>
      <c r="O124" s="57">
        <v>4.4982622070312503</v>
      </c>
      <c r="P124" s="57">
        <v>4.5283095703124996</v>
      </c>
      <c r="Q124" s="57">
        <v>4.0643325195312503</v>
      </c>
      <c r="R124" s="57">
        <v>4.0643325195312503</v>
      </c>
      <c r="S124" s="57">
        <v>4.0643325195312503</v>
      </c>
      <c r="T124" s="57">
        <v>4.0643325195312503</v>
      </c>
      <c r="U124" s="57">
        <v>4.0643325195312503</v>
      </c>
      <c r="V124" s="57">
        <v>4.0643325195312503</v>
      </c>
      <c r="W124" s="57">
        <v>4.0643325195312503</v>
      </c>
      <c r="X124" s="57">
        <v>4.0643325195312503</v>
      </c>
      <c r="Y124" s="57">
        <v>4.0643325195312503</v>
      </c>
      <c r="Z124" s="57">
        <v>4.0643325195312503</v>
      </c>
      <c r="AA124" s="57">
        <v>4.0643325195312503</v>
      </c>
      <c r="AB124" s="57">
        <v>4.0643325195312503</v>
      </c>
      <c r="AC124" s="57">
        <v>4.0643325195312503</v>
      </c>
      <c r="AD124" s="57">
        <v>4.0643325195312503</v>
      </c>
      <c r="AE124" s="57">
        <v>4.0643325195312503</v>
      </c>
      <c r="AF124" s="57">
        <v>4.0643325195312503</v>
      </c>
      <c r="AG124" s="57">
        <v>4.0643325195312503</v>
      </c>
      <c r="AH124" s="57">
        <v>4.0643325195312503</v>
      </c>
      <c r="AI124" s="57">
        <v>4.0643325195312503</v>
      </c>
      <c r="AJ124" s="57">
        <v>4.0643325195312503</v>
      </c>
      <c r="AK124" s="57">
        <v>4.0643325195312503</v>
      </c>
      <c r="AL124" s="57">
        <v>4.0643325195312503</v>
      </c>
      <c r="AM124" s="57">
        <v>4.0643325195312503</v>
      </c>
      <c r="AN124" s="57">
        <v>4.0643325195312503</v>
      </c>
      <c r="AO124" s="57">
        <v>4.0643325195312503</v>
      </c>
      <c r="AP124" s="57">
        <v>4.0643325195312503</v>
      </c>
      <c r="AQ124" s="57">
        <v>4.0643325195312503</v>
      </c>
      <c r="AR124" s="57">
        <v>4.0643325195312503</v>
      </c>
      <c r="AS124" s="57">
        <v>4.0643325195312503</v>
      </c>
      <c r="AT124" s="57">
        <v>4.0643325195312503</v>
      </c>
      <c r="AU124" s="57">
        <v>4.0643325195312503</v>
      </c>
      <c r="AV124" s="57">
        <v>4.0643325195312503</v>
      </c>
      <c r="AW124" s="57">
        <v>4.0643325195312503</v>
      </c>
      <c r="AX124" s="57">
        <v>4.0643325195312503</v>
      </c>
      <c r="AY124" s="57">
        <v>4.0643325195312503</v>
      </c>
      <c r="AZ124" s="57">
        <v>4.0643325195312503</v>
      </c>
      <c r="BA124" s="57">
        <v>4.0643325195312503</v>
      </c>
    </row>
    <row r="125" spans="1:53" s="52" customFormat="1" ht="13.5" thickBot="1">
      <c r="A125" s="42"/>
      <c r="B125" s="61" t="s">
        <v>498</v>
      </c>
      <c r="C125" s="62">
        <v>14.4915439453125</v>
      </c>
      <c r="D125" s="63">
        <v>13.733642578125</v>
      </c>
      <c r="E125" s="63">
        <v>13.797192382812501</v>
      </c>
      <c r="F125" s="63">
        <v>14.8709892578125</v>
      </c>
      <c r="G125" s="63">
        <v>13.817936523437499</v>
      </c>
      <c r="H125" s="63">
        <v>13.01701953125</v>
      </c>
      <c r="I125" s="63">
        <v>14.279136718749999</v>
      </c>
      <c r="J125" s="63">
        <v>13.919439453124999</v>
      </c>
      <c r="K125" s="63">
        <v>13.596212890625001</v>
      </c>
      <c r="L125" s="63">
        <v>10.368357421875</v>
      </c>
      <c r="M125" s="63">
        <v>13.6135166015625</v>
      </c>
      <c r="N125" s="63">
        <v>13.901271484375</v>
      </c>
      <c r="O125" s="63">
        <v>13.537220703125</v>
      </c>
      <c r="P125" s="63">
        <v>13.102672851562501</v>
      </c>
      <c r="Q125" s="63">
        <v>12.9905244140625</v>
      </c>
      <c r="R125" s="63">
        <v>13.268833984375</v>
      </c>
      <c r="S125" s="63">
        <v>13.673920898437499</v>
      </c>
      <c r="T125" s="63">
        <v>13.497466796875001</v>
      </c>
      <c r="U125" s="63">
        <v>13.2789296875</v>
      </c>
      <c r="V125" s="63">
        <v>12.9981005859375</v>
      </c>
      <c r="W125" s="63">
        <v>12.672814453125</v>
      </c>
      <c r="X125" s="63">
        <v>12.320150390625001</v>
      </c>
      <c r="Y125" s="63">
        <v>11.8194404296875</v>
      </c>
      <c r="Z125" s="63">
        <v>11.236541015625001</v>
      </c>
      <c r="AA125" s="63">
        <v>10.614830078124999</v>
      </c>
      <c r="AB125" s="63">
        <v>10.071023437499999</v>
      </c>
      <c r="AC125" s="63">
        <v>9.5332412109375007</v>
      </c>
      <c r="AD125" s="63">
        <v>9.0346191406250007</v>
      </c>
      <c r="AE125" s="63">
        <v>8.5873339843750003</v>
      </c>
      <c r="AF125" s="63">
        <v>8.1926894531250003</v>
      </c>
      <c r="AG125" s="63">
        <v>7.84903369140625</v>
      </c>
      <c r="AH125" s="63">
        <v>7.5559033203124999</v>
      </c>
      <c r="AI125" s="63">
        <v>7.3057841796874996</v>
      </c>
      <c r="AJ125" s="63">
        <v>7.0839272460937499</v>
      </c>
      <c r="AK125" s="63">
        <v>6.8836489257812499</v>
      </c>
      <c r="AL125" s="63">
        <v>6.6999570312500003</v>
      </c>
      <c r="AM125" s="63">
        <v>6.4546723632812499</v>
      </c>
      <c r="AN125" s="63">
        <v>6.2242900390624998</v>
      </c>
      <c r="AO125" s="63">
        <v>6.0060708007812504</v>
      </c>
      <c r="AP125" s="63">
        <v>5.7979892578124996</v>
      </c>
      <c r="AQ125" s="63">
        <v>5.5993027343749997</v>
      </c>
      <c r="AR125" s="63">
        <v>5.4097514648437501</v>
      </c>
      <c r="AS125" s="63">
        <v>5.2334868164062502</v>
      </c>
      <c r="AT125" s="63">
        <v>5.0693198242187503</v>
      </c>
      <c r="AU125" s="63">
        <v>4.9182841796875003</v>
      </c>
      <c r="AV125" s="63">
        <v>4.7798300781250003</v>
      </c>
      <c r="AW125" s="63">
        <v>4.6573149414062502</v>
      </c>
      <c r="AX125" s="63">
        <v>4.55284326171875</v>
      </c>
      <c r="AY125" s="63">
        <v>4.46623876953125</v>
      </c>
      <c r="AZ125" s="63">
        <v>4.3981044921874997</v>
      </c>
      <c r="BA125" s="63">
        <v>4.3462465820312497</v>
      </c>
    </row>
    <row r="126" spans="1:53" ht="13.5" thickBot="1">
      <c r="B126" s="53" t="s">
        <v>499</v>
      </c>
      <c r="C126" s="54">
        <v>6.5311996459960941E-2</v>
      </c>
      <c r="D126" s="55">
        <v>6.7025001525878911E-2</v>
      </c>
      <c r="E126" s="55">
        <v>4.6248001098632814E-2</v>
      </c>
      <c r="F126" s="55">
        <v>7.2944999694824222E-2</v>
      </c>
      <c r="G126" s="55">
        <v>6.2895000457763667E-2</v>
      </c>
      <c r="H126" s="55">
        <v>4.2023998260498047E-2</v>
      </c>
      <c r="I126" s="55">
        <v>4.6567001342773438E-2</v>
      </c>
      <c r="J126" s="55">
        <v>4.0835998535156251E-2</v>
      </c>
      <c r="K126" s="55">
        <v>9.540699768066406E-2</v>
      </c>
      <c r="L126" s="55">
        <v>8.2890998840332034E-2</v>
      </c>
      <c r="M126" s="55">
        <v>0.10029000091552734</v>
      </c>
      <c r="N126" s="55">
        <v>8.4360000610351565E-2</v>
      </c>
      <c r="O126" s="55">
        <v>9.5033996582031252E-2</v>
      </c>
      <c r="P126" s="55">
        <v>2.4479999542236328E-2</v>
      </c>
      <c r="Q126" s="55">
        <v>2.3862470626831056E-2</v>
      </c>
      <c r="R126" s="55">
        <v>3.4192089080810548E-2</v>
      </c>
      <c r="S126" s="55">
        <v>7.8239715576171875E-2</v>
      </c>
      <c r="T126" s="55">
        <v>0.12129671478271484</v>
      </c>
      <c r="U126" s="55">
        <v>0.14209381103515625</v>
      </c>
      <c r="V126" s="55">
        <v>0.15295320129394532</v>
      </c>
      <c r="W126" s="55">
        <v>0.1631411895751953</v>
      </c>
      <c r="X126" s="55">
        <v>0.18803616333007814</v>
      </c>
      <c r="Y126" s="55">
        <v>0.22218403625488281</v>
      </c>
      <c r="Z126" s="55">
        <v>0.25957345581054686</v>
      </c>
      <c r="AA126" s="55">
        <v>0.29658242797851564</v>
      </c>
      <c r="AB126" s="55">
        <v>0.33424783325195312</v>
      </c>
      <c r="AC126" s="55">
        <v>0.3701819152832031</v>
      </c>
      <c r="AD126" s="55">
        <v>0.40876577758789062</v>
      </c>
      <c r="AE126" s="55">
        <v>0.43961303710937499</v>
      </c>
      <c r="AF126" s="55">
        <v>0.46173327636718747</v>
      </c>
      <c r="AG126" s="55">
        <v>0.47714346313476563</v>
      </c>
      <c r="AH126" s="55">
        <v>0.48795819091796877</v>
      </c>
      <c r="AI126" s="55">
        <v>0.49569659423828127</v>
      </c>
      <c r="AJ126" s="55">
        <v>0.50061132812499998</v>
      </c>
      <c r="AK126" s="55">
        <v>0.50323101806640624</v>
      </c>
      <c r="AL126" s="55">
        <v>0.50399581909179691</v>
      </c>
      <c r="AM126" s="55">
        <v>0.496690185546875</v>
      </c>
      <c r="AN126" s="55">
        <v>0.4881402282714844</v>
      </c>
      <c r="AO126" s="55">
        <v>0.47842092895507815</v>
      </c>
      <c r="AP126" s="55">
        <v>0.46771804809570311</v>
      </c>
      <c r="AQ126" s="55">
        <v>0.45614361572265627</v>
      </c>
      <c r="AR126" s="55">
        <v>0.44215097045898438</v>
      </c>
      <c r="AS126" s="55">
        <v>0.42705679321289064</v>
      </c>
      <c r="AT126" s="55">
        <v>0.41132452392578123</v>
      </c>
      <c r="AU126" s="55">
        <v>0.39604907226562502</v>
      </c>
      <c r="AV126" s="55">
        <v>0.38153402709960937</v>
      </c>
      <c r="AW126" s="55">
        <v>0.36825988769531248</v>
      </c>
      <c r="AX126" s="55">
        <v>0.35661569213867189</v>
      </c>
      <c r="AY126" s="55">
        <v>0.34661364746093748</v>
      </c>
      <c r="AZ126" s="55">
        <v>0.33830023193359376</v>
      </c>
      <c r="BA126" s="55">
        <v>0.33152136230468748</v>
      </c>
    </row>
    <row r="127" spans="1:53" s="44" customFormat="1" ht="13.5" thickBot="1">
      <c r="B127" s="56" t="s">
        <v>500</v>
      </c>
      <c r="C127" s="57">
        <v>2.472375244140625</v>
      </c>
      <c r="D127" s="57">
        <v>2.4641325683593749</v>
      </c>
      <c r="E127" s="57">
        <v>2.46235888671875</v>
      </c>
      <c r="F127" s="57">
        <v>2.7094055175781251</v>
      </c>
      <c r="G127" s="57">
        <v>2.7352873535156248</v>
      </c>
      <c r="H127" s="57">
        <v>2.2196008300781251</v>
      </c>
      <c r="I127" s="57">
        <v>2.6284777832031252</v>
      </c>
      <c r="J127" s="57">
        <v>2.6732448730468752</v>
      </c>
      <c r="K127" s="57">
        <v>2.71578955078125</v>
      </c>
      <c r="L127" s="57">
        <v>1.8212844238281249</v>
      </c>
      <c r="M127" s="57">
        <v>2.3719299316406248</v>
      </c>
      <c r="N127" s="57">
        <v>2.3385380859375</v>
      </c>
      <c r="O127" s="57">
        <v>2.1434140625000002</v>
      </c>
      <c r="P127" s="57">
        <v>2.1008828125000001</v>
      </c>
      <c r="Q127" s="57">
        <v>1.995838623046875</v>
      </c>
      <c r="R127" s="57">
        <v>2.04139697265625</v>
      </c>
      <c r="S127" s="57">
        <v>2.1495341796875</v>
      </c>
      <c r="T127" s="57">
        <v>2.170117919921875</v>
      </c>
      <c r="U127" s="57">
        <v>2.169115478515625</v>
      </c>
      <c r="V127" s="57">
        <v>2.0848591308593751</v>
      </c>
      <c r="W127" s="57">
        <v>2.0020158691406249</v>
      </c>
      <c r="X127" s="57">
        <v>2.0202753906250002</v>
      </c>
      <c r="Y127" s="57">
        <v>2.0935087890625002</v>
      </c>
      <c r="Z127" s="57">
        <v>2.2099768066406251</v>
      </c>
      <c r="AA127" s="57">
        <v>2.3374235839843749</v>
      </c>
      <c r="AB127" s="57">
        <v>2.4839946289062498</v>
      </c>
      <c r="AC127" s="57">
        <v>2.618560791015625</v>
      </c>
      <c r="AD127" s="57">
        <v>2.7750849609374999</v>
      </c>
      <c r="AE127" s="57">
        <v>2.9006755371093749</v>
      </c>
      <c r="AF127" s="57">
        <v>2.9841486816406251</v>
      </c>
      <c r="AG127" s="57">
        <v>3.0337910156249999</v>
      </c>
      <c r="AH127" s="57">
        <v>3.06003466796875</v>
      </c>
      <c r="AI127" s="57">
        <v>3.0706030273437501</v>
      </c>
      <c r="AJ127" s="57">
        <v>3.065575927734375</v>
      </c>
      <c r="AK127" s="57">
        <v>3.0471308593750002</v>
      </c>
      <c r="AL127" s="57">
        <v>3.0173369140625002</v>
      </c>
      <c r="AM127" s="57">
        <v>2.9379765624999998</v>
      </c>
      <c r="AN127" s="57">
        <v>2.852011474609375</v>
      </c>
      <c r="AO127" s="57">
        <v>2.7612050781250002</v>
      </c>
      <c r="AP127" s="57">
        <v>2.66684619140625</v>
      </c>
      <c r="AQ127" s="57">
        <v>2.5706875</v>
      </c>
      <c r="AR127" s="57">
        <v>2.476263671875</v>
      </c>
      <c r="AS127" s="57">
        <v>2.3859965820312499</v>
      </c>
      <c r="AT127" s="57">
        <v>2.2998168945312498</v>
      </c>
      <c r="AU127" s="57">
        <v>2.218412353515625</v>
      </c>
      <c r="AV127" s="57">
        <v>2.1418276367187499</v>
      </c>
      <c r="AW127" s="57">
        <v>2.07246826171875</v>
      </c>
      <c r="AX127" s="57">
        <v>2.0116784667968748</v>
      </c>
      <c r="AY127" s="57">
        <v>1.9596727294921874</v>
      </c>
      <c r="AZ127" s="57">
        <v>1.9172130126953124</v>
      </c>
      <c r="BA127" s="57">
        <v>1.8833092041015624</v>
      </c>
    </row>
    <row r="128" spans="1:53" ht="13.5" thickBot="1">
      <c r="B128" s="53" t="s">
        <v>501</v>
      </c>
      <c r="C128" s="54">
        <v>9.9196123046875009</v>
      </c>
      <c r="D128" s="55">
        <v>9.1058046874999992</v>
      </c>
      <c r="E128" s="55">
        <v>9.1325654296874994</v>
      </c>
      <c r="F128" s="55">
        <v>9.8181259765625004</v>
      </c>
      <c r="G128" s="55">
        <v>8.6395927734374993</v>
      </c>
      <c r="H128" s="55">
        <v>8.3670712890624994</v>
      </c>
      <c r="I128" s="55">
        <v>9.0222880859375003</v>
      </c>
      <c r="J128" s="55">
        <v>8.7284990234375002</v>
      </c>
      <c r="K128" s="55">
        <v>8.3323173828124997</v>
      </c>
      <c r="L128" s="55">
        <v>6.5012944335937499</v>
      </c>
      <c r="M128" s="55">
        <v>8.7659003906249993</v>
      </c>
      <c r="N128" s="55">
        <v>8.9937607421875008</v>
      </c>
      <c r="O128" s="55">
        <v>8.9111191406250008</v>
      </c>
      <c r="P128" s="55">
        <v>8.6842607421875009</v>
      </c>
      <c r="Q128" s="55">
        <v>8.7245585937500003</v>
      </c>
      <c r="R128" s="55">
        <v>8.9075742187499998</v>
      </c>
      <c r="S128" s="55">
        <v>9.0891005859374996</v>
      </c>
      <c r="T128" s="55">
        <v>8.7912402343749996</v>
      </c>
      <c r="U128" s="55">
        <v>8.3996601562500004</v>
      </c>
      <c r="V128" s="55">
        <v>7.8449384765624997</v>
      </c>
      <c r="W128" s="55">
        <v>7.2966484375</v>
      </c>
      <c r="X128" s="55">
        <v>6.9638798828124999</v>
      </c>
      <c r="Y128" s="55">
        <v>6.4367202148437501</v>
      </c>
      <c r="Z128" s="55">
        <v>5.7912934570312498</v>
      </c>
      <c r="AA128" s="55">
        <v>5.1017163085937502</v>
      </c>
      <c r="AB128" s="55">
        <v>4.4538408203125002</v>
      </c>
      <c r="AC128" s="55">
        <v>3.825282470703125</v>
      </c>
      <c r="AD128" s="55">
        <v>3.2036452636718749</v>
      </c>
      <c r="AE128" s="55">
        <v>2.6633708496093749</v>
      </c>
      <c r="AF128" s="55">
        <v>2.2178354492187502</v>
      </c>
      <c r="AG128" s="55">
        <v>1.855690185546875</v>
      </c>
      <c r="AH128" s="55">
        <v>1.5646141357421874</v>
      </c>
      <c r="AI128" s="55">
        <v>1.3282078857421875</v>
      </c>
      <c r="AJ128" s="55">
        <v>1.134312255859375</v>
      </c>
      <c r="AK128" s="55">
        <v>0.97475903320312496</v>
      </c>
      <c r="AL128" s="55">
        <v>0.84307769775390629</v>
      </c>
      <c r="AM128" s="55">
        <v>0.72431787109375001</v>
      </c>
      <c r="AN128" s="55">
        <v>0.6266702880859375</v>
      </c>
      <c r="AO128" s="55">
        <v>0.54575305175781252</v>
      </c>
      <c r="AP128" s="55">
        <v>0.478271484375</v>
      </c>
      <c r="AQ128" s="55">
        <v>0.42163806152343752</v>
      </c>
      <c r="AR128" s="55">
        <v>0.37352893066406251</v>
      </c>
      <c r="AS128" s="55">
        <v>0.33335559082031252</v>
      </c>
      <c r="AT128" s="55">
        <v>0.29947573852539061</v>
      </c>
      <c r="AU128" s="55">
        <v>0.2707403869628906</v>
      </c>
      <c r="AV128" s="55">
        <v>0.24630258178710937</v>
      </c>
      <c r="AW128" s="55">
        <v>0.22564511108398438</v>
      </c>
      <c r="AX128" s="55">
        <v>0.20877644348144531</v>
      </c>
      <c r="AY128" s="55">
        <v>0.19499771118164064</v>
      </c>
      <c r="AZ128" s="55">
        <v>0.18380490112304687</v>
      </c>
      <c r="BA128" s="55">
        <v>0.17467817687988282</v>
      </c>
    </row>
    <row r="129" spans="1:53" s="44" customFormat="1" ht="13.5" thickBot="1">
      <c r="B129" s="56" t="s">
        <v>502</v>
      </c>
      <c r="C129" s="57">
        <v>2.0342440185546873</v>
      </c>
      <c r="D129" s="57">
        <v>2.096679931640625</v>
      </c>
      <c r="E129" s="57">
        <v>2.1560200195312502</v>
      </c>
      <c r="F129" s="57">
        <v>2.2560380859375</v>
      </c>
      <c r="G129" s="57">
        <v>2.3583779296874998</v>
      </c>
      <c r="H129" s="57">
        <v>2.3782438964843751</v>
      </c>
      <c r="I129" s="57">
        <v>2.5693359375</v>
      </c>
      <c r="J129" s="57">
        <v>2.4579660644531249</v>
      </c>
      <c r="K129" s="57">
        <v>2.4387019042968752</v>
      </c>
      <c r="L129" s="57">
        <v>1.9257979736328126</v>
      </c>
      <c r="M129" s="57">
        <v>2.3299980468750001</v>
      </c>
      <c r="N129" s="57">
        <v>2.4269199218750002</v>
      </c>
      <c r="O129" s="57">
        <v>2.3110778808593748</v>
      </c>
      <c r="P129" s="57">
        <v>2.2483840332031249</v>
      </c>
      <c r="Q129" s="57">
        <v>2.2061867675781248</v>
      </c>
      <c r="R129" s="57">
        <v>2.215011474609375</v>
      </c>
      <c r="S129" s="57">
        <v>2.2424777832031251</v>
      </c>
      <c r="T129" s="57">
        <v>2.2135202636718749</v>
      </c>
      <c r="U129" s="57">
        <v>2.18001220703125</v>
      </c>
      <c r="V129" s="57">
        <v>2.14726904296875</v>
      </c>
      <c r="W129" s="57">
        <v>2.1152971191406249</v>
      </c>
      <c r="X129" s="57">
        <v>2.0844267578125</v>
      </c>
      <c r="Y129" s="57">
        <v>2.0501369628906252</v>
      </c>
      <c r="Z129" s="57">
        <v>2.0134263916015627</v>
      </c>
      <c r="AA129" s="57">
        <v>1.9751831054687501</v>
      </c>
      <c r="AB129" s="57">
        <v>1.9465307617187499</v>
      </c>
      <c r="AC129" s="57">
        <v>1.917702880859375</v>
      </c>
      <c r="AD129" s="57">
        <v>1.8930010986328125</v>
      </c>
      <c r="AE129" s="57">
        <v>1.8722008056640624</v>
      </c>
      <c r="AF129" s="57">
        <v>1.8552698974609374</v>
      </c>
      <c r="AG129" s="57">
        <v>1.8417177734375001</v>
      </c>
      <c r="AH129" s="57">
        <v>1.8308286132812499</v>
      </c>
      <c r="AI129" s="57">
        <v>1.8230426025390625</v>
      </c>
      <c r="AJ129" s="57">
        <v>1.81675048828125</v>
      </c>
      <c r="AK129" s="57">
        <v>1.8113370361328125</v>
      </c>
      <c r="AL129" s="57">
        <v>1.8062119140624999</v>
      </c>
      <c r="AM129" s="57">
        <v>1.7891785888671874</v>
      </c>
      <c r="AN129" s="57">
        <v>1.7723101806640624</v>
      </c>
      <c r="AO129" s="57">
        <v>1.7556943359374999</v>
      </c>
      <c r="AP129" s="57">
        <v>1.739327392578125</v>
      </c>
      <c r="AQ129" s="57">
        <v>1.7232703857421876</v>
      </c>
      <c r="AR129" s="57">
        <v>1.7076363525390625</v>
      </c>
      <c r="AS129" s="57">
        <v>1.6930770263671875</v>
      </c>
      <c r="AT129" s="57">
        <v>1.6797895507812499</v>
      </c>
      <c r="AU129" s="57">
        <v>1.6681044921874999</v>
      </c>
      <c r="AV129" s="57">
        <v>1.6580252685546875</v>
      </c>
      <c r="AW129" s="57">
        <v>1.6502779541015624</v>
      </c>
      <c r="AX129" s="57">
        <v>1.6450313720703125</v>
      </c>
      <c r="AY129" s="57">
        <v>1.6426342773437499</v>
      </c>
      <c r="AZ129" s="57">
        <v>1.6433513183593751</v>
      </c>
      <c r="BA129" s="57">
        <v>1.6468369140625001</v>
      </c>
    </row>
    <row r="130" spans="1:53" ht="13.5" thickBot="1">
      <c r="B130" s="53" t="s">
        <v>503</v>
      </c>
      <c r="C130" s="54">
        <v>9.999999747378752E-8</v>
      </c>
      <c r="D130" s="55">
        <v>9.999999747378752E-8</v>
      </c>
      <c r="E130" s="55">
        <v>9.999999747378752E-8</v>
      </c>
      <c r="F130" s="55">
        <v>1.6719500720500946E-4</v>
      </c>
      <c r="G130" s="55">
        <v>1.1703650474548339E-2</v>
      </c>
      <c r="H130" s="55">
        <v>1.4330999553203582E-4</v>
      </c>
      <c r="I130" s="55">
        <v>9.999999747378752E-8</v>
      </c>
      <c r="J130" s="55">
        <v>9.999999747378752E-8</v>
      </c>
      <c r="K130" s="55">
        <v>9.999999747378752E-8</v>
      </c>
      <c r="L130" s="55">
        <v>5.212000012397766E-4</v>
      </c>
      <c r="M130" s="55">
        <v>3.026400089263916E-3</v>
      </c>
      <c r="N130" s="55">
        <v>3.6647999286651611E-3</v>
      </c>
      <c r="O130" s="55">
        <v>7.1654997766017908E-5</v>
      </c>
      <c r="P130" s="55">
        <v>1.4330999553203582E-4</v>
      </c>
      <c r="Q130" s="55">
        <v>1.1827769130468368E-4</v>
      </c>
      <c r="R130" s="55">
        <v>3.0699003219604493E-2</v>
      </c>
      <c r="S130" s="55">
        <v>7.4608757019042973E-2</v>
      </c>
      <c r="T130" s="55">
        <v>0.16133207702636718</v>
      </c>
      <c r="U130" s="55">
        <v>0.34808889770507812</v>
      </c>
      <c r="V130" s="55">
        <v>0.72812048339843749</v>
      </c>
      <c r="W130" s="55">
        <v>1.0557517089843751</v>
      </c>
      <c r="X130" s="55">
        <v>1.0235723876953124</v>
      </c>
      <c r="Y130" s="55">
        <v>0.97693035888671875</v>
      </c>
      <c r="Z130" s="55">
        <v>0.9223115234375</v>
      </c>
      <c r="AA130" s="55">
        <v>0.86396472167968752</v>
      </c>
      <c r="AB130" s="55">
        <v>0.81244927978515624</v>
      </c>
      <c r="AC130" s="55">
        <v>0.7615538940429688</v>
      </c>
      <c r="AD130" s="55">
        <v>0.71416174316406245</v>
      </c>
      <c r="AE130" s="55">
        <v>0.67151330566406253</v>
      </c>
      <c r="AF130" s="55">
        <v>0.63374194335937495</v>
      </c>
      <c r="AG130" s="55">
        <v>0.60073162841796879</v>
      </c>
      <c r="AH130" s="55">
        <v>0.57250744628906247</v>
      </c>
      <c r="AI130" s="55">
        <v>0.54827416992187505</v>
      </c>
      <c r="AJ130" s="55">
        <v>0.52671771240234377</v>
      </c>
      <c r="AK130" s="55">
        <v>0.50723120117187503</v>
      </c>
      <c r="AL130" s="55">
        <v>0.48937451171875002</v>
      </c>
      <c r="AM130" s="55">
        <v>0.46654940795898436</v>
      </c>
      <c r="AN130" s="55">
        <v>0.44519799804687499</v>
      </c>
      <c r="AO130" s="55">
        <v>0.42503768920898438</v>
      </c>
      <c r="AP130" s="55">
        <v>0.4058661804199219</v>
      </c>
      <c r="AQ130" s="55">
        <v>0.38760324096679688</v>
      </c>
      <c r="AR130" s="55">
        <v>0.37021151733398439</v>
      </c>
      <c r="AS130" s="55">
        <v>0.35404098510742188</v>
      </c>
      <c r="AT130" s="55">
        <v>0.3389530029296875</v>
      </c>
      <c r="AU130" s="55">
        <v>0.32501797485351563</v>
      </c>
      <c r="AV130" s="55">
        <v>0.31218048095703127</v>
      </c>
      <c r="AW130" s="55">
        <v>0.3007037048339844</v>
      </c>
      <c r="AX130" s="55">
        <v>0.2907811584472656</v>
      </c>
      <c r="AY130" s="55">
        <v>0.28236044311523439</v>
      </c>
      <c r="AZ130" s="55">
        <v>0.275475341796875</v>
      </c>
      <c r="BA130" s="55">
        <v>0.2699409484863281</v>
      </c>
    </row>
    <row r="131" spans="1:53" s="44" customFormat="1">
      <c r="B131" s="56" t="s">
        <v>504</v>
      </c>
      <c r="C131" s="57">
        <v>9.999999747378752E-8</v>
      </c>
      <c r="D131" s="57">
        <v>9.999999747378752E-8</v>
      </c>
      <c r="E131" s="57">
        <v>9.999999747378752E-8</v>
      </c>
      <c r="F131" s="57">
        <v>1.4307114601135254E-2</v>
      </c>
      <c r="G131" s="57">
        <v>1.0079469680786133E-2</v>
      </c>
      <c r="H131" s="57">
        <v>9.9361600875854487E-3</v>
      </c>
      <c r="I131" s="57">
        <v>1.2467969894409179E-2</v>
      </c>
      <c r="J131" s="57">
        <v>1.8893035888671875E-2</v>
      </c>
      <c r="K131" s="57">
        <v>1.3996609687805176E-2</v>
      </c>
      <c r="L131" s="57">
        <v>3.6567935943603518E-2</v>
      </c>
      <c r="M131" s="57">
        <v>4.2371990203857422E-2</v>
      </c>
      <c r="N131" s="57">
        <v>5.4027870178222658E-2</v>
      </c>
      <c r="O131" s="57">
        <v>7.6503654479980462E-2</v>
      </c>
      <c r="P131" s="57">
        <v>4.4521640777587891E-2</v>
      </c>
      <c r="Q131" s="57">
        <v>3.9959892272949216E-2</v>
      </c>
      <c r="R131" s="57">
        <v>3.9959892272949216E-2</v>
      </c>
      <c r="S131" s="57">
        <v>3.9959892272949216E-2</v>
      </c>
      <c r="T131" s="57">
        <v>3.9959892272949216E-2</v>
      </c>
      <c r="U131" s="57">
        <v>3.9959892272949216E-2</v>
      </c>
      <c r="V131" s="57">
        <v>3.9959892272949216E-2</v>
      </c>
      <c r="W131" s="57">
        <v>3.9959892272949216E-2</v>
      </c>
      <c r="X131" s="57">
        <v>3.9959892272949216E-2</v>
      </c>
      <c r="Y131" s="57">
        <v>3.9959892272949216E-2</v>
      </c>
      <c r="Z131" s="57">
        <v>3.9959892272949216E-2</v>
      </c>
      <c r="AA131" s="57">
        <v>3.9959892272949216E-2</v>
      </c>
      <c r="AB131" s="57">
        <v>3.9959892272949216E-2</v>
      </c>
      <c r="AC131" s="57">
        <v>3.9959892272949216E-2</v>
      </c>
      <c r="AD131" s="57">
        <v>3.9959892272949216E-2</v>
      </c>
      <c r="AE131" s="57">
        <v>3.9959892272949216E-2</v>
      </c>
      <c r="AF131" s="57">
        <v>3.9959892272949216E-2</v>
      </c>
      <c r="AG131" s="57">
        <v>3.9959892272949216E-2</v>
      </c>
      <c r="AH131" s="57">
        <v>3.9959892272949216E-2</v>
      </c>
      <c r="AI131" s="57">
        <v>3.9959892272949216E-2</v>
      </c>
      <c r="AJ131" s="57">
        <v>3.9959892272949216E-2</v>
      </c>
      <c r="AK131" s="57">
        <v>3.9959892272949216E-2</v>
      </c>
      <c r="AL131" s="57">
        <v>3.9959892272949216E-2</v>
      </c>
      <c r="AM131" s="57">
        <v>3.9959892272949216E-2</v>
      </c>
      <c r="AN131" s="57">
        <v>3.9959892272949216E-2</v>
      </c>
      <c r="AO131" s="57">
        <v>3.9959892272949216E-2</v>
      </c>
      <c r="AP131" s="57">
        <v>3.9959892272949216E-2</v>
      </c>
      <c r="AQ131" s="57">
        <v>3.9959892272949216E-2</v>
      </c>
      <c r="AR131" s="57">
        <v>3.9959892272949216E-2</v>
      </c>
      <c r="AS131" s="57">
        <v>3.9959892272949216E-2</v>
      </c>
      <c r="AT131" s="57">
        <v>3.9959892272949216E-2</v>
      </c>
      <c r="AU131" s="57">
        <v>3.9959892272949216E-2</v>
      </c>
      <c r="AV131" s="57">
        <v>3.9959892272949216E-2</v>
      </c>
      <c r="AW131" s="57">
        <v>3.9959892272949216E-2</v>
      </c>
      <c r="AX131" s="57">
        <v>3.9959892272949216E-2</v>
      </c>
      <c r="AY131" s="57">
        <v>3.9959892272949216E-2</v>
      </c>
      <c r="AZ131" s="57">
        <v>3.9959892272949216E-2</v>
      </c>
      <c r="BA131" s="57">
        <v>3.9959892272949216E-2</v>
      </c>
    </row>
    <row r="132" spans="1:53" s="52" customFormat="1" ht="13.5" thickBot="1">
      <c r="A132" s="42"/>
      <c r="B132" s="61" t="s">
        <v>505</v>
      </c>
      <c r="C132" s="62">
        <v>7.0659736328124998</v>
      </c>
      <c r="D132" s="63">
        <v>6.5119892578125</v>
      </c>
      <c r="E132" s="63">
        <v>6.5300019531249998</v>
      </c>
      <c r="F132" s="63">
        <v>6.6493349609374999</v>
      </c>
      <c r="G132" s="63">
        <v>6.7918906249999997</v>
      </c>
      <c r="H132" s="63">
        <v>6.5758999023437497</v>
      </c>
      <c r="I132" s="63">
        <v>6.7439179687499999</v>
      </c>
      <c r="J132" s="63">
        <v>7.3219165039062499</v>
      </c>
      <c r="K132" s="63">
        <v>6.90066943359375</v>
      </c>
      <c r="L132" s="63">
        <v>6.2623969726562496</v>
      </c>
      <c r="M132" s="63">
        <v>6.4316279296875001</v>
      </c>
      <c r="N132" s="63">
        <v>6.6476484375</v>
      </c>
      <c r="O132" s="63">
        <v>6.3427250976562499</v>
      </c>
      <c r="P132" s="63">
        <v>6.3905810546874999</v>
      </c>
      <c r="Q132" s="63">
        <v>6.0309121093750004</v>
      </c>
      <c r="R132" s="63">
        <v>6.0580546875000003</v>
      </c>
      <c r="S132" s="63">
        <v>6.1313037109374999</v>
      </c>
      <c r="T132" s="63">
        <v>6.1814423828124996</v>
      </c>
      <c r="U132" s="63">
        <v>6.2174101562499997</v>
      </c>
      <c r="V132" s="63">
        <v>6.2356596679687497</v>
      </c>
      <c r="W132" s="63">
        <v>6.265529296875</v>
      </c>
      <c r="X132" s="63">
        <v>6.2857285156250002</v>
      </c>
      <c r="Y132" s="63">
        <v>6.2401870117187501</v>
      </c>
      <c r="Z132" s="63">
        <v>6.1455639648437499</v>
      </c>
      <c r="AA132" s="63">
        <v>6.0077280273437497</v>
      </c>
      <c r="AB132" s="63">
        <v>5.8323105468750001</v>
      </c>
      <c r="AC132" s="63">
        <v>5.63650537109375</v>
      </c>
      <c r="AD132" s="63">
        <v>5.4212026367187498</v>
      </c>
      <c r="AE132" s="63">
        <v>5.2016713867187496</v>
      </c>
      <c r="AF132" s="63">
        <v>4.9858315429687501</v>
      </c>
      <c r="AG132" s="63">
        <v>4.7785922851562503</v>
      </c>
      <c r="AH132" s="63">
        <v>4.5931010742187501</v>
      </c>
      <c r="AI132" s="63">
        <v>4.4249257812499998</v>
      </c>
      <c r="AJ132" s="63">
        <v>4.2725761718750004</v>
      </c>
      <c r="AK132" s="63">
        <v>4.1357402343749996</v>
      </c>
      <c r="AL132" s="63">
        <v>4.0138046875000004</v>
      </c>
      <c r="AM132" s="63">
        <v>3.9075305175781252</v>
      </c>
      <c r="AN132" s="63">
        <v>3.8157666015624998</v>
      </c>
      <c r="AO132" s="63">
        <v>3.7361779785156251</v>
      </c>
      <c r="AP132" s="63">
        <v>3.6673027343750002</v>
      </c>
      <c r="AQ132" s="63">
        <v>3.6084074707031251</v>
      </c>
      <c r="AR132" s="63">
        <v>3.5586943359375001</v>
      </c>
      <c r="AS132" s="63">
        <v>3.518796875</v>
      </c>
      <c r="AT132" s="63">
        <v>3.4861904296874999</v>
      </c>
      <c r="AU132" s="63">
        <v>3.458657470703125</v>
      </c>
      <c r="AV132" s="63">
        <v>3.4351411132812499</v>
      </c>
      <c r="AW132" s="63">
        <v>3.414502685546875</v>
      </c>
      <c r="AX132" s="63">
        <v>3.3986135253906249</v>
      </c>
      <c r="AY132" s="63">
        <v>3.3854030761718752</v>
      </c>
      <c r="AZ132" s="63">
        <v>3.3729885253906251</v>
      </c>
      <c r="BA132" s="63">
        <v>3.360870361328125</v>
      </c>
    </row>
    <row r="133" spans="1:53" ht="13.5" thickBot="1">
      <c r="B133" s="53" t="s">
        <v>499</v>
      </c>
      <c r="C133" s="54">
        <v>1.0260450439453126</v>
      </c>
      <c r="D133" s="55">
        <v>0.99121099853515626</v>
      </c>
      <c r="E133" s="55">
        <v>1.277489990234375</v>
      </c>
      <c r="F133" s="55">
        <v>0.96074902343750002</v>
      </c>
      <c r="G133" s="55">
        <v>0.88516900634765627</v>
      </c>
      <c r="H133" s="55">
        <v>0.85860699462890622</v>
      </c>
      <c r="I133" s="55">
        <v>0.82982202148437501</v>
      </c>
      <c r="J133" s="55">
        <v>0.9009249877929687</v>
      </c>
      <c r="K133" s="55">
        <v>0.85745300292968751</v>
      </c>
      <c r="L133" s="55">
        <v>0.78332098388671878</v>
      </c>
      <c r="M133" s="55">
        <v>0.68193298339843755</v>
      </c>
      <c r="N133" s="55">
        <v>0.54829101562500004</v>
      </c>
      <c r="O133" s="55">
        <v>0.44961999511718748</v>
      </c>
      <c r="P133" s="55">
        <v>0.41863500976562501</v>
      </c>
      <c r="Q133" s="55">
        <v>0.40807458496093751</v>
      </c>
      <c r="R133" s="55">
        <v>0.40974618530273438</v>
      </c>
      <c r="S133" s="55">
        <v>0.43956210327148437</v>
      </c>
      <c r="T133" s="55">
        <v>0.46002529907226564</v>
      </c>
      <c r="U133" s="55">
        <v>0.46505389404296876</v>
      </c>
      <c r="V133" s="55">
        <v>0.46995266723632811</v>
      </c>
      <c r="W133" s="55">
        <v>0.47841665649414061</v>
      </c>
      <c r="X133" s="55">
        <v>0.48749401855468749</v>
      </c>
      <c r="Y133" s="55">
        <v>0.49166598510742188</v>
      </c>
      <c r="Z133" s="55">
        <v>0.49047113037109374</v>
      </c>
      <c r="AA133" s="55">
        <v>0.4845710754394531</v>
      </c>
      <c r="AB133" s="55">
        <v>0.47499197387695313</v>
      </c>
      <c r="AC133" s="55">
        <v>0.4666926574707031</v>
      </c>
      <c r="AD133" s="55">
        <v>0.45821621704101562</v>
      </c>
      <c r="AE133" s="55">
        <v>0.44661242675781249</v>
      </c>
      <c r="AF133" s="55">
        <v>0.43110723876953128</v>
      </c>
      <c r="AG133" s="55">
        <v>0.41222845458984375</v>
      </c>
      <c r="AH133" s="55">
        <v>0.39248458862304686</v>
      </c>
      <c r="AI133" s="55">
        <v>0.37118557739257813</v>
      </c>
      <c r="AJ133" s="55">
        <v>0.34956488037109373</v>
      </c>
      <c r="AK133" s="55">
        <v>0.32823703002929688</v>
      </c>
      <c r="AL133" s="55">
        <v>0.30742962646484373</v>
      </c>
      <c r="AM133" s="55">
        <v>0.28743179321289064</v>
      </c>
      <c r="AN133" s="55">
        <v>0.26848953247070312</v>
      </c>
      <c r="AO133" s="55">
        <v>0.2505846710205078</v>
      </c>
      <c r="AP133" s="55">
        <v>0.23382868957519531</v>
      </c>
      <c r="AQ133" s="55">
        <v>0.21835430908203124</v>
      </c>
      <c r="AR133" s="55">
        <v>0.20414138793945313</v>
      </c>
      <c r="AS133" s="55">
        <v>0.19167959594726564</v>
      </c>
      <c r="AT133" s="55">
        <v>0.18060304260253907</v>
      </c>
      <c r="AU133" s="55">
        <v>0.17071356201171875</v>
      </c>
      <c r="AV133" s="55">
        <v>0.16181719970703126</v>
      </c>
      <c r="AW133" s="55">
        <v>0.15372012329101561</v>
      </c>
      <c r="AX133" s="55">
        <v>0.1470195770263672</v>
      </c>
      <c r="AY133" s="55">
        <v>0.1413831329345703</v>
      </c>
      <c r="AZ133" s="55">
        <v>0.13659487915039062</v>
      </c>
      <c r="BA133" s="55">
        <v>0.13257151794433594</v>
      </c>
    </row>
    <row r="134" spans="1:53" s="44" customFormat="1" ht="13.5" thickBot="1">
      <c r="B134" s="56" t="s">
        <v>500</v>
      </c>
      <c r="C134" s="57">
        <v>2.8306083984375001</v>
      </c>
      <c r="D134" s="57">
        <v>2.5965146484375001</v>
      </c>
      <c r="E134" s="57">
        <v>2.4805415039062502</v>
      </c>
      <c r="F134" s="57">
        <v>2.5664057617187499</v>
      </c>
      <c r="G134" s="57">
        <v>2.68788134765625</v>
      </c>
      <c r="H134" s="57">
        <v>2.6814914550781248</v>
      </c>
      <c r="I134" s="57">
        <v>2.7970478515625001</v>
      </c>
      <c r="J134" s="57">
        <v>2.7052922363281251</v>
      </c>
      <c r="K134" s="57">
        <v>2.5299462890625</v>
      </c>
      <c r="L134" s="57">
        <v>2.2736728515625</v>
      </c>
      <c r="M134" s="57">
        <v>2.443060546875</v>
      </c>
      <c r="N134" s="57">
        <v>2.4995681152343749</v>
      </c>
      <c r="O134" s="57">
        <v>2.4558117675781248</v>
      </c>
      <c r="P134" s="57">
        <v>2.4758381347656249</v>
      </c>
      <c r="Q134" s="57">
        <v>2.3520461425781249</v>
      </c>
      <c r="R134" s="57">
        <v>2.3911030273437501</v>
      </c>
      <c r="S134" s="57">
        <v>2.4446027832031252</v>
      </c>
      <c r="T134" s="57">
        <v>2.4750986328125002</v>
      </c>
      <c r="U134" s="57">
        <v>2.4885104980468751</v>
      </c>
      <c r="V134" s="57">
        <v>2.4691840820312501</v>
      </c>
      <c r="W134" s="57">
        <v>2.444083251953125</v>
      </c>
      <c r="X134" s="57">
        <v>2.415924072265625</v>
      </c>
      <c r="Y134" s="57">
        <v>2.3660195312500001</v>
      </c>
      <c r="Z134" s="57">
        <v>2.3081435546875002</v>
      </c>
      <c r="AA134" s="57">
        <v>2.2348820800781248</v>
      </c>
      <c r="AB134" s="57">
        <v>2.1504091796874998</v>
      </c>
      <c r="AC134" s="57">
        <v>2.0614904785156249</v>
      </c>
      <c r="AD134" s="57">
        <v>1.9628880615234374</v>
      </c>
      <c r="AE134" s="57">
        <v>1.8600819091796874</v>
      </c>
      <c r="AF134" s="57">
        <v>1.7515189208984374</v>
      </c>
      <c r="AG134" s="57">
        <v>1.6384598388671876</v>
      </c>
      <c r="AH134" s="57">
        <v>1.5290377197265625</v>
      </c>
      <c r="AI134" s="57">
        <v>1.4200548095703125</v>
      </c>
      <c r="AJ134" s="57">
        <v>1.3150030517578124</v>
      </c>
      <c r="AK134" s="57">
        <v>1.2153261718749999</v>
      </c>
      <c r="AL134" s="57">
        <v>1.1212958984375001</v>
      </c>
      <c r="AM134" s="57">
        <v>1.0333336181640624</v>
      </c>
      <c r="AN134" s="57">
        <v>0.95189111328124998</v>
      </c>
      <c r="AO134" s="57">
        <v>0.87654779052734377</v>
      </c>
      <c r="AP134" s="57">
        <v>0.80725292968749995</v>
      </c>
      <c r="AQ134" s="57">
        <v>0.74414166259765624</v>
      </c>
      <c r="AR134" s="57">
        <v>0.68753991699218753</v>
      </c>
      <c r="AS134" s="57">
        <v>0.63841204833984377</v>
      </c>
      <c r="AT134" s="57">
        <v>0.59532330322265625</v>
      </c>
      <c r="AU134" s="57">
        <v>0.55720989990234371</v>
      </c>
      <c r="AV134" s="57">
        <v>0.52327081298828126</v>
      </c>
      <c r="AW134" s="57">
        <v>0.49277157592773435</v>
      </c>
      <c r="AX134" s="57">
        <v>0.46726910400390625</v>
      </c>
      <c r="AY134" s="57">
        <v>0.44562838745117189</v>
      </c>
      <c r="AZ134" s="57">
        <v>0.42712774658203123</v>
      </c>
      <c r="BA134" s="57">
        <v>0.411428466796875</v>
      </c>
    </row>
    <row r="135" spans="1:53" ht="13.5" thickBot="1">
      <c r="B135" s="53" t="s">
        <v>501</v>
      </c>
      <c r="C135" s="54">
        <v>1.90805810546875</v>
      </c>
      <c r="D135" s="55">
        <v>1.583441650390625</v>
      </c>
      <c r="E135" s="55">
        <v>1.4482388916015625</v>
      </c>
      <c r="F135" s="55">
        <v>1.534810791015625</v>
      </c>
      <c r="G135" s="55">
        <v>1.4782537841796874</v>
      </c>
      <c r="H135" s="55">
        <v>1.1806872558593751</v>
      </c>
      <c r="I135" s="55">
        <v>1.2542998046875</v>
      </c>
      <c r="J135" s="55">
        <v>1.4475036621093751</v>
      </c>
      <c r="K135" s="55">
        <v>1.4621365966796875</v>
      </c>
      <c r="L135" s="55">
        <v>1.2335400390625</v>
      </c>
      <c r="M135" s="55">
        <v>1.3033826904296875</v>
      </c>
      <c r="N135" s="55">
        <v>1.45994482421875</v>
      </c>
      <c r="O135" s="55">
        <v>1.3621317138671876</v>
      </c>
      <c r="P135" s="55">
        <v>1.22757080078125</v>
      </c>
      <c r="Q135" s="55">
        <v>1.2332672119140624</v>
      </c>
      <c r="R135" s="55">
        <v>1.28839990234375</v>
      </c>
      <c r="S135" s="55">
        <v>1.3306442871093751</v>
      </c>
      <c r="T135" s="55">
        <v>1.3683375244140625</v>
      </c>
      <c r="U135" s="55">
        <v>1.4073208007812501</v>
      </c>
      <c r="V135" s="55">
        <v>1.4341687011718749</v>
      </c>
      <c r="W135" s="55">
        <v>1.4563770751953125</v>
      </c>
      <c r="X135" s="55">
        <v>1.4709654541015624</v>
      </c>
      <c r="Y135" s="55">
        <v>1.4361958007812501</v>
      </c>
      <c r="Z135" s="55">
        <v>1.374389404296875</v>
      </c>
      <c r="AA135" s="55">
        <v>1.2990020751953124</v>
      </c>
      <c r="AB135" s="55">
        <v>1.21460498046875</v>
      </c>
      <c r="AC135" s="55">
        <v>1.1264876708984375</v>
      </c>
      <c r="AD135" s="55">
        <v>1.0275949707031251</v>
      </c>
      <c r="AE135" s="55">
        <v>0.92788269042968752</v>
      </c>
      <c r="AF135" s="55">
        <v>0.83251507568359373</v>
      </c>
      <c r="AG135" s="55">
        <v>0.7440346069335938</v>
      </c>
      <c r="AH135" s="55">
        <v>0.66638684082031252</v>
      </c>
      <c r="AI135" s="55">
        <v>0.59603710937499998</v>
      </c>
      <c r="AJ135" s="55">
        <v>0.53303735351562498</v>
      </c>
      <c r="AK135" s="55">
        <v>0.47698614501953124</v>
      </c>
      <c r="AL135" s="55">
        <v>0.42721942138671876</v>
      </c>
      <c r="AM135" s="55">
        <v>0.38326315307617187</v>
      </c>
      <c r="AN135" s="55">
        <v>0.34450097656250001</v>
      </c>
      <c r="AO135" s="55">
        <v>0.31012356567382815</v>
      </c>
      <c r="AP135" s="55">
        <v>0.27963354492187498</v>
      </c>
      <c r="AQ135" s="55">
        <v>0.25268093872070313</v>
      </c>
      <c r="AR135" s="55">
        <v>0.2288465118408203</v>
      </c>
      <c r="AS135" s="55">
        <v>0.20826541137695312</v>
      </c>
      <c r="AT135" s="55">
        <v>0.19029170227050782</v>
      </c>
      <c r="AU135" s="55">
        <v>0.17446389770507811</v>
      </c>
      <c r="AV135" s="55">
        <v>0.16047021484374999</v>
      </c>
      <c r="AW135" s="55">
        <v>0.14801309204101562</v>
      </c>
      <c r="AX135" s="55">
        <v>0.13746084594726563</v>
      </c>
      <c r="AY135" s="55">
        <v>0.12839828491210936</v>
      </c>
      <c r="AZ135" s="55">
        <v>0.12055174255371094</v>
      </c>
      <c r="BA135" s="55">
        <v>0.11377288055419922</v>
      </c>
    </row>
    <row r="136" spans="1:53" s="44" customFormat="1" ht="13.5" thickBot="1">
      <c r="B136" s="56" t="s">
        <v>502</v>
      </c>
      <c r="C136" s="57">
        <v>1.2750360107421874</v>
      </c>
      <c r="D136" s="57">
        <v>1.3141660156249999</v>
      </c>
      <c r="E136" s="57">
        <v>1.2974820556640625</v>
      </c>
      <c r="F136" s="57">
        <v>1.0762900390625001</v>
      </c>
      <c r="G136" s="57">
        <v>1.0958979492187499</v>
      </c>
      <c r="H136" s="57">
        <v>1.0714739990234374</v>
      </c>
      <c r="I136" s="57">
        <v>1.1000260009765626</v>
      </c>
      <c r="J136" s="57">
        <v>1.218447998046875</v>
      </c>
      <c r="K136" s="57">
        <v>1.1010579833984375</v>
      </c>
      <c r="L136" s="57">
        <v>1.0000079956054688</v>
      </c>
      <c r="M136" s="57">
        <v>1.0521240234375</v>
      </c>
      <c r="N136" s="57">
        <v>1.1109479980468751</v>
      </c>
      <c r="O136" s="57">
        <v>1.0556500244140625</v>
      </c>
      <c r="P136" s="57">
        <v>1.0517800292968751</v>
      </c>
      <c r="Q136" s="57">
        <v>1.0320404052734375</v>
      </c>
      <c r="R136" s="57">
        <v>1.0206323242187501</v>
      </c>
      <c r="S136" s="57">
        <v>1.0141342773437501</v>
      </c>
      <c r="T136" s="57">
        <v>1.0058484497070312</v>
      </c>
      <c r="U136" s="57">
        <v>0.99728851318359379</v>
      </c>
      <c r="V136" s="57">
        <v>0.99011584472656256</v>
      </c>
      <c r="W136" s="57">
        <v>0.98329742431640621</v>
      </c>
      <c r="X136" s="57">
        <v>0.97694445800781249</v>
      </c>
      <c r="Y136" s="57">
        <v>0.97074114990234373</v>
      </c>
      <c r="Z136" s="57">
        <v>0.96357104492187495</v>
      </c>
      <c r="AA136" s="57">
        <v>0.95531231689453122</v>
      </c>
      <c r="AB136" s="57">
        <v>0.9459411010742188</v>
      </c>
      <c r="AC136" s="57">
        <v>0.93633392333984378</v>
      </c>
      <c r="AD136" s="57">
        <v>0.92634136962890623</v>
      </c>
      <c r="AE136" s="57">
        <v>0.91536315917968747</v>
      </c>
      <c r="AF136" s="57">
        <v>0.90389709472656254</v>
      </c>
      <c r="AG136" s="57">
        <v>0.89188684082031255</v>
      </c>
      <c r="AH136" s="57">
        <v>0.8803767700195313</v>
      </c>
      <c r="AI136" s="57">
        <v>0.86942871093749996</v>
      </c>
      <c r="AJ136" s="57">
        <v>0.85896826171874996</v>
      </c>
      <c r="AK136" s="57">
        <v>0.8490897827148437</v>
      </c>
      <c r="AL136" s="57">
        <v>0.83955456542968754</v>
      </c>
      <c r="AM136" s="57">
        <v>0.83044763183593751</v>
      </c>
      <c r="AN136" s="57">
        <v>0.8218745727539063</v>
      </c>
      <c r="AO136" s="57">
        <v>0.8137490234375</v>
      </c>
      <c r="AP136" s="57">
        <v>0.80603131103515624</v>
      </c>
      <c r="AQ136" s="57">
        <v>0.79873999023437503</v>
      </c>
      <c r="AR136" s="57">
        <v>0.79194732666015621</v>
      </c>
      <c r="AS136" s="57">
        <v>0.78562011718750002</v>
      </c>
      <c r="AT136" s="57">
        <v>0.77990985107421873</v>
      </c>
      <c r="AU136" s="57">
        <v>0.774575927734375</v>
      </c>
      <c r="AV136" s="57">
        <v>0.76954693603515623</v>
      </c>
      <c r="AW136" s="57">
        <v>0.76471948242187504</v>
      </c>
      <c r="AX136" s="57">
        <v>0.76009698486328126</v>
      </c>
      <c r="AY136" s="57">
        <v>0.75581176757812496</v>
      </c>
      <c r="AZ136" s="57">
        <v>0.75168572998046879</v>
      </c>
      <c r="BA136" s="57">
        <v>0.74763415527343746</v>
      </c>
    </row>
    <row r="137" spans="1:53" ht="13.5" thickBot="1">
      <c r="B137" s="53" t="s">
        <v>503</v>
      </c>
      <c r="C137" s="54">
        <v>9.999999747378752E-8</v>
      </c>
      <c r="D137" s="55">
        <v>9.999999747378752E-8</v>
      </c>
      <c r="E137" s="55">
        <v>9.999999747378752E-8</v>
      </c>
      <c r="F137" s="55">
        <v>0.48989328002929688</v>
      </c>
      <c r="G137" s="55">
        <v>0.60850286865234371</v>
      </c>
      <c r="H137" s="55">
        <v>0.76885534667968747</v>
      </c>
      <c r="I137" s="55">
        <v>0.74927502441406246</v>
      </c>
      <c r="J137" s="55">
        <v>1.0380441894531249</v>
      </c>
      <c r="K137" s="55">
        <v>0.9374403686523437</v>
      </c>
      <c r="L137" s="55">
        <v>0.95757177734374999</v>
      </c>
      <c r="M137" s="55">
        <v>0.93660559082031247</v>
      </c>
      <c r="N137" s="55">
        <v>1.0140638427734374</v>
      </c>
      <c r="O137" s="55">
        <v>1.0032934570312499</v>
      </c>
      <c r="P137" s="55">
        <v>1.1992969970703125</v>
      </c>
      <c r="Q137" s="55">
        <v>0.98981286621093745</v>
      </c>
      <c r="R137" s="55">
        <v>0.93250238037109379</v>
      </c>
      <c r="S137" s="55">
        <v>0.88668908691406245</v>
      </c>
      <c r="T137" s="55">
        <v>0.85646118164062501</v>
      </c>
      <c r="U137" s="55">
        <v>0.8435654907226563</v>
      </c>
      <c r="V137" s="55">
        <v>0.85656756591796879</v>
      </c>
      <c r="W137" s="55">
        <v>0.88768383789062499</v>
      </c>
      <c r="X137" s="55">
        <v>0.91872930908203121</v>
      </c>
      <c r="Y137" s="55">
        <v>0.95989343261718751</v>
      </c>
      <c r="Z137" s="55">
        <v>0.99331811523437497</v>
      </c>
      <c r="AA137" s="55">
        <v>1.0182897338867187</v>
      </c>
      <c r="AB137" s="55">
        <v>1.0306923828125001</v>
      </c>
      <c r="AC137" s="55">
        <v>1.029829833984375</v>
      </c>
      <c r="AD137" s="55">
        <v>1.0304912109375</v>
      </c>
      <c r="AE137" s="55">
        <v>1.0360600585937501</v>
      </c>
      <c r="AF137" s="55">
        <v>1.0511221923828125</v>
      </c>
      <c r="AG137" s="55">
        <v>1.0763115234375</v>
      </c>
      <c r="AH137" s="55">
        <v>1.1091442871093751</v>
      </c>
      <c r="AI137" s="55">
        <v>1.152548583984375</v>
      </c>
      <c r="AJ137" s="55">
        <v>1.2003314208984375</v>
      </c>
      <c r="AK137" s="55">
        <v>1.2504299316406251</v>
      </c>
      <c r="AL137" s="55">
        <v>1.3026341552734375</v>
      </c>
      <c r="AM137" s="55">
        <v>1.3573834228515624</v>
      </c>
      <c r="AN137" s="55">
        <v>1.4133393554687499</v>
      </c>
      <c r="AO137" s="55">
        <v>1.469501953125</v>
      </c>
      <c r="AP137" s="55">
        <v>1.5248851318359375</v>
      </c>
      <c r="AQ137" s="55">
        <v>1.5788194580078125</v>
      </c>
      <c r="AR137" s="55">
        <v>1.6305482177734374</v>
      </c>
      <c r="AS137" s="55">
        <v>1.6791486816406249</v>
      </c>
      <c r="AT137" s="55">
        <v>1.7243914794921875</v>
      </c>
      <c r="AU137" s="55">
        <v>1.7660231933593751</v>
      </c>
      <c r="AV137" s="55">
        <v>1.8043651123046875</v>
      </c>
      <c r="AW137" s="55">
        <v>1.8396075439453126</v>
      </c>
      <c r="AX137" s="55">
        <v>1.8710960693359375</v>
      </c>
      <c r="AY137" s="55">
        <v>1.8985106201171875</v>
      </c>
      <c r="AZ137" s="55">
        <v>1.921357421875</v>
      </c>
      <c r="BA137" s="55">
        <v>1.9397924804687501</v>
      </c>
    </row>
    <row r="138" spans="1:53" s="44" customFormat="1">
      <c r="B138" s="56" t="s">
        <v>504</v>
      </c>
      <c r="C138" s="57">
        <v>2.6225730895996092E-2</v>
      </c>
      <c r="D138" s="57">
        <v>2.6655660629272462E-2</v>
      </c>
      <c r="E138" s="57">
        <v>2.6249614715576172E-2</v>
      </c>
      <c r="F138" s="57">
        <v>2.1185995101928711E-2</v>
      </c>
      <c r="G138" s="57">
        <v>3.6185775756835938E-2</v>
      </c>
      <c r="H138" s="57">
        <v>1.4784814834594727E-2</v>
      </c>
      <c r="I138" s="57">
        <v>1.3447255134582519E-2</v>
      </c>
      <c r="J138" s="57">
        <v>1.1703650474548339E-2</v>
      </c>
      <c r="K138" s="57">
        <v>1.2635165214538575E-2</v>
      </c>
      <c r="L138" s="57">
        <v>1.4283229827880859E-2</v>
      </c>
      <c r="M138" s="57">
        <v>1.4522080421447753E-2</v>
      </c>
      <c r="N138" s="57">
        <v>1.4832585334777833E-2</v>
      </c>
      <c r="O138" s="57">
        <v>1.6217914581298828E-2</v>
      </c>
      <c r="P138" s="57">
        <v>1.745993423461914E-2</v>
      </c>
      <c r="Q138" s="57">
        <v>1.5670966148376465E-2</v>
      </c>
      <c r="R138" s="57">
        <v>1.5670966148376465E-2</v>
      </c>
      <c r="S138" s="57">
        <v>1.5670966148376465E-2</v>
      </c>
      <c r="T138" s="57">
        <v>1.5670966148376465E-2</v>
      </c>
      <c r="U138" s="57">
        <v>1.5670966148376465E-2</v>
      </c>
      <c r="V138" s="57">
        <v>1.5670966148376465E-2</v>
      </c>
      <c r="W138" s="57">
        <v>1.5670966148376465E-2</v>
      </c>
      <c r="X138" s="57">
        <v>1.5670966148376465E-2</v>
      </c>
      <c r="Y138" s="57">
        <v>1.5670966148376465E-2</v>
      </c>
      <c r="Z138" s="57">
        <v>1.5670966148376465E-2</v>
      </c>
      <c r="AA138" s="57">
        <v>1.5670966148376465E-2</v>
      </c>
      <c r="AB138" s="57">
        <v>1.5670966148376465E-2</v>
      </c>
      <c r="AC138" s="57">
        <v>1.5670966148376465E-2</v>
      </c>
      <c r="AD138" s="57">
        <v>1.5670966148376465E-2</v>
      </c>
      <c r="AE138" s="57">
        <v>1.5670966148376465E-2</v>
      </c>
      <c r="AF138" s="57">
        <v>1.5670966148376465E-2</v>
      </c>
      <c r="AG138" s="57">
        <v>1.5670966148376465E-2</v>
      </c>
      <c r="AH138" s="57">
        <v>1.5670966148376465E-2</v>
      </c>
      <c r="AI138" s="57">
        <v>1.5670966148376465E-2</v>
      </c>
      <c r="AJ138" s="57">
        <v>1.5670966148376465E-2</v>
      </c>
      <c r="AK138" s="57">
        <v>1.5670966148376465E-2</v>
      </c>
      <c r="AL138" s="57">
        <v>1.5670966148376465E-2</v>
      </c>
      <c r="AM138" s="57">
        <v>1.5670966148376465E-2</v>
      </c>
      <c r="AN138" s="57">
        <v>1.5670966148376465E-2</v>
      </c>
      <c r="AO138" s="57">
        <v>1.5670966148376465E-2</v>
      </c>
      <c r="AP138" s="57">
        <v>1.5670966148376465E-2</v>
      </c>
      <c r="AQ138" s="57">
        <v>1.5670966148376465E-2</v>
      </c>
      <c r="AR138" s="57">
        <v>1.5670966148376465E-2</v>
      </c>
      <c r="AS138" s="57">
        <v>1.5670966148376465E-2</v>
      </c>
      <c r="AT138" s="57">
        <v>1.5670966148376465E-2</v>
      </c>
      <c r="AU138" s="57">
        <v>1.5670966148376465E-2</v>
      </c>
      <c r="AV138" s="57">
        <v>1.5670966148376465E-2</v>
      </c>
      <c r="AW138" s="57">
        <v>1.5670966148376465E-2</v>
      </c>
      <c r="AX138" s="57">
        <v>1.5670966148376465E-2</v>
      </c>
      <c r="AY138" s="57">
        <v>1.5670966148376465E-2</v>
      </c>
      <c r="AZ138" s="57">
        <v>1.5670966148376465E-2</v>
      </c>
      <c r="BA138" s="57">
        <v>1.5670966148376465E-2</v>
      </c>
    </row>
    <row r="139" spans="1:53" s="52" customFormat="1" ht="13.5" thickBot="1">
      <c r="A139" s="42"/>
      <c r="B139" s="61" t="s">
        <v>506</v>
      </c>
      <c r="C139" s="62">
        <v>10.229998046875</v>
      </c>
      <c r="D139" s="63">
        <v>10.2566025390625</v>
      </c>
      <c r="E139" s="63">
        <v>10.4595322265625</v>
      </c>
      <c r="F139" s="63">
        <v>11.8514599609375</v>
      </c>
      <c r="G139" s="63">
        <v>11.307238281249999</v>
      </c>
      <c r="H139" s="63">
        <v>12.039970703125</v>
      </c>
      <c r="I139" s="63">
        <v>12.271640625</v>
      </c>
      <c r="J139" s="63">
        <v>13.7876650390625</v>
      </c>
      <c r="K139" s="63">
        <v>13.9217109375</v>
      </c>
      <c r="L139" s="63">
        <v>12.660802734375</v>
      </c>
      <c r="M139" s="63">
        <v>14.052310546875001</v>
      </c>
      <c r="N139" s="63">
        <v>13.972827148437499</v>
      </c>
      <c r="O139" s="63">
        <v>14.232927734375</v>
      </c>
      <c r="P139" s="63">
        <v>14.1991484375</v>
      </c>
      <c r="Q139" s="63">
        <v>13.540156250000001</v>
      </c>
      <c r="R139" s="63">
        <v>13.653544921875</v>
      </c>
      <c r="S139" s="63">
        <v>13.873009765625</v>
      </c>
      <c r="T139" s="63">
        <v>14.0173515625</v>
      </c>
      <c r="U139" s="63">
        <v>14.1128349609375</v>
      </c>
      <c r="V139" s="63">
        <v>14.1853876953125</v>
      </c>
      <c r="W139" s="63">
        <v>14.275081054687501</v>
      </c>
      <c r="X139" s="63">
        <v>14.344525390625</v>
      </c>
      <c r="Y139" s="63">
        <v>14.3202333984375</v>
      </c>
      <c r="Z139" s="63">
        <v>14.2158740234375</v>
      </c>
      <c r="AA139" s="63">
        <v>14.031778320312499</v>
      </c>
      <c r="AB139" s="63">
        <v>13.7886533203125</v>
      </c>
      <c r="AC139" s="63">
        <v>13.5278486328125</v>
      </c>
      <c r="AD139" s="63">
        <v>13.24784765625</v>
      </c>
      <c r="AE139" s="63">
        <v>12.960679687500001</v>
      </c>
      <c r="AF139" s="63">
        <v>12.6714150390625</v>
      </c>
      <c r="AG139" s="63">
        <v>12.382806640625001</v>
      </c>
      <c r="AH139" s="63">
        <v>12.1197236328125</v>
      </c>
      <c r="AI139" s="63">
        <v>11.876633789062501</v>
      </c>
      <c r="AJ139" s="63">
        <v>11.653615234375</v>
      </c>
      <c r="AK139" s="63">
        <v>11.452118164062499</v>
      </c>
      <c r="AL139" s="63">
        <v>11.2716923828125</v>
      </c>
      <c r="AM139" s="63">
        <v>11.115720703125</v>
      </c>
      <c r="AN139" s="63">
        <v>10.983420898437499</v>
      </c>
      <c r="AO139" s="63">
        <v>10.871265624999999</v>
      </c>
      <c r="AP139" s="63">
        <v>10.7771708984375</v>
      </c>
      <c r="AQ139" s="63">
        <v>10.700399414062501</v>
      </c>
      <c r="AR139" s="63">
        <v>10.63975390625</v>
      </c>
      <c r="AS139" s="63">
        <v>10.59655859375</v>
      </c>
      <c r="AT139" s="63">
        <v>10.567274414062499</v>
      </c>
      <c r="AU139" s="63">
        <v>10.547650390625</v>
      </c>
      <c r="AV139" s="63">
        <v>10.535763671874999</v>
      </c>
      <c r="AW139" s="63">
        <v>10.5289384765625</v>
      </c>
      <c r="AX139" s="63">
        <v>10.530479492187499</v>
      </c>
      <c r="AY139" s="63">
        <v>10.537248046875</v>
      </c>
      <c r="AZ139" s="63">
        <v>10.54533984375</v>
      </c>
      <c r="BA139" s="63">
        <v>10.553524414062499</v>
      </c>
    </row>
    <row r="140" spans="1:53" ht="13.5" thickBot="1">
      <c r="B140" s="53" t="s">
        <v>499</v>
      </c>
      <c r="C140" s="54">
        <v>0.36964001464843749</v>
      </c>
      <c r="D140" s="55">
        <v>0.41801998901367188</v>
      </c>
      <c r="E140" s="55">
        <v>0.46700000000000003</v>
      </c>
      <c r="F140" s="55">
        <v>1.7230000000000001</v>
      </c>
      <c r="G140" s="55">
        <v>1.5226689453125</v>
      </c>
      <c r="H140" s="55">
        <v>1.5971099853515625</v>
      </c>
      <c r="I140" s="55">
        <v>1.5810140380859374</v>
      </c>
      <c r="J140" s="55">
        <v>1.5881779785156249</v>
      </c>
      <c r="K140" s="55">
        <v>1.6281949462890626</v>
      </c>
      <c r="L140" s="55">
        <v>1.5194759521484376</v>
      </c>
      <c r="M140" s="55">
        <v>1.5283959960937501</v>
      </c>
      <c r="N140" s="55">
        <v>1.5031590576171876</v>
      </c>
      <c r="O140" s="55">
        <v>1.5234310302734375</v>
      </c>
      <c r="P140" s="55">
        <v>1.5695729980468749</v>
      </c>
      <c r="Q140" s="55">
        <v>1.529979248046875</v>
      </c>
      <c r="R140" s="55">
        <v>1.5208864746093751</v>
      </c>
      <c r="S140" s="55">
        <v>1.5855880126953126</v>
      </c>
      <c r="T140" s="55">
        <v>1.6190139160156249</v>
      </c>
      <c r="U140" s="55">
        <v>1.6144036865234375</v>
      </c>
      <c r="V140" s="55">
        <v>1.6165159912109375</v>
      </c>
      <c r="W140" s="55">
        <v>1.6306950683593751</v>
      </c>
      <c r="X140" s="55">
        <v>1.6412904052734374</v>
      </c>
      <c r="Y140" s="55">
        <v>1.6261440429687499</v>
      </c>
      <c r="Z140" s="55">
        <v>1.584704833984375</v>
      </c>
      <c r="AA140" s="55">
        <v>1.523529296875</v>
      </c>
      <c r="AB140" s="55">
        <v>1.4491282958984375</v>
      </c>
      <c r="AC140" s="55">
        <v>1.378368896484375</v>
      </c>
      <c r="AD140" s="55">
        <v>1.305524658203125</v>
      </c>
      <c r="AE140" s="55">
        <v>1.2305384521484375</v>
      </c>
      <c r="AF140" s="55">
        <v>1.1538647460937499</v>
      </c>
      <c r="AG140" s="55">
        <v>1.0760959472656251</v>
      </c>
      <c r="AH140" s="55">
        <v>1.0022122192382812</v>
      </c>
      <c r="AI140" s="55">
        <v>0.92987109374999999</v>
      </c>
      <c r="AJ140" s="55">
        <v>0.86078985595703128</v>
      </c>
      <c r="AK140" s="55">
        <v>0.79563519287109374</v>
      </c>
      <c r="AL140" s="55">
        <v>0.73444464111328123</v>
      </c>
      <c r="AM140" s="55">
        <v>0.67753375244140623</v>
      </c>
      <c r="AN140" s="55">
        <v>0.62500183105468754</v>
      </c>
      <c r="AO140" s="55">
        <v>0.57647467041015621</v>
      </c>
      <c r="AP140" s="55">
        <v>0.53190380859374997</v>
      </c>
      <c r="AQ140" s="55">
        <v>0.49132315063476562</v>
      </c>
      <c r="AR140" s="55">
        <v>0.45475665283203126</v>
      </c>
      <c r="AS140" s="55">
        <v>0.42289672851562499</v>
      </c>
      <c r="AT140" s="55">
        <v>0.39481729125976561</v>
      </c>
      <c r="AU140" s="55">
        <v>0.36997640991210939</v>
      </c>
      <c r="AV140" s="55">
        <v>0.34787503051757812</v>
      </c>
      <c r="AW140" s="55">
        <v>0.32801303100585938</v>
      </c>
      <c r="AX140" s="55">
        <v>0.31143914794921873</v>
      </c>
      <c r="AY140" s="55">
        <v>0.29742471313476565</v>
      </c>
      <c r="AZ140" s="55">
        <v>0.28548898315429688</v>
      </c>
      <c r="BA140" s="55">
        <v>0.27541900634765626</v>
      </c>
    </row>
    <row r="141" spans="1:53" s="44" customFormat="1" ht="13.5" thickBot="1">
      <c r="B141" s="56" t="s">
        <v>500</v>
      </c>
      <c r="C141" s="57">
        <v>5.0518261718749997</v>
      </c>
      <c r="D141" s="57">
        <v>4.6686713867187501</v>
      </c>
      <c r="E141" s="57">
        <v>4.8386508789062503</v>
      </c>
      <c r="F141" s="57">
        <v>4.3500751953124999</v>
      </c>
      <c r="G141" s="57">
        <v>4.2442587890625001</v>
      </c>
      <c r="H141" s="57">
        <v>4.6141469726562496</v>
      </c>
      <c r="I141" s="57">
        <v>3.8683896484375002</v>
      </c>
      <c r="J141" s="57">
        <v>5.0530688476562498</v>
      </c>
      <c r="K141" s="57">
        <v>5.2898486328125003</v>
      </c>
      <c r="L141" s="57">
        <v>4.7981816406249997</v>
      </c>
      <c r="M141" s="57">
        <v>5.3417763671875003</v>
      </c>
      <c r="N141" s="57">
        <v>4.9718330078125001</v>
      </c>
      <c r="O141" s="57">
        <v>5.2844843749999999</v>
      </c>
      <c r="P141" s="57">
        <v>5.1460605468749998</v>
      </c>
      <c r="Q141" s="57">
        <v>4.8887573242187496</v>
      </c>
      <c r="R141" s="57">
        <v>5.0232832031249997</v>
      </c>
      <c r="S141" s="57">
        <v>5.1693066406249999</v>
      </c>
      <c r="T141" s="57">
        <v>5.2708510742187498</v>
      </c>
      <c r="U141" s="57">
        <v>5.3488364257812497</v>
      </c>
      <c r="V141" s="57">
        <v>5.3666801757812497</v>
      </c>
      <c r="W141" s="57">
        <v>5.3661738281250004</v>
      </c>
      <c r="X141" s="57">
        <v>5.344369140625</v>
      </c>
      <c r="Y141" s="57">
        <v>5.2550263671874999</v>
      </c>
      <c r="Z141" s="57">
        <v>5.1290703124999997</v>
      </c>
      <c r="AA141" s="57">
        <v>4.9564438476562502</v>
      </c>
      <c r="AB141" s="57">
        <v>4.7514965820312502</v>
      </c>
      <c r="AC141" s="57">
        <v>4.5318208007812499</v>
      </c>
      <c r="AD141" s="57">
        <v>4.2838793945312501</v>
      </c>
      <c r="AE141" s="57">
        <v>4.0291059570312502</v>
      </c>
      <c r="AF141" s="57">
        <v>3.7685642089843752</v>
      </c>
      <c r="AG141" s="57">
        <v>3.5047028808593752</v>
      </c>
      <c r="AH141" s="57">
        <v>3.253633544921875</v>
      </c>
      <c r="AI141" s="57">
        <v>3.00807861328125</v>
      </c>
      <c r="AJ141" s="57">
        <v>2.7738957519531251</v>
      </c>
      <c r="AK141" s="57">
        <v>2.5533166503906251</v>
      </c>
      <c r="AL141" s="57">
        <v>2.3465483398437499</v>
      </c>
      <c r="AM141" s="57">
        <v>2.1543945312499999</v>
      </c>
      <c r="AN141" s="57">
        <v>1.9773758544921876</v>
      </c>
      <c r="AO141" s="57">
        <v>1.8143696289062501</v>
      </c>
      <c r="AP141" s="57">
        <v>1.6650272216796875</v>
      </c>
      <c r="AQ141" s="57">
        <v>1.529379638671875</v>
      </c>
      <c r="AR141" s="57">
        <v>1.4083499755859374</v>
      </c>
      <c r="AS141" s="57">
        <v>1.3034114990234376</v>
      </c>
      <c r="AT141" s="57">
        <v>1.2115485839843749</v>
      </c>
      <c r="AU141" s="57">
        <v>1.1305411376953125</v>
      </c>
      <c r="AV141" s="57">
        <v>1.0587081298828125</v>
      </c>
      <c r="AW141" s="57">
        <v>0.99445300292968752</v>
      </c>
      <c r="AX141" s="57">
        <v>0.94058575439453129</v>
      </c>
      <c r="AY141" s="57">
        <v>0.89483764648437503</v>
      </c>
      <c r="AZ141" s="57">
        <v>0.85575396728515629</v>
      </c>
      <c r="BA141" s="57">
        <v>0.82262207031250001</v>
      </c>
    </row>
    <row r="142" spans="1:53" ht="13.5" thickBot="1">
      <c r="B142" s="53" t="s">
        <v>501</v>
      </c>
      <c r="C142" s="54">
        <v>0.40690960693359374</v>
      </c>
      <c r="D142" s="55">
        <v>0.63672412109374998</v>
      </c>
      <c r="E142" s="55">
        <v>0.59303039550781245</v>
      </c>
      <c r="F142" s="55">
        <v>0.43117523193359375</v>
      </c>
      <c r="G142" s="55">
        <v>0.23139097595214844</v>
      </c>
      <c r="H142" s="55">
        <v>0.13278189086914063</v>
      </c>
      <c r="I142" s="55">
        <v>0.17430859374999999</v>
      </c>
      <c r="J142" s="55">
        <v>0.30025326538085939</v>
      </c>
      <c r="K142" s="55">
        <v>0.33110391235351561</v>
      </c>
      <c r="L142" s="55">
        <v>0.25728372192382815</v>
      </c>
      <c r="M142" s="55">
        <v>0.57588867187500004</v>
      </c>
      <c r="N142" s="55">
        <v>0.51670037841796879</v>
      </c>
      <c r="O142" s="55">
        <v>0.40991119384765623</v>
      </c>
      <c r="P142" s="55">
        <v>0.45392965698242188</v>
      </c>
      <c r="Q142" s="55">
        <v>0.45603607177734373</v>
      </c>
      <c r="R142" s="55">
        <v>0.46647454833984375</v>
      </c>
      <c r="S142" s="55">
        <v>0.47199252319335938</v>
      </c>
      <c r="T142" s="55">
        <v>0.47939706420898437</v>
      </c>
      <c r="U142" s="55">
        <v>0.49204275512695311</v>
      </c>
      <c r="V142" s="55">
        <v>0.50527514648437499</v>
      </c>
      <c r="W142" s="55">
        <v>0.51912969970703127</v>
      </c>
      <c r="X142" s="55">
        <v>0.53083587646484376</v>
      </c>
      <c r="Y142" s="55">
        <v>0.52739263916015622</v>
      </c>
      <c r="Z142" s="55">
        <v>0.51544805908203128</v>
      </c>
      <c r="AA142" s="55">
        <v>0.49942932128906248</v>
      </c>
      <c r="AB142" s="55">
        <v>0.48058154296875</v>
      </c>
      <c r="AC142" s="55">
        <v>0.46051620483398437</v>
      </c>
      <c r="AD142" s="55">
        <v>0.43636026000976563</v>
      </c>
      <c r="AE142" s="55">
        <v>0.40960040283203125</v>
      </c>
      <c r="AF142" s="55">
        <v>0.38146197509765623</v>
      </c>
      <c r="AG142" s="55">
        <v>0.35318988037109372</v>
      </c>
      <c r="AH142" s="55">
        <v>0.32717593383789062</v>
      </c>
      <c r="AI142" s="55">
        <v>0.3019740295410156</v>
      </c>
      <c r="AJ142" s="55">
        <v>0.27813513183593752</v>
      </c>
      <c r="AK142" s="55">
        <v>0.25587574768066407</v>
      </c>
      <c r="AL142" s="55">
        <v>0.23518528747558592</v>
      </c>
      <c r="AM142" s="55">
        <v>0.21614183044433594</v>
      </c>
      <c r="AN142" s="55">
        <v>0.19873339843749999</v>
      </c>
      <c r="AO142" s="55">
        <v>0.18276490783691407</v>
      </c>
      <c r="AP142" s="55">
        <v>0.16818338012695314</v>
      </c>
      <c r="AQ142" s="55">
        <v>0.15498056030273438</v>
      </c>
      <c r="AR142" s="55">
        <v>0.14310198974609376</v>
      </c>
      <c r="AS142" s="55">
        <v>0.13280169677734374</v>
      </c>
      <c r="AT142" s="55">
        <v>0.12375128936767578</v>
      </c>
      <c r="AU142" s="55">
        <v>0.11571593475341797</v>
      </c>
      <c r="AV142" s="55">
        <v>0.10854468536376953</v>
      </c>
      <c r="AW142" s="55">
        <v>0.10207892608642578</v>
      </c>
      <c r="AX142" s="55">
        <v>9.6679321289062495E-2</v>
      </c>
      <c r="AY142" s="55">
        <v>9.2098663330078129E-2</v>
      </c>
      <c r="AZ142" s="55">
        <v>8.8177879333496093E-2</v>
      </c>
      <c r="BA142" s="55">
        <v>8.4844261169433596E-2</v>
      </c>
    </row>
    <row r="143" spans="1:53" s="44" customFormat="1" ht="13.5" thickBot="1">
      <c r="B143" s="56" t="s">
        <v>502</v>
      </c>
      <c r="C143" s="57">
        <v>4.1568959960937502</v>
      </c>
      <c r="D143" s="57">
        <v>4.2845200195312501</v>
      </c>
      <c r="E143" s="57">
        <v>4.3159101562500002</v>
      </c>
      <c r="F143" s="57">
        <v>4.3870322265624999</v>
      </c>
      <c r="G143" s="57">
        <v>4.3745620117187496</v>
      </c>
      <c r="H143" s="57">
        <v>4.5457021484375</v>
      </c>
      <c r="I143" s="57">
        <v>4.5008100585937498</v>
      </c>
      <c r="J143" s="57">
        <v>4.5923999023437503</v>
      </c>
      <c r="K143" s="57">
        <v>4.4486079101562499</v>
      </c>
      <c r="L143" s="57">
        <v>3.8582180175781251</v>
      </c>
      <c r="M143" s="57">
        <v>4.5009819335937502</v>
      </c>
      <c r="N143" s="57">
        <v>4.5168920898437497</v>
      </c>
      <c r="O143" s="57">
        <v>4.4849858398437501</v>
      </c>
      <c r="P143" s="57">
        <v>4.4486938476562496</v>
      </c>
      <c r="Q143" s="57">
        <v>4.3652016601562504</v>
      </c>
      <c r="R143" s="57">
        <v>4.3466894531250002</v>
      </c>
      <c r="S143" s="57">
        <v>4.3508295898437499</v>
      </c>
      <c r="T143" s="57">
        <v>4.3463256835937498</v>
      </c>
      <c r="U143" s="57">
        <v>4.3364199218749997</v>
      </c>
      <c r="V143" s="57">
        <v>4.3321694335937497</v>
      </c>
      <c r="W143" s="57">
        <v>4.3283286132812497</v>
      </c>
      <c r="X143" s="57">
        <v>4.3246245117187501</v>
      </c>
      <c r="Y143" s="57">
        <v>4.3198754882812498</v>
      </c>
      <c r="Z143" s="57">
        <v>4.3092099609375003</v>
      </c>
      <c r="AA143" s="57">
        <v>4.2921684570312504</v>
      </c>
      <c r="AB143" s="57">
        <v>4.2686962890625004</v>
      </c>
      <c r="AC143" s="57">
        <v>4.2429218750000004</v>
      </c>
      <c r="AD143" s="57">
        <v>4.21416357421875</v>
      </c>
      <c r="AE143" s="57">
        <v>4.1796938476562504</v>
      </c>
      <c r="AF143" s="57">
        <v>4.1417744140624997</v>
      </c>
      <c r="AG143" s="57">
        <v>4.1001557617187503</v>
      </c>
      <c r="AH143" s="57">
        <v>4.0607502441406247</v>
      </c>
      <c r="AI143" s="57">
        <v>4.0238552246093748</v>
      </c>
      <c r="AJ143" s="57">
        <v>3.9891350097656249</v>
      </c>
      <c r="AK143" s="57">
        <v>3.957035400390625</v>
      </c>
      <c r="AL143" s="57">
        <v>3.9264536132812502</v>
      </c>
      <c r="AM143" s="57">
        <v>3.8982097167968748</v>
      </c>
      <c r="AN143" s="57">
        <v>3.8727890624999999</v>
      </c>
      <c r="AO143" s="57">
        <v>3.8497780761718752</v>
      </c>
      <c r="AP143" s="57">
        <v>3.8289819335937501</v>
      </c>
      <c r="AQ143" s="57">
        <v>3.8104807128906248</v>
      </c>
      <c r="AR143" s="57">
        <v>3.7944123535156251</v>
      </c>
      <c r="AS143" s="57">
        <v>3.780626708984375</v>
      </c>
      <c r="AT143" s="57">
        <v>3.7698715820312501</v>
      </c>
      <c r="AU143" s="57">
        <v>3.7610065917968751</v>
      </c>
      <c r="AV143" s="57">
        <v>3.7536933593750001</v>
      </c>
      <c r="AW143" s="57">
        <v>3.7472363281250001</v>
      </c>
      <c r="AX143" s="57">
        <v>3.7416499023437502</v>
      </c>
      <c r="AY143" s="57">
        <v>3.737588134765625</v>
      </c>
      <c r="AZ143" s="57">
        <v>3.7341733398437502</v>
      </c>
      <c r="BA143" s="57">
        <v>3.7309772949218751</v>
      </c>
    </row>
    <row r="144" spans="1:53" ht="13.5" thickBot="1">
      <c r="B144" s="53" t="s">
        <v>503</v>
      </c>
      <c r="C144" s="54">
        <v>9.999999747378752E-8</v>
      </c>
      <c r="D144" s="55">
        <v>9.999999747378752E-8</v>
      </c>
      <c r="E144" s="55">
        <v>9.999999747378752E-8</v>
      </c>
      <c r="F144" s="55">
        <v>1.1631995201110841E-2</v>
      </c>
      <c r="G144" s="55">
        <v>1.6671730041503907E-2</v>
      </c>
      <c r="H144" s="55">
        <v>2.6225730895996092E-2</v>
      </c>
      <c r="I144" s="55">
        <v>2.0206710815429688E-2</v>
      </c>
      <c r="J144" s="55">
        <v>0.1232704849243164</v>
      </c>
      <c r="K144" s="55">
        <v>0.16315779113769532</v>
      </c>
      <c r="L144" s="55">
        <v>0.10851795959472656</v>
      </c>
      <c r="M144" s="55">
        <v>0.30254711914062499</v>
      </c>
      <c r="N144" s="55">
        <v>0.33288870239257812</v>
      </c>
      <c r="O144" s="55">
        <v>0.21909788513183595</v>
      </c>
      <c r="P144" s="55">
        <v>0.22528085327148437</v>
      </c>
      <c r="Q144" s="55">
        <v>0.18593049621582031</v>
      </c>
      <c r="R144" s="55">
        <v>0.18195956420898438</v>
      </c>
      <c r="S144" s="55">
        <v>0.18104180908203124</v>
      </c>
      <c r="T144" s="55">
        <v>0.18751226806640625</v>
      </c>
      <c r="U144" s="55">
        <v>0.20688066101074218</v>
      </c>
      <c r="V144" s="55">
        <v>0.25049530029296874</v>
      </c>
      <c r="W144" s="55">
        <v>0.31650271606445313</v>
      </c>
      <c r="X144" s="55">
        <v>0.38915405273437498</v>
      </c>
      <c r="Y144" s="55">
        <v>0.4775435485839844</v>
      </c>
      <c r="Z144" s="55">
        <v>0.56318969726562496</v>
      </c>
      <c r="AA144" s="55">
        <v>0.64595568847656248</v>
      </c>
      <c r="AB144" s="55">
        <v>0.72449951171875004</v>
      </c>
      <c r="AC144" s="55">
        <v>0.79996936035156252</v>
      </c>
      <c r="AD144" s="55">
        <v>0.89366833496093745</v>
      </c>
      <c r="AE144" s="55">
        <v>0.99748962402343755</v>
      </c>
      <c r="AF144" s="55">
        <v>1.1114984130859376</v>
      </c>
      <c r="AG144" s="55">
        <v>1.2344110107421875</v>
      </c>
      <c r="AH144" s="55">
        <v>1.3617000732421876</v>
      </c>
      <c r="AI144" s="55">
        <v>1.4986031494140626</v>
      </c>
      <c r="AJ144" s="55">
        <v>1.6374082031249999</v>
      </c>
      <c r="AK144" s="55">
        <v>1.7760040283203125</v>
      </c>
      <c r="AL144" s="55">
        <v>1.914809326171875</v>
      </c>
      <c r="AM144" s="55">
        <v>2.0551899414062502</v>
      </c>
      <c r="AN144" s="55">
        <v>2.1952692871093751</v>
      </c>
      <c r="AO144" s="55">
        <v>2.3336271972656251</v>
      </c>
      <c r="AP144" s="55">
        <v>2.4688229980468752</v>
      </c>
      <c r="AQ144" s="55">
        <v>2.5999838867187499</v>
      </c>
      <c r="AR144" s="55">
        <v>2.724882080078125</v>
      </c>
      <c r="AS144" s="55">
        <v>2.84257080078125</v>
      </c>
      <c r="AT144" s="55">
        <v>2.9530339355468751</v>
      </c>
      <c r="AU144" s="55">
        <v>3.05615869140625</v>
      </c>
      <c r="AV144" s="55">
        <v>3.1526911621093752</v>
      </c>
      <c r="AW144" s="55">
        <v>3.2429060058593748</v>
      </c>
      <c r="AX144" s="55">
        <v>3.3258742675781252</v>
      </c>
      <c r="AY144" s="55">
        <v>3.4010480957031248</v>
      </c>
      <c r="AZ144" s="55">
        <v>3.4674941406249999</v>
      </c>
      <c r="BA144" s="55">
        <v>3.525410400390625</v>
      </c>
    </row>
    <row r="145" spans="1:53" s="44" customFormat="1">
      <c r="B145" s="56" t="s">
        <v>504</v>
      </c>
      <c r="C145" s="57">
        <v>0.24472570800781249</v>
      </c>
      <c r="D145" s="57">
        <v>0.24866673278808593</v>
      </c>
      <c r="E145" s="57">
        <v>0.24494067382812501</v>
      </c>
      <c r="F145" s="57">
        <v>0.94854498291015621</v>
      </c>
      <c r="G145" s="57">
        <v>0.9176856079101563</v>
      </c>
      <c r="H145" s="57">
        <v>1.1240042724609376</v>
      </c>
      <c r="I145" s="57">
        <v>2.1269113769531249</v>
      </c>
      <c r="J145" s="57">
        <v>2.1304941406250002</v>
      </c>
      <c r="K145" s="57">
        <v>2.0607978515625001</v>
      </c>
      <c r="L145" s="57">
        <v>2.1191249999999999</v>
      </c>
      <c r="M145" s="57">
        <v>1.8027203369140625</v>
      </c>
      <c r="N145" s="57">
        <v>2.13135400390625</v>
      </c>
      <c r="O145" s="57">
        <v>2.3110170898437499</v>
      </c>
      <c r="P145" s="57">
        <v>2.3556103515625</v>
      </c>
      <c r="Q145" s="57">
        <v>2.114251220703125</v>
      </c>
      <c r="R145" s="57">
        <v>2.114251220703125</v>
      </c>
      <c r="S145" s="57">
        <v>2.114251220703125</v>
      </c>
      <c r="T145" s="57">
        <v>2.114251220703125</v>
      </c>
      <c r="U145" s="57">
        <v>2.114251220703125</v>
      </c>
      <c r="V145" s="57">
        <v>2.114251220703125</v>
      </c>
      <c r="W145" s="57">
        <v>2.114251220703125</v>
      </c>
      <c r="X145" s="57">
        <v>2.114251220703125</v>
      </c>
      <c r="Y145" s="57">
        <v>2.114251220703125</v>
      </c>
      <c r="Z145" s="57">
        <v>2.114251220703125</v>
      </c>
      <c r="AA145" s="57">
        <v>2.114251220703125</v>
      </c>
      <c r="AB145" s="57">
        <v>2.114251220703125</v>
      </c>
      <c r="AC145" s="57">
        <v>2.114251220703125</v>
      </c>
      <c r="AD145" s="57">
        <v>2.114251220703125</v>
      </c>
      <c r="AE145" s="57">
        <v>2.114251220703125</v>
      </c>
      <c r="AF145" s="57">
        <v>2.114251220703125</v>
      </c>
      <c r="AG145" s="57">
        <v>2.114251220703125</v>
      </c>
      <c r="AH145" s="57">
        <v>2.114251220703125</v>
      </c>
      <c r="AI145" s="57">
        <v>2.114251220703125</v>
      </c>
      <c r="AJ145" s="57">
        <v>2.114251220703125</v>
      </c>
      <c r="AK145" s="57">
        <v>2.114251220703125</v>
      </c>
      <c r="AL145" s="57">
        <v>2.114251220703125</v>
      </c>
      <c r="AM145" s="57">
        <v>2.114251220703125</v>
      </c>
      <c r="AN145" s="57">
        <v>2.114251220703125</v>
      </c>
      <c r="AO145" s="57">
        <v>2.114251220703125</v>
      </c>
      <c r="AP145" s="57">
        <v>2.114251220703125</v>
      </c>
      <c r="AQ145" s="57">
        <v>2.114251220703125</v>
      </c>
      <c r="AR145" s="57">
        <v>2.114251220703125</v>
      </c>
      <c r="AS145" s="57">
        <v>2.114251220703125</v>
      </c>
      <c r="AT145" s="57">
        <v>2.114251220703125</v>
      </c>
      <c r="AU145" s="57">
        <v>2.114251220703125</v>
      </c>
      <c r="AV145" s="57">
        <v>2.114251220703125</v>
      </c>
      <c r="AW145" s="57">
        <v>2.114251220703125</v>
      </c>
      <c r="AX145" s="57">
        <v>2.114251220703125</v>
      </c>
      <c r="AY145" s="57">
        <v>2.114251220703125</v>
      </c>
      <c r="AZ145" s="57">
        <v>2.114251220703125</v>
      </c>
      <c r="BA145" s="57">
        <v>2.114251220703125</v>
      </c>
    </row>
    <row r="146" spans="1:53" s="52" customFormat="1" ht="13.5" thickBot="1">
      <c r="A146" s="42"/>
      <c r="B146" s="61" t="s">
        <v>507</v>
      </c>
      <c r="C146" s="62">
        <v>25.686396484374999</v>
      </c>
      <c r="D146" s="63">
        <v>25.779289062499998</v>
      </c>
      <c r="E146" s="63">
        <v>25.656396484375001</v>
      </c>
      <c r="F146" s="63">
        <v>25.100251953124999</v>
      </c>
      <c r="G146" s="63">
        <v>26.725810546875</v>
      </c>
      <c r="H146" s="63">
        <v>27.147138671874998</v>
      </c>
      <c r="I146" s="63">
        <v>26.376523437500001</v>
      </c>
      <c r="J146" s="63">
        <v>27.587335937500001</v>
      </c>
      <c r="K146" s="63">
        <v>27.052046874999998</v>
      </c>
      <c r="L146" s="63">
        <v>24.537212890625</v>
      </c>
      <c r="M146" s="63">
        <v>26.790009765625001</v>
      </c>
      <c r="N146" s="63">
        <v>26.641267578124999</v>
      </c>
      <c r="O146" s="63">
        <v>26.341927734374998</v>
      </c>
      <c r="P146" s="63">
        <v>26.557009765625001</v>
      </c>
      <c r="Q146" s="63">
        <v>25.321773437499999</v>
      </c>
      <c r="R146" s="63">
        <v>25.472996093750002</v>
      </c>
      <c r="S146" s="63">
        <v>25.77091015625</v>
      </c>
      <c r="T146" s="63">
        <v>25.996779296875001</v>
      </c>
      <c r="U146" s="63">
        <v>26.161267578124999</v>
      </c>
      <c r="V146" s="63">
        <v>26.274941406250001</v>
      </c>
      <c r="W146" s="63">
        <v>26.405195312499998</v>
      </c>
      <c r="X146" s="63">
        <v>26.513138671875002</v>
      </c>
      <c r="Y146" s="63">
        <v>26.476085937499999</v>
      </c>
      <c r="Z146" s="63">
        <v>26.316318359375</v>
      </c>
      <c r="AA146" s="63">
        <v>26.0266640625</v>
      </c>
      <c r="AB146" s="63">
        <v>25.629558593750001</v>
      </c>
      <c r="AC146" s="63">
        <v>25.183394531249998</v>
      </c>
      <c r="AD146" s="63">
        <v>24.687369140625002</v>
      </c>
      <c r="AE146" s="63">
        <v>24.168478515625001</v>
      </c>
      <c r="AF146" s="63">
        <v>23.641525390624999</v>
      </c>
      <c r="AG146" s="63">
        <v>23.1136640625</v>
      </c>
      <c r="AH146" s="63">
        <v>22.631927734375001</v>
      </c>
      <c r="AI146" s="63">
        <v>22.189095703124998</v>
      </c>
      <c r="AJ146" s="63">
        <v>21.784197265625</v>
      </c>
      <c r="AK146" s="63">
        <v>21.4196953125</v>
      </c>
      <c r="AL146" s="63">
        <v>21.093763671874999</v>
      </c>
      <c r="AM146" s="63">
        <v>20.814787109375001</v>
      </c>
      <c r="AN146" s="63">
        <v>20.578126953125</v>
      </c>
      <c r="AO146" s="63">
        <v>20.377066406250002</v>
      </c>
      <c r="AP146" s="63">
        <v>20.207394531249999</v>
      </c>
      <c r="AQ146" s="63">
        <v>20.067177734375001</v>
      </c>
      <c r="AR146" s="63">
        <v>19.953857421875</v>
      </c>
      <c r="AS146" s="63">
        <v>19.868583984375</v>
      </c>
      <c r="AT146" s="63">
        <v>19.805615234375001</v>
      </c>
      <c r="AU146" s="63">
        <v>19.756648437500001</v>
      </c>
      <c r="AV146" s="63">
        <v>19.718101562499999</v>
      </c>
      <c r="AW146" s="63">
        <v>19.685275390625002</v>
      </c>
      <c r="AX146" s="63">
        <v>19.663095703124998</v>
      </c>
      <c r="AY146" s="63">
        <v>19.647175781249999</v>
      </c>
      <c r="AZ146" s="63">
        <v>19.630882812500001</v>
      </c>
      <c r="BA146" s="63">
        <v>19.612140624999999</v>
      </c>
    </row>
    <row r="147" spans="1:53" ht="13.5" thickBot="1">
      <c r="B147" s="53" t="s">
        <v>499</v>
      </c>
      <c r="C147" s="54">
        <v>3.6844641113281251</v>
      </c>
      <c r="D147" s="55">
        <v>3.2056140136718749</v>
      </c>
      <c r="E147" s="55">
        <v>3.03577099609375</v>
      </c>
      <c r="F147" s="55">
        <v>2.412541015625</v>
      </c>
      <c r="G147" s="55">
        <v>2.1201000976562501</v>
      </c>
      <c r="H147" s="55">
        <v>2.0210179443359375</v>
      </c>
      <c r="I147" s="55">
        <v>1.959717041015625</v>
      </c>
      <c r="J147" s="55">
        <v>2.0207220458984376</v>
      </c>
      <c r="K147" s="55">
        <v>2.1494409179687501</v>
      </c>
      <c r="L147" s="55">
        <v>1.8338590087890625</v>
      </c>
      <c r="M147" s="55">
        <v>1.7496639404296874</v>
      </c>
      <c r="N147" s="55">
        <v>1.343447998046875</v>
      </c>
      <c r="O147" s="55">
        <v>1.1850400390625</v>
      </c>
      <c r="P147" s="55">
        <v>1.049176025390625</v>
      </c>
      <c r="Q147" s="55">
        <v>1.0227097167968751</v>
      </c>
      <c r="R147" s="55">
        <v>1.0428505859374999</v>
      </c>
      <c r="S147" s="55">
        <v>1.1369510498046875</v>
      </c>
      <c r="T147" s="55">
        <v>1.2104200439453126</v>
      </c>
      <c r="U147" s="55">
        <v>1.2427354736328124</v>
      </c>
      <c r="V147" s="55">
        <v>1.2717692871093751</v>
      </c>
      <c r="W147" s="55">
        <v>1.3051477050781251</v>
      </c>
      <c r="X147" s="55">
        <v>1.3373629150390625</v>
      </c>
      <c r="Y147" s="55">
        <v>1.348176025390625</v>
      </c>
      <c r="Z147" s="55">
        <v>1.34004296875</v>
      </c>
      <c r="AA147" s="55">
        <v>1.3166309814453125</v>
      </c>
      <c r="AB147" s="55">
        <v>1.2823309326171874</v>
      </c>
      <c r="AC147" s="55">
        <v>1.2510585937500001</v>
      </c>
      <c r="AD147" s="55">
        <v>1.2154265136718749</v>
      </c>
      <c r="AE147" s="55">
        <v>1.1704244384765625</v>
      </c>
      <c r="AF147" s="55">
        <v>1.11535302734375</v>
      </c>
      <c r="AG147" s="55">
        <v>1.0522348632812499</v>
      </c>
      <c r="AH147" s="55">
        <v>0.9882305908203125</v>
      </c>
      <c r="AI147" s="55">
        <v>0.92152520751953126</v>
      </c>
      <c r="AJ147" s="55">
        <v>0.85565277099609371</v>
      </c>
      <c r="AK147" s="55">
        <v>0.7922202758789062</v>
      </c>
      <c r="AL147" s="55">
        <v>0.73177270507812497</v>
      </c>
      <c r="AM147" s="55">
        <v>0.67508050537109376</v>
      </c>
      <c r="AN147" s="55">
        <v>0.62245471191406254</v>
      </c>
      <c r="AO147" s="55">
        <v>0.57368347167968747</v>
      </c>
      <c r="AP147" s="55">
        <v>0.52882397460937502</v>
      </c>
      <c r="AQ147" s="55">
        <v>0.48796707153320312</v>
      </c>
      <c r="AR147" s="55">
        <v>0.45105679321289061</v>
      </c>
      <c r="AS147" s="55">
        <v>0.41886297607421874</v>
      </c>
      <c r="AT147" s="55">
        <v>0.39044320678710936</v>
      </c>
      <c r="AU147" s="55">
        <v>0.36524652099609373</v>
      </c>
      <c r="AV147" s="55">
        <v>0.34276553344726562</v>
      </c>
      <c r="AW147" s="55">
        <v>0.32250280761718753</v>
      </c>
      <c r="AX147" s="55">
        <v>0.3055433349609375</v>
      </c>
      <c r="AY147" s="55">
        <v>0.29114718627929687</v>
      </c>
      <c r="AZ147" s="55">
        <v>0.2788365173339844</v>
      </c>
      <c r="BA147" s="55">
        <v>0.26839749145507813</v>
      </c>
    </row>
    <row r="148" spans="1:53" s="44" customFormat="1" ht="13.5" thickBot="1">
      <c r="B148" s="56" t="s">
        <v>500</v>
      </c>
      <c r="C148" s="57">
        <v>8.8652187500000004</v>
      </c>
      <c r="D148" s="57">
        <v>8.8665283203125007</v>
      </c>
      <c r="E148" s="57">
        <v>8.7847529296874995</v>
      </c>
      <c r="F148" s="57">
        <v>8.1903593749999999</v>
      </c>
      <c r="G148" s="57">
        <v>9.2394873046875006</v>
      </c>
      <c r="H148" s="57">
        <v>9.6884912109374994</v>
      </c>
      <c r="I148" s="57">
        <v>9.4234248046874995</v>
      </c>
      <c r="J148" s="57">
        <v>9.7796826171875004</v>
      </c>
      <c r="K148" s="57">
        <v>9.4575166015624994</v>
      </c>
      <c r="L148" s="57">
        <v>8.4638906249999994</v>
      </c>
      <c r="M148" s="57">
        <v>9.4338789062499995</v>
      </c>
      <c r="N148" s="57">
        <v>9.1348486328124991</v>
      </c>
      <c r="O148" s="57">
        <v>9.1470820312499992</v>
      </c>
      <c r="P148" s="57">
        <v>9.4199990234374997</v>
      </c>
      <c r="Q148" s="57">
        <v>8.9489990234374996</v>
      </c>
      <c r="R148" s="57">
        <v>9.1380097656250001</v>
      </c>
      <c r="S148" s="57">
        <v>9.3524375000000006</v>
      </c>
      <c r="T148" s="57">
        <v>9.4889521484374999</v>
      </c>
      <c r="U148" s="57">
        <v>9.5628085937500007</v>
      </c>
      <c r="V148" s="57">
        <v>9.5028027343750008</v>
      </c>
      <c r="W148" s="57">
        <v>9.3988681640625007</v>
      </c>
      <c r="X148" s="57">
        <v>9.2654130859374995</v>
      </c>
      <c r="Y148" s="57">
        <v>9.0096269531250002</v>
      </c>
      <c r="Z148" s="57">
        <v>8.6965585937499998</v>
      </c>
      <c r="AA148" s="57">
        <v>8.3098642578124995</v>
      </c>
      <c r="AB148" s="57">
        <v>7.8741909179687504</v>
      </c>
      <c r="AC148" s="57">
        <v>7.4189970703124999</v>
      </c>
      <c r="AD148" s="57">
        <v>6.9110854492187501</v>
      </c>
      <c r="AE148" s="57">
        <v>6.3999101562499998</v>
      </c>
      <c r="AF148" s="57">
        <v>5.89076025390625</v>
      </c>
      <c r="AG148" s="57">
        <v>5.3888808593749999</v>
      </c>
      <c r="AH148" s="57">
        <v>4.9203847656250002</v>
      </c>
      <c r="AI148" s="57">
        <v>4.4736098632812498</v>
      </c>
      <c r="AJ148" s="57">
        <v>4.0577370605468754</v>
      </c>
      <c r="AK148" s="57">
        <v>3.6751760253906252</v>
      </c>
      <c r="AL148" s="57">
        <v>3.32502099609375</v>
      </c>
      <c r="AM148" s="57">
        <v>3.0074558105468752</v>
      </c>
      <c r="AN148" s="57">
        <v>2.7208957519531252</v>
      </c>
      <c r="AO148" s="57">
        <v>2.4621794433593749</v>
      </c>
      <c r="AP148" s="57">
        <v>2.2292912597656249</v>
      </c>
      <c r="AQ148" s="57">
        <v>2.020843505859375</v>
      </c>
      <c r="AR148" s="57">
        <v>1.8365209960937501</v>
      </c>
      <c r="AS148" s="57">
        <v>1.6768974609375</v>
      </c>
      <c r="AT148" s="57">
        <v>1.5374249267578124</v>
      </c>
      <c r="AU148" s="57">
        <v>1.4147794189453125</v>
      </c>
      <c r="AV148" s="57">
        <v>1.3064382324218751</v>
      </c>
      <c r="AW148" s="57">
        <v>1.2100770263671874</v>
      </c>
      <c r="AX148" s="57">
        <v>1.1282722167968751</v>
      </c>
      <c r="AY148" s="57">
        <v>1.0579793701171876</v>
      </c>
      <c r="AZ148" s="57">
        <v>0.99723406982421881</v>
      </c>
      <c r="BA148" s="57">
        <v>0.94495831298828126</v>
      </c>
    </row>
    <row r="149" spans="1:53" ht="13.5" thickBot="1">
      <c r="B149" s="53" t="s">
        <v>501</v>
      </c>
      <c r="C149" s="54">
        <v>1.0382066650390624</v>
      </c>
      <c r="D149" s="55">
        <v>0.9987591552734375</v>
      </c>
      <c r="E149" s="55">
        <v>0.94998297119140629</v>
      </c>
      <c r="F149" s="55">
        <v>0.82835583496093745</v>
      </c>
      <c r="G149" s="55">
        <v>0.95245855712890626</v>
      </c>
      <c r="H149" s="55">
        <v>0.80327203369140621</v>
      </c>
      <c r="I149" s="55">
        <v>0.77353332519531248</v>
      </c>
      <c r="J149" s="55">
        <v>0.68319342041015629</v>
      </c>
      <c r="K149" s="55">
        <v>0.7019667358398437</v>
      </c>
      <c r="L149" s="55">
        <v>0.67974017333984371</v>
      </c>
      <c r="M149" s="55">
        <v>0.70051104736328129</v>
      </c>
      <c r="N149" s="55">
        <v>0.7408967895507812</v>
      </c>
      <c r="O149" s="55">
        <v>0.70363238525390626</v>
      </c>
      <c r="P149" s="55">
        <v>0.67505151367187499</v>
      </c>
      <c r="Q149" s="55">
        <v>0.67818402099609376</v>
      </c>
      <c r="R149" s="55">
        <v>0.72640179443359376</v>
      </c>
      <c r="S149" s="55">
        <v>0.76255694580078126</v>
      </c>
      <c r="T149" s="55">
        <v>0.79992352294921876</v>
      </c>
      <c r="U149" s="55">
        <v>0.84213610839843756</v>
      </c>
      <c r="V149" s="55">
        <v>0.87847784423828124</v>
      </c>
      <c r="W149" s="55">
        <v>0.9101777954101562</v>
      </c>
      <c r="X149" s="55">
        <v>0.93735711669921873</v>
      </c>
      <c r="Y149" s="55">
        <v>0.93250653076171874</v>
      </c>
      <c r="Z149" s="55">
        <v>0.91110321044921871</v>
      </c>
      <c r="AA149" s="55">
        <v>0.88101379394531254</v>
      </c>
      <c r="AB149" s="55">
        <v>0.84470935058593755</v>
      </c>
      <c r="AC149" s="55">
        <v>0.80515362548828129</v>
      </c>
      <c r="AD149" s="55">
        <v>0.75557861328124998</v>
      </c>
      <c r="AE149" s="55">
        <v>0.70010046386718749</v>
      </c>
      <c r="AF149" s="55">
        <v>0.64220764160156252</v>
      </c>
      <c r="AG149" s="55">
        <v>0.58469824218749999</v>
      </c>
      <c r="AH149" s="55">
        <v>0.53214453125000005</v>
      </c>
      <c r="AI149" s="55">
        <v>0.48223754882812497</v>
      </c>
      <c r="AJ149" s="55">
        <v>0.43608981323242185</v>
      </c>
      <c r="AK149" s="55">
        <v>0.3939973449707031</v>
      </c>
      <c r="AL149" s="55">
        <v>0.35581497192382811</v>
      </c>
      <c r="AM149" s="55">
        <v>0.32154251098632813</v>
      </c>
      <c r="AN149" s="55">
        <v>0.29089010620117189</v>
      </c>
      <c r="AO149" s="55">
        <v>0.26337493896484376</v>
      </c>
      <c r="AP149" s="55">
        <v>0.23873115539550782</v>
      </c>
      <c r="AQ149" s="55">
        <v>0.21677517700195312</v>
      </c>
      <c r="AR149" s="55">
        <v>0.19728961181640625</v>
      </c>
      <c r="AS149" s="55">
        <v>0.18045217895507812</v>
      </c>
      <c r="AT149" s="55">
        <v>0.16572650146484375</v>
      </c>
      <c r="AU149" s="55">
        <v>0.1527323455810547</v>
      </c>
      <c r="AV149" s="55">
        <v>0.14121362304687499</v>
      </c>
      <c r="AW149" s="55">
        <v>0.13091908264160157</v>
      </c>
      <c r="AX149" s="55">
        <v>0.12221633911132812</v>
      </c>
      <c r="AY149" s="55">
        <v>0.11475287628173828</v>
      </c>
      <c r="AZ149" s="55">
        <v>0.10830132293701172</v>
      </c>
      <c r="BA149" s="55">
        <v>0.10274310302734375</v>
      </c>
    </row>
    <row r="150" spans="1:53" s="44" customFormat="1" ht="13.5" thickBot="1">
      <c r="B150" s="56" t="s">
        <v>502</v>
      </c>
      <c r="C150" s="57">
        <v>10.730564453125</v>
      </c>
      <c r="D150" s="57">
        <v>11.158156249999999</v>
      </c>
      <c r="E150" s="57">
        <v>11.2004677734375</v>
      </c>
      <c r="F150" s="57">
        <v>11.2438115234375</v>
      </c>
      <c r="G150" s="57">
        <v>11.7021064453125</v>
      </c>
      <c r="H150" s="57">
        <v>11.832826171875</v>
      </c>
      <c r="I150" s="57">
        <v>11.7648857421875</v>
      </c>
      <c r="J150" s="57">
        <v>12.311587890625001</v>
      </c>
      <c r="K150" s="57">
        <v>12.2187080078125</v>
      </c>
      <c r="L150" s="57">
        <v>10.5897822265625</v>
      </c>
      <c r="M150" s="57">
        <v>11.426475585937499</v>
      </c>
      <c r="N150" s="57">
        <v>11.7084697265625</v>
      </c>
      <c r="O150" s="57">
        <v>11.60483984375</v>
      </c>
      <c r="P150" s="57">
        <v>11.5382763671875</v>
      </c>
      <c r="Q150" s="57">
        <v>11.321727539062501</v>
      </c>
      <c r="R150" s="57">
        <v>11.2724345703125</v>
      </c>
      <c r="S150" s="57">
        <v>11.265767578125001</v>
      </c>
      <c r="T150" s="57">
        <v>11.2481962890625</v>
      </c>
      <c r="U150" s="57">
        <v>11.218875000000001</v>
      </c>
      <c r="V150" s="57">
        <v>11.202533203125</v>
      </c>
      <c r="W150" s="57">
        <v>11.187034179687499</v>
      </c>
      <c r="X150" s="57">
        <v>11.171913085937501</v>
      </c>
      <c r="Y150" s="57">
        <v>11.1548310546875</v>
      </c>
      <c r="Z150" s="57">
        <v>11.123693359375</v>
      </c>
      <c r="AA150" s="57">
        <v>11.077052734375</v>
      </c>
      <c r="AB150" s="57">
        <v>11.0128505859375</v>
      </c>
      <c r="AC150" s="57">
        <v>10.942649414062499</v>
      </c>
      <c r="AD150" s="57">
        <v>10.864174804687501</v>
      </c>
      <c r="AE150" s="57">
        <v>10.7709267578125</v>
      </c>
      <c r="AF150" s="57">
        <v>10.668443359375001</v>
      </c>
      <c r="AG150" s="57">
        <v>10.556255859375</v>
      </c>
      <c r="AH150" s="57">
        <v>10.4488798828125</v>
      </c>
      <c r="AI150" s="57">
        <v>10.346990234374999</v>
      </c>
      <c r="AJ150" s="57">
        <v>10.250025390625</v>
      </c>
      <c r="AK150" s="57">
        <v>10.15915234375</v>
      </c>
      <c r="AL150" s="57">
        <v>10.071797851562501</v>
      </c>
      <c r="AM150" s="57">
        <v>9.9913789062500005</v>
      </c>
      <c r="AN150" s="57">
        <v>9.9174023437500001</v>
      </c>
      <c r="AO150" s="57">
        <v>9.8488632812500008</v>
      </c>
      <c r="AP150" s="57">
        <v>9.7852939453124996</v>
      </c>
      <c r="AQ150" s="57">
        <v>9.7268789062500005</v>
      </c>
      <c r="AR150" s="57">
        <v>9.6740107421874999</v>
      </c>
      <c r="AS150" s="57">
        <v>9.6262431640624992</v>
      </c>
      <c r="AT150" s="57">
        <v>9.5853154296874994</v>
      </c>
      <c r="AU150" s="57">
        <v>9.5484492187499992</v>
      </c>
      <c r="AV150" s="57">
        <v>9.5148300781249997</v>
      </c>
      <c r="AW150" s="57">
        <v>9.4828105468749992</v>
      </c>
      <c r="AX150" s="57">
        <v>9.4524218750000006</v>
      </c>
      <c r="AY150" s="57">
        <v>9.4251796875</v>
      </c>
      <c r="AZ150" s="57">
        <v>9.3989931640624995</v>
      </c>
      <c r="BA150" s="57">
        <v>9.3729130859374994</v>
      </c>
    </row>
    <row r="151" spans="1:53" ht="13.5" thickBot="1">
      <c r="B151" s="53" t="s">
        <v>503</v>
      </c>
      <c r="C151" s="54">
        <v>0.73840478515624997</v>
      </c>
      <c r="D151" s="55">
        <v>0.91054394531250005</v>
      </c>
      <c r="E151" s="55">
        <v>1.055287109375</v>
      </c>
      <c r="F151" s="55">
        <v>0.85381359863281248</v>
      </c>
      <c r="G151" s="55">
        <v>1.1585113525390625</v>
      </c>
      <c r="H151" s="55">
        <v>1.2375646972656249</v>
      </c>
      <c r="I151" s="55">
        <v>1.072283203125</v>
      </c>
      <c r="J151" s="55">
        <v>1.3346153564453125</v>
      </c>
      <c r="K151" s="55">
        <v>1.0218564453125001</v>
      </c>
      <c r="L151" s="55">
        <v>1.5137449951171875</v>
      </c>
      <c r="M151" s="55">
        <v>1.8513602294921876</v>
      </c>
      <c r="N151" s="55">
        <v>1.8654061279296874</v>
      </c>
      <c r="O151" s="55">
        <v>1.6068094482421875</v>
      </c>
      <c r="P151" s="55">
        <v>1.76378857421875</v>
      </c>
      <c r="Q151" s="55">
        <v>1.4557033691406249</v>
      </c>
      <c r="R151" s="55">
        <v>1.3988487548828126</v>
      </c>
      <c r="S151" s="55">
        <v>1.3587456054687499</v>
      </c>
      <c r="T151" s="55">
        <v>1.354837646484375</v>
      </c>
      <c r="U151" s="55">
        <v>1.400262939453125</v>
      </c>
      <c r="V151" s="55">
        <v>1.5249091796875001</v>
      </c>
      <c r="W151" s="55">
        <v>1.7095174560546875</v>
      </c>
      <c r="X151" s="55">
        <v>1.906642333984375</v>
      </c>
      <c r="Y151" s="55">
        <v>2.1364953613281248</v>
      </c>
      <c r="Z151" s="55">
        <v>2.3504692382812502</v>
      </c>
      <c r="AA151" s="55">
        <v>2.547653076171875</v>
      </c>
      <c r="AB151" s="55">
        <v>2.7210261230468751</v>
      </c>
      <c r="AC151" s="55">
        <v>2.8710859375000002</v>
      </c>
      <c r="AD151" s="55">
        <v>3.0466523437499999</v>
      </c>
      <c r="AE151" s="55">
        <v>3.2326655273437499</v>
      </c>
      <c r="AF151" s="55">
        <v>3.4303120117187502</v>
      </c>
      <c r="AG151" s="55">
        <v>3.6371442871093751</v>
      </c>
      <c r="AH151" s="55">
        <v>3.84783740234375</v>
      </c>
      <c r="AI151" s="55">
        <v>4.0702814941406249</v>
      </c>
      <c r="AJ151" s="55">
        <v>4.2902416992187504</v>
      </c>
      <c r="AK151" s="55">
        <v>4.5046987304687498</v>
      </c>
      <c r="AL151" s="55">
        <v>4.7149067382812504</v>
      </c>
      <c r="AM151" s="55">
        <v>4.9248779296874998</v>
      </c>
      <c r="AN151" s="55">
        <v>5.1320327148437501</v>
      </c>
      <c r="AO151" s="55">
        <v>5.3345151367187498</v>
      </c>
      <c r="AP151" s="55">
        <v>5.5308041992187498</v>
      </c>
      <c r="AQ151" s="55">
        <v>5.7202636718750002</v>
      </c>
      <c r="AR151" s="55">
        <v>5.9005297851562499</v>
      </c>
      <c r="AS151" s="55">
        <v>6.0716777343750001</v>
      </c>
      <c r="AT151" s="55">
        <v>6.2322543945312496</v>
      </c>
      <c r="AU151" s="55">
        <v>6.380990234375</v>
      </c>
      <c r="AV151" s="55">
        <v>6.5184033203125002</v>
      </c>
      <c r="AW151" s="55">
        <v>6.6445161132812496</v>
      </c>
      <c r="AX151" s="55">
        <v>6.7601904296875004</v>
      </c>
      <c r="AY151" s="55">
        <v>6.8636669921875004</v>
      </c>
      <c r="AZ151" s="55">
        <v>6.9530668945312497</v>
      </c>
      <c r="BA151" s="55">
        <v>7.028677734375</v>
      </c>
    </row>
    <row r="152" spans="1:53" s="44" customFormat="1">
      <c r="B152" s="56" t="s">
        <v>504</v>
      </c>
      <c r="C152" s="57">
        <v>0.62953692626953128</v>
      </c>
      <c r="D152" s="57">
        <v>0.63968804931640622</v>
      </c>
      <c r="E152" s="57">
        <v>0.63013409423828126</v>
      </c>
      <c r="F152" s="57">
        <v>1.5713702392578126</v>
      </c>
      <c r="G152" s="57">
        <v>1.5531459960937499</v>
      </c>
      <c r="H152" s="57">
        <v>1.5639659423828125</v>
      </c>
      <c r="I152" s="57">
        <v>1.3826787109375001</v>
      </c>
      <c r="J152" s="57">
        <v>1.4575343017578124</v>
      </c>
      <c r="K152" s="57">
        <v>1.5025576171874999</v>
      </c>
      <c r="L152" s="57">
        <v>1.4561967773437501</v>
      </c>
      <c r="M152" s="57">
        <v>1.6281209716796874</v>
      </c>
      <c r="N152" s="57">
        <v>1.8481973876953126</v>
      </c>
      <c r="O152" s="57">
        <v>2.0945234374999999</v>
      </c>
      <c r="P152" s="57">
        <v>2.110717529296875</v>
      </c>
      <c r="Q152" s="57">
        <v>1.8944505615234375</v>
      </c>
      <c r="R152" s="57">
        <v>1.8944505615234375</v>
      </c>
      <c r="S152" s="57">
        <v>1.8944505615234375</v>
      </c>
      <c r="T152" s="57">
        <v>1.8944505615234375</v>
      </c>
      <c r="U152" s="57">
        <v>1.8944505615234375</v>
      </c>
      <c r="V152" s="57">
        <v>1.8944505615234375</v>
      </c>
      <c r="W152" s="57">
        <v>1.8944505615234375</v>
      </c>
      <c r="X152" s="57">
        <v>1.8944505615234375</v>
      </c>
      <c r="Y152" s="57">
        <v>1.8944505615234375</v>
      </c>
      <c r="Z152" s="57">
        <v>1.8944505615234375</v>
      </c>
      <c r="AA152" s="57">
        <v>1.8944505615234375</v>
      </c>
      <c r="AB152" s="57">
        <v>1.8944505615234375</v>
      </c>
      <c r="AC152" s="57">
        <v>1.8944505615234375</v>
      </c>
      <c r="AD152" s="57">
        <v>1.8944505615234375</v>
      </c>
      <c r="AE152" s="57">
        <v>1.8944505615234375</v>
      </c>
      <c r="AF152" s="57">
        <v>1.8944505615234375</v>
      </c>
      <c r="AG152" s="57">
        <v>1.8944505615234375</v>
      </c>
      <c r="AH152" s="57">
        <v>1.8944505615234375</v>
      </c>
      <c r="AI152" s="57">
        <v>1.8944505615234375</v>
      </c>
      <c r="AJ152" s="57">
        <v>1.8944505615234375</v>
      </c>
      <c r="AK152" s="57">
        <v>1.8944505615234375</v>
      </c>
      <c r="AL152" s="57">
        <v>1.8944505615234375</v>
      </c>
      <c r="AM152" s="57">
        <v>1.8944505615234375</v>
      </c>
      <c r="AN152" s="57">
        <v>1.8944505615234375</v>
      </c>
      <c r="AO152" s="57">
        <v>1.8944505615234375</v>
      </c>
      <c r="AP152" s="57">
        <v>1.8944505615234375</v>
      </c>
      <c r="AQ152" s="57">
        <v>1.8944505615234375</v>
      </c>
      <c r="AR152" s="57">
        <v>1.8944505615234375</v>
      </c>
      <c r="AS152" s="57">
        <v>1.8944505615234375</v>
      </c>
      <c r="AT152" s="57">
        <v>1.8944505615234375</v>
      </c>
      <c r="AU152" s="57">
        <v>1.8944505615234375</v>
      </c>
      <c r="AV152" s="57">
        <v>1.8944505615234375</v>
      </c>
      <c r="AW152" s="57">
        <v>1.8944505615234375</v>
      </c>
      <c r="AX152" s="57">
        <v>1.8944505615234375</v>
      </c>
      <c r="AY152" s="57">
        <v>1.8944505615234375</v>
      </c>
      <c r="AZ152" s="57">
        <v>1.8944505615234375</v>
      </c>
      <c r="BA152" s="57">
        <v>1.8944505615234375</v>
      </c>
    </row>
    <row r="153" spans="1:53" s="52" customFormat="1" ht="13.5" thickBot="1">
      <c r="A153" s="42"/>
      <c r="B153" s="61" t="s">
        <v>435</v>
      </c>
      <c r="C153" s="62">
        <v>25.062540200097654</v>
      </c>
      <c r="D153" s="63">
        <v>24.930822274072263</v>
      </c>
      <c r="E153" s="63">
        <v>24.82009024892578</v>
      </c>
      <c r="F153" s="63">
        <v>23.167956871850585</v>
      </c>
      <c r="G153" s="63">
        <v>23.863782555444335</v>
      </c>
      <c r="H153" s="63">
        <v>24.619694329125977</v>
      </c>
      <c r="I153" s="63">
        <v>24.024233559472655</v>
      </c>
      <c r="J153" s="63">
        <v>23.352613839013671</v>
      </c>
      <c r="K153" s="63">
        <v>22.582108986718747</v>
      </c>
      <c r="L153" s="63">
        <v>21.156833596093747</v>
      </c>
      <c r="M153" s="63">
        <v>22.555180977685545</v>
      </c>
      <c r="N153" s="63">
        <v>22.34544828115234</v>
      </c>
      <c r="O153" s="63">
        <v>21.795020333154294</v>
      </c>
      <c r="P153" s="63">
        <v>21.711160744531249</v>
      </c>
      <c r="Q153" s="63">
        <v>21.59121570668945</v>
      </c>
      <c r="R153" s="63">
        <v>21.787832545042036</v>
      </c>
      <c r="S153" s="63">
        <v>22.407559015750888</v>
      </c>
      <c r="T153" s="63">
        <v>22.659424128055569</v>
      </c>
      <c r="U153" s="63">
        <v>22.612703643798827</v>
      </c>
      <c r="V153" s="63">
        <v>22.663280529022217</v>
      </c>
      <c r="W153" s="63">
        <v>22.907792221069336</v>
      </c>
      <c r="X153" s="63">
        <v>23.146225906372074</v>
      </c>
      <c r="Y153" s="63">
        <v>23.12879768371582</v>
      </c>
      <c r="Z153" s="63">
        <v>22.845946823120123</v>
      </c>
      <c r="AA153" s="63">
        <v>22.359603996276856</v>
      </c>
      <c r="AB153" s="63">
        <v>21.72002491760254</v>
      </c>
      <c r="AC153" s="63">
        <v>21.086509819030763</v>
      </c>
      <c r="AD153" s="63">
        <v>20.439703735351564</v>
      </c>
      <c r="AE153" s="63">
        <v>19.780035705566405</v>
      </c>
      <c r="AF153" s="63">
        <v>19.118722213745116</v>
      </c>
      <c r="AG153" s="63">
        <v>18.458230407714844</v>
      </c>
      <c r="AH153" s="63">
        <v>17.846938156127933</v>
      </c>
      <c r="AI153" s="63">
        <v>17.267295333862304</v>
      </c>
      <c r="AJ153" s="63">
        <v>16.720723373413083</v>
      </c>
      <c r="AK153" s="63">
        <v>16.208360382080077</v>
      </c>
      <c r="AL153" s="63">
        <v>15.73052848815918</v>
      </c>
      <c r="AM153" s="63">
        <v>15.294024581909179</v>
      </c>
      <c r="AN153" s="63">
        <v>14.896352096557615</v>
      </c>
      <c r="AO153" s="63">
        <v>14.529823791503906</v>
      </c>
      <c r="AP153" s="63">
        <v>14.190168884277345</v>
      </c>
      <c r="AQ153" s="63">
        <v>13.876076019287108</v>
      </c>
      <c r="AR153" s="63">
        <v>13.585266021728515</v>
      </c>
      <c r="AS153" s="63">
        <v>13.326029602050783</v>
      </c>
      <c r="AT153" s="63">
        <v>13.088616943359375</v>
      </c>
      <c r="AU153" s="63">
        <v>12.86851596069336</v>
      </c>
      <c r="AV153" s="63">
        <v>12.664344482421875</v>
      </c>
      <c r="AW153" s="63">
        <v>12.473227600097657</v>
      </c>
      <c r="AX153" s="63">
        <v>12.309735595703124</v>
      </c>
      <c r="AY153" s="63">
        <v>12.163635955810548</v>
      </c>
      <c r="AZ153" s="63">
        <v>12.028712341308594</v>
      </c>
      <c r="BA153" s="63">
        <v>11.904879302978514</v>
      </c>
    </row>
    <row r="154" spans="1:53" ht="13.5" thickBot="1">
      <c r="B154" s="53" t="s">
        <v>494</v>
      </c>
      <c r="C154" s="54">
        <v>22.654039062500001</v>
      </c>
      <c r="D154" s="55">
        <v>22.515390624999998</v>
      </c>
      <c r="E154" s="55">
        <v>22.40180078125</v>
      </c>
      <c r="F154" s="55">
        <v>20.816935546875001</v>
      </c>
      <c r="G154" s="55">
        <v>21.351115234375001</v>
      </c>
      <c r="H154" s="55">
        <v>21.91283984375</v>
      </c>
      <c r="I154" s="55">
        <v>21.3656875</v>
      </c>
      <c r="J154" s="55">
        <v>20.754039062499999</v>
      </c>
      <c r="K154" s="55">
        <v>20.088253906249999</v>
      </c>
      <c r="L154" s="55">
        <v>18.872359374999998</v>
      </c>
      <c r="M154" s="55">
        <v>19.8173671875</v>
      </c>
      <c r="N154" s="55">
        <v>19.669441406250002</v>
      </c>
      <c r="O154" s="55">
        <v>19.394345703125001</v>
      </c>
      <c r="P154" s="55">
        <v>18.9362109375</v>
      </c>
      <c r="Q154" s="55">
        <v>19.143382812500001</v>
      </c>
      <c r="R154" s="55">
        <v>19.201330078125</v>
      </c>
      <c r="S154" s="55">
        <v>19.63764453125</v>
      </c>
      <c r="T154" s="55">
        <v>19.712400390625</v>
      </c>
      <c r="U154" s="55">
        <v>19.493378906250001</v>
      </c>
      <c r="V154" s="55">
        <v>19.377806640625</v>
      </c>
      <c r="W154" s="55">
        <v>19.444078125000001</v>
      </c>
      <c r="X154" s="55">
        <v>19.501437500000002</v>
      </c>
      <c r="Y154" s="55">
        <v>19.349585937499999</v>
      </c>
      <c r="Z154" s="55">
        <v>18.971234375000002</v>
      </c>
      <c r="AA154" s="55">
        <v>18.429056640624999</v>
      </c>
      <c r="AB154" s="55">
        <v>17.768191406250001</v>
      </c>
      <c r="AC154" s="55">
        <v>17.13726171875</v>
      </c>
      <c r="AD154" s="55">
        <v>16.5245</v>
      </c>
      <c r="AE154" s="55">
        <v>15.9188837890625</v>
      </c>
      <c r="AF154" s="55">
        <v>15.3259736328125</v>
      </c>
      <c r="AG154" s="55">
        <v>14.744277343749999</v>
      </c>
      <c r="AH154" s="55">
        <v>14.211019531250001</v>
      </c>
      <c r="AI154" s="55">
        <v>13.71159375</v>
      </c>
      <c r="AJ154" s="55">
        <v>13.245723632812499</v>
      </c>
      <c r="AK154" s="55">
        <v>12.8129443359375</v>
      </c>
      <c r="AL154" s="55">
        <v>12.412243164062501</v>
      </c>
      <c r="AM154" s="55">
        <v>12.048292968749999</v>
      </c>
      <c r="AN154" s="55">
        <v>11.717607421875</v>
      </c>
      <c r="AO154" s="55">
        <v>11.413482421875001</v>
      </c>
      <c r="AP154" s="55">
        <v>11.1322734375</v>
      </c>
      <c r="AQ154" s="55">
        <v>10.872740234375</v>
      </c>
      <c r="AR154" s="55">
        <v>10.6362841796875</v>
      </c>
      <c r="AS154" s="55">
        <v>10.42812890625</v>
      </c>
      <c r="AT154" s="55">
        <v>10.239982421875</v>
      </c>
      <c r="AU154" s="55">
        <v>10.0688056640625</v>
      </c>
      <c r="AV154" s="55">
        <v>9.9129833984375004</v>
      </c>
      <c r="AW154" s="55">
        <v>9.7697314453124999</v>
      </c>
      <c r="AX154" s="55">
        <v>9.6497851562499992</v>
      </c>
      <c r="AY154" s="55">
        <v>9.5447587890625005</v>
      </c>
      <c r="AZ154" s="55">
        <v>9.4495078125000003</v>
      </c>
      <c r="BA154" s="55">
        <v>9.3639921874999992</v>
      </c>
    </row>
    <row r="155" spans="1:53" s="44" customFormat="1" ht="13.5" thickBot="1">
      <c r="B155" s="56" t="s">
        <v>495</v>
      </c>
      <c r="C155" s="57">
        <v>2.1444628906249998</v>
      </c>
      <c r="D155" s="57">
        <v>2.14453125</v>
      </c>
      <c r="E155" s="57">
        <v>2.1442004394531251</v>
      </c>
      <c r="F155" s="57">
        <v>2.1436018066406248</v>
      </c>
      <c r="G155" s="57">
        <v>2.35850537109375</v>
      </c>
      <c r="H155" s="57">
        <v>2.4655322265624999</v>
      </c>
      <c r="I155" s="57">
        <v>2.3582250976562502</v>
      </c>
      <c r="J155" s="57">
        <v>2.2936923828125</v>
      </c>
      <c r="K155" s="57">
        <v>2.1715551757812501</v>
      </c>
      <c r="L155" s="57">
        <v>1.9329981689453124</v>
      </c>
      <c r="M155" s="57">
        <v>2.3870097656249998</v>
      </c>
      <c r="N155" s="57">
        <v>2.3108276367187499</v>
      </c>
      <c r="O155" s="57">
        <v>2.05204345703125</v>
      </c>
      <c r="P155" s="57">
        <v>2.4048879394531251</v>
      </c>
      <c r="Q155" s="57">
        <v>2.0743664550781249</v>
      </c>
      <c r="R155" s="57">
        <v>2.2050273437499999</v>
      </c>
      <c r="S155" s="57">
        <v>2.3863425292968752</v>
      </c>
      <c r="T155" s="57">
        <v>2.5588920898437499</v>
      </c>
      <c r="U155" s="57">
        <v>2.7188486328125001</v>
      </c>
      <c r="V155" s="57">
        <v>2.8654941406250001</v>
      </c>
      <c r="W155" s="57">
        <v>3.0172912597656252</v>
      </c>
      <c r="X155" s="57">
        <v>3.1679704589843749</v>
      </c>
      <c r="Y155" s="57">
        <v>3.2727893066406248</v>
      </c>
      <c r="Z155" s="57">
        <v>3.3402722167968748</v>
      </c>
      <c r="AA155" s="57">
        <v>3.3695551757812501</v>
      </c>
      <c r="AB155" s="57">
        <v>3.3668159179687498</v>
      </c>
      <c r="AC155" s="57">
        <v>3.3427631835937501</v>
      </c>
      <c r="AD155" s="57">
        <v>3.2901228027343752</v>
      </c>
      <c r="AE155" s="57">
        <v>3.2195510253906252</v>
      </c>
      <c r="AF155" s="57">
        <v>3.1353056640624999</v>
      </c>
      <c r="AG155" s="57">
        <v>3.0405693359375001</v>
      </c>
      <c r="AH155" s="57">
        <v>2.9455112304687501</v>
      </c>
      <c r="AI155" s="57">
        <v>2.8478273925781248</v>
      </c>
      <c r="AJ155" s="57">
        <v>2.749888916015625</v>
      </c>
      <c r="AK155" s="57">
        <v>2.653383544921875</v>
      </c>
      <c r="AL155" s="57">
        <v>2.5594201660156251</v>
      </c>
      <c r="AM155" s="57">
        <v>2.4696943359375001</v>
      </c>
      <c r="AN155" s="57">
        <v>2.3851599121093749</v>
      </c>
      <c r="AO155" s="57">
        <v>2.3050397949218748</v>
      </c>
      <c r="AP155" s="57">
        <v>2.2289086914062501</v>
      </c>
      <c r="AQ155" s="57">
        <v>2.1568293457031249</v>
      </c>
      <c r="AR155" s="57">
        <v>2.086818359375</v>
      </c>
      <c r="AS155" s="57">
        <v>2.0216070556640626</v>
      </c>
      <c r="AT155" s="57">
        <v>1.9598374023437499</v>
      </c>
      <c r="AU155" s="57">
        <v>1.9004954833984375</v>
      </c>
      <c r="AV155" s="57">
        <v>1.8435380859374999</v>
      </c>
      <c r="AW155" s="57">
        <v>1.788692138671875</v>
      </c>
      <c r="AX155" s="57">
        <v>1.7392780761718749</v>
      </c>
      <c r="AY155" s="57">
        <v>1.6936119384765624</v>
      </c>
      <c r="AZ155" s="57">
        <v>1.6507061767578124</v>
      </c>
      <c r="BA155" s="57">
        <v>1.6104244384765625</v>
      </c>
    </row>
    <row r="156" spans="1:53" ht="13.5" thickBot="1">
      <c r="B156" s="53" t="s">
        <v>430</v>
      </c>
      <c r="C156" s="54">
        <v>0.26403814697265626</v>
      </c>
      <c r="D156" s="55">
        <v>0.27090029907226565</v>
      </c>
      <c r="E156" s="55">
        <v>0.27408892822265624</v>
      </c>
      <c r="F156" s="55">
        <v>0.20741941833496094</v>
      </c>
      <c r="G156" s="55">
        <v>0.15416184997558594</v>
      </c>
      <c r="H156" s="55">
        <v>0.24132215881347657</v>
      </c>
      <c r="I156" s="55">
        <v>0.30032086181640627</v>
      </c>
      <c r="J156" s="55">
        <v>0.30488229370117187</v>
      </c>
      <c r="K156" s="55">
        <v>0.32229980468750002</v>
      </c>
      <c r="L156" s="55">
        <v>0.35147595214843752</v>
      </c>
      <c r="M156" s="55">
        <v>0.35080392456054688</v>
      </c>
      <c r="N156" s="55">
        <v>0.36517913818359377</v>
      </c>
      <c r="O156" s="55">
        <v>0.34863107299804685</v>
      </c>
      <c r="P156" s="55">
        <v>0.37006176757812498</v>
      </c>
      <c r="Q156" s="55">
        <v>0.37346633911132815</v>
      </c>
      <c r="R156" s="55">
        <v>0.37893045043945311</v>
      </c>
      <c r="S156" s="55">
        <v>0.37929022216796876</v>
      </c>
      <c r="T156" s="55">
        <v>0.38128179931640627</v>
      </c>
      <c r="U156" s="55">
        <v>0.38861944580078123</v>
      </c>
      <c r="V156" s="55">
        <v>0.39984985351562502</v>
      </c>
      <c r="W156" s="55">
        <v>0.41495477294921873</v>
      </c>
      <c r="X156" s="55">
        <v>0.43290219116210937</v>
      </c>
      <c r="Y156" s="55">
        <v>0.44975033569335937</v>
      </c>
      <c r="Z156" s="55">
        <v>0.46551696777343748</v>
      </c>
      <c r="AA156" s="55">
        <v>0.4805206604003906</v>
      </c>
      <c r="AB156" s="55">
        <v>0.49416494750976564</v>
      </c>
      <c r="AC156" s="55">
        <v>0.50656774902343749</v>
      </c>
      <c r="AD156" s="55">
        <v>0.51670367431640629</v>
      </c>
      <c r="AE156" s="55">
        <v>0.52482733154296879</v>
      </c>
      <c r="AF156" s="55">
        <v>0.53136663818359375</v>
      </c>
      <c r="AG156" s="55">
        <v>0.53658264160156255</v>
      </c>
      <c r="AH156" s="55">
        <v>0.54152148437500003</v>
      </c>
      <c r="AI156" s="55">
        <v>0.5456137084960937</v>
      </c>
      <c r="AJ156" s="55">
        <v>0.54885278320312503</v>
      </c>
      <c r="AK156" s="55">
        <v>0.55134326171875003</v>
      </c>
      <c r="AL156" s="55">
        <v>0.5531984252929687</v>
      </c>
      <c r="AM156" s="55">
        <v>0.55464239501953128</v>
      </c>
      <c r="AN156" s="55">
        <v>0.55582647705078125</v>
      </c>
      <c r="AO156" s="55">
        <v>0.55665802001953124</v>
      </c>
      <c r="AP156" s="55">
        <v>0.55713293457031254</v>
      </c>
      <c r="AQ156" s="55">
        <v>0.55732446289062498</v>
      </c>
      <c r="AR156" s="55">
        <v>0.55654711914062505</v>
      </c>
      <c r="AS156" s="55">
        <v>0.55540393066406246</v>
      </c>
      <c r="AT156" s="55">
        <v>0.55378143310546879</v>
      </c>
      <c r="AU156" s="55">
        <v>0.55139202880859373</v>
      </c>
      <c r="AV156" s="55">
        <v>0.5483733520507813</v>
      </c>
      <c r="AW156" s="55">
        <v>0.54477618408203121</v>
      </c>
      <c r="AX156" s="55">
        <v>0.54136328124999999</v>
      </c>
      <c r="AY156" s="55">
        <v>0.53790515136718753</v>
      </c>
      <c r="AZ156" s="55">
        <v>0.53427606201171873</v>
      </c>
      <c r="BA156" s="55">
        <v>0.5305186767578125</v>
      </c>
    </row>
    <row r="157" spans="1:53" s="44" customFormat="1">
      <c r="B157" s="64" t="s">
        <v>416</v>
      </c>
      <c r="C157" s="65">
        <v>9.999999747378752E-8</v>
      </c>
      <c r="D157" s="65">
        <v>9.999999747378752E-8</v>
      </c>
      <c r="E157" s="65">
        <v>9.999999747378752E-8</v>
      </c>
      <c r="F157" s="65">
        <v>9.999999747378752E-8</v>
      </c>
      <c r="G157" s="65">
        <v>9.999999747378752E-8</v>
      </c>
      <c r="H157" s="65">
        <v>9.999999747378752E-8</v>
      </c>
      <c r="I157" s="65">
        <v>9.999999747378752E-8</v>
      </c>
      <c r="J157" s="65">
        <v>9.999999747378752E-8</v>
      </c>
      <c r="K157" s="65">
        <v>9.999999747378752E-8</v>
      </c>
      <c r="L157" s="65">
        <v>9.999999747378752E-8</v>
      </c>
      <c r="M157" s="65">
        <v>9.999999747378752E-8</v>
      </c>
      <c r="N157" s="65">
        <v>9.999999747378752E-8</v>
      </c>
      <c r="O157" s="65">
        <v>9.999999747378752E-8</v>
      </c>
      <c r="P157" s="65">
        <v>9.999999747378752E-8</v>
      </c>
      <c r="Q157" s="65">
        <v>9.999999747378752E-8</v>
      </c>
      <c r="R157" s="65">
        <v>2.5446727275848387E-3</v>
      </c>
      <c r="S157" s="65">
        <v>4.2817330360412596E-3</v>
      </c>
      <c r="T157" s="65">
        <v>6.8498482704162601E-3</v>
      </c>
      <c r="U157" s="65">
        <v>1.1856658935546875E-2</v>
      </c>
      <c r="V157" s="65">
        <v>2.0129894256591795E-2</v>
      </c>
      <c r="W157" s="65">
        <v>3.146806335449219E-2</v>
      </c>
      <c r="X157" s="65">
        <v>4.3915756225585939E-2</v>
      </c>
      <c r="Y157" s="65">
        <v>5.6672103881835939E-2</v>
      </c>
      <c r="Z157" s="65">
        <v>6.8923263549804686E-2</v>
      </c>
      <c r="AA157" s="65">
        <v>8.0471519470214845E-2</v>
      </c>
      <c r="AB157" s="65">
        <v>9.0852645874023433E-2</v>
      </c>
      <c r="AC157" s="65">
        <v>9.9917167663574225E-2</v>
      </c>
      <c r="AD157" s="65">
        <v>0.10837725830078125</v>
      </c>
      <c r="AE157" s="65">
        <v>0.1167735595703125</v>
      </c>
      <c r="AF157" s="65">
        <v>0.12607627868652344</v>
      </c>
      <c r="AG157" s="65">
        <v>0.13680108642578126</v>
      </c>
      <c r="AH157" s="65">
        <v>0.1488859100341797</v>
      </c>
      <c r="AI157" s="65">
        <v>0.16226048278808594</v>
      </c>
      <c r="AJ157" s="65">
        <v>0.17625804138183593</v>
      </c>
      <c r="AK157" s="65">
        <v>0.19068923950195313</v>
      </c>
      <c r="AL157" s="65">
        <v>0.20566673278808595</v>
      </c>
      <c r="AM157" s="65">
        <v>0.22139488220214842</v>
      </c>
      <c r="AN157" s="65">
        <v>0.23775828552246095</v>
      </c>
      <c r="AO157" s="65">
        <v>0.2546435546875</v>
      </c>
      <c r="AP157" s="65">
        <v>0.27185382080078124</v>
      </c>
      <c r="AQ157" s="65">
        <v>0.2891819763183594</v>
      </c>
      <c r="AR157" s="65">
        <v>0.30561636352539062</v>
      </c>
      <c r="AS157" s="65">
        <v>0.32088970947265627</v>
      </c>
      <c r="AT157" s="65">
        <v>0.33501568603515625</v>
      </c>
      <c r="AU157" s="65">
        <v>0.34782278442382814</v>
      </c>
      <c r="AV157" s="65">
        <v>0.35944964599609375</v>
      </c>
      <c r="AW157" s="65">
        <v>0.37002783203125</v>
      </c>
      <c r="AX157" s="65">
        <v>0.37930908203125002</v>
      </c>
      <c r="AY157" s="65">
        <v>0.38736007690429686</v>
      </c>
      <c r="AZ157" s="65">
        <v>0.39422229003906251</v>
      </c>
      <c r="BA157" s="65">
        <v>0.39994400024414062</v>
      </c>
    </row>
    <row r="159" spans="1:53" s="52" customFormat="1" ht="13.5" thickBot="1">
      <c r="A159" s="42"/>
      <c r="B159" s="61" t="s">
        <v>508</v>
      </c>
      <c r="C159" s="62">
        <v>94.864296874999994</v>
      </c>
      <c r="D159" s="63">
        <v>100.9692421875</v>
      </c>
      <c r="E159" s="63">
        <v>98.151406249999994</v>
      </c>
      <c r="F159" s="63">
        <v>100.7028984375</v>
      </c>
      <c r="G159" s="63">
        <v>97.990257812500005</v>
      </c>
      <c r="H159" s="63">
        <v>96.326875000000001</v>
      </c>
      <c r="I159" s="63">
        <v>99.369156250000003</v>
      </c>
      <c r="J159" s="63">
        <v>84.733242187499997</v>
      </c>
      <c r="K159" s="63">
        <v>93.748296874999994</v>
      </c>
      <c r="L159" s="63">
        <v>90.6823359375</v>
      </c>
      <c r="M159" s="63">
        <v>97.197171874999995</v>
      </c>
      <c r="N159" s="63">
        <v>85.922648437500001</v>
      </c>
      <c r="O159" s="63">
        <v>89.319007812500004</v>
      </c>
      <c r="P159" s="63">
        <v>93.196984375</v>
      </c>
      <c r="Q159" s="63">
        <v>82.421648437499996</v>
      </c>
      <c r="R159" s="63">
        <v>82.656304687499997</v>
      </c>
      <c r="S159" s="63">
        <v>84.185984375000004</v>
      </c>
      <c r="T159" s="63">
        <v>85.477312499999996</v>
      </c>
      <c r="U159" s="63">
        <v>86.372882812499995</v>
      </c>
      <c r="V159" s="63">
        <v>87.136968749999994</v>
      </c>
      <c r="W159" s="63">
        <v>87.711546874999996</v>
      </c>
      <c r="X159" s="63">
        <v>88.166414062499996</v>
      </c>
      <c r="Y159" s="63">
        <v>88.235507812500003</v>
      </c>
      <c r="Z159" s="63">
        <v>87.961062499999997</v>
      </c>
      <c r="AA159" s="63">
        <v>87.360500000000002</v>
      </c>
      <c r="AB159" s="63">
        <v>86.468117187499999</v>
      </c>
      <c r="AC159" s="63">
        <v>85.3630703125</v>
      </c>
      <c r="AD159" s="63">
        <v>84.11509375</v>
      </c>
      <c r="AE159" s="63">
        <v>82.815453125000005</v>
      </c>
      <c r="AF159" s="63">
        <v>81.491617187499997</v>
      </c>
      <c r="AG159" s="63">
        <v>80.135335937500003</v>
      </c>
      <c r="AH159" s="63">
        <v>78.825664062499996</v>
      </c>
      <c r="AI159" s="63">
        <v>77.643601562499995</v>
      </c>
      <c r="AJ159" s="63">
        <v>76.548703125000003</v>
      </c>
      <c r="AK159" s="63">
        <v>75.524562500000002</v>
      </c>
      <c r="AL159" s="63">
        <v>74.571781250000001</v>
      </c>
      <c r="AM159" s="63">
        <v>73.6961484375</v>
      </c>
      <c r="AN159" s="63">
        <v>72.910015625</v>
      </c>
      <c r="AO159" s="63">
        <v>72.198585937499999</v>
      </c>
      <c r="AP159" s="63">
        <v>71.545023437500006</v>
      </c>
      <c r="AQ159" s="63">
        <v>70.939117187500003</v>
      </c>
      <c r="AR159" s="63">
        <v>70.413804687500004</v>
      </c>
      <c r="AS159" s="63">
        <v>69.967421874999999</v>
      </c>
      <c r="AT159" s="63">
        <v>69.589648437500003</v>
      </c>
      <c r="AU159" s="63">
        <v>69.265843750000002</v>
      </c>
      <c r="AV159" s="63">
        <v>68.995031249999997</v>
      </c>
      <c r="AW159" s="63">
        <v>68.772562500000006</v>
      </c>
      <c r="AX159" s="63">
        <v>68.616031250000006</v>
      </c>
      <c r="AY159" s="63">
        <v>68.510499999999993</v>
      </c>
      <c r="AZ159" s="63">
        <v>68.443195312499995</v>
      </c>
      <c r="BA159" s="63">
        <v>68.414664062499995</v>
      </c>
    </row>
    <row r="160" spans="1:53" ht="13.5" thickBot="1">
      <c r="B160" s="53" t="s">
        <v>494</v>
      </c>
      <c r="C160" s="54">
        <v>28.164751953124998</v>
      </c>
      <c r="D160" s="55">
        <v>32.20818359375</v>
      </c>
      <c r="E160" s="55">
        <v>28.6103671875</v>
      </c>
      <c r="F160" s="55">
        <v>28.563957031249998</v>
      </c>
      <c r="G160" s="55">
        <v>26.291994140625</v>
      </c>
      <c r="H160" s="55">
        <v>26.045406249999999</v>
      </c>
      <c r="I160" s="55">
        <v>27.472367187500002</v>
      </c>
      <c r="J160" s="55">
        <v>17.521515624999999</v>
      </c>
      <c r="K160" s="55">
        <v>24.22035546875</v>
      </c>
      <c r="L160" s="55">
        <v>21.466548828124999</v>
      </c>
      <c r="M160" s="55">
        <v>21.721445312499998</v>
      </c>
      <c r="N160" s="55">
        <v>19.073427734374999</v>
      </c>
      <c r="O160" s="55">
        <v>20.080820312499998</v>
      </c>
      <c r="P160" s="55">
        <v>21.732455078125</v>
      </c>
      <c r="Q160" s="55">
        <v>19.5954921875</v>
      </c>
      <c r="R160" s="55">
        <v>19.324841796874999</v>
      </c>
      <c r="S160" s="55">
        <v>19.675138671875001</v>
      </c>
      <c r="T160" s="55">
        <v>19.739259765625</v>
      </c>
      <c r="U160" s="55">
        <v>19.359638671875</v>
      </c>
      <c r="V160" s="55">
        <v>18.932902343750001</v>
      </c>
      <c r="W160" s="55">
        <v>18.418714843749999</v>
      </c>
      <c r="X160" s="55">
        <v>17.9481015625</v>
      </c>
      <c r="Y160" s="55">
        <v>17.353884765625001</v>
      </c>
      <c r="Z160" s="55">
        <v>16.606041015624999</v>
      </c>
      <c r="AA160" s="55">
        <v>15.712512695312499</v>
      </c>
      <c r="AB160" s="55">
        <v>14.7228310546875</v>
      </c>
      <c r="AC160" s="55">
        <v>13.705194335937501</v>
      </c>
      <c r="AD160" s="55">
        <v>12.677361328125</v>
      </c>
      <c r="AE160" s="55">
        <v>11.6951630859375</v>
      </c>
      <c r="AF160" s="55">
        <v>10.809399414062501</v>
      </c>
      <c r="AG160" s="55">
        <v>10.0062958984375</v>
      </c>
      <c r="AH160" s="55">
        <v>9.2851171874999991</v>
      </c>
      <c r="AI160" s="55">
        <v>8.6429277343750002</v>
      </c>
      <c r="AJ160" s="55">
        <v>8.0689467773437507</v>
      </c>
      <c r="AK160" s="55">
        <v>7.5547778320312498</v>
      </c>
      <c r="AL160" s="55">
        <v>7.0950732421874996</v>
      </c>
      <c r="AM160" s="55">
        <v>6.6865371093750001</v>
      </c>
      <c r="AN160" s="55">
        <v>6.3262622070312498</v>
      </c>
      <c r="AO160" s="55">
        <v>6.0048881835937502</v>
      </c>
      <c r="AP160" s="55">
        <v>5.7164291992187497</v>
      </c>
      <c r="AQ160" s="55">
        <v>5.4564965820312503</v>
      </c>
      <c r="AR160" s="55">
        <v>5.2268618164062497</v>
      </c>
      <c r="AS160" s="55">
        <v>5.0318940429687498</v>
      </c>
      <c r="AT160" s="55">
        <v>4.8649287109374999</v>
      </c>
      <c r="AU160" s="55">
        <v>4.7192675781249998</v>
      </c>
      <c r="AV160" s="55">
        <v>4.5920151367187501</v>
      </c>
      <c r="AW160" s="55">
        <v>4.4803344726562502</v>
      </c>
      <c r="AX160" s="55">
        <v>4.39415625</v>
      </c>
      <c r="AY160" s="55">
        <v>4.3273964843749999</v>
      </c>
      <c r="AZ160" s="55">
        <v>4.2756757812500004</v>
      </c>
      <c r="BA160" s="55">
        <v>4.2369404296875004</v>
      </c>
    </row>
    <row r="161" spans="1:53" s="44" customFormat="1" ht="13.5" thickBot="1">
      <c r="B161" s="56" t="s">
        <v>495</v>
      </c>
      <c r="C161" s="57">
        <v>33.63992578125</v>
      </c>
      <c r="D161" s="57">
        <v>35.203749999999999</v>
      </c>
      <c r="E161" s="57">
        <v>35.1970546875</v>
      </c>
      <c r="F161" s="57">
        <v>34.312804687499998</v>
      </c>
      <c r="G161" s="57">
        <v>33.53533203125</v>
      </c>
      <c r="H161" s="57">
        <v>32.432962890624999</v>
      </c>
      <c r="I161" s="57">
        <v>33.941269531250001</v>
      </c>
      <c r="J161" s="57">
        <v>30.241992187499999</v>
      </c>
      <c r="K161" s="57">
        <v>31.884853515625</v>
      </c>
      <c r="L161" s="57">
        <v>30.972107421874998</v>
      </c>
      <c r="M161" s="57">
        <v>33.788183593749999</v>
      </c>
      <c r="N161" s="57">
        <v>28.65499609375</v>
      </c>
      <c r="O161" s="57">
        <v>30.6860859375</v>
      </c>
      <c r="P161" s="57">
        <v>33.131757812499998</v>
      </c>
      <c r="Q161" s="57">
        <v>27.960085937500001</v>
      </c>
      <c r="R161" s="57">
        <v>28.179603515625001</v>
      </c>
      <c r="S161" s="57">
        <v>28.817109375000001</v>
      </c>
      <c r="T161" s="57">
        <v>29.47351171875</v>
      </c>
      <c r="U161" s="57">
        <v>30.017818359374999</v>
      </c>
      <c r="V161" s="57">
        <v>30.267943359375</v>
      </c>
      <c r="W161" s="57">
        <v>30.304634765625</v>
      </c>
      <c r="X161" s="57">
        <v>30.253507812500001</v>
      </c>
      <c r="Y161" s="57">
        <v>29.975269531249999</v>
      </c>
      <c r="Z161" s="57">
        <v>29.547488281250001</v>
      </c>
      <c r="AA161" s="57">
        <v>28.9445625</v>
      </c>
      <c r="AB161" s="57">
        <v>28.185480468750001</v>
      </c>
      <c r="AC161" s="57">
        <v>27.342962890625</v>
      </c>
      <c r="AD161" s="57">
        <v>26.371283203125</v>
      </c>
      <c r="AE161" s="57">
        <v>25.332496093749999</v>
      </c>
      <c r="AF161" s="57">
        <v>24.268544921875002</v>
      </c>
      <c r="AG161" s="57">
        <v>23.182785156249999</v>
      </c>
      <c r="AH161" s="57">
        <v>22.068962890624999</v>
      </c>
      <c r="AI161" s="57">
        <v>20.978484375000001</v>
      </c>
      <c r="AJ161" s="57">
        <v>19.918398437499999</v>
      </c>
      <c r="AK161" s="57">
        <v>18.89709375</v>
      </c>
      <c r="AL161" s="57">
        <v>17.92459375</v>
      </c>
      <c r="AM161" s="57">
        <v>17.009517578124999</v>
      </c>
      <c r="AN161" s="57">
        <v>16.1588125</v>
      </c>
      <c r="AO161" s="57">
        <v>15.362717773437501</v>
      </c>
      <c r="AP161" s="57">
        <v>14.613662109374999</v>
      </c>
      <c r="AQ161" s="57">
        <v>13.907193359375</v>
      </c>
      <c r="AR161" s="57">
        <v>13.2534423828125</v>
      </c>
      <c r="AS161" s="57">
        <v>12.6640703125</v>
      </c>
      <c r="AT161" s="57">
        <v>12.127124023437499</v>
      </c>
      <c r="AU161" s="57">
        <v>11.634564453125</v>
      </c>
      <c r="AV161" s="57">
        <v>11.180495117187499</v>
      </c>
      <c r="AW161" s="57">
        <v>10.7602451171875</v>
      </c>
      <c r="AX161" s="57">
        <v>10.39396484375</v>
      </c>
      <c r="AY161" s="57">
        <v>10.06914453125</v>
      </c>
      <c r="AZ161" s="57">
        <v>9.7776074218750004</v>
      </c>
      <c r="BA161" s="57">
        <v>9.5152167968750003</v>
      </c>
    </row>
    <row r="162" spans="1:53" ht="13.5" thickBot="1">
      <c r="B162" s="53" t="s">
        <v>430</v>
      </c>
      <c r="C162" s="54">
        <v>1.263818115234375</v>
      </c>
      <c r="D162" s="55">
        <v>1.236608154296875</v>
      </c>
      <c r="E162" s="55">
        <v>1.0367313232421875</v>
      </c>
      <c r="F162" s="55">
        <v>0.88106823730468753</v>
      </c>
      <c r="G162" s="55">
        <v>0.70571386718749995</v>
      </c>
      <c r="H162" s="55">
        <v>0.68246392822265622</v>
      </c>
      <c r="I162" s="55">
        <v>0.76481616210937498</v>
      </c>
      <c r="J162" s="55">
        <v>0.86103039550781246</v>
      </c>
      <c r="K162" s="55">
        <v>0.77858496093749996</v>
      </c>
      <c r="L162" s="55">
        <v>0.76027185058593749</v>
      </c>
      <c r="M162" s="55">
        <v>1.0563304443359376</v>
      </c>
      <c r="N162" s="55">
        <v>0.93851751708984377</v>
      </c>
      <c r="O162" s="55">
        <v>0.8340990600585938</v>
      </c>
      <c r="P162" s="55">
        <v>0.72702648925781255</v>
      </c>
      <c r="Q162" s="55">
        <v>0.72864270019531252</v>
      </c>
      <c r="R162" s="55">
        <v>0.71406988525390624</v>
      </c>
      <c r="S162" s="55">
        <v>0.69978845214843755</v>
      </c>
      <c r="T162" s="55">
        <v>0.67794146728515625</v>
      </c>
      <c r="U162" s="55">
        <v>0.64917034912109373</v>
      </c>
      <c r="V162" s="55">
        <v>0.61433685302734375</v>
      </c>
      <c r="W162" s="55">
        <v>0.57447998046875004</v>
      </c>
      <c r="X162" s="55">
        <v>0.5307636108398438</v>
      </c>
      <c r="Y162" s="55">
        <v>0.47184759521484376</v>
      </c>
      <c r="Z162" s="55">
        <v>0.40300155639648438</v>
      </c>
      <c r="AA162" s="55">
        <v>0.3357002868652344</v>
      </c>
      <c r="AB162" s="55">
        <v>0.27963833618164063</v>
      </c>
      <c r="AC162" s="55">
        <v>0.23293875122070312</v>
      </c>
      <c r="AD162" s="55">
        <v>0.19403797912597656</v>
      </c>
      <c r="AE162" s="55">
        <v>0.16163363647460938</v>
      </c>
      <c r="AF162" s="55">
        <v>0.13464082336425781</v>
      </c>
      <c r="AG162" s="55">
        <v>0.11215581512451171</v>
      </c>
      <c r="AH162" s="55">
        <v>9.3425796508789058E-2</v>
      </c>
      <c r="AI162" s="55">
        <v>7.7823692321777341E-2</v>
      </c>
      <c r="AJ162" s="55">
        <v>6.4827133178710944E-2</v>
      </c>
      <c r="AK162" s="55">
        <v>5.4001007080078128E-2</v>
      </c>
      <c r="AL162" s="55">
        <v>4.4982841491699219E-2</v>
      </c>
      <c r="AM162" s="55">
        <v>3.7470706939697264E-2</v>
      </c>
      <c r="AN162" s="55">
        <v>3.121310043334961E-2</v>
      </c>
      <c r="AO162" s="55">
        <v>2.6000514984130859E-2</v>
      </c>
      <c r="AP162" s="55">
        <v>2.1658430099487303E-2</v>
      </c>
      <c r="AQ162" s="55">
        <v>1.8041473388671875E-2</v>
      </c>
      <c r="AR162" s="55">
        <v>1.5028548240661622E-2</v>
      </c>
      <c r="AS162" s="55">
        <v>1.2518781661987305E-2</v>
      </c>
      <c r="AT162" s="55">
        <v>1.0428145408630371E-2</v>
      </c>
      <c r="AU162" s="55">
        <v>8.6866455078125002E-3</v>
      </c>
      <c r="AV162" s="55">
        <v>7.235976696014404E-3</v>
      </c>
      <c r="AW162" s="55">
        <v>6.0275692939758298E-3</v>
      </c>
      <c r="AX162" s="55">
        <v>5.0209655761718746E-3</v>
      </c>
      <c r="AY162" s="55">
        <v>4.1824650764465329E-3</v>
      </c>
      <c r="AZ162" s="55">
        <v>3.4839935302734375E-3</v>
      </c>
      <c r="BA162" s="55">
        <v>2.9021670818328857E-3</v>
      </c>
    </row>
    <row r="163" spans="1:53" s="44" customFormat="1" ht="13.5" thickBot="1">
      <c r="B163" s="56" t="s">
        <v>496</v>
      </c>
      <c r="C163" s="57">
        <v>22.011957031249999</v>
      </c>
      <c r="D163" s="57">
        <v>22.329126953125002</v>
      </c>
      <c r="E163" s="57">
        <v>23.369468749999999</v>
      </c>
      <c r="F163" s="57">
        <v>24.167548828125</v>
      </c>
      <c r="G163" s="57">
        <v>24.1862109375</v>
      </c>
      <c r="H163" s="57">
        <v>23.954009765624999</v>
      </c>
      <c r="I163" s="57">
        <v>24.376785156250001</v>
      </c>
      <c r="J163" s="57">
        <v>23.888564453124999</v>
      </c>
      <c r="K163" s="57">
        <v>24.206505859375</v>
      </c>
      <c r="L163" s="57">
        <v>24.390029296874999</v>
      </c>
      <c r="M163" s="57">
        <v>25.436650390625001</v>
      </c>
      <c r="N163" s="57">
        <v>24.388740234375</v>
      </c>
      <c r="O163" s="57">
        <v>24.725945312499999</v>
      </c>
      <c r="P163" s="57">
        <v>24.237810546875</v>
      </c>
      <c r="Q163" s="57">
        <v>23.135316406249999</v>
      </c>
      <c r="R163" s="57">
        <v>23.2215234375</v>
      </c>
      <c r="S163" s="57">
        <v>23.409820312499999</v>
      </c>
      <c r="T163" s="57">
        <v>23.546173828124999</v>
      </c>
      <c r="U163" s="57">
        <v>23.651646484375</v>
      </c>
      <c r="V163" s="57">
        <v>23.758240234374998</v>
      </c>
      <c r="W163" s="57">
        <v>23.858773437499998</v>
      </c>
      <c r="X163" s="57">
        <v>23.960249999999998</v>
      </c>
      <c r="Y163" s="57">
        <v>24.064720703125001</v>
      </c>
      <c r="Z163" s="57">
        <v>24.1486484375</v>
      </c>
      <c r="AA163" s="57">
        <v>24.221705078125002</v>
      </c>
      <c r="AB163" s="57">
        <v>24.276039062500001</v>
      </c>
      <c r="AC163" s="57">
        <v>24.325601562500001</v>
      </c>
      <c r="AD163" s="57">
        <v>24.371306640625001</v>
      </c>
      <c r="AE163" s="57">
        <v>24.415546875</v>
      </c>
      <c r="AF163" s="57">
        <v>24.46606640625</v>
      </c>
      <c r="AG163" s="57">
        <v>24.519208984374998</v>
      </c>
      <c r="AH163" s="57">
        <v>24.584570312499999</v>
      </c>
      <c r="AI163" s="57">
        <v>24.666806640625001</v>
      </c>
      <c r="AJ163" s="57">
        <v>24.768166015624999</v>
      </c>
      <c r="AK163" s="57">
        <v>24.8910078125</v>
      </c>
      <c r="AL163" s="57">
        <v>25.030814453125</v>
      </c>
      <c r="AM163" s="57">
        <v>25.19281640625</v>
      </c>
      <c r="AN163" s="57">
        <v>25.377523437499999</v>
      </c>
      <c r="AO163" s="57">
        <v>25.585892578125002</v>
      </c>
      <c r="AP163" s="57">
        <v>25.815255859375</v>
      </c>
      <c r="AQ163" s="57">
        <v>26.064412109374999</v>
      </c>
      <c r="AR163" s="57">
        <v>26.336705078125</v>
      </c>
      <c r="AS163" s="57">
        <v>26.629294921875001</v>
      </c>
      <c r="AT163" s="57">
        <v>26.947222656249998</v>
      </c>
      <c r="AU163" s="57">
        <v>27.285894531250001</v>
      </c>
      <c r="AV163" s="57">
        <v>27.645050781249999</v>
      </c>
      <c r="AW163" s="57">
        <v>28.02183203125</v>
      </c>
      <c r="AX163" s="57">
        <v>28.415544921875</v>
      </c>
      <c r="AY163" s="57">
        <v>28.829673828124999</v>
      </c>
      <c r="AZ163" s="57">
        <v>29.261425781250001</v>
      </c>
      <c r="BA163" s="57">
        <v>29.709320312500001</v>
      </c>
    </row>
    <row r="164" spans="1:53" ht="13.5" thickBot="1">
      <c r="B164" s="53" t="s">
        <v>416</v>
      </c>
      <c r="C164" s="54">
        <v>3.742660400390625</v>
      </c>
      <c r="D164" s="55">
        <v>3.8263295898437502</v>
      </c>
      <c r="E164" s="55">
        <v>3.83774658203125</v>
      </c>
      <c r="F164" s="55">
        <v>4.8487265624999996</v>
      </c>
      <c r="G164" s="55">
        <v>4.8127319335937502</v>
      </c>
      <c r="H164" s="55">
        <v>4.8728032226562501</v>
      </c>
      <c r="I164" s="55">
        <v>5.2611015625000004</v>
      </c>
      <c r="J164" s="55">
        <v>5.2571840820312499</v>
      </c>
      <c r="K164" s="55">
        <v>5.4072773437499997</v>
      </c>
      <c r="L164" s="55">
        <v>6.0061938476562498</v>
      </c>
      <c r="M164" s="55">
        <v>6.8783549804687496</v>
      </c>
      <c r="N164" s="55">
        <v>6.2664208984374996</v>
      </c>
      <c r="O164" s="55">
        <v>6.6004047851562504</v>
      </c>
      <c r="P164" s="55">
        <v>6.8594614257812498</v>
      </c>
      <c r="Q164" s="55">
        <v>5.0744218749999996</v>
      </c>
      <c r="R164" s="55">
        <v>5.2701015624999998</v>
      </c>
      <c r="S164" s="55">
        <v>5.5650122070312502</v>
      </c>
      <c r="T164" s="55">
        <v>5.9440913085937499</v>
      </c>
      <c r="U164" s="55">
        <v>6.4451230468749996</v>
      </c>
      <c r="V164" s="55">
        <v>7.0454150390625001</v>
      </c>
      <c r="W164" s="55">
        <v>7.6743793945312504</v>
      </c>
      <c r="X164" s="55">
        <v>8.3426269531250004</v>
      </c>
      <c r="Y164" s="55">
        <v>9.0625839843749993</v>
      </c>
      <c r="Z164" s="55">
        <v>9.7634394531250006</v>
      </c>
      <c r="AA164" s="55">
        <v>10.431673828125</v>
      </c>
      <c r="AB164" s="55">
        <v>11.053847656249999</v>
      </c>
      <c r="AC164" s="55">
        <v>11.6503046875</v>
      </c>
      <c r="AD164" s="55">
        <v>12.270095703125</v>
      </c>
      <c r="AE164" s="55">
        <v>12.866806640625001</v>
      </c>
      <c r="AF164" s="55">
        <v>13.3631748046875</v>
      </c>
      <c r="AG164" s="55">
        <v>13.7741064453125</v>
      </c>
      <c r="AH164" s="55">
        <v>14.0401103515625</v>
      </c>
      <c r="AI164" s="55">
        <v>14.2830224609375</v>
      </c>
      <c r="AJ164" s="55">
        <v>14.500151367187501</v>
      </c>
      <c r="AK164" s="55">
        <v>14.690808593750001</v>
      </c>
      <c r="AL164" s="55">
        <v>14.8651552734375</v>
      </c>
      <c r="AM164" s="55">
        <v>15.033016601562499</v>
      </c>
      <c r="AN164" s="55">
        <v>15.189011718750001</v>
      </c>
      <c r="AO164" s="55">
        <v>15.327599609375</v>
      </c>
      <c r="AP164" s="55">
        <v>15.441051757812501</v>
      </c>
      <c r="AQ164" s="55">
        <v>15.522327148437499</v>
      </c>
      <c r="AR164" s="55">
        <v>15.584861328124999</v>
      </c>
      <c r="AS164" s="55">
        <v>15.616044921875</v>
      </c>
      <c r="AT164" s="55">
        <v>15.620164062500001</v>
      </c>
      <c r="AU164" s="55">
        <v>15.6006826171875</v>
      </c>
      <c r="AV164" s="55">
        <v>15.560251953125</v>
      </c>
      <c r="AW164" s="55">
        <v>15.5015888671875</v>
      </c>
      <c r="AX164" s="55">
        <v>15.4180830078125</v>
      </c>
      <c r="AY164" s="55">
        <v>15.3120556640625</v>
      </c>
      <c r="AZ164" s="55">
        <v>15.1852744140625</v>
      </c>
      <c r="BA164" s="55">
        <v>15.03928125</v>
      </c>
    </row>
    <row r="165" spans="1:53" s="44" customFormat="1">
      <c r="B165" s="56" t="s">
        <v>497</v>
      </c>
      <c r="C165" s="57">
        <v>6.041185546875</v>
      </c>
      <c r="D165" s="57">
        <v>6.165244140625</v>
      </c>
      <c r="E165" s="57">
        <v>6.1000375976562502</v>
      </c>
      <c r="F165" s="57">
        <v>7.9287929687499998</v>
      </c>
      <c r="G165" s="57">
        <v>8.4582753906249994</v>
      </c>
      <c r="H165" s="57">
        <v>8.3392324218749998</v>
      </c>
      <c r="I165" s="57">
        <v>7.5528193359375004</v>
      </c>
      <c r="J165" s="57">
        <v>6.9629550781249998</v>
      </c>
      <c r="K165" s="57">
        <v>7.2507216796874996</v>
      </c>
      <c r="L165" s="57">
        <v>7.0871816406250003</v>
      </c>
      <c r="M165" s="57">
        <v>8.3162080078125005</v>
      </c>
      <c r="N165" s="57">
        <v>6.6005478515625002</v>
      </c>
      <c r="O165" s="57">
        <v>6.3916499023437501</v>
      </c>
      <c r="P165" s="57">
        <v>6.5084716796875002</v>
      </c>
      <c r="Q165" s="57">
        <v>5.9276875000000002</v>
      </c>
      <c r="R165" s="57">
        <v>5.9461665039062499</v>
      </c>
      <c r="S165" s="57">
        <v>6.0191142578125003</v>
      </c>
      <c r="T165" s="57">
        <v>6.0963374023437504</v>
      </c>
      <c r="U165" s="57">
        <v>6.2494863281250002</v>
      </c>
      <c r="V165" s="57">
        <v>6.5181308593749998</v>
      </c>
      <c r="W165" s="57">
        <v>6.8805659179687497</v>
      </c>
      <c r="X165" s="57">
        <v>7.1311679687499998</v>
      </c>
      <c r="Y165" s="57">
        <v>7.3072011718749996</v>
      </c>
      <c r="Z165" s="57">
        <v>7.4924458007812502</v>
      </c>
      <c r="AA165" s="57">
        <v>7.7143491210937496</v>
      </c>
      <c r="AB165" s="57">
        <v>7.9502802734375004</v>
      </c>
      <c r="AC165" s="57">
        <v>8.1060659179687509</v>
      </c>
      <c r="AD165" s="57">
        <v>8.2310107421875003</v>
      </c>
      <c r="AE165" s="57">
        <v>8.3438076171874993</v>
      </c>
      <c r="AF165" s="57">
        <v>8.4497910156249993</v>
      </c>
      <c r="AG165" s="57">
        <v>8.5407832031250006</v>
      </c>
      <c r="AH165" s="57">
        <v>8.7534794921875001</v>
      </c>
      <c r="AI165" s="57">
        <v>8.9945371093750008</v>
      </c>
      <c r="AJ165" s="57">
        <v>9.2282138671875007</v>
      </c>
      <c r="AK165" s="57">
        <v>9.4368779296874994</v>
      </c>
      <c r="AL165" s="57">
        <v>9.6111591796874993</v>
      </c>
      <c r="AM165" s="57">
        <v>9.7367871093749994</v>
      </c>
      <c r="AN165" s="57">
        <v>9.8271962890625009</v>
      </c>
      <c r="AO165" s="57">
        <v>9.8914892578125002</v>
      </c>
      <c r="AP165" s="57">
        <v>9.9369707031250005</v>
      </c>
      <c r="AQ165" s="57">
        <v>9.9706484374999995</v>
      </c>
      <c r="AR165" s="57">
        <v>9.9969082031250007</v>
      </c>
      <c r="AS165" s="57">
        <v>10.0136005859375</v>
      </c>
      <c r="AT165" s="57">
        <v>10.0197841796875</v>
      </c>
      <c r="AU165" s="57">
        <v>10.01675</v>
      </c>
      <c r="AV165" s="57">
        <v>10.009987304687501</v>
      </c>
      <c r="AW165" s="57">
        <v>10.002532226562501</v>
      </c>
      <c r="AX165" s="57">
        <v>9.9892568359374998</v>
      </c>
      <c r="AY165" s="57">
        <v>9.9680449218750002</v>
      </c>
      <c r="AZ165" s="57">
        <v>9.9397304687499997</v>
      </c>
      <c r="BA165" s="57">
        <v>9.9110009765624998</v>
      </c>
    </row>
    <row r="166" spans="1:53" s="52" customFormat="1" ht="13.5" thickBot="1">
      <c r="A166" s="42"/>
      <c r="B166" s="61" t="s">
        <v>509</v>
      </c>
      <c r="C166" s="62">
        <v>64.644796874999997</v>
      </c>
      <c r="D166" s="63">
        <v>69.130320312500004</v>
      </c>
      <c r="E166" s="63">
        <v>66.574882812499993</v>
      </c>
      <c r="F166" s="63">
        <v>66.155054687499998</v>
      </c>
      <c r="G166" s="63">
        <v>64.191574218750006</v>
      </c>
      <c r="H166" s="63">
        <v>63.204156249999997</v>
      </c>
      <c r="I166" s="63">
        <v>63.600230468749999</v>
      </c>
      <c r="J166" s="63">
        <v>54.168460937500001</v>
      </c>
      <c r="K166" s="63">
        <v>60.3203828125</v>
      </c>
      <c r="L166" s="63">
        <v>58.287238281249998</v>
      </c>
      <c r="M166" s="63">
        <v>62.198250000000002</v>
      </c>
      <c r="N166" s="63">
        <v>54.325593750000003</v>
      </c>
      <c r="O166" s="63">
        <v>56.377281250000003</v>
      </c>
      <c r="P166" s="63">
        <v>59.451628906250001</v>
      </c>
      <c r="Q166" s="63">
        <v>51.238078125000001</v>
      </c>
      <c r="R166" s="63">
        <v>51.649183593750003</v>
      </c>
      <c r="S166" s="63">
        <v>52.919546875000002</v>
      </c>
      <c r="T166" s="63">
        <v>54.016132812499997</v>
      </c>
      <c r="U166" s="63">
        <v>54.888144531249999</v>
      </c>
      <c r="V166" s="63">
        <v>55.657742187499998</v>
      </c>
      <c r="W166" s="63">
        <v>56.272335937500003</v>
      </c>
      <c r="X166" s="63">
        <v>56.816253906249997</v>
      </c>
      <c r="Y166" s="63">
        <v>57.116449218749999</v>
      </c>
      <c r="Z166" s="63">
        <v>57.200269531250001</v>
      </c>
      <c r="AA166" s="63">
        <v>57.066714843749999</v>
      </c>
      <c r="AB166" s="63">
        <v>56.731207031250001</v>
      </c>
      <c r="AC166" s="63">
        <v>56.235292968750002</v>
      </c>
      <c r="AD166" s="63">
        <v>55.620378906249996</v>
      </c>
      <c r="AE166" s="63">
        <v>54.948812500000003</v>
      </c>
      <c r="AF166" s="63">
        <v>54.240914062500003</v>
      </c>
      <c r="AG166" s="63">
        <v>53.489355468749999</v>
      </c>
      <c r="AH166" s="63">
        <v>52.736624999999997</v>
      </c>
      <c r="AI166" s="63">
        <v>52.040238281249998</v>
      </c>
      <c r="AJ166" s="63">
        <v>51.372753906249997</v>
      </c>
      <c r="AK166" s="63">
        <v>50.725566406250003</v>
      </c>
      <c r="AL166" s="63">
        <v>50.106250000000003</v>
      </c>
      <c r="AM166" s="63">
        <v>49.520664062500003</v>
      </c>
      <c r="AN166" s="63">
        <v>48.978296874999998</v>
      </c>
      <c r="AO166" s="63">
        <v>48.468527343749997</v>
      </c>
      <c r="AP166" s="63">
        <v>47.979796874999998</v>
      </c>
      <c r="AQ166" s="63">
        <v>47.505761718750001</v>
      </c>
      <c r="AR166" s="63">
        <v>47.085980468750002</v>
      </c>
      <c r="AS166" s="63">
        <v>46.719300781249999</v>
      </c>
      <c r="AT166" s="63">
        <v>46.397632812499999</v>
      </c>
      <c r="AU166" s="63">
        <v>46.110476562499997</v>
      </c>
      <c r="AV166" s="63">
        <v>45.857519531249999</v>
      </c>
      <c r="AW166" s="63">
        <v>45.637437499999997</v>
      </c>
      <c r="AX166" s="63">
        <v>45.463628906250001</v>
      </c>
      <c r="AY166" s="63">
        <v>45.324480468749996</v>
      </c>
      <c r="AZ166" s="63">
        <v>45.2106953125</v>
      </c>
      <c r="BA166" s="63">
        <v>45.123527343749998</v>
      </c>
    </row>
    <row r="167" spans="1:53" ht="13.5" thickBot="1">
      <c r="B167" s="53" t="s">
        <v>510</v>
      </c>
      <c r="C167" s="54">
        <v>19.360705078125001</v>
      </c>
      <c r="D167" s="55">
        <v>22.096851562499999</v>
      </c>
      <c r="E167" s="55">
        <v>19.525087890624999</v>
      </c>
      <c r="F167" s="55">
        <v>18.943593750000002</v>
      </c>
      <c r="G167" s="55">
        <v>17.401919921874999</v>
      </c>
      <c r="H167" s="55">
        <v>17.141476562499999</v>
      </c>
      <c r="I167" s="55">
        <v>18.267792968750001</v>
      </c>
      <c r="J167" s="55">
        <v>11.063402343750001</v>
      </c>
      <c r="K167" s="55">
        <v>15.915245117187499</v>
      </c>
      <c r="L167" s="55">
        <v>13.8927861328125</v>
      </c>
      <c r="M167" s="55">
        <v>14.135887695312499</v>
      </c>
      <c r="N167" s="55">
        <v>12.177199218749999</v>
      </c>
      <c r="O167" s="55">
        <v>12.834431640625001</v>
      </c>
      <c r="P167" s="55">
        <v>14.007072265625</v>
      </c>
      <c r="Q167" s="55">
        <v>12.629442382812501</v>
      </c>
      <c r="R167" s="55">
        <v>12.57748046875</v>
      </c>
      <c r="S167" s="55">
        <v>12.9059287109375</v>
      </c>
      <c r="T167" s="55">
        <v>13.0401279296875</v>
      </c>
      <c r="U167" s="55">
        <v>12.8860751953125</v>
      </c>
      <c r="V167" s="55">
        <v>12.69109375</v>
      </c>
      <c r="W167" s="55">
        <v>12.430687499999999</v>
      </c>
      <c r="X167" s="55">
        <v>12.212798828125001</v>
      </c>
      <c r="Y167" s="55">
        <v>11.912431640625</v>
      </c>
      <c r="Z167" s="55">
        <v>11.49946875</v>
      </c>
      <c r="AA167" s="55">
        <v>10.974952148437501</v>
      </c>
      <c r="AB167" s="55">
        <v>10.3723603515625</v>
      </c>
      <c r="AC167" s="55">
        <v>9.739876953125</v>
      </c>
      <c r="AD167" s="55">
        <v>9.0797314453125004</v>
      </c>
      <c r="AE167" s="55">
        <v>8.4697587890624995</v>
      </c>
      <c r="AF167" s="55">
        <v>7.9115615234375003</v>
      </c>
      <c r="AG167" s="55">
        <v>7.3982309570312497</v>
      </c>
      <c r="AH167" s="55">
        <v>6.9230131835937501</v>
      </c>
      <c r="AI167" s="55">
        <v>6.4939233398437501</v>
      </c>
      <c r="AJ167" s="55">
        <v>6.1058037109374999</v>
      </c>
      <c r="AK167" s="55">
        <v>5.7538823242187496</v>
      </c>
      <c r="AL167" s="55">
        <v>5.4335000000000004</v>
      </c>
      <c r="AM167" s="55">
        <v>5.1419418945312501</v>
      </c>
      <c r="AN167" s="55">
        <v>4.8797543945312496</v>
      </c>
      <c r="AO167" s="55">
        <v>4.6417656249999997</v>
      </c>
      <c r="AP167" s="55">
        <v>4.4247514648437498</v>
      </c>
      <c r="AQ167" s="55">
        <v>4.2263144531250001</v>
      </c>
      <c r="AR167" s="55">
        <v>4.0500292968749996</v>
      </c>
      <c r="AS167" s="55">
        <v>3.8996425781249999</v>
      </c>
      <c r="AT167" s="55">
        <v>3.7703178710937499</v>
      </c>
      <c r="AU167" s="55">
        <v>3.6571279296874999</v>
      </c>
      <c r="AV167" s="55">
        <v>3.557852783203125</v>
      </c>
      <c r="AW167" s="55">
        <v>3.4705017089843748</v>
      </c>
      <c r="AX167" s="55">
        <v>3.4028217773437501</v>
      </c>
      <c r="AY167" s="55">
        <v>3.350219970703125</v>
      </c>
      <c r="AZ167" s="55">
        <v>3.3093715820312499</v>
      </c>
      <c r="BA167" s="55">
        <v>3.2785520019531251</v>
      </c>
    </row>
    <row r="168" spans="1:53" s="44" customFormat="1" ht="13.5" thickBot="1">
      <c r="B168" s="56" t="s">
        <v>511</v>
      </c>
      <c r="C168" s="57">
        <v>23.384900390624999</v>
      </c>
      <c r="D168" s="57">
        <v>24.670513671875</v>
      </c>
      <c r="E168" s="57">
        <v>24.665828125000001</v>
      </c>
      <c r="F168" s="57">
        <v>24.719179687499999</v>
      </c>
      <c r="G168" s="57">
        <v>24.008662109374999</v>
      </c>
      <c r="H168" s="57">
        <v>23.229173828124999</v>
      </c>
      <c r="I168" s="57">
        <v>22.607767578124999</v>
      </c>
      <c r="J168" s="57">
        <v>21.013074218749999</v>
      </c>
      <c r="K168" s="57">
        <v>22.113166015625001</v>
      </c>
      <c r="L168" s="57">
        <v>21.798558593749998</v>
      </c>
      <c r="M168" s="57">
        <v>23.856156250000002</v>
      </c>
      <c r="N168" s="57">
        <v>19.713541015625001</v>
      </c>
      <c r="O168" s="57">
        <v>21.570875000000001</v>
      </c>
      <c r="P168" s="57">
        <v>22.458890624999999</v>
      </c>
      <c r="Q168" s="57">
        <v>18.274003906250002</v>
      </c>
      <c r="R168" s="57">
        <v>18.592386718749999</v>
      </c>
      <c r="S168" s="57">
        <v>19.173152343750001</v>
      </c>
      <c r="T168" s="57">
        <v>19.751845703124999</v>
      </c>
      <c r="U168" s="57">
        <v>20.247001953125</v>
      </c>
      <c r="V168" s="57">
        <v>20.5268203125</v>
      </c>
      <c r="W168" s="57">
        <v>20.651291015624999</v>
      </c>
      <c r="X168" s="57">
        <v>20.75453515625</v>
      </c>
      <c r="Y168" s="57">
        <v>20.715917968749999</v>
      </c>
      <c r="Z168" s="57">
        <v>20.572345703124999</v>
      </c>
      <c r="AA168" s="57">
        <v>20.3031171875</v>
      </c>
      <c r="AB168" s="57">
        <v>19.925878906249999</v>
      </c>
      <c r="AC168" s="57">
        <v>19.496384765624999</v>
      </c>
      <c r="AD168" s="57">
        <v>18.956525390625</v>
      </c>
      <c r="AE168" s="57">
        <v>18.359726562500001</v>
      </c>
      <c r="AF168" s="57">
        <v>17.732771484375</v>
      </c>
      <c r="AG168" s="57">
        <v>17.078085937499999</v>
      </c>
      <c r="AH168" s="57">
        <v>16.370402343750001</v>
      </c>
      <c r="AI168" s="57">
        <v>15.6674111328125</v>
      </c>
      <c r="AJ168" s="57">
        <v>14.975094726562499</v>
      </c>
      <c r="AK168" s="57">
        <v>14.298447265625001</v>
      </c>
      <c r="AL168" s="57">
        <v>13.639311523437501</v>
      </c>
      <c r="AM168" s="57">
        <v>13.001171875000001</v>
      </c>
      <c r="AN168" s="57">
        <v>12.395024414062499</v>
      </c>
      <c r="AO168" s="57">
        <v>11.81742578125</v>
      </c>
      <c r="AP168" s="57">
        <v>11.265420898437499</v>
      </c>
      <c r="AQ168" s="57">
        <v>10.7376103515625</v>
      </c>
      <c r="AR168" s="57">
        <v>10.247055664062501</v>
      </c>
      <c r="AS168" s="57">
        <v>9.8035507812499993</v>
      </c>
      <c r="AT168" s="57">
        <v>9.3984267578124996</v>
      </c>
      <c r="AU168" s="57">
        <v>9.0257373046874996</v>
      </c>
      <c r="AV168" s="57">
        <v>8.6810195312499996</v>
      </c>
      <c r="AW168" s="57">
        <v>8.3611533203124999</v>
      </c>
      <c r="AX168" s="57">
        <v>8.0820693359375007</v>
      </c>
      <c r="AY168" s="57">
        <v>7.8343452148437498</v>
      </c>
      <c r="AZ168" s="57">
        <v>7.6118007812500004</v>
      </c>
      <c r="BA168" s="57">
        <v>7.4110434570312496</v>
      </c>
    </row>
    <row r="169" spans="1:53" ht="13.5" thickBot="1">
      <c r="B169" s="53" t="s">
        <v>512</v>
      </c>
      <c r="C169" s="54">
        <v>0.90643646240234377</v>
      </c>
      <c r="D169" s="55">
        <v>0.86123352050781254</v>
      </c>
      <c r="E169" s="55">
        <v>0.72256109619140629</v>
      </c>
      <c r="F169" s="55">
        <v>0.73360943603515627</v>
      </c>
      <c r="G169" s="55">
        <v>0.59284478759765624</v>
      </c>
      <c r="H169" s="55">
        <v>0.59268023681640625</v>
      </c>
      <c r="I169" s="55">
        <v>0.6654153442382813</v>
      </c>
      <c r="J169" s="55">
        <v>0.67702685546874997</v>
      </c>
      <c r="K169" s="55">
        <v>0.63523382568359377</v>
      </c>
      <c r="L169" s="55">
        <v>0.64513409423828127</v>
      </c>
      <c r="M169" s="55">
        <v>0.96476019287109371</v>
      </c>
      <c r="N169" s="55">
        <v>0.84524719238281254</v>
      </c>
      <c r="O169" s="55">
        <v>0.73552893066406255</v>
      </c>
      <c r="P169" s="55">
        <v>0.68143017578124998</v>
      </c>
      <c r="Q169" s="55">
        <v>0.68294506835937496</v>
      </c>
      <c r="R169" s="55">
        <v>0.6692861938476562</v>
      </c>
      <c r="S169" s="55">
        <v>0.6559004516601562</v>
      </c>
      <c r="T169" s="55">
        <v>0.63542358398437504</v>
      </c>
      <c r="U169" s="55">
        <v>0.60845684814453127</v>
      </c>
      <c r="V169" s="55">
        <v>0.57580804443359379</v>
      </c>
      <c r="W169" s="55">
        <v>0.53845086669921871</v>
      </c>
      <c r="X169" s="55">
        <v>0.4974761657714844</v>
      </c>
      <c r="Y169" s="55">
        <v>0.44225512695312502</v>
      </c>
      <c r="Z169" s="55">
        <v>0.3777268371582031</v>
      </c>
      <c r="AA169" s="55">
        <v>0.31464645385742185</v>
      </c>
      <c r="AB169" s="55">
        <v>0.26210049438476563</v>
      </c>
      <c r="AC169" s="55">
        <v>0.2183297119140625</v>
      </c>
      <c r="AD169" s="55">
        <v>0.18186865234374999</v>
      </c>
      <c r="AE169" s="55">
        <v>0.15149658203124999</v>
      </c>
      <c r="AF169" s="55">
        <v>0.12619666290283202</v>
      </c>
      <c r="AG169" s="55">
        <v>0.10512181854248047</v>
      </c>
      <c r="AH169" s="55">
        <v>8.7566474914550788E-2</v>
      </c>
      <c r="AI169" s="55">
        <v>7.294287109375E-2</v>
      </c>
      <c r="AJ169" s="55">
        <v>6.0761413574218749E-2</v>
      </c>
      <c r="AK169" s="55">
        <v>5.0614257812500001E-2</v>
      </c>
      <c r="AL169" s="55">
        <v>4.2161678314208986E-2</v>
      </c>
      <c r="AM169" s="55">
        <v>3.5120677947998044E-2</v>
      </c>
      <c r="AN169" s="55">
        <v>2.9255523681640624E-2</v>
      </c>
      <c r="AO169" s="55">
        <v>2.4369852066040039E-2</v>
      </c>
      <c r="AP169" s="55">
        <v>2.0300086975097657E-2</v>
      </c>
      <c r="AQ169" s="55">
        <v>1.690997314453125E-2</v>
      </c>
      <c r="AR169" s="55">
        <v>1.4086007118225097E-2</v>
      </c>
      <c r="AS169" s="55">
        <v>1.1733643531799317E-2</v>
      </c>
      <c r="AT169" s="55">
        <v>9.7741250991821294E-3</v>
      </c>
      <c r="AU169" s="55">
        <v>8.1418466567993158E-3</v>
      </c>
      <c r="AV169" s="55">
        <v>6.7821578979492189E-3</v>
      </c>
      <c r="AW169" s="55">
        <v>5.6495375633239748E-3</v>
      </c>
      <c r="AX169" s="55">
        <v>4.7060651779174808E-3</v>
      </c>
      <c r="AY169" s="55">
        <v>3.9201521873474124E-3</v>
      </c>
      <c r="AZ169" s="55">
        <v>3.265486717224121E-3</v>
      </c>
      <c r="BA169" s="55">
        <v>2.7201504707336428E-3</v>
      </c>
    </row>
    <row r="170" spans="1:53" s="44" customFormat="1" ht="13.5" thickBot="1">
      <c r="B170" s="56" t="s">
        <v>513</v>
      </c>
      <c r="C170" s="57">
        <v>11.223000000000001</v>
      </c>
      <c r="D170" s="57">
        <v>11.523999999999999</v>
      </c>
      <c r="E170" s="57">
        <v>11.739000000000001</v>
      </c>
      <c r="F170" s="57">
        <v>11.962599609374999</v>
      </c>
      <c r="G170" s="57">
        <v>12.074400390625</v>
      </c>
      <c r="H170" s="57">
        <v>12.151799804687499</v>
      </c>
      <c r="I170" s="57">
        <v>12.169</v>
      </c>
      <c r="J170" s="57">
        <v>12.048599609375</v>
      </c>
      <c r="K170" s="57">
        <v>11.997</v>
      </c>
      <c r="L170" s="57">
        <v>11.9712001953125</v>
      </c>
      <c r="M170" s="57">
        <v>12.1862001953125</v>
      </c>
      <c r="N170" s="57">
        <v>11.747599609374999</v>
      </c>
      <c r="O170" s="57">
        <v>11.782</v>
      </c>
      <c r="P170" s="57">
        <v>11.696</v>
      </c>
      <c r="Q170" s="57">
        <v>10.9477998046875</v>
      </c>
      <c r="R170" s="57">
        <v>10.948447265624999</v>
      </c>
      <c r="S170" s="57">
        <v>11.015173828125</v>
      </c>
      <c r="T170" s="57">
        <v>11.043248046875</v>
      </c>
      <c r="U170" s="57">
        <v>11.059707031249999</v>
      </c>
      <c r="V170" s="57">
        <v>11.067657226562501</v>
      </c>
      <c r="W170" s="57">
        <v>11.066723632812501</v>
      </c>
      <c r="X170" s="57">
        <v>11.072452148437501</v>
      </c>
      <c r="Y170" s="57">
        <v>11.08364453125</v>
      </c>
      <c r="Z170" s="57">
        <v>11.0849423828125</v>
      </c>
      <c r="AA170" s="57">
        <v>11.081930664062501</v>
      </c>
      <c r="AB170" s="57">
        <v>11.070053710937501</v>
      </c>
      <c r="AC170" s="57">
        <v>11.061134765625001</v>
      </c>
      <c r="AD170" s="57">
        <v>11.051882812500001</v>
      </c>
      <c r="AE170" s="57">
        <v>11.046775390624999</v>
      </c>
      <c r="AF170" s="57">
        <v>11.053488281250001</v>
      </c>
      <c r="AG170" s="57">
        <v>11.06965625</v>
      </c>
      <c r="AH170" s="57">
        <v>11.09312109375</v>
      </c>
      <c r="AI170" s="57">
        <v>11.1281376953125</v>
      </c>
      <c r="AJ170" s="57">
        <v>11.176228515625001</v>
      </c>
      <c r="AK170" s="57">
        <v>11.23891015625</v>
      </c>
      <c r="AL170" s="57">
        <v>11.312042968749999</v>
      </c>
      <c r="AM170" s="57">
        <v>11.395783203124999</v>
      </c>
      <c r="AN170" s="57">
        <v>11.4906767578125</v>
      </c>
      <c r="AO170" s="57">
        <v>11.597557617187499</v>
      </c>
      <c r="AP170" s="57">
        <v>11.714978515625001</v>
      </c>
      <c r="AQ170" s="57">
        <v>11.842287109375</v>
      </c>
      <c r="AR170" s="57">
        <v>11.9856025390625</v>
      </c>
      <c r="AS170" s="57">
        <v>12.143297851562499</v>
      </c>
      <c r="AT170" s="57">
        <v>12.318556640624999</v>
      </c>
      <c r="AU170" s="57">
        <v>12.508353515625</v>
      </c>
      <c r="AV170" s="57">
        <v>12.712296875</v>
      </c>
      <c r="AW170" s="57">
        <v>12.929725585937501</v>
      </c>
      <c r="AX170" s="57">
        <v>13.160237304687501</v>
      </c>
      <c r="AY170" s="57">
        <v>13.40613671875</v>
      </c>
      <c r="AZ170" s="57">
        <v>13.6657001953125</v>
      </c>
      <c r="BA170" s="57">
        <v>13.937875</v>
      </c>
    </row>
    <row r="171" spans="1:53" ht="13.5" thickBot="1">
      <c r="B171" s="53" t="s">
        <v>514</v>
      </c>
      <c r="C171" s="54">
        <v>6.8690742187499998</v>
      </c>
      <c r="D171" s="55">
        <v>7.0412485351562504</v>
      </c>
      <c r="E171" s="55">
        <v>7.3150776367187502</v>
      </c>
      <c r="F171" s="55">
        <v>7.2562993164062499</v>
      </c>
      <c r="G171" s="55">
        <v>7.3406464843750001</v>
      </c>
      <c r="H171" s="55">
        <v>7.4023583984375003</v>
      </c>
      <c r="I171" s="55">
        <v>7.39602685546875</v>
      </c>
      <c r="J171" s="55">
        <v>7.3228505859375002</v>
      </c>
      <c r="K171" s="55">
        <v>7.2914892578124997</v>
      </c>
      <c r="L171" s="55">
        <v>7.27580908203125</v>
      </c>
      <c r="M171" s="55">
        <v>7.40648095703125</v>
      </c>
      <c r="N171" s="55">
        <v>7.1399096679687499</v>
      </c>
      <c r="O171" s="55">
        <v>7.1608173828124997</v>
      </c>
      <c r="P171" s="55">
        <v>7.1085488281250004</v>
      </c>
      <c r="Q171" s="55">
        <v>6.6538105468750004</v>
      </c>
      <c r="R171" s="55">
        <v>6.6936689453125</v>
      </c>
      <c r="S171" s="55">
        <v>6.7439536132812501</v>
      </c>
      <c r="T171" s="55">
        <v>6.7946660156250003</v>
      </c>
      <c r="U171" s="55">
        <v>6.8454672851562499</v>
      </c>
      <c r="V171" s="55">
        <v>6.9047612304687496</v>
      </c>
      <c r="W171" s="55">
        <v>6.9715014648437501</v>
      </c>
      <c r="X171" s="55">
        <v>7.0431289062499998</v>
      </c>
      <c r="Y171" s="55">
        <v>7.1195107421874999</v>
      </c>
      <c r="Z171" s="55">
        <v>7.1982480468750003</v>
      </c>
      <c r="AA171" s="55">
        <v>7.2806953124999998</v>
      </c>
      <c r="AB171" s="55">
        <v>7.3618632812499998</v>
      </c>
      <c r="AC171" s="55">
        <v>7.44621923828125</v>
      </c>
      <c r="AD171" s="55">
        <v>7.5348061523437497</v>
      </c>
      <c r="AE171" s="55">
        <v>7.6269516601562497</v>
      </c>
      <c r="AF171" s="55">
        <v>7.7236464843750001</v>
      </c>
      <c r="AG171" s="55">
        <v>7.8248315429687496</v>
      </c>
      <c r="AH171" s="55">
        <v>7.9296513671874997</v>
      </c>
      <c r="AI171" s="55">
        <v>8.0393129882812495</v>
      </c>
      <c r="AJ171" s="55">
        <v>8.1541206054687496</v>
      </c>
      <c r="AK171" s="55">
        <v>8.2742099609374993</v>
      </c>
      <c r="AL171" s="55">
        <v>8.3993056640624992</v>
      </c>
      <c r="AM171" s="55">
        <v>8.5304785156249991</v>
      </c>
      <c r="AN171" s="55">
        <v>8.6681162109374998</v>
      </c>
      <c r="AO171" s="55">
        <v>8.8125058593749994</v>
      </c>
      <c r="AP171" s="55">
        <v>8.9634277343749993</v>
      </c>
      <c r="AQ171" s="55">
        <v>9.1208759765625</v>
      </c>
      <c r="AR171" s="55">
        <v>9.2874111328124993</v>
      </c>
      <c r="AS171" s="55">
        <v>9.4630791015624993</v>
      </c>
      <c r="AT171" s="55">
        <v>9.6487539062500005</v>
      </c>
      <c r="AU171" s="55">
        <v>9.8442373046874998</v>
      </c>
      <c r="AV171" s="55">
        <v>10.04993359375</v>
      </c>
      <c r="AW171" s="55">
        <v>10.26581640625</v>
      </c>
      <c r="AX171" s="55">
        <v>10.4924951171875</v>
      </c>
      <c r="AY171" s="55">
        <v>10.730802734375001</v>
      </c>
      <c r="AZ171" s="55">
        <v>10.98088671875</v>
      </c>
      <c r="BA171" s="55">
        <v>11.243151367187499</v>
      </c>
    </row>
    <row r="172" spans="1:53" s="44" customFormat="1" ht="13.5" thickBot="1">
      <c r="B172" s="56" t="s">
        <v>515</v>
      </c>
      <c r="C172" s="57">
        <v>3.7426601562499999</v>
      </c>
      <c r="D172" s="57">
        <v>3.8263293457031251</v>
      </c>
      <c r="E172" s="57">
        <v>3.8377463378906249</v>
      </c>
      <c r="F172" s="57">
        <v>4.5469394531249998</v>
      </c>
      <c r="G172" s="57">
        <v>4.4386689453125001</v>
      </c>
      <c r="H172" s="57">
        <v>4.5057382812500002</v>
      </c>
      <c r="I172" s="57">
        <v>4.7971591796875002</v>
      </c>
      <c r="J172" s="57">
        <v>4.6597724609375</v>
      </c>
      <c r="K172" s="57">
        <v>4.8818789062499999</v>
      </c>
      <c r="L172" s="57">
        <v>5.3319916992187499</v>
      </c>
      <c r="M172" s="57">
        <v>6.07916259765625</v>
      </c>
      <c r="N172" s="57">
        <v>5.37899755859375</v>
      </c>
      <c r="O172" s="57">
        <v>5.5174589843749997</v>
      </c>
      <c r="P172" s="57">
        <v>5.6349970703125001</v>
      </c>
      <c r="Q172" s="57">
        <v>4.1686000976562498</v>
      </c>
      <c r="R172" s="57">
        <v>4.3532260742187496</v>
      </c>
      <c r="S172" s="57">
        <v>4.6120458984374997</v>
      </c>
      <c r="T172" s="57">
        <v>4.9337949218750001</v>
      </c>
      <c r="U172" s="57">
        <v>5.345986328125</v>
      </c>
      <c r="V172" s="57">
        <v>5.8256694335937498</v>
      </c>
      <c r="W172" s="57">
        <v>6.3220615234375002</v>
      </c>
      <c r="X172" s="57">
        <v>6.8669770507812498</v>
      </c>
      <c r="Y172" s="57">
        <v>7.46237158203125</v>
      </c>
      <c r="Z172" s="57">
        <v>8.0501630859375002</v>
      </c>
      <c r="AA172" s="57">
        <v>8.6198134765625003</v>
      </c>
      <c r="AB172" s="57">
        <v>9.16469921875</v>
      </c>
      <c r="AC172" s="57">
        <v>9.7056679687499994</v>
      </c>
      <c r="AD172" s="57">
        <v>10.275216796875</v>
      </c>
      <c r="AE172" s="57">
        <v>10.785194335937501</v>
      </c>
      <c r="AF172" s="57">
        <v>11.220464843749999</v>
      </c>
      <c r="AG172" s="57">
        <v>11.592507812499999</v>
      </c>
      <c r="AH172" s="57">
        <v>11.8408359375</v>
      </c>
      <c r="AI172" s="57">
        <v>12.075734375</v>
      </c>
      <c r="AJ172" s="57">
        <v>12.294454101562501</v>
      </c>
      <c r="AK172" s="57">
        <v>12.493794921875001</v>
      </c>
      <c r="AL172" s="57">
        <v>12.6755087890625</v>
      </c>
      <c r="AM172" s="57">
        <v>12.8426708984375</v>
      </c>
      <c r="AN172" s="57">
        <v>12.993359375000001</v>
      </c>
      <c r="AO172" s="57">
        <v>13.1243037109375</v>
      </c>
      <c r="AP172" s="57">
        <v>13.229951171874999</v>
      </c>
      <c r="AQ172" s="57">
        <v>13.3049580078125</v>
      </c>
      <c r="AR172" s="57">
        <v>13.3643212890625</v>
      </c>
      <c r="AS172" s="57">
        <v>13.3986181640625</v>
      </c>
      <c r="AT172" s="57">
        <v>13.4109580078125</v>
      </c>
      <c r="AU172" s="57">
        <v>13.403605468749999</v>
      </c>
      <c r="AV172" s="57">
        <v>13.378033203125</v>
      </c>
      <c r="AW172" s="57">
        <v>13.336449218749999</v>
      </c>
      <c r="AX172" s="57">
        <v>13.2746572265625</v>
      </c>
      <c r="AY172" s="57">
        <v>13.194106445312499</v>
      </c>
      <c r="AZ172" s="57">
        <v>13.095899414062499</v>
      </c>
      <c r="BA172" s="57">
        <v>12.980685546875</v>
      </c>
    </row>
    <row r="173" spans="1:53" ht="13.5" thickBot="1">
      <c r="B173" s="53" t="s">
        <v>516</v>
      </c>
      <c r="C173" s="54">
        <v>0.93566503906249998</v>
      </c>
      <c r="D173" s="55">
        <v>0.95658233642578128</v>
      </c>
      <c r="E173" s="55">
        <v>0.95943658447265623</v>
      </c>
      <c r="F173" s="55">
        <v>1.13673486328125</v>
      </c>
      <c r="G173" s="55">
        <v>1.109667236328125</v>
      </c>
      <c r="H173" s="55">
        <v>1.1264345703125</v>
      </c>
      <c r="I173" s="55">
        <v>1.199289794921875</v>
      </c>
      <c r="J173" s="55">
        <v>1.164943115234375</v>
      </c>
      <c r="K173" s="55">
        <v>1.2204697265625</v>
      </c>
      <c r="L173" s="55">
        <v>1.3329979248046875</v>
      </c>
      <c r="M173" s="55">
        <v>1.5197906494140625</v>
      </c>
      <c r="N173" s="55">
        <v>1.3447493896484375</v>
      </c>
      <c r="O173" s="55">
        <v>1.3793647460937499</v>
      </c>
      <c r="P173" s="55">
        <v>1.408749267578125</v>
      </c>
      <c r="Q173" s="55">
        <v>1.0421500244140625</v>
      </c>
      <c r="R173" s="55">
        <v>1.0360911865234375</v>
      </c>
      <c r="S173" s="55">
        <v>1.0485683593749999</v>
      </c>
      <c r="T173" s="55">
        <v>1.0630906982421875</v>
      </c>
      <c r="U173" s="55">
        <v>1.0749111328125001</v>
      </c>
      <c r="V173" s="55">
        <v>1.0809793701171875</v>
      </c>
      <c r="W173" s="55">
        <v>1.0793225097656249</v>
      </c>
      <c r="X173" s="55">
        <v>1.0706297607421875</v>
      </c>
      <c r="Y173" s="55">
        <v>1.056173095703125</v>
      </c>
      <c r="Z173" s="55">
        <v>1.0394150390625001</v>
      </c>
      <c r="AA173" s="55">
        <v>1.0208525390625001</v>
      </c>
      <c r="AB173" s="55">
        <v>1.0021093750000001</v>
      </c>
      <c r="AC173" s="55">
        <v>0.984990234375</v>
      </c>
      <c r="AD173" s="55">
        <v>0.96950048828125002</v>
      </c>
      <c r="AE173" s="55">
        <v>0.95518499755859376</v>
      </c>
      <c r="AF173" s="55">
        <v>0.94035009765624999</v>
      </c>
      <c r="AG173" s="55">
        <v>0.92420385742187505</v>
      </c>
      <c r="AH173" s="55">
        <v>0.90567846679687503</v>
      </c>
      <c r="AI173" s="55">
        <v>0.88570660400390622</v>
      </c>
      <c r="AJ173" s="55">
        <v>0.86504656982421879</v>
      </c>
      <c r="AK173" s="55">
        <v>0.84428179931640623</v>
      </c>
      <c r="AL173" s="55">
        <v>0.82360626220703126</v>
      </c>
      <c r="AM173" s="55">
        <v>0.80283697509765628</v>
      </c>
      <c r="AN173" s="55">
        <v>0.78154907226562498</v>
      </c>
      <c r="AO173" s="55">
        <v>0.75933789062500001</v>
      </c>
      <c r="AP173" s="55">
        <v>0.73616064453124996</v>
      </c>
      <c r="AQ173" s="55">
        <v>0.71215460205078129</v>
      </c>
      <c r="AR173" s="55">
        <v>0.68754974365234378</v>
      </c>
      <c r="AS173" s="55">
        <v>0.66258575439453127</v>
      </c>
      <c r="AT173" s="55">
        <v>0.63749877929687504</v>
      </c>
      <c r="AU173" s="55">
        <v>0.61246374511718749</v>
      </c>
      <c r="AV173" s="55">
        <v>0.58763067626953125</v>
      </c>
      <c r="AW173" s="55">
        <v>0.56300994873046872</v>
      </c>
      <c r="AX173" s="55">
        <v>0.53847937011718749</v>
      </c>
      <c r="AY173" s="55">
        <v>0.51399328613281248</v>
      </c>
      <c r="AZ173" s="55">
        <v>0.48961538696289064</v>
      </c>
      <c r="BA173" s="55">
        <v>0.46550775146484374</v>
      </c>
    </row>
    <row r="174" spans="1:53" s="44" customFormat="1">
      <c r="B174" s="56" t="s">
        <v>517</v>
      </c>
      <c r="C174" s="57">
        <v>6.0270932617187496</v>
      </c>
      <c r="D174" s="57">
        <v>6.1513906250000003</v>
      </c>
      <c r="E174" s="57">
        <v>6.08465576171875</v>
      </c>
      <c r="F174" s="57">
        <v>5.2491347656249996</v>
      </c>
      <c r="G174" s="57">
        <v>5.6750761718750002</v>
      </c>
      <c r="H174" s="57">
        <v>5.5832861328124999</v>
      </c>
      <c r="I174" s="57">
        <v>5.0930942382812496</v>
      </c>
      <c r="J174" s="57">
        <v>4.7065869140625001</v>
      </c>
      <c r="K174" s="57">
        <v>4.7778598632812503</v>
      </c>
      <c r="L174" s="57">
        <v>4.6475673828125004</v>
      </c>
      <c r="M174" s="57">
        <v>4.9760815429687497</v>
      </c>
      <c r="N174" s="57">
        <v>4.4630078124999999</v>
      </c>
      <c r="O174" s="57">
        <v>3.9369885253906252</v>
      </c>
      <c r="P174" s="57">
        <v>4.9732392578124998</v>
      </c>
      <c r="Q174" s="57">
        <v>4.5352861328124998</v>
      </c>
      <c r="R174" s="57">
        <v>4.5083579101562501</v>
      </c>
      <c r="S174" s="57">
        <v>4.5573442382812503</v>
      </c>
      <c r="T174" s="57">
        <v>4.6116923828124996</v>
      </c>
      <c r="U174" s="57">
        <v>4.7409174804687497</v>
      </c>
      <c r="V174" s="57">
        <v>4.9706948242187501</v>
      </c>
      <c r="W174" s="57">
        <v>5.2631215820312498</v>
      </c>
      <c r="X174" s="57">
        <v>5.4120146484375002</v>
      </c>
      <c r="Y174" s="57">
        <v>5.499830078125</v>
      </c>
      <c r="Z174" s="57">
        <v>5.6156230468750001</v>
      </c>
      <c r="AA174" s="57">
        <v>5.772255859375</v>
      </c>
      <c r="AB174" s="57">
        <v>5.9361147460937502</v>
      </c>
      <c r="AC174" s="57">
        <v>6.0138969726562497</v>
      </c>
      <c r="AD174" s="57">
        <v>6.0751538085937504</v>
      </c>
      <c r="AE174" s="57">
        <v>6.1358642578125</v>
      </c>
      <c r="AF174" s="57">
        <v>6.1964306640625004</v>
      </c>
      <c r="AG174" s="57">
        <v>6.2457524414062497</v>
      </c>
      <c r="AH174" s="57">
        <v>6.4216870117187499</v>
      </c>
      <c r="AI174" s="57">
        <v>6.6020874023437504</v>
      </c>
      <c r="AJ174" s="57">
        <v>6.7604116210937502</v>
      </c>
      <c r="AK174" s="57">
        <v>6.8899179687499998</v>
      </c>
      <c r="AL174" s="57">
        <v>7.0037236328125001</v>
      </c>
      <c r="AM174" s="57">
        <v>7.1039746093750002</v>
      </c>
      <c r="AN174" s="57">
        <v>7.1902255859375002</v>
      </c>
      <c r="AO174" s="57">
        <v>7.2631030273437496</v>
      </c>
      <c r="AP174" s="57">
        <v>7.3243955078124996</v>
      </c>
      <c r="AQ174" s="57">
        <v>7.3776826171875003</v>
      </c>
      <c r="AR174" s="57">
        <v>7.4248847656250003</v>
      </c>
      <c r="AS174" s="57">
        <v>7.4624580078124998</v>
      </c>
      <c r="AT174" s="57">
        <v>7.4896000976562496</v>
      </c>
      <c r="AU174" s="57">
        <v>7.5075087890625003</v>
      </c>
      <c r="AV174" s="57">
        <v>7.5215361328124999</v>
      </c>
      <c r="AW174" s="57">
        <v>7.5339565429687498</v>
      </c>
      <c r="AX174" s="57">
        <v>7.5391347656249996</v>
      </c>
      <c r="AY174" s="57">
        <v>7.5357514648437496</v>
      </c>
      <c r="AZ174" s="57">
        <v>7.5246591796875002</v>
      </c>
      <c r="BA174" s="57">
        <v>7.51265185546875</v>
      </c>
    </row>
    <row r="175" spans="1:53" s="52" customFormat="1" ht="13.5" thickBot="1">
      <c r="A175" s="42"/>
      <c r="B175" s="61" t="s">
        <v>518</v>
      </c>
      <c r="C175" s="62">
        <v>29.2843359375</v>
      </c>
      <c r="D175" s="63">
        <v>30.902423828124999</v>
      </c>
      <c r="E175" s="63">
        <v>30.623078124999999</v>
      </c>
      <c r="F175" s="63">
        <v>33.814011718750002</v>
      </c>
      <c r="G175" s="63">
        <v>33.057089843749999</v>
      </c>
      <c r="H175" s="63">
        <v>32.395166015625001</v>
      </c>
      <c r="I175" s="63">
        <v>35.047417968749997</v>
      </c>
      <c r="J175" s="63">
        <v>29.842378906250001</v>
      </c>
      <c r="K175" s="63">
        <v>32.679714843749998</v>
      </c>
      <c r="L175" s="63">
        <v>31.655496093749999</v>
      </c>
      <c r="M175" s="63">
        <v>34.224925781250001</v>
      </c>
      <c r="N175" s="63">
        <v>30.823056640625001</v>
      </c>
      <c r="O175" s="63">
        <v>32.346066406250003</v>
      </c>
      <c r="P175" s="63">
        <v>33.147933593749997</v>
      </c>
      <c r="Q175" s="63">
        <v>30.592787109374999</v>
      </c>
      <c r="R175" s="63">
        <v>30.4076796875</v>
      </c>
      <c r="S175" s="63">
        <v>30.658052734375001</v>
      </c>
      <c r="T175" s="63">
        <v>30.844021484374998</v>
      </c>
      <c r="U175" s="63">
        <v>30.859556640625001</v>
      </c>
      <c r="V175" s="63">
        <v>30.845902343750002</v>
      </c>
      <c r="W175" s="63">
        <v>30.797699218750001</v>
      </c>
      <c r="X175" s="63">
        <v>30.700587890624998</v>
      </c>
      <c r="Y175" s="63">
        <v>30.461574218749998</v>
      </c>
      <c r="Z175" s="63">
        <v>30.095583984375001</v>
      </c>
      <c r="AA175" s="63">
        <v>29.621056640625</v>
      </c>
      <c r="AB175" s="63">
        <v>29.056884765625</v>
      </c>
      <c r="AC175" s="63">
        <v>28.44065625</v>
      </c>
      <c r="AD175" s="63">
        <v>27.800707031249999</v>
      </c>
      <c r="AE175" s="63">
        <v>27.165955078124998</v>
      </c>
      <c r="AF175" s="63">
        <v>26.543570312500002</v>
      </c>
      <c r="AG175" s="63">
        <v>25.932634765625</v>
      </c>
      <c r="AH175" s="63">
        <v>25.36938671875</v>
      </c>
      <c r="AI175" s="63">
        <v>24.877312499999999</v>
      </c>
      <c r="AJ175" s="63">
        <v>24.443404296874998</v>
      </c>
      <c r="AK175" s="63">
        <v>24.059859374999998</v>
      </c>
      <c r="AL175" s="63">
        <v>23.719695312500001</v>
      </c>
      <c r="AM175" s="63">
        <v>23.422697265625001</v>
      </c>
      <c r="AN175" s="63">
        <v>23.17171875</v>
      </c>
      <c r="AO175" s="63">
        <v>22.962564453125001</v>
      </c>
      <c r="AP175" s="63">
        <v>22.789951171875</v>
      </c>
      <c r="AQ175" s="63">
        <v>22.650001953124999</v>
      </c>
      <c r="AR175" s="63">
        <v>22.536173828125001</v>
      </c>
      <c r="AS175" s="63">
        <v>22.447937499999998</v>
      </c>
      <c r="AT175" s="63">
        <v>22.383068359374999</v>
      </c>
      <c r="AU175" s="63">
        <v>22.337408203125001</v>
      </c>
      <c r="AV175" s="63">
        <v>22.310287109375</v>
      </c>
      <c r="AW175" s="63">
        <v>22.2984609375</v>
      </c>
      <c r="AX175" s="63">
        <v>22.306125000000002</v>
      </c>
      <c r="AY175" s="63">
        <v>22.329947265625002</v>
      </c>
      <c r="AZ175" s="63">
        <v>22.366453125</v>
      </c>
      <c r="BA175" s="63">
        <v>22.414906250000001</v>
      </c>
    </row>
    <row r="176" spans="1:53" ht="13.5" thickBot="1">
      <c r="B176" s="53" t="s">
        <v>510</v>
      </c>
      <c r="C176" s="54">
        <v>8.8040458984375007</v>
      </c>
      <c r="D176" s="55">
        <v>10.111332031250001</v>
      </c>
      <c r="E176" s="55">
        <v>9.0852783203125007</v>
      </c>
      <c r="F176" s="55">
        <v>9.6203623046875002</v>
      </c>
      <c r="G176" s="55">
        <v>8.8900732421874995</v>
      </c>
      <c r="H176" s="55">
        <v>8.9039287109374996</v>
      </c>
      <c r="I176" s="55">
        <v>9.2045742187500004</v>
      </c>
      <c r="J176" s="55">
        <v>6.4581137695312503</v>
      </c>
      <c r="K176" s="55">
        <v>8.3051103515625009</v>
      </c>
      <c r="L176" s="55">
        <v>7.5737631835937496</v>
      </c>
      <c r="M176" s="55">
        <v>7.58555810546875</v>
      </c>
      <c r="N176" s="55">
        <v>6.8962290039062504</v>
      </c>
      <c r="O176" s="55">
        <v>7.2463881835937496</v>
      </c>
      <c r="P176" s="55">
        <v>7.7253828125000004</v>
      </c>
      <c r="Q176" s="55">
        <v>6.9660493164062496</v>
      </c>
      <c r="R176" s="55">
        <v>6.7473603515624996</v>
      </c>
      <c r="S176" s="55">
        <v>6.7692089843750001</v>
      </c>
      <c r="T176" s="55">
        <v>6.6991303710937498</v>
      </c>
      <c r="U176" s="55">
        <v>6.4735634765625001</v>
      </c>
      <c r="V176" s="55">
        <v>6.2418090820312502</v>
      </c>
      <c r="W176" s="55">
        <v>5.9880278320312499</v>
      </c>
      <c r="X176" s="55">
        <v>5.7353027343749998</v>
      </c>
      <c r="Y176" s="55">
        <v>5.4414521484374996</v>
      </c>
      <c r="Z176" s="55">
        <v>5.1065722656250001</v>
      </c>
      <c r="AA176" s="55">
        <v>4.7375600585937496</v>
      </c>
      <c r="AB176" s="55">
        <v>4.3504702148437504</v>
      </c>
      <c r="AC176" s="55">
        <v>3.9653176269531252</v>
      </c>
      <c r="AD176" s="55">
        <v>3.5976293945312499</v>
      </c>
      <c r="AE176" s="55">
        <v>3.2254040527343748</v>
      </c>
      <c r="AF176" s="55">
        <v>2.8978374023437499</v>
      </c>
      <c r="AG176" s="55">
        <v>2.60806494140625</v>
      </c>
      <c r="AH176" s="55">
        <v>2.3621032714843748</v>
      </c>
      <c r="AI176" s="55">
        <v>2.1490046386718751</v>
      </c>
      <c r="AJ176" s="55">
        <v>1.9631429443359374</v>
      </c>
      <c r="AK176" s="55">
        <v>1.8008950195312501</v>
      </c>
      <c r="AL176" s="55">
        <v>1.661572998046875</v>
      </c>
      <c r="AM176" s="55">
        <v>1.544594970703125</v>
      </c>
      <c r="AN176" s="55">
        <v>1.4465078124999999</v>
      </c>
      <c r="AO176" s="55">
        <v>1.363122314453125</v>
      </c>
      <c r="AP176" s="55">
        <v>1.2916771240234375</v>
      </c>
      <c r="AQ176" s="55">
        <v>1.230181884765625</v>
      </c>
      <c r="AR176" s="55">
        <v>1.1768326416015624</v>
      </c>
      <c r="AS176" s="55">
        <v>1.1322513427734375</v>
      </c>
      <c r="AT176" s="55">
        <v>1.09461083984375</v>
      </c>
      <c r="AU176" s="55">
        <v>1.0621392822265625</v>
      </c>
      <c r="AV176" s="55">
        <v>1.034162109375</v>
      </c>
      <c r="AW176" s="55">
        <v>1.0098324584960938</v>
      </c>
      <c r="AX176" s="55">
        <v>0.9913344116210937</v>
      </c>
      <c r="AY176" s="55">
        <v>0.97717645263671871</v>
      </c>
      <c r="AZ176" s="55">
        <v>0.96630419921874999</v>
      </c>
      <c r="BA176" s="55">
        <v>0.95838842773437505</v>
      </c>
    </row>
    <row r="177" spans="1:53" s="44" customFormat="1" ht="13.5" thickBot="1">
      <c r="B177" s="56" t="s">
        <v>511</v>
      </c>
      <c r="C177" s="57">
        <v>9.9975830078124996</v>
      </c>
      <c r="D177" s="57">
        <v>10.297253906250001</v>
      </c>
      <c r="E177" s="57">
        <v>10.295300781250001</v>
      </c>
      <c r="F177" s="57">
        <v>9.5936259765624996</v>
      </c>
      <c r="G177" s="57">
        <v>9.5266679687500009</v>
      </c>
      <c r="H177" s="57">
        <v>9.2037890625000003</v>
      </c>
      <c r="I177" s="57">
        <v>11.333500976562499</v>
      </c>
      <c r="J177" s="57">
        <v>9.2289179687500003</v>
      </c>
      <c r="K177" s="57">
        <v>9.7716875000000005</v>
      </c>
      <c r="L177" s="57">
        <v>9.1735488281249999</v>
      </c>
      <c r="M177" s="57">
        <v>9.9320283203125008</v>
      </c>
      <c r="N177" s="57">
        <v>8.9414541015625009</v>
      </c>
      <c r="O177" s="57">
        <v>9.1152099609375004</v>
      </c>
      <c r="P177" s="57">
        <v>10.6728671875</v>
      </c>
      <c r="Q177" s="57">
        <v>9.6860820312500007</v>
      </c>
      <c r="R177" s="57">
        <v>9.5872158203124993</v>
      </c>
      <c r="S177" s="57">
        <v>9.6439570312500003</v>
      </c>
      <c r="T177" s="57">
        <v>9.7216660156250008</v>
      </c>
      <c r="U177" s="57">
        <v>9.7708173828124991</v>
      </c>
      <c r="V177" s="57">
        <v>9.7411230468749999</v>
      </c>
      <c r="W177" s="57">
        <v>9.6533437499999994</v>
      </c>
      <c r="X177" s="57">
        <v>9.4989726562500003</v>
      </c>
      <c r="Y177" s="57">
        <v>9.2593525390624993</v>
      </c>
      <c r="Z177" s="57">
        <v>8.9751406249999999</v>
      </c>
      <c r="AA177" s="57">
        <v>8.6414453125000001</v>
      </c>
      <c r="AB177" s="57">
        <v>8.2596025390625005</v>
      </c>
      <c r="AC177" s="57">
        <v>7.8465766601562503</v>
      </c>
      <c r="AD177" s="57">
        <v>7.4147573242187503</v>
      </c>
      <c r="AE177" s="57">
        <v>6.97276953125</v>
      </c>
      <c r="AF177" s="57">
        <v>6.5357724609375003</v>
      </c>
      <c r="AG177" s="57">
        <v>6.1047001953124997</v>
      </c>
      <c r="AH177" s="57">
        <v>5.6985595703124998</v>
      </c>
      <c r="AI177" s="57">
        <v>5.3110722656249996</v>
      </c>
      <c r="AJ177" s="57">
        <v>4.9433032226562501</v>
      </c>
      <c r="AK177" s="57">
        <v>4.5986455078124999</v>
      </c>
      <c r="AL177" s="57">
        <v>4.2852817382812498</v>
      </c>
      <c r="AM177" s="57">
        <v>4.0083454589843752</v>
      </c>
      <c r="AN177" s="57">
        <v>3.7637878417968751</v>
      </c>
      <c r="AO177" s="57">
        <v>3.5452919921874999</v>
      </c>
      <c r="AP177" s="57">
        <v>3.3482414550781252</v>
      </c>
      <c r="AQ177" s="57">
        <v>3.16958203125</v>
      </c>
      <c r="AR177" s="57">
        <v>3.0063864746093749</v>
      </c>
      <c r="AS177" s="57">
        <v>2.8605197753906251</v>
      </c>
      <c r="AT177" s="57">
        <v>2.7286972656250001</v>
      </c>
      <c r="AU177" s="57">
        <v>2.6088269042968748</v>
      </c>
      <c r="AV177" s="57">
        <v>2.4994753417968751</v>
      </c>
      <c r="AW177" s="57">
        <v>2.3990917968750001</v>
      </c>
      <c r="AX177" s="57">
        <v>2.3118955078124999</v>
      </c>
      <c r="AY177" s="57">
        <v>2.2347990722656248</v>
      </c>
      <c r="AZ177" s="57">
        <v>2.1658071289062502</v>
      </c>
      <c r="BA177" s="57">
        <v>2.1041728515624998</v>
      </c>
    </row>
    <row r="178" spans="1:53" ht="13.5" thickBot="1">
      <c r="B178" s="53" t="s">
        <v>512</v>
      </c>
      <c r="C178" s="54">
        <v>0.32534527587890627</v>
      </c>
      <c r="D178" s="55">
        <v>0.34041226196289065</v>
      </c>
      <c r="E178" s="55">
        <v>0.28464920043945313</v>
      </c>
      <c r="F178" s="55">
        <v>0.11883082580566406</v>
      </c>
      <c r="G178" s="55">
        <v>8.5075302124023436E-2</v>
      </c>
      <c r="H178" s="55">
        <v>7.6025863647460931E-2</v>
      </c>
      <c r="I178" s="55">
        <v>9.1687339782714844E-2</v>
      </c>
      <c r="J178" s="55">
        <v>0.18400343322753906</v>
      </c>
      <c r="K178" s="55">
        <v>0.14335102844238282</v>
      </c>
      <c r="L178" s="55">
        <v>0.11513768005371093</v>
      </c>
      <c r="M178" s="55">
        <v>9.1570182800292971E-2</v>
      </c>
      <c r="N178" s="55">
        <v>9.3270217895507809E-2</v>
      </c>
      <c r="O178" s="55">
        <v>9.8569999694824217E-2</v>
      </c>
      <c r="P178" s="55">
        <v>4.5596183776855467E-2</v>
      </c>
      <c r="Q178" s="55">
        <v>4.5697551727294922E-2</v>
      </c>
      <c r="R178" s="55">
        <v>4.4783599853515627E-2</v>
      </c>
      <c r="S178" s="55">
        <v>4.3887928009033204E-2</v>
      </c>
      <c r="T178" s="55">
        <v>4.2517772674560549E-2</v>
      </c>
      <c r="U178" s="55">
        <v>4.0713359832763675E-2</v>
      </c>
      <c r="V178" s="55">
        <v>3.852874755859375E-2</v>
      </c>
      <c r="W178" s="55">
        <v>3.6029083251953128E-2</v>
      </c>
      <c r="X178" s="55">
        <v>3.3287364959716799E-2</v>
      </c>
      <c r="Y178" s="55">
        <v>2.9592390060424804E-2</v>
      </c>
      <c r="Z178" s="55">
        <v>2.5274641036987306E-2</v>
      </c>
      <c r="AA178" s="55">
        <v>2.1053775787353516E-2</v>
      </c>
      <c r="AB178" s="55">
        <v>1.7537796020507812E-2</v>
      </c>
      <c r="AC178" s="55">
        <v>1.4608983993530273E-2</v>
      </c>
      <c r="AD178" s="55">
        <v>1.2169283866882324E-2</v>
      </c>
      <c r="AE178" s="55">
        <v>1.013701343536377E-2</v>
      </c>
      <c r="AF178" s="55">
        <v>8.4441318511962894E-3</v>
      </c>
      <c r="AG178" s="55">
        <v>7.0339622497558596E-3</v>
      </c>
      <c r="AH178" s="55">
        <v>5.8592905998229982E-3</v>
      </c>
      <c r="AI178" s="55">
        <v>4.8807888031005857E-3</v>
      </c>
      <c r="AJ178" s="55">
        <v>4.0656971931457521E-3</v>
      </c>
      <c r="AK178" s="55">
        <v>3.3867259025573732E-3</v>
      </c>
      <c r="AL178" s="55">
        <v>2.8211426734924315E-3</v>
      </c>
      <c r="AM178" s="55">
        <v>2.3500118255615236E-3</v>
      </c>
      <c r="AN178" s="55">
        <v>1.9575598239898683E-3</v>
      </c>
      <c r="AO178" s="55">
        <v>1.6306473016738893E-3</v>
      </c>
      <c r="AP178" s="55">
        <v>1.3583292961120606E-3</v>
      </c>
      <c r="AQ178" s="55">
        <v>1.1314883232116698E-3</v>
      </c>
      <c r="AR178" s="55">
        <v>9.4252973794937132E-4</v>
      </c>
      <c r="AS178" s="55">
        <v>7.8512728214263916E-4</v>
      </c>
      <c r="AT178" s="55">
        <v>6.5401101112365725E-4</v>
      </c>
      <c r="AU178" s="55">
        <v>5.4479116201400755E-4</v>
      </c>
      <c r="AV178" s="55">
        <v>4.5381104946136473E-4</v>
      </c>
      <c r="AW178" s="55">
        <v>3.780246078968048E-4</v>
      </c>
      <c r="AX178" s="55">
        <v>3.1489449739456176E-4</v>
      </c>
      <c r="AY178" s="55">
        <v>2.623071074485779E-4</v>
      </c>
      <c r="AZ178" s="55">
        <v>2.1850183606147766E-4</v>
      </c>
      <c r="BA178" s="55">
        <v>1.8201202154159547E-4</v>
      </c>
    </row>
    <row r="179" spans="1:53" s="44" customFormat="1" ht="13.5" thickBot="1">
      <c r="B179" s="56" t="s">
        <v>513</v>
      </c>
      <c r="C179" s="57">
        <v>10.143269531250001</v>
      </c>
      <c r="D179" s="57">
        <v>10.139572265625</v>
      </c>
      <c r="E179" s="57">
        <v>10.9424677734375</v>
      </c>
      <c r="F179" s="57">
        <v>11.499748046875</v>
      </c>
      <c r="G179" s="57">
        <v>11.398009765625</v>
      </c>
      <c r="H179" s="57">
        <v>11.088410156249999</v>
      </c>
      <c r="I179" s="57">
        <v>11.493986328125001</v>
      </c>
      <c r="J179" s="57">
        <v>11.117564453125</v>
      </c>
      <c r="K179" s="57">
        <v>11.4613056640625</v>
      </c>
      <c r="L179" s="57">
        <v>11.679230468749999</v>
      </c>
      <c r="M179" s="57">
        <v>12.4764501953125</v>
      </c>
      <c r="N179" s="57">
        <v>11.867139648437499</v>
      </c>
      <c r="O179" s="57">
        <v>12.348290039062499</v>
      </c>
      <c r="P179" s="57">
        <v>11.944391601562501</v>
      </c>
      <c r="Q179" s="57">
        <v>11.596735351562501</v>
      </c>
      <c r="R179" s="57">
        <v>11.6736357421875</v>
      </c>
      <c r="S179" s="57">
        <v>11.7862626953125</v>
      </c>
      <c r="T179" s="57">
        <v>11.885765624999999</v>
      </c>
      <c r="U179" s="57">
        <v>11.966755859375001</v>
      </c>
      <c r="V179" s="57">
        <v>12.0572587890625</v>
      </c>
      <c r="W179" s="57">
        <v>12.150536132812499</v>
      </c>
      <c r="X179" s="57">
        <v>12.238220703125</v>
      </c>
      <c r="Y179" s="57">
        <v>12.323593750000001</v>
      </c>
      <c r="Z179" s="57">
        <v>12.39849609375</v>
      </c>
      <c r="AA179" s="57">
        <v>12.467043945312501</v>
      </c>
      <c r="AB179" s="57">
        <v>12.525959960937501</v>
      </c>
      <c r="AC179" s="57">
        <v>12.57734765625</v>
      </c>
      <c r="AD179" s="57">
        <v>12.625415039062499</v>
      </c>
      <c r="AE179" s="57">
        <v>12.668087890624999</v>
      </c>
      <c r="AF179" s="57">
        <v>12.7054462890625</v>
      </c>
      <c r="AG179" s="57">
        <v>12.73620703125</v>
      </c>
      <c r="AH179" s="57">
        <v>12.7717978515625</v>
      </c>
      <c r="AI179" s="57">
        <v>12.812618164062499</v>
      </c>
      <c r="AJ179" s="57">
        <v>12.85939453125</v>
      </c>
      <c r="AK179" s="57">
        <v>12.912959960937499</v>
      </c>
      <c r="AL179" s="57">
        <v>12.972938476562501</v>
      </c>
      <c r="AM179" s="57">
        <v>13.0442490234375</v>
      </c>
      <c r="AN179" s="57">
        <v>13.126842773437501</v>
      </c>
      <c r="AO179" s="57">
        <v>13.220836914062501</v>
      </c>
      <c r="AP179" s="57">
        <v>13.324998046875001</v>
      </c>
      <c r="AQ179" s="57">
        <v>13.438771484375</v>
      </c>
      <c r="AR179" s="57">
        <v>13.55944921875</v>
      </c>
      <c r="AS179" s="57">
        <v>13.685813476562499</v>
      </c>
      <c r="AT179" s="57">
        <v>13.819715820312499</v>
      </c>
      <c r="AU179" s="57">
        <v>13.9595791015625</v>
      </c>
      <c r="AV179" s="57">
        <v>14.105526367187499</v>
      </c>
      <c r="AW179" s="57">
        <v>14.255444335937501</v>
      </c>
      <c r="AX179" s="57">
        <v>14.409034179687501</v>
      </c>
      <c r="AY179" s="57">
        <v>14.56746875</v>
      </c>
      <c r="AZ179" s="57">
        <v>14.7296767578125</v>
      </c>
      <c r="BA179" s="57">
        <v>14.8952177734375</v>
      </c>
    </row>
    <row r="180" spans="1:53" ht="13.5" thickBot="1">
      <c r="B180" s="53" t="s">
        <v>514</v>
      </c>
      <c r="C180" s="54">
        <v>9.3721562499999997</v>
      </c>
      <c r="D180" s="55">
        <v>9.3718525390625</v>
      </c>
      <c r="E180" s="55">
        <v>10.1843447265625</v>
      </c>
      <c r="F180" s="55">
        <v>10.716034179687499</v>
      </c>
      <c r="G180" s="55">
        <v>10.607898437499999</v>
      </c>
      <c r="H180" s="55">
        <v>10.295099609375001</v>
      </c>
      <c r="I180" s="55">
        <v>10.697477539062501</v>
      </c>
      <c r="J180" s="55">
        <v>10.347140625</v>
      </c>
      <c r="K180" s="55">
        <v>10.6670615234375</v>
      </c>
      <c r="L180" s="55">
        <v>10.869884765625001</v>
      </c>
      <c r="M180" s="55">
        <v>11.6118583984375</v>
      </c>
      <c r="N180" s="55">
        <v>11.0447724609375</v>
      </c>
      <c r="O180" s="55">
        <v>11.492580078125</v>
      </c>
      <c r="P180" s="55">
        <v>11.1166708984375</v>
      </c>
      <c r="Q180" s="55">
        <v>10.7931064453125</v>
      </c>
      <c r="R180" s="55">
        <v>10.895286132812499</v>
      </c>
      <c r="S180" s="55">
        <v>11.020425781249999</v>
      </c>
      <c r="T180" s="55">
        <v>11.136865234375</v>
      </c>
      <c r="U180" s="55">
        <v>11.23450390625</v>
      </c>
      <c r="V180" s="55">
        <v>11.341537109375</v>
      </c>
      <c r="W180" s="55">
        <v>11.451924804687501</v>
      </c>
      <c r="X180" s="55">
        <v>11.5582705078125</v>
      </c>
      <c r="Y180" s="55">
        <v>11.660578125000001</v>
      </c>
      <c r="Z180" s="55">
        <v>11.7528779296875</v>
      </c>
      <c r="AA180" s="55">
        <v>11.838733398437499</v>
      </c>
      <c r="AB180" s="55">
        <v>11.915504882812501</v>
      </c>
      <c r="AC180" s="55">
        <v>11.984668945312499</v>
      </c>
      <c r="AD180" s="55">
        <v>12.0481630859375</v>
      </c>
      <c r="AE180" s="55">
        <v>12.103943359375</v>
      </c>
      <c r="AF180" s="55">
        <v>12.1538876953125</v>
      </c>
      <c r="AG180" s="55">
        <v>12.1973720703125</v>
      </c>
      <c r="AH180" s="55">
        <v>12.2438251953125</v>
      </c>
      <c r="AI180" s="55">
        <v>12.295842773437499</v>
      </c>
      <c r="AJ180" s="55">
        <v>12.353806640625001</v>
      </c>
      <c r="AK180" s="55">
        <v>12.41769140625</v>
      </c>
      <c r="AL180" s="55">
        <v>12.486549804687501</v>
      </c>
      <c r="AM180" s="55">
        <v>12.564337890625</v>
      </c>
      <c r="AN180" s="55">
        <v>12.651580078125001</v>
      </c>
      <c r="AO180" s="55">
        <v>12.7485634765625</v>
      </c>
      <c r="AP180" s="55">
        <v>12.8544765625</v>
      </c>
      <c r="AQ180" s="55">
        <v>12.9689853515625</v>
      </c>
      <c r="AR180" s="55">
        <v>13.089594726562501</v>
      </c>
      <c r="AS180" s="55">
        <v>13.21572265625</v>
      </c>
      <c r="AT180" s="55">
        <v>13.3485458984375</v>
      </c>
      <c r="AU180" s="55">
        <v>13.486982421875</v>
      </c>
      <c r="AV180" s="55">
        <v>13.631134765624999</v>
      </c>
      <c r="AW180" s="55">
        <v>13.7790107421875</v>
      </c>
      <c r="AX180" s="55">
        <v>13.930873046875</v>
      </c>
      <c r="AY180" s="55">
        <v>14.0873916015625</v>
      </c>
      <c r="AZ180" s="55">
        <v>14.2477763671875</v>
      </c>
      <c r="BA180" s="55">
        <v>14.4116806640625</v>
      </c>
    </row>
    <row r="181" spans="1:53" s="44" customFormat="1" ht="13.5" thickBot="1">
      <c r="B181" s="56" t="s">
        <v>515</v>
      </c>
      <c r="C181" s="57">
        <v>9.999999747378752E-8</v>
      </c>
      <c r="D181" s="57">
        <v>9.999999747378752E-8</v>
      </c>
      <c r="E181" s="57">
        <v>9.999999747378752E-8</v>
      </c>
      <c r="F181" s="57">
        <v>0.3017869873046875</v>
      </c>
      <c r="G181" s="57">
        <v>0.37406298828125001</v>
      </c>
      <c r="H181" s="57">
        <v>0.36706466674804689</v>
      </c>
      <c r="I181" s="57">
        <v>0.4639422302246094</v>
      </c>
      <c r="J181" s="57">
        <v>0.59741162109375001</v>
      </c>
      <c r="K181" s="57">
        <v>0.52539831542968751</v>
      </c>
      <c r="L181" s="57">
        <v>0.67420190429687499</v>
      </c>
      <c r="M181" s="57">
        <v>0.79919207763671873</v>
      </c>
      <c r="N181" s="57">
        <v>0.88742327880859373</v>
      </c>
      <c r="O181" s="57">
        <v>1.0829459228515625</v>
      </c>
      <c r="P181" s="57">
        <v>1.2244644775390625</v>
      </c>
      <c r="Q181" s="57">
        <v>0.90582177734375002</v>
      </c>
      <c r="R181" s="57">
        <v>0.91687542724609372</v>
      </c>
      <c r="S181" s="57">
        <v>0.9529664306640625</v>
      </c>
      <c r="T181" s="57">
        <v>1.01029638671875</v>
      </c>
      <c r="U181" s="57">
        <v>1.0991363525390625</v>
      </c>
      <c r="V181" s="57">
        <v>1.2197456054687501</v>
      </c>
      <c r="W181" s="57">
        <v>1.3523177490234375</v>
      </c>
      <c r="X181" s="57">
        <v>1.4756500244140625</v>
      </c>
      <c r="Y181" s="57">
        <v>1.600212158203125</v>
      </c>
      <c r="Z181" s="57">
        <v>1.7132760009765624</v>
      </c>
      <c r="AA181" s="57">
        <v>1.8118598632812499</v>
      </c>
      <c r="AB181" s="57">
        <v>1.8891486816406251</v>
      </c>
      <c r="AC181" s="57">
        <v>1.94463671875</v>
      </c>
      <c r="AD181" s="57">
        <v>1.9948787841796876</v>
      </c>
      <c r="AE181" s="57">
        <v>2.081612548828125</v>
      </c>
      <c r="AF181" s="57">
        <v>2.1427092285156251</v>
      </c>
      <c r="AG181" s="57">
        <v>2.18159912109375</v>
      </c>
      <c r="AH181" s="57">
        <v>2.1992734375</v>
      </c>
      <c r="AI181" s="57">
        <v>2.2072871093750002</v>
      </c>
      <c r="AJ181" s="57">
        <v>2.2056965332031249</v>
      </c>
      <c r="AK181" s="57">
        <v>2.1970131835937501</v>
      </c>
      <c r="AL181" s="57">
        <v>2.1896457519531252</v>
      </c>
      <c r="AM181" s="57">
        <v>2.1903454589843752</v>
      </c>
      <c r="AN181" s="57">
        <v>2.1956516113281248</v>
      </c>
      <c r="AO181" s="57">
        <v>2.203295166015625</v>
      </c>
      <c r="AP181" s="57">
        <v>2.2111000976562498</v>
      </c>
      <c r="AQ181" s="57">
        <v>2.2173691406249998</v>
      </c>
      <c r="AR181" s="57">
        <v>2.2205388183593748</v>
      </c>
      <c r="AS181" s="57">
        <v>2.2174260253906248</v>
      </c>
      <c r="AT181" s="57">
        <v>2.2092060546874999</v>
      </c>
      <c r="AU181" s="57">
        <v>2.197076171875</v>
      </c>
      <c r="AV181" s="57">
        <v>2.18221826171875</v>
      </c>
      <c r="AW181" s="57">
        <v>2.16513916015625</v>
      </c>
      <c r="AX181" s="57">
        <v>2.1434243164062501</v>
      </c>
      <c r="AY181" s="57">
        <v>2.1179482421875</v>
      </c>
      <c r="AZ181" s="57">
        <v>2.0893745117187499</v>
      </c>
      <c r="BA181" s="57">
        <v>2.058595947265625</v>
      </c>
    </row>
    <row r="182" spans="1:53" ht="13.5" thickBot="1">
      <c r="B182" s="53" t="s">
        <v>516</v>
      </c>
      <c r="C182" s="54">
        <v>0</v>
      </c>
      <c r="D182" s="55">
        <v>0</v>
      </c>
      <c r="E182" s="55">
        <v>0</v>
      </c>
      <c r="F182" s="55">
        <v>0</v>
      </c>
      <c r="G182" s="55">
        <v>0</v>
      </c>
      <c r="H182" s="55">
        <v>0</v>
      </c>
      <c r="I182" s="55">
        <v>0</v>
      </c>
      <c r="J182" s="55">
        <v>0</v>
      </c>
      <c r="K182" s="55">
        <v>0</v>
      </c>
      <c r="L182" s="55">
        <v>0</v>
      </c>
      <c r="M182" s="55">
        <v>0</v>
      </c>
      <c r="N182" s="55">
        <v>0</v>
      </c>
      <c r="O182" s="55">
        <v>0</v>
      </c>
      <c r="P182" s="55">
        <v>0</v>
      </c>
      <c r="Q182" s="55">
        <v>0</v>
      </c>
      <c r="R182" s="55">
        <v>0</v>
      </c>
      <c r="S182" s="55">
        <v>0</v>
      </c>
      <c r="T182" s="55">
        <v>0</v>
      </c>
      <c r="U182" s="55">
        <v>0</v>
      </c>
      <c r="V182" s="55">
        <v>0</v>
      </c>
      <c r="W182" s="55">
        <v>0</v>
      </c>
      <c r="X182" s="55">
        <v>0</v>
      </c>
      <c r="Y182" s="55">
        <v>0</v>
      </c>
      <c r="Z182" s="55">
        <v>0</v>
      </c>
      <c r="AA182" s="55">
        <v>0</v>
      </c>
      <c r="AB182" s="55">
        <v>0</v>
      </c>
      <c r="AC182" s="55">
        <v>0</v>
      </c>
      <c r="AD182" s="55">
        <v>0</v>
      </c>
      <c r="AE182" s="55">
        <v>0</v>
      </c>
      <c r="AF182" s="55">
        <v>0</v>
      </c>
      <c r="AG182" s="55">
        <v>0</v>
      </c>
      <c r="AH182" s="55">
        <v>0</v>
      </c>
      <c r="AI182" s="55">
        <v>0</v>
      </c>
      <c r="AJ182" s="55">
        <v>0</v>
      </c>
      <c r="AK182" s="55">
        <v>0</v>
      </c>
      <c r="AL182" s="55">
        <v>0</v>
      </c>
      <c r="AM182" s="55">
        <v>0</v>
      </c>
      <c r="AN182" s="55">
        <v>0</v>
      </c>
      <c r="AO182" s="55">
        <v>0</v>
      </c>
      <c r="AP182" s="55">
        <v>0</v>
      </c>
      <c r="AQ182" s="55">
        <v>0</v>
      </c>
      <c r="AR182" s="55">
        <v>0</v>
      </c>
      <c r="AS182" s="55">
        <v>0</v>
      </c>
      <c r="AT182" s="55">
        <v>0</v>
      </c>
      <c r="AU182" s="55">
        <v>0</v>
      </c>
      <c r="AV182" s="55">
        <v>0</v>
      </c>
      <c r="AW182" s="55">
        <v>0</v>
      </c>
      <c r="AX182" s="55">
        <v>0</v>
      </c>
      <c r="AY182" s="55">
        <v>0</v>
      </c>
      <c r="AZ182" s="55">
        <v>0</v>
      </c>
      <c r="BA182" s="55">
        <v>0</v>
      </c>
    </row>
    <row r="183" spans="1:53" s="44" customFormat="1">
      <c r="B183" s="56" t="s">
        <v>517</v>
      </c>
      <c r="C183" s="57">
        <v>1.4092149734497071E-2</v>
      </c>
      <c r="D183" s="57">
        <v>1.3853300094604492E-2</v>
      </c>
      <c r="E183" s="57">
        <v>1.5381939888000488E-2</v>
      </c>
      <c r="F183" s="57">
        <v>2.6796582031249998</v>
      </c>
      <c r="G183" s="57">
        <v>2.7831997070312502</v>
      </c>
      <c r="H183" s="57">
        <v>2.75594677734375</v>
      </c>
      <c r="I183" s="57">
        <v>2.4597250976562499</v>
      </c>
      <c r="J183" s="57">
        <v>2.2563681640625002</v>
      </c>
      <c r="K183" s="57">
        <v>2.4728618164062501</v>
      </c>
      <c r="L183" s="57">
        <v>2.4396140136718749</v>
      </c>
      <c r="M183" s="57">
        <v>3.3401262207031248</v>
      </c>
      <c r="N183" s="57">
        <v>2.1375402832031249</v>
      </c>
      <c r="O183" s="57">
        <v>2.4546613769531249</v>
      </c>
      <c r="P183" s="57">
        <v>1.5352322998046875</v>
      </c>
      <c r="Q183" s="57">
        <v>1.3924012451171874</v>
      </c>
      <c r="R183" s="57">
        <v>1.43780859375</v>
      </c>
      <c r="S183" s="57">
        <v>1.4617697753906249</v>
      </c>
      <c r="T183" s="57">
        <v>1.4846447753906249</v>
      </c>
      <c r="U183" s="57">
        <v>1.5085692138671876</v>
      </c>
      <c r="V183" s="57">
        <v>1.5474361572265625</v>
      </c>
      <c r="W183" s="57">
        <v>1.6174444580078124</v>
      </c>
      <c r="X183" s="57">
        <v>1.7191531982421875</v>
      </c>
      <c r="Y183" s="57">
        <v>1.8073709716796875</v>
      </c>
      <c r="Z183" s="57">
        <v>1.8768226318359376</v>
      </c>
      <c r="AA183" s="57">
        <v>1.9420931396484375</v>
      </c>
      <c r="AB183" s="57">
        <v>2.0141660156249999</v>
      </c>
      <c r="AC183" s="57">
        <v>2.0921689453124999</v>
      </c>
      <c r="AD183" s="57">
        <v>2.1558571777343749</v>
      </c>
      <c r="AE183" s="57">
        <v>2.2079431152343751</v>
      </c>
      <c r="AF183" s="57">
        <v>2.2533605957031249</v>
      </c>
      <c r="AG183" s="57">
        <v>2.2950305175781249</v>
      </c>
      <c r="AH183" s="57">
        <v>2.3317927246093748</v>
      </c>
      <c r="AI183" s="57">
        <v>2.3924489746093749</v>
      </c>
      <c r="AJ183" s="57">
        <v>2.4678022460937501</v>
      </c>
      <c r="AK183" s="57">
        <v>2.5469594726562499</v>
      </c>
      <c r="AL183" s="57">
        <v>2.6074355468750001</v>
      </c>
      <c r="AM183" s="57">
        <v>2.632812255859375</v>
      </c>
      <c r="AN183" s="57">
        <v>2.6369711914062499</v>
      </c>
      <c r="AO183" s="57">
        <v>2.6283864746093748</v>
      </c>
      <c r="AP183" s="57">
        <v>2.6125751953125</v>
      </c>
      <c r="AQ183" s="57">
        <v>2.5929660644531252</v>
      </c>
      <c r="AR183" s="57">
        <v>2.5720239257812501</v>
      </c>
      <c r="AS183" s="57">
        <v>2.5511423339843748</v>
      </c>
      <c r="AT183" s="57">
        <v>2.530183837890625</v>
      </c>
      <c r="AU183" s="57">
        <v>2.5092407226562501</v>
      </c>
      <c r="AV183" s="57">
        <v>2.4884509277343749</v>
      </c>
      <c r="AW183" s="57">
        <v>2.46857568359375</v>
      </c>
      <c r="AX183" s="57">
        <v>2.4501223144531248</v>
      </c>
      <c r="AY183" s="57">
        <v>2.4322929687500001</v>
      </c>
      <c r="AZ183" s="57">
        <v>2.4150712890624999</v>
      </c>
      <c r="BA183" s="57">
        <v>2.3983488769531252</v>
      </c>
    </row>
    <row r="184" spans="1:53" s="52" customFormat="1" ht="13.5" thickBot="1">
      <c r="A184" s="42"/>
      <c r="B184" s="61" t="s">
        <v>519</v>
      </c>
      <c r="C184" s="62">
        <v>2.9153393554687499</v>
      </c>
      <c r="D184" s="63">
        <v>2.9177075195312501</v>
      </c>
      <c r="E184" s="63">
        <v>3.1854523925781248</v>
      </c>
      <c r="F184" s="63">
        <v>2.9170883789062501</v>
      </c>
      <c r="G184" s="63">
        <v>3.2618959960937501</v>
      </c>
      <c r="H184" s="63">
        <v>3.3061552734375002</v>
      </c>
      <c r="I184" s="63">
        <v>3.53759130859375</v>
      </c>
      <c r="J184" s="63">
        <v>3.8841320800781252</v>
      </c>
      <c r="K184" s="63">
        <v>5.0290341796874998</v>
      </c>
      <c r="L184" s="63">
        <v>4.7393222656249998</v>
      </c>
      <c r="M184" s="63">
        <v>4.9566938476562497</v>
      </c>
      <c r="N184" s="63">
        <v>5.3864326171875003</v>
      </c>
      <c r="O184" s="63">
        <v>4.2432612304687503</v>
      </c>
      <c r="P184" s="63">
        <v>3.9084489746093749</v>
      </c>
      <c r="Q184" s="63">
        <v>4.0841311035156247</v>
      </c>
      <c r="R184" s="63">
        <v>4.1996674804687499</v>
      </c>
      <c r="S184" s="63">
        <v>4.3108857421874998</v>
      </c>
      <c r="T184" s="63">
        <v>4.4483930664062497</v>
      </c>
      <c r="U184" s="63">
        <v>4.5822075195312504</v>
      </c>
      <c r="V184" s="63">
        <v>4.7194345703125</v>
      </c>
      <c r="W184" s="63">
        <v>4.8606635742187496</v>
      </c>
      <c r="X184" s="63">
        <v>5.0202133789062504</v>
      </c>
      <c r="Y184" s="63">
        <v>5.1994794921874998</v>
      </c>
      <c r="Z184" s="63">
        <v>5.3999707031249997</v>
      </c>
      <c r="AA184" s="63">
        <v>5.6232446289062503</v>
      </c>
      <c r="AB184" s="63">
        <v>5.8708725585937502</v>
      </c>
      <c r="AC184" s="63">
        <v>6.1171416015625004</v>
      </c>
      <c r="AD184" s="63">
        <v>6.3603886718749996</v>
      </c>
      <c r="AE184" s="63">
        <v>6.5996816406249996</v>
      </c>
      <c r="AF184" s="63">
        <v>6.8340312499999998</v>
      </c>
      <c r="AG184" s="63">
        <v>7.0625205078124997</v>
      </c>
      <c r="AH184" s="63">
        <v>7.29356591796875</v>
      </c>
      <c r="AI184" s="63">
        <v>7.5272431640624999</v>
      </c>
      <c r="AJ184" s="63">
        <v>7.7635664062499998</v>
      </c>
      <c r="AK184" s="63">
        <v>8.0025415039062509</v>
      </c>
      <c r="AL184" s="63">
        <v>8.2441933593750001</v>
      </c>
      <c r="AM184" s="63">
        <v>8.4882509765624992</v>
      </c>
      <c r="AN184" s="63">
        <v>8.7347421875000002</v>
      </c>
      <c r="AO184" s="63">
        <v>8.9837099609374995</v>
      </c>
      <c r="AP184" s="63">
        <v>9.2351992187499992</v>
      </c>
      <c r="AQ184" s="63">
        <v>9.4892500000000002</v>
      </c>
      <c r="AR184" s="63">
        <v>9.7472802734375001</v>
      </c>
      <c r="AS184" s="63">
        <v>10.009422851562499</v>
      </c>
      <c r="AT184" s="63">
        <v>10.2758173828125</v>
      </c>
      <c r="AU184" s="63">
        <v>10.54660546875</v>
      </c>
      <c r="AV184" s="63">
        <v>10.8219326171875</v>
      </c>
      <c r="AW184" s="63">
        <v>11.102130859375</v>
      </c>
      <c r="AX184" s="63">
        <v>11.38736328125</v>
      </c>
      <c r="AY184" s="63">
        <v>11.6777978515625</v>
      </c>
      <c r="AZ184" s="63">
        <v>11.973609375000001</v>
      </c>
      <c r="BA184" s="63">
        <v>12.274967773437499</v>
      </c>
    </row>
    <row r="185" spans="1:53" ht="13.5" thickBot="1">
      <c r="B185" s="53" t="s">
        <v>510</v>
      </c>
      <c r="C185" s="54">
        <v>2.651319091796875</v>
      </c>
      <c r="D185" s="55">
        <v>2.6422492675781251</v>
      </c>
      <c r="E185" s="55">
        <v>2.8853122558593749</v>
      </c>
      <c r="F185" s="55">
        <v>2.6025861816406248</v>
      </c>
      <c r="G185" s="55">
        <v>2.92692578125</v>
      </c>
      <c r="H185" s="55">
        <v>2.95235107421875</v>
      </c>
      <c r="I185" s="55">
        <v>3.1557512207031251</v>
      </c>
      <c r="J185" s="55">
        <v>3.4557658691406248</v>
      </c>
      <c r="K185" s="55">
        <v>4.5297177734374996</v>
      </c>
      <c r="L185" s="55">
        <v>4.2897060546874997</v>
      </c>
      <c r="M185" s="55">
        <v>4.4524257812499997</v>
      </c>
      <c r="N185" s="55">
        <v>4.8917700195312497</v>
      </c>
      <c r="O185" s="55">
        <v>3.5401770019531251</v>
      </c>
      <c r="P185" s="55">
        <v>3.4028818359374999</v>
      </c>
      <c r="Q185" s="55">
        <v>3.564876220703125</v>
      </c>
      <c r="R185" s="55">
        <v>3.665117431640625</v>
      </c>
      <c r="S185" s="55">
        <v>3.7615122070312501</v>
      </c>
      <c r="T185" s="55">
        <v>3.8693830566406251</v>
      </c>
      <c r="U185" s="55">
        <v>3.9616381835937502</v>
      </c>
      <c r="V185" s="55">
        <v>4.0437661132812499</v>
      </c>
      <c r="W185" s="55">
        <v>4.11562255859375</v>
      </c>
      <c r="X185" s="55">
        <v>4.1887988281249999</v>
      </c>
      <c r="Y185" s="55">
        <v>4.2451420898437497</v>
      </c>
      <c r="Z185" s="55">
        <v>4.2842377929687503</v>
      </c>
      <c r="AA185" s="55">
        <v>4.3058813476562499</v>
      </c>
      <c r="AB185" s="55">
        <v>4.3100136718749997</v>
      </c>
      <c r="AC185" s="55">
        <v>4.2799375</v>
      </c>
      <c r="AD185" s="55">
        <v>4.2440205078125004</v>
      </c>
      <c r="AE185" s="55">
        <v>4.2020278320312503</v>
      </c>
      <c r="AF185" s="55">
        <v>4.1537666015625003</v>
      </c>
      <c r="AG185" s="55">
        <v>4.0991552734374999</v>
      </c>
      <c r="AH185" s="55">
        <v>4.0443437500000003</v>
      </c>
      <c r="AI185" s="55">
        <v>3.9893217773437502</v>
      </c>
      <c r="AJ185" s="55">
        <v>3.9340422363281249</v>
      </c>
      <c r="AK185" s="55">
        <v>3.8784653320312499</v>
      </c>
      <c r="AL185" s="55">
        <v>3.8225683593749999</v>
      </c>
      <c r="AM185" s="55">
        <v>3.7661667480468748</v>
      </c>
      <c r="AN185" s="55">
        <v>3.7092724609375001</v>
      </c>
      <c r="AO185" s="55">
        <v>3.651907958984375</v>
      </c>
      <c r="AP185" s="55">
        <v>3.5941027832031249</v>
      </c>
      <c r="AQ185" s="55">
        <v>3.535884521484375</v>
      </c>
      <c r="AR185" s="55">
        <v>3.4779453125000002</v>
      </c>
      <c r="AS185" s="55">
        <v>3.4202812499999999</v>
      </c>
      <c r="AT185" s="55">
        <v>3.3628923339843748</v>
      </c>
      <c r="AU185" s="55">
        <v>3.3057800292968751</v>
      </c>
      <c r="AV185" s="55">
        <v>3.2489475097656251</v>
      </c>
      <c r="AW185" s="55">
        <v>3.19247412109375</v>
      </c>
      <c r="AX185" s="55">
        <v>3.1363642578125002</v>
      </c>
      <c r="AY185" s="55">
        <v>3.0806240234375002</v>
      </c>
      <c r="AZ185" s="55">
        <v>3.0252604980468751</v>
      </c>
      <c r="BA185" s="55">
        <v>2.9702802734375</v>
      </c>
    </row>
    <row r="186" spans="1:53" s="44" customFormat="1" ht="13.5" thickBot="1">
      <c r="B186" s="56" t="s">
        <v>511</v>
      </c>
      <c r="C186" s="57">
        <v>9.999999747378752E-8</v>
      </c>
      <c r="D186" s="57">
        <v>9.999999747378752E-8</v>
      </c>
      <c r="E186" s="57">
        <v>9.999999747378752E-8</v>
      </c>
      <c r="F186" s="57">
        <v>9.999999747378752E-8</v>
      </c>
      <c r="G186" s="57">
        <v>9.999999747378752E-8</v>
      </c>
      <c r="H186" s="57">
        <v>9.999999747378752E-8</v>
      </c>
      <c r="I186" s="57">
        <v>9.999999747378752E-8</v>
      </c>
      <c r="J186" s="57">
        <v>9.999999747378752E-8</v>
      </c>
      <c r="K186" s="57">
        <v>9.999999747378752E-8</v>
      </c>
      <c r="L186" s="57">
        <v>2.8890869140625001E-2</v>
      </c>
      <c r="M186" s="57">
        <v>2.20546875E-2</v>
      </c>
      <c r="N186" s="57">
        <v>5.2020019531250003E-2</v>
      </c>
      <c r="O186" s="57">
        <v>0.1341142578125</v>
      </c>
      <c r="P186" s="57">
        <v>6.3048095703125001E-2</v>
      </c>
      <c r="Q186" s="57">
        <v>6.1388671875000002E-2</v>
      </c>
      <c r="R186" s="57">
        <v>6.2988891601562499E-2</v>
      </c>
      <c r="S186" s="57">
        <v>6.4516502380371099E-2</v>
      </c>
      <c r="T186" s="57">
        <v>6.629296875E-2</v>
      </c>
      <c r="U186" s="57">
        <v>6.7858612060546872E-2</v>
      </c>
      <c r="V186" s="57">
        <v>6.9312194824218756E-2</v>
      </c>
      <c r="W186" s="57">
        <v>7.0655120849609371E-2</v>
      </c>
      <c r="X186" s="57">
        <v>7.2090011596679687E-2</v>
      </c>
      <c r="Y186" s="57">
        <v>7.3403739929199213E-2</v>
      </c>
      <c r="Z186" s="57">
        <v>7.4595863342285157E-2</v>
      </c>
      <c r="AA186" s="57">
        <v>7.5666870117187507E-2</v>
      </c>
      <c r="AB186" s="57">
        <v>7.661692047119141E-2</v>
      </c>
      <c r="AC186" s="57">
        <v>7.712120056152344E-2</v>
      </c>
      <c r="AD186" s="57">
        <v>7.7518302917480464E-2</v>
      </c>
      <c r="AE186" s="57">
        <v>7.7799362182617182E-2</v>
      </c>
      <c r="AF186" s="57">
        <v>7.7956008911132815E-2</v>
      </c>
      <c r="AG186" s="57">
        <v>7.7981605529785156E-2</v>
      </c>
      <c r="AH186" s="57">
        <v>7.7989524841308597E-2</v>
      </c>
      <c r="AI186" s="57">
        <v>7.7978996276855464E-2</v>
      </c>
      <c r="AJ186" s="57">
        <v>7.7948532104492194E-2</v>
      </c>
      <c r="AK186" s="57">
        <v>7.7896728515624999E-2</v>
      </c>
      <c r="AL186" s="57">
        <v>7.7822456359863276E-2</v>
      </c>
      <c r="AM186" s="57">
        <v>7.7721214294433599E-2</v>
      </c>
      <c r="AN186" s="57">
        <v>7.7592391967773441E-2</v>
      </c>
      <c r="AO186" s="57">
        <v>7.7435585021972661E-2</v>
      </c>
      <c r="AP186" s="57">
        <v>7.7250556945800783E-2</v>
      </c>
      <c r="AQ186" s="57">
        <v>7.7037040710449214E-2</v>
      </c>
      <c r="AR186" s="57">
        <v>7.6809440612792962E-2</v>
      </c>
      <c r="AS186" s="57">
        <v>7.6567420959472651E-2</v>
      </c>
      <c r="AT186" s="57">
        <v>7.6310722351074223E-2</v>
      </c>
      <c r="AU186" s="57">
        <v>7.6039085388183589E-2</v>
      </c>
      <c r="AV186" s="57">
        <v>7.5752334594726564E-2</v>
      </c>
      <c r="AW186" s="57">
        <v>7.5452049255371093E-2</v>
      </c>
      <c r="AX186" s="57">
        <v>7.5138160705566406E-2</v>
      </c>
      <c r="AY186" s="57">
        <v>7.4810600280761724E-2</v>
      </c>
      <c r="AZ186" s="57">
        <v>7.4469352722167967E-2</v>
      </c>
      <c r="BA186" s="57">
        <v>7.4114395141601563E-2</v>
      </c>
    </row>
    <row r="187" spans="1:53" ht="13.5" thickBot="1">
      <c r="B187" s="53" t="s">
        <v>512</v>
      </c>
      <c r="C187" s="54">
        <v>9.999999747378752E-8</v>
      </c>
      <c r="D187" s="55">
        <v>9.999999747378752E-8</v>
      </c>
      <c r="E187" s="55">
        <v>9.999999747378752E-8</v>
      </c>
      <c r="F187" s="55">
        <v>9.999999747378752E-8</v>
      </c>
      <c r="G187" s="55">
        <v>9.999999747378752E-8</v>
      </c>
      <c r="H187" s="55">
        <v>9.999999747378752E-8</v>
      </c>
      <c r="I187" s="55">
        <v>9.999999747378752E-8</v>
      </c>
      <c r="J187" s="55">
        <v>9.999999747378752E-8</v>
      </c>
      <c r="K187" s="55">
        <v>9.999999747378752E-8</v>
      </c>
      <c r="L187" s="55">
        <v>1.2172851562499999E-3</v>
      </c>
      <c r="M187" s="55">
        <v>1.903350830078125E-3</v>
      </c>
      <c r="N187" s="55">
        <v>9.999999747378752E-8</v>
      </c>
      <c r="O187" s="55">
        <v>6.5869140625000003E-2</v>
      </c>
      <c r="P187" s="55">
        <v>1.9915283203124998E-2</v>
      </c>
      <c r="Q187" s="55">
        <v>1.8897216796875001E-2</v>
      </c>
      <c r="R187" s="55">
        <v>1.8897216796875001E-2</v>
      </c>
      <c r="S187" s="55">
        <v>1.8897216796875001E-2</v>
      </c>
      <c r="T187" s="55">
        <v>1.8813083648681641E-2</v>
      </c>
      <c r="U187" s="55">
        <v>1.8645565032958986E-2</v>
      </c>
      <c r="V187" s="55">
        <v>1.8396524429321288E-2</v>
      </c>
      <c r="W187" s="55">
        <v>1.8068906784057617E-2</v>
      </c>
      <c r="X187" s="55">
        <v>1.7666677474975585E-2</v>
      </c>
      <c r="Y187" s="55">
        <v>1.708238410949707E-2</v>
      </c>
      <c r="Z187" s="55">
        <v>1.6332710266113281E-2</v>
      </c>
      <c r="AA187" s="55">
        <v>1.5439342498779297E-2</v>
      </c>
      <c r="AB187" s="55">
        <v>1.4427904129028321E-2</v>
      </c>
      <c r="AC187" s="55">
        <v>1.3345810890197754E-2</v>
      </c>
      <c r="AD187" s="55">
        <v>1.234487533569336E-2</v>
      </c>
      <c r="AE187" s="55">
        <v>1.14190092086792E-2</v>
      </c>
      <c r="AF187" s="55">
        <v>1.0562583923339844E-2</v>
      </c>
      <c r="AG187" s="55">
        <v>9.7703905105590814E-3</v>
      </c>
      <c r="AH187" s="55">
        <v>9.0376110076904291E-3</v>
      </c>
      <c r="AI187" s="55">
        <v>8.3597898483276367E-3</v>
      </c>
      <c r="AJ187" s="55">
        <v>7.7328057289123538E-3</v>
      </c>
      <c r="AK187" s="55">
        <v>7.1528453826904294E-3</v>
      </c>
      <c r="AL187" s="55">
        <v>6.6163821220397946E-3</v>
      </c>
      <c r="AM187" s="55">
        <v>6.1201534271240234E-3</v>
      </c>
      <c r="AN187" s="55">
        <v>5.6611418724060057E-3</v>
      </c>
      <c r="AO187" s="55">
        <v>5.2365560531616208E-3</v>
      </c>
      <c r="AP187" s="55">
        <v>4.8438143730163575E-3</v>
      </c>
      <c r="AQ187" s="55">
        <v>4.4805283546447755E-3</v>
      </c>
      <c r="AR187" s="55">
        <v>4.1444888114929197E-3</v>
      </c>
      <c r="AS187" s="55">
        <v>3.8336522579193117E-3</v>
      </c>
      <c r="AT187" s="55">
        <v>3.5461282730102541E-3</v>
      </c>
      <c r="AU187" s="55">
        <v>3.2801685333251952E-3</v>
      </c>
      <c r="AV187" s="55">
        <v>3.0341560840606691E-3</v>
      </c>
      <c r="AW187" s="55">
        <v>2.8065943717956541E-3</v>
      </c>
      <c r="AX187" s="55">
        <v>2.5960996150970459E-3</v>
      </c>
      <c r="AY187" s="55">
        <v>2.4013922214508056E-3</v>
      </c>
      <c r="AZ187" s="55">
        <v>2.2212877273559569E-3</v>
      </c>
      <c r="BA187" s="55">
        <v>2.0546913146972656E-3</v>
      </c>
    </row>
    <row r="188" spans="1:53" s="44" customFormat="1" ht="13.5" thickBot="1">
      <c r="B188" s="56" t="s">
        <v>513</v>
      </c>
      <c r="C188" s="57">
        <v>0.26401989746093751</v>
      </c>
      <c r="D188" s="57">
        <v>0.27545800781250002</v>
      </c>
      <c r="E188" s="57">
        <v>0.30013989257812501</v>
      </c>
      <c r="F188" s="57">
        <v>0.31450195312500001</v>
      </c>
      <c r="G188" s="57">
        <v>0.33496997070312501</v>
      </c>
      <c r="H188" s="57">
        <v>0.35380395507812501</v>
      </c>
      <c r="I188" s="57">
        <v>0.38183984375000002</v>
      </c>
      <c r="J188" s="57">
        <v>0.428365966796875</v>
      </c>
      <c r="K188" s="57">
        <v>0.49931616210937502</v>
      </c>
      <c r="L188" s="57">
        <v>0.41950781250000002</v>
      </c>
      <c r="M188" s="57">
        <v>0.48030981445312498</v>
      </c>
      <c r="N188" s="57">
        <v>0.44264233398437502</v>
      </c>
      <c r="O188" s="57">
        <v>0.50310058593749996</v>
      </c>
      <c r="P188" s="57">
        <v>0.42260375976562498</v>
      </c>
      <c r="Q188" s="57">
        <v>0.43896899414062501</v>
      </c>
      <c r="R188" s="57">
        <v>0.45266366577148437</v>
      </c>
      <c r="S188" s="57">
        <v>0.46595989990234377</v>
      </c>
      <c r="T188" s="57">
        <v>0.48748403930664064</v>
      </c>
      <c r="U188" s="57">
        <v>0.51425585937499996</v>
      </c>
      <c r="V188" s="57">
        <v>0.54716131591796879</v>
      </c>
      <c r="W188" s="57">
        <v>0.58630535888671875</v>
      </c>
      <c r="X188" s="57">
        <v>0.63377612304687503</v>
      </c>
      <c r="Y188" s="57">
        <v>0.69798187255859379</v>
      </c>
      <c r="Z188" s="57">
        <v>0.77942095947265622</v>
      </c>
      <c r="AA188" s="57">
        <v>0.8793040771484375</v>
      </c>
      <c r="AB188" s="57">
        <v>0.99900762939453125</v>
      </c>
      <c r="AC188" s="57">
        <v>1.1333240966796876</v>
      </c>
      <c r="AD188" s="57">
        <v>1.27111376953125</v>
      </c>
      <c r="AE188" s="57">
        <v>1.4114769287109374</v>
      </c>
      <c r="AF188" s="57">
        <v>1.5542176513671875</v>
      </c>
      <c r="AG188" s="57">
        <v>1.6990653076171875</v>
      </c>
      <c r="AH188" s="57">
        <v>1.8484173583984376</v>
      </c>
      <c r="AI188" s="57">
        <v>2.0023914794921875</v>
      </c>
      <c r="AJ188" s="57">
        <v>2.1609589843750001</v>
      </c>
      <c r="AK188" s="57">
        <v>2.324290771484375</v>
      </c>
      <c r="AL188" s="57">
        <v>2.4924870605468752</v>
      </c>
      <c r="AM188" s="57">
        <v>2.6654990234375</v>
      </c>
      <c r="AN188" s="57">
        <v>2.8434333496093749</v>
      </c>
      <c r="AO188" s="57">
        <v>3.0263203125000002</v>
      </c>
      <c r="AP188" s="57">
        <v>3.214211669921875</v>
      </c>
      <c r="AQ188" s="57">
        <v>3.4071560058593748</v>
      </c>
      <c r="AR188" s="57">
        <v>3.6059152832031249</v>
      </c>
      <c r="AS188" s="57">
        <v>3.8106660156249998</v>
      </c>
      <c r="AT188" s="57">
        <v>4.0216462402343751</v>
      </c>
      <c r="AU188" s="57">
        <v>4.2389970703125002</v>
      </c>
      <c r="AV188" s="57">
        <v>4.4628037109375001</v>
      </c>
      <c r="AW188" s="57">
        <v>4.6932900390625001</v>
      </c>
      <c r="AX188" s="57">
        <v>4.9306025390624999</v>
      </c>
      <c r="AY188" s="57">
        <v>5.1750473632812497</v>
      </c>
      <c r="AZ188" s="57">
        <v>5.4267294921874996</v>
      </c>
      <c r="BA188" s="57">
        <v>5.6857929687500004</v>
      </c>
    </row>
    <row r="189" spans="1:53" ht="13.5" thickBot="1">
      <c r="B189" s="53" t="s">
        <v>515</v>
      </c>
      <c r="C189" s="54">
        <v>9.999999747378752E-8</v>
      </c>
      <c r="D189" s="55">
        <v>9.999999747378752E-8</v>
      </c>
      <c r="E189" s="55">
        <v>9.999999747378752E-8</v>
      </c>
      <c r="F189" s="55">
        <v>9.999999747378752E-8</v>
      </c>
      <c r="G189" s="55">
        <v>9.999999747378752E-8</v>
      </c>
      <c r="H189" s="55">
        <v>9.999999747378752E-8</v>
      </c>
      <c r="I189" s="55">
        <v>9.999999747378752E-8</v>
      </c>
      <c r="J189" s="55">
        <v>9.999999747378752E-8</v>
      </c>
      <c r="K189" s="55">
        <v>9.999999747378752E-8</v>
      </c>
      <c r="L189" s="55">
        <v>9.999999747378752E-8</v>
      </c>
      <c r="M189" s="55">
        <v>9.999999747378752E-8</v>
      </c>
      <c r="N189" s="55">
        <v>9.999999747378752E-8</v>
      </c>
      <c r="O189" s="55">
        <v>9.999999747378752E-8</v>
      </c>
      <c r="P189" s="55">
        <v>9.999999747378752E-8</v>
      </c>
      <c r="Q189" s="55">
        <v>9.999999747378752E-8</v>
      </c>
      <c r="R189" s="55">
        <v>9.999999747378752E-8</v>
      </c>
      <c r="S189" s="55">
        <v>9.999999747378752E-8</v>
      </c>
      <c r="T189" s="55">
        <v>6.42003870010376E-3</v>
      </c>
      <c r="U189" s="55">
        <v>1.980948257446289E-2</v>
      </c>
      <c r="V189" s="55">
        <v>4.0798393249511719E-2</v>
      </c>
      <c r="W189" s="55">
        <v>7.0011535644531248E-2</v>
      </c>
      <c r="X189" s="55">
        <v>0.107881591796875</v>
      </c>
      <c r="Y189" s="55">
        <v>0.16586929321289062</v>
      </c>
      <c r="Z189" s="55">
        <v>0.24538320922851561</v>
      </c>
      <c r="AA189" s="55">
        <v>0.34695272827148438</v>
      </c>
      <c r="AB189" s="55">
        <v>0.47080642700195313</v>
      </c>
      <c r="AC189" s="55">
        <v>0.61341326904296878</v>
      </c>
      <c r="AD189" s="55">
        <v>0.75539086914062503</v>
      </c>
      <c r="AE189" s="55">
        <v>0.89695855712890626</v>
      </c>
      <c r="AF189" s="55">
        <v>1.0375281982421876</v>
      </c>
      <c r="AG189" s="55">
        <v>1.1765479736328126</v>
      </c>
      <c r="AH189" s="55">
        <v>1.313777587890625</v>
      </c>
      <c r="AI189" s="55">
        <v>1.4491912841796875</v>
      </c>
      <c r="AJ189" s="55">
        <v>1.582883544921875</v>
      </c>
      <c r="AK189" s="55">
        <v>1.7147357177734375</v>
      </c>
      <c r="AL189" s="55">
        <v>1.84469921875</v>
      </c>
      <c r="AM189" s="55">
        <v>1.9727437744140626</v>
      </c>
      <c r="AN189" s="55">
        <v>2.098783447265625</v>
      </c>
      <c r="AO189" s="55">
        <v>2.2228093261718751</v>
      </c>
      <c r="AP189" s="55">
        <v>2.3447910156249998</v>
      </c>
      <c r="AQ189" s="55">
        <v>2.46469140625</v>
      </c>
      <c r="AR189" s="55">
        <v>2.582465087890625</v>
      </c>
      <c r="AS189" s="55">
        <v>2.69807421875</v>
      </c>
      <c r="AT189" s="55">
        <v>2.8114213867187501</v>
      </c>
      <c r="AU189" s="55">
        <v>2.92250927734375</v>
      </c>
      <c r="AV189" s="55">
        <v>3.0313950195312498</v>
      </c>
      <c r="AW189" s="55">
        <v>3.1381076660156251</v>
      </c>
      <c r="AX189" s="55">
        <v>3.2426621093749999</v>
      </c>
      <c r="AY189" s="55">
        <v>3.3449147949218752</v>
      </c>
      <c r="AZ189" s="55">
        <v>3.4449284667968749</v>
      </c>
      <c r="BA189" s="55">
        <v>3.5427260742187499</v>
      </c>
    </row>
    <row r="190" spans="1:53" s="44" customFormat="1">
      <c r="B190" s="64" t="s">
        <v>517</v>
      </c>
      <c r="C190" s="65">
        <v>0</v>
      </c>
      <c r="D190" s="65">
        <v>0</v>
      </c>
      <c r="E190" s="65">
        <v>0</v>
      </c>
      <c r="F190" s="65">
        <v>0</v>
      </c>
      <c r="G190" s="65">
        <v>0</v>
      </c>
      <c r="H190" s="65">
        <v>0</v>
      </c>
      <c r="I190" s="65">
        <v>0</v>
      </c>
      <c r="J190" s="65">
        <v>0</v>
      </c>
      <c r="K190" s="65">
        <v>0</v>
      </c>
      <c r="L190" s="65">
        <v>0</v>
      </c>
      <c r="M190" s="65">
        <v>0</v>
      </c>
      <c r="N190" s="65">
        <v>0</v>
      </c>
      <c r="O190" s="65">
        <v>0</v>
      </c>
      <c r="P190" s="65">
        <v>0</v>
      </c>
      <c r="Q190" s="65">
        <v>0</v>
      </c>
      <c r="R190" s="65">
        <v>0</v>
      </c>
      <c r="S190" s="65">
        <v>0</v>
      </c>
      <c r="T190" s="65">
        <v>0</v>
      </c>
      <c r="U190" s="65">
        <v>0</v>
      </c>
      <c r="V190" s="65">
        <v>0</v>
      </c>
      <c r="W190" s="65">
        <v>0</v>
      </c>
      <c r="X190" s="65">
        <v>0</v>
      </c>
      <c r="Y190" s="65">
        <v>0</v>
      </c>
      <c r="Z190" s="65">
        <v>0</v>
      </c>
      <c r="AA190" s="65">
        <v>0</v>
      </c>
      <c r="AB190" s="65">
        <v>0</v>
      </c>
      <c r="AC190" s="65">
        <v>0</v>
      </c>
      <c r="AD190" s="65">
        <v>0</v>
      </c>
      <c r="AE190" s="65">
        <v>0</v>
      </c>
      <c r="AF190" s="65">
        <v>0</v>
      </c>
      <c r="AG190" s="65">
        <v>0</v>
      </c>
      <c r="AH190" s="65">
        <v>0</v>
      </c>
      <c r="AI190" s="65">
        <v>0</v>
      </c>
      <c r="AJ190" s="65">
        <v>0</v>
      </c>
      <c r="AK190" s="65">
        <v>0</v>
      </c>
      <c r="AL190" s="65">
        <v>0</v>
      </c>
      <c r="AM190" s="65">
        <v>0</v>
      </c>
      <c r="AN190" s="65">
        <v>0</v>
      </c>
      <c r="AO190" s="65">
        <v>0</v>
      </c>
      <c r="AP190" s="65">
        <v>0</v>
      </c>
      <c r="AQ190" s="65">
        <v>0</v>
      </c>
      <c r="AR190" s="65">
        <v>0</v>
      </c>
      <c r="AS190" s="65">
        <v>0</v>
      </c>
      <c r="AT190" s="65">
        <v>0</v>
      </c>
      <c r="AU190" s="65">
        <v>0</v>
      </c>
      <c r="AV190" s="65">
        <v>0</v>
      </c>
      <c r="AW190" s="65">
        <v>0</v>
      </c>
      <c r="AX190" s="65">
        <v>0</v>
      </c>
      <c r="AY190" s="65">
        <v>0</v>
      </c>
      <c r="AZ190" s="65">
        <v>0</v>
      </c>
      <c r="BA190" s="65">
        <v>0</v>
      </c>
    </row>
    <row r="192" spans="1:53" s="52" customFormat="1" ht="13.5" thickBot="1">
      <c r="A192" s="42"/>
      <c r="B192" s="61" t="s">
        <v>398</v>
      </c>
      <c r="C192" s="62">
        <v>59.717820312500002</v>
      </c>
      <c r="D192" s="63">
        <v>58.514085937499999</v>
      </c>
      <c r="E192" s="63">
        <v>57.844269531249999</v>
      </c>
      <c r="F192" s="63">
        <v>56.169808593749998</v>
      </c>
      <c r="G192" s="63">
        <v>56.278769531249999</v>
      </c>
      <c r="H192" s="63">
        <v>54.557382812500002</v>
      </c>
      <c r="I192" s="63">
        <v>55.364027343750003</v>
      </c>
      <c r="J192" s="63">
        <v>54.058156250000003</v>
      </c>
      <c r="K192" s="63">
        <v>53.394609375000002</v>
      </c>
      <c r="L192" s="63">
        <v>52.688472656249999</v>
      </c>
      <c r="M192" s="63">
        <v>53.235781250000002</v>
      </c>
      <c r="N192" s="63">
        <v>53.697347656250003</v>
      </c>
      <c r="O192" s="63">
        <v>53.300406250000002</v>
      </c>
      <c r="P192" s="63">
        <v>54.284640625000002</v>
      </c>
      <c r="Q192" s="63">
        <v>55.267953124999998</v>
      </c>
      <c r="R192" s="63">
        <v>54.674414062499999</v>
      </c>
      <c r="S192" s="63">
        <v>53.962406250000001</v>
      </c>
      <c r="T192" s="63">
        <v>53.550964843750002</v>
      </c>
      <c r="U192" s="63">
        <v>52.960585937499999</v>
      </c>
      <c r="V192" s="63">
        <v>51.982710937500002</v>
      </c>
      <c r="W192" s="63">
        <v>50.938394531249997</v>
      </c>
      <c r="X192" s="63">
        <v>49.885273437499997</v>
      </c>
      <c r="Y192" s="63">
        <v>48.891445312499997</v>
      </c>
      <c r="Z192" s="63">
        <v>47.883863281250001</v>
      </c>
      <c r="AA192" s="63">
        <v>46.82080078125</v>
      </c>
      <c r="AB192" s="63">
        <v>45.768210937500001</v>
      </c>
      <c r="AC192" s="63">
        <v>44.736812499999999</v>
      </c>
      <c r="AD192" s="63">
        <v>43.720867187499998</v>
      </c>
      <c r="AE192" s="63">
        <v>42.675632812499998</v>
      </c>
      <c r="AF192" s="63">
        <v>41.618121093749998</v>
      </c>
      <c r="AG192" s="63">
        <v>40.573167968749999</v>
      </c>
      <c r="AH192" s="63">
        <v>39.559304687500003</v>
      </c>
      <c r="AI192" s="63">
        <v>38.60536328125</v>
      </c>
      <c r="AJ192" s="63">
        <v>37.703874999999996</v>
      </c>
      <c r="AK192" s="63">
        <v>36.846417968750004</v>
      </c>
      <c r="AL192" s="63">
        <v>36.032292968749999</v>
      </c>
      <c r="AM192" s="63">
        <v>35.260167968749997</v>
      </c>
      <c r="AN192" s="63">
        <v>34.524964843749999</v>
      </c>
      <c r="AO192" s="63">
        <v>33.831656250000002</v>
      </c>
      <c r="AP192" s="63">
        <v>33.17724609375</v>
      </c>
      <c r="AQ192" s="63">
        <v>32.559193359375001</v>
      </c>
      <c r="AR192" s="63">
        <v>31.974113281249998</v>
      </c>
      <c r="AS192" s="63">
        <v>31.427361328124999</v>
      </c>
      <c r="AT192" s="63">
        <v>30.921826171875001</v>
      </c>
      <c r="AU192" s="63">
        <v>30.44932421875</v>
      </c>
      <c r="AV192" s="63">
        <v>30.004421874999998</v>
      </c>
      <c r="AW192" s="63">
        <v>29.582154296875</v>
      </c>
      <c r="AX192" s="63">
        <v>29.18624609375</v>
      </c>
      <c r="AY192" s="63">
        <v>28.82833203125</v>
      </c>
      <c r="AZ192" s="63">
        <v>28.501539062500001</v>
      </c>
      <c r="BA192" s="63">
        <v>28.197392578125001</v>
      </c>
    </row>
    <row r="193" spans="1:53" ht="13.5" thickBot="1">
      <c r="B193" s="53" t="s">
        <v>494</v>
      </c>
      <c r="C193" s="54">
        <v>58.10581640625</v>
      </c>
      <c r="D193" s="55">
        <v>56.750789062499997</v>
      </c>
      <c r="E193" s="55">
        <v>55.919304687500002</v>
      </c>
      <c r="F193" s="55">
        <v>54.325781249999999</v>
      </c>
      <c r="G193" s="55">
        <v>54.207035156250001</v>
      </c>
      <c r="H193" s="55">
        <v>51.521070312500001</v>
      </c>
      <c r="I193" s="55">
        <v>50.824835937499998</v>
      </c>
      <c r="J193" s="55">
        <v>49.119468750000003</v>
      </c>
      <c r="K193" s="55">
        <v>49.344312500000001</v>
      </c>
      <c r="L193" s="55">
        <v>48.7983046875</v>
      </c>
      <c r="M193" s="55">
        <v>49.056132812500003</v>
      </c>
      <c r="N193" s="55">
        <v>49.645628906250003</v>
      </c>
      <c r="O193" s="55">
        <v>49.103644531249998</v>
      </c>
      <c r="P193" s="55">
        <v>50.351859374999997</v>
      </c>
      <c r="Q193" s="55">
        <v>51.254320312499999</v>
      </c>
      <c r="R193" s="55">
        <v>50.315765624999997</v>
      </c>
      <c r="S193" s="55">
        <v>49.437273437499996</v>
      </c>
      <c r="T193" s="55">
        <v>48.881808593750002</v>
      </c>
      <c r="U193" s="55">
        <v>48.128515624999999</v>
      </c>
      <c r="V193" s="55">
        <v>47.054179687500003</v>
      </c>
      <c r="W193" s="55">
        <v>45.974707031249999</v>
      </c>
      <c r="X193" s="55">
        <v>44.887585937499999</v>
      </c>
      <c r="Y193" s="55">
        <v>43.8233125</v>
      </c>
      <c r="Z193" s="55">
        <v>42.686410156249998</v>
      </c>
      <c r="AA193" s="55">
        <v>41.41964453125</v>
      </c>
      <c r="AB193" s="55">
        <v>40.092406250000003</v>
      </c>
      <c r="AC193" s="55">
        <v>38.730757812500002</v>
      </c>
      <c r="AD193" s="55">
        <v>37.340269531250001</v>
      </c>
      <c r="AE193" s="55">
        <v>35.907480468750002</v>
      </c>
      <c r="AF193" s="55">
        <v>34.463496093750003</v>
      </c>
      <c r="AG193" s="55">
        <v>33.035835937500003</v>
      </c>
      <c r="AH193" s="55">
        <v>31.655099609375</v>
      </c>
      <c r="AI193" s="55">
        <v>30.327580078124999</v>
      </c>
      <c r="AJ193" s="55">
        <v>29.052808593750001</v>
      </c>
      <c r="AK193" s="55">
        <v>27.827085937500001</v>
      </c>
      <c r="AL193" s="55">
        <v>26.705710937500001</v>
      </c>
      <c r="AM193" s="55">
        <v>25.636734375</v>
      </c>
      <c r="AN193" s="55">
        <v>24.613812500000002</v>
      </c>
      <c r="AO193" s="55">
        <v>23.639414062499998</v>
      </c>
      <c r="AP193" s="55">
        <v>22.711720703125</v>
      </c>
      <c r="AQ193" s="55">
        <v>21.828917968750002</v>
      </c>
      <c r="AR193" s="55">
        <v>20.984775390625</v>
      </c>
      <c r="AS193" s="55">
        <v>20.186685546875001</v>
      </c>
      <c r="AT193" s="55">
        <v>19.4374453125</v>
      </c>
      <c r="AU193" s="55">
        <v>18.731556640625001</v>
      </c>
      <c r="AV193" s="55">
        <v>18.063728515625002</v>
      </c>
      <c r="AW193" s="55">
        <v>17.428339843749999</v>
      </c>
      <c r="AX193" s="55">
        <v>16.832607421875</v>
      </c>
      <c r="AY193" s="55">
        <v>16.278813476562501</v>
      </c>
      <c r="AZ193" s="55">
        <v>15.7628857421875</v>
      </c>
      <c r="BA193" s="55">
        <v>15.280716796875</v>
      </c>
    </row>
    <row r="194" spans="1:53" s="44" customFormat="1" ht="13.5" thickBot="1">
      <c r="B194" s="56" t="s">
        <v>430</v>
      </c>
      <c r="C194" s="57">
        <v>7.243648529052734E-3</v>
      </c>
      <c r="D194" s="57">
        <v>2.4045835494995116E-2</v>
      </c>
      <c r="E194" s="57">
        <v>2.2398580551147462E-2</v>
      </c>
      <c r="F194" s="57">
        <v>9.999999747378752E-8</v>
      </c>
      <c r="G194" s="57">
        <v>9.999999747378752E-8</v>
      </c>
      <c r="H194" s="57">
        <v>9.999999747378752E-8</v>
      </c>
      <c r="I194" s="57">
        <v>9.999999747378752E-8</v>
      </c>
      <c r="J194" s="57">
        <v>9.999999747378752E-8</v>
      </c>
      <c r="K194" s="57">
        <v>9.999999747378752E-8</v>
      </c>
      <c r="L194" s="57">
        <v>9.999999747378752E-8</v>
      </c>
      <c r="M194" s="57">
        <v>9.999999747378752E-8</v>
      </c>
      <c r="N194" s="57">
        <v>9.999999747378752E-8</v>
      </c>
      <c r="O194" s="57">
        <v>9.999999747378752E-8</v>
      </c>
      <c r="P194" s="57">
        <v>9.999999747378752E-8</v>
      </c>
      <c r="Q194" s="57">
        <v>9.999999747378752E-8</v>
      </c>
      <c r="R194" s="57">
        <v>9.999999747378752E-8</v>
      </c>
      <c r="S194" s="57">
        <v>9.999999747378752E-8</v>
      </c>
      <c r="T194" s="57">
        <v>9.999999747378752E-8</v>
      </c>
      <c r="U194" s="57">
        <v>9.999999747378752E-8</v>
      </c>
      <c r="V194" s="57">
        <v>9.999999747378752E-8</v>
      </c>
      <c r="W194" s="57">
        <v>9.999999747378752E-8</v>
      </c>
      <c r="X194" s="57">
        <v>9.999999747378752E-8</v>
      </c>
      <c r="Y194" s="57">
        <v>9.999999747378752E-8</v>
      </c>
      <c r="Z194" s="57">
        <v>9.999999747378752E-8</v>
      </c>
      <c r="AA194" s="57">
        <v>9.999999747378752E-8</v>
      </c>
      <c r="AB194" s="57">
        <v>9.999999747378752E-8</v>
      </c>
      <c r="AC194" s="57">
        <v>9.999999747378752E-8</v>
      </c>
      <c r="AD194" s="57">
        <v>9.999999747378752E-8</v>
      </c>
      <c r="AE194" s="57">
        <v>9.999999747378752E-8</v>
      </c>
      <c r="AF194" s="57">
        <v>9.999999747378752E-8</v>
      </c>
      <c r="AG194" s="57">
        <v>9.999999747378752E-8</v>
      </c>
      <c r="AH194" s="57">
        <v>9.999999747378752E-8</v>
      </c>
      <c r="AI194" s="57">
        <v>9.999999747378752E-8</v>
      </c>
      <c r="AJ194" s="57">
        <v>9.999999747378752E-8</v>
      </c>
      <c r="AK194" s="57">
        <v>9.999999747378752E-8</v>
      </c>
      <c r="AL194" s="57">
        <v>9.999999747378752E-8</v>
      </c>
      <c r="AM194" s="57">
        <v>9.999999747378752E-8</v>
      </c>
      <c r="AN194" s="57">
        <v>9.999999747378752E-8</v>
      </c>
      <c r="AO194" s="57">
        <v>9.999999747378752E-8</v>
      </c>
      <c r="AP194" s="57">
        <v>9.999999747378752E-8</v>
      </c>
      <c r="AQ194" s="57">
        <v>9.999999747378752E-8</v>
      </c>
      <c r="AR194" s="57">
        <v>9.999999747378752E-8</v>
      </c>
      <c r="AS194" s="57">
        <v>9.999999747378752E-8</v>
      </c>
      <c r="AT194" s="57">
        <v>9.999999747378752E-8</v>
      </c>
      <c r="AU194" s="57">
        <v>9.999999747378752E-8</v>
      </c>
      <c r="AV194" s="57">
        <v>9.999999747378752E-8</v>
      </c>
      <c r="AW194" s="57">
        <v>9.999999747378752E-8</v>
      </c>
      <c r="AX194" s="57">
        <v>9.999999747378752E-8</v>
      </c>
      <c r="AY194" s="57">
        <v>9.999999747378752E-8</v>
      </c>
      <c r="AZ194" s="57">
        <v>9.999999747378752E-8</v>
      </c>
      <c r="BA194" s="57">
        <v>9.999999747378752E-8</v>
      </c>
    </row>
    <row r="195" spans="1:53" ht="13.5" thickBot="1">
      <c r="B195" s="53" t="s">
        <v>496</v>
      </c>
      <c r="C195" s="54">
        <v>1.3682614746093751</v>
      </c>
      <c r="D195" s="55">
        <v>1.4103139648437499</v>
      </c>
      <c r="E195" s="55">
        <v>1.3923399658203126</v>
      </c>
      <c r="F195" s="55">
        <v>1.1217840576171876</v>
      </c>
      <c r="G195" s="55">
        <v>1.107593994140625</v>
      </c>
      <c r="H195" s="55">
        <v>1.1281479492187501</v>
      </c>
      <c r="I195" s="55">
        <v>1.0892603759765624</v>
      </c>
      <c r="J195" s="55">
        <v>1.0514367675781251</v>
      </c>
      <c r="K195" s="55">
        <v>0.96909204101562496</v>
      </c>
      <c r="L195" s="55">
        <v>1.0344147949218749</v>
      </c>
      <c r="M195" s="55">
        <v>1.0868350830078124</v>
      </c>
      <c r="N195" s="55">
        <v>1.1005067138671876</v>
      </c>
      <c r="O195" s="55">
        <v>1.1078387451171876</v>
      </c>
      <c r="P195" s="55">
        <v>1.11516796875</v>
      </c>
      <c r="Q195" s="55">
        <v>1.1051955566406251</v>
      </c>
      <c r="R195" s="55">
        <v>1.1251770019531251</v>
      </c>
      <c r="S195" s="55">
        <v>1.144318603515625</v>
      </c>
      <c r="T195" s="55">
        <v>1.1612235107421875</v>
      </c>
      <c r="U195" s="55">
        <v>1.1776580810546875</v>
      </c>
      <c r="V195" s="55">
        <v>1.1962432861328125</v>
      </c>
      <c r="W195" s="55">
        <v>1.2202684326171875</v>
      </c>
      <c r="X195" s="55">
        <v>1.2497083740234376</v>
      </c>
      <c r="Y195" s="55">
        <v>1.2865146484375001</v>
      </c>
      <c r="Z195" s="55">
        <v>1.3277489013671875</v>
      </c>
      <c r="AA195" s="55">
        <v>1.3704315185546876</v>
      </c>
      <c r="AB195" s="55">
        <v>1.41555029296875</v>
      </c>
      <c r="AC195" s="55">
        <v>1.4628627929687501</v>
      </c>
      <c r="AD195" s="55">
        <v>1.51246435546875</v>
      </c>
      <c r="AE195" s="55">
        <v>1.5630195312499999</v>
      </c>
      <c r="AF195" s="55">
        <v>1.6145908203124999</v>
      </c>
      <c r="AG195" s="55">
        <v>1.6680048828125</v>
      </c>
      <c r="AH195" s="55">
        <v>1.72283837890625</v>
      </c>
      <c r="AI195" s="55">
        <v>1.7774561767578125</v>
      </c>
      <c r="AJ195" s="55">
        <v>1.8305134277343751</v>
      </c>
      <c r="AK195" s="55">
        <v>1.8815047607421875</v>
      </c>
      <c r="AL195" s="55">
        <v>1.9303258056640624</v>
      </c>
      <c r="AM195" s="55">
        <v>1.9768868408203124</v>
      </c>
      <c r="AN195" s="55">
        <v>2.0210957031249999</v>
      </c>
      <c r="AO195" s="55">
        <v>2.0633798828124998</v>
      </c>
      <c r="AP195" s="55">
        <v>2.1038830566406248</v>
      </c>
      <c r="AQ195" s="55">
        <v>2.142635009765625</v>
      </c>
      <c r="AR195" s="55">
        <v>2.1794938964843751</v>
      </c>
      <c r="AS195" s="55">
        <v>2.213583984375</v>
      </c>
      <c r="AT195" s="55">
        <v>2.2453718261718749</v>
      </c>
      <c r="AU195" s="55">
        <v>2.275117919921875</v>
      </c>
      <c r="AV195" s="55">
        <v>2.30265380859375</v>
      </c>
      <c r="AW195" s="55">
        <v>2.3281936035156252</v>
      </c>
      <c r="AX195" s="55">
        <v>2.3504255371093752</v>
      </c>
      <c r="AY195" s="55">
        <v>2.3701921386718752</v>
      </c>
      <c r="AZ195" s="55">
        <v>2.3877072753906252</v>
      </c>
      <c r="BA195" s="55">
        <v>2.4029958496093751</v>
      </c>
    </row>
    <row r="196" spans="1:53" s="44" customFormat="1">
      <c r="B196" s="56" t="s">
        <v>520</v>
      </c>
      <c r="C196" s="57">
        <v>0.2364947052001953</v>
      </c>
      <c r="D196" s="57">
        <v>0.3289371032714844</v>
      </c>
      <c r="E196" s="57">
        <v>0.51022949218750002</v>
      </c>
      <c r="F196" s="57">
        <v>0.72224353027343746</v>
      </c>
      <c r="G196" s="57">
        <v>0.96414019775390625</v>
      </c>
      <c r="H196" s="57">
        <v>1.9081630859375001</v>
      </c>
      <c r="I196" s="57">
        <v>3.4499306640624998</v>
      </c>
      <c r="J196" s="57">
        <v>3.8872502441406249</v>
      </c>
      <c r="K196" s="57">
        <v>3.0807246093749998</v>
      </c>
      <c r="L196" s="57">
        <v>2.8547338867187499</v>
      </c>
      <c r="M196" s="57">
        <v>3.0917797851562501</v>
      </c>
      <c r="N196" s="57">
        <v>2.9502607421875</v>
      </c>
      <c r="O196" s="57">
        <v>3.0880505371093752</v>
      </c>
      <c r="P196" s="57">
        <v>2.8168229980468751</v>
      </c>
      <c r="Q196" s="57">
        <v>2.9077209472656249</v>
      </c>
      <c r="R196" s="57">
        <v>3.2328151855468752</v>
      </c>
      <c r="S196" s="57">
        <v>3.3802160644531249</v>
      </c>
      <c r="T196" s="57">
        <v>3.5073869628906249</v>
      </c>
      <c r="U196" s="57">
        <v>3.6539145507812498</v>
      </c>
      <c r="V196" s="57">
        <v>3.7318393554687499</v>
      </c>
      <c r="W196" s="57">
        <v>3.7430122070312501</v>
      </c>
      <c r="X196" s="57">
        <v>3.74761083984375</v>
      </c>
      <c r="Y196" s="57">
        <v>3.7812888183593749</v>
      </c>
      <c r="Z196" s="57">
        <v>3.8694101562499998</v>
      </c>
      <c r="AA196" s="57">
        <v>4.0304604492187499</v>
      </c>
      <c r="AB196" s="57">
        <v>4.2600180664062499</v>
      </c>
      <c r="AC196" s="57">
        <v>4.54298193359375</v>
      </c>
      <c r="AD196" s="57">
        <v>4.8679477539062503</v>
      </c>
      <c r="AE196" s="57">
        <v>5.2049702148437502</v>
      </c>
      <c r="AF196" s="57">
        <v>5.5398872070312501</v>
      </c>
      <c r="AG196" s="57">
        <v>5.8691953124999996</v>
      </c>
      <c r="AH196" s="57">
        <v>6.181248046875</v>
      </c>
      <c r="AI196" s="57">
        <v>6.5002236328125003</v>
      </c>
      <c r="AJ196" s="57">
        <v>6.8204589843749996</v>
      </c>
      <c r="AK196" s="57">
        <v>7.1377446289062503</v>
      </c>
      <c r="AL196" s="57">
        <v>7.3961811523437504</v>
      </c>
      <c r="AM196" s="57">
        <v>7.6464780273437496</v>
      </c>
      <c r="AN196" s="57">
        <v>7.8899965820312499</v>
      </c>
      <c r="AO196" s="57">
        <v>8.1288061523437491</v>
      </c>
      <c r="AP196" s="57">
        <v>8.3615947265624992</v>
      </c>
      <c r="AQ196" s="57">
        <v>8.5875947265625001</v>
      </c>
      <c r="AR196" s="57">
        <v>8.8098037109374996</v>
      </c>
      <c r="AS196" s="57">
        <v>9.0270566406250001</v>
      </c>
      <c r="AT196" s="57">
        <v>9.2389746093749991</v>
      </c>
      <c r="AU196" s="57">
        <v>9.4426191406250002</v>
      </c>
      <c r="AV196" s="57">
        <v>9.6380126953125007</v>
      </c>
      <c r="AW196" s="57">
        <v>9.8255966796875001</v>
      </c>
      <c r="AX196" s="57">
        <v>10.003189453125</v>
      </c>
      <c r="AY196" s="57">
        <v>10.179306640625001</v>
      </c>
      <c r="AZ196" s="57">
        <v>10.350928710937501</v>
      </c>
      <c r="BA196" s="57">
        <v>10.5136640625</v>
      </c>
    </row>
    <row r="197" spans="1:53" s="52" customFormat="1" ht="13.5" thickBot="1">
      <c r="A197" s="42"/>
      <c r="B197" s="61" t="s">
        <v>521</v>
      </c>
      <c r="C197" s="62">
        <v>56.580609375000002</v>
      </c>
      <c r="D197" s="63">
        <v>55.4102265625</v>
      </c>
      <c r="E197" s="63">
        <v>54.847777343750003</v>
      </c>
      <c r="F197" s="63">
        <v>53.470398437500002</v>
      </c>
      <c r="G197" s="63">
        <v>53.5987734375</v>
      </c>
      <c r="H197" s="63">
        <v>51.833140624999999</v>
      </c>
      <c r="I197" s="63">
        <v>52.729374999999997</v>
      </c>
      <c r="J197" s="63">
        <v>51.447125</v>
      </c>
      <c r="K197" s="63">
        <v>50.883468749999999</v>
      </c>
      <c r="L197" s="63">
        <v>50.222589843750001</v>
      </c>
      <c r="M197" s="63">
        <v>50.787085937500002</v>
      </c>
      <c r="N197" s="63">
        <v>51.283839843750002</v>
      </c>
      <c r="O197" s="63">
        <v>50.916863281250002</v>
      </c>
      <c r="P197" s="63">
        <v>51.966058593749999</v>
      </c>
      <c r="Q197" s="63">
        <v>52.971664062499997</v>
      </c>
      <c r="R197" s="63">
        <v>52.356320312500003</v>
      </c>
      <c r="S197" s="63">
        <v>51.58461328125</v>
      </c>
      <c r="T197" s="63">
        <v>51.176097656250001</v>
      </c>
      <c r="U197" s="63">
        <v>50.604328125000002</v>
      </c>
      <c r="V197" s="63">
        <v>49.62862890625</v>
      </c>
      <c r="W197" s="63">
        <v>48.589031249999998</v>
      </c>
      <c r="X197" s="63">
        <v>47.549160156249997</v>
      </c>
      <c r="Y197" s="63">
        <v>46.589140624999999</v>
      </c>
      <c r="Z197" s="63">
        <v>45.612171875000001</v>
      </c>
      <c r="AA197" s="63">
        <v>44.575828125000001</v>
      </c>
      <c r="AB197" s="63">
        <v>43.54917578125</v>
      </c>
      <c r="AC197" s="63">
        <v>42.543605468750002</v>
      </c>
      <c r="AD197" s="63">
        <v>41.557273437500001</v>
      </c>
      <c r="AE197" s="63">
        <v>40.540078125000001</v>
      </c>
      <c r="AF197" s="63">
        <v>39.5098359375</v>
      </c>
      <c r="AG197" s="63">
        <v>38.492039062499998</v>
      </c>
      <c r="AH197" s="63">
        <v>37.504214843749999</v>
      </c>
      <c r="AI197" s="63">
        <v>36.573785156249997</v>
      </c>
      <c r="AJ197" s="63">
        <v>35.690457031249998</v>
      </c>
      <c r="AK197" s="63">
        <v>34.849296875</v>
      </c>
      <c r="AL197" s="63">
        <v>34.049714843750003</v>
      </c>
      <c r="AM197" s="63">
        <v>33.290054687500003</v>
      </c>
      <c r="AN197" s="63">
        <v>32.565128906250003</v>
      </c>
      <c r="AO197" s="63">
        <v>31.880666015625</v>
      </c>
      <c r="AP197" s="63">
        <v>31.233714843750001</v>
      </c>
      <c r="AQ197" s="63">
        <v>30.621765624999998</v>
      </c>
      <c r="AR197" s="63">
        <v>30.041738281250002</v>
      </c>
      <c r="AS197" s="63">
        <v>29.49787109375</v>
      </c>
      <c r="AT197" s="63">
        <v>28.994361328124999</v>
      </c>
      <c r="AU197" s="63">
        <v>28.522814453125001</v>
      </c>
      <c r="AV197" s="63">
        <v>28.077902343750001</v>
      </c>
      <c r="AW197" s="63">
        <v>27.654923828125</v>
      </c>
      <c r="AX197" s="63">
        <v>27.2559140625</v>
      </c>
      <c r="AY197" s="63">
        <v>26.894392578125</v>
      </c>
      <c r="AZ197" s="63">
        <v>26.563357421875001</v>
      </c>
      <c r="BA197" s="63">
        <v>26.25421875</v>
      </c>
    </row>
    <row r="198" spans="1:53" ht="13.5" thickBot="1">
      <c r="B198" s="53" t="s">
        <v>499</v>
      </c>
      <c r="C198" s="54">
        <v>56.344109375000002</v>
      </c>
      <c r="D198" s="55">
        <v>55.081289062499998</v>
      </c>
      <c r="E198" s="55">
        <v>54.337546875000001</v>
      </c>
      <c r="F198" s="55">
        <v>52.748156250000001</v>
      </c>
      <c r="G198" s="55">
        <v>52.634632812500001</v>
      </c>
      <c r="H198" s="55">
        <v>49.924976562499999</v>
      </c>
      <c r="I198" s="55">
        <v>49.279375000000002</v>
      </c>
      <c r="J198" s="55">
        <v>47.559703124999999</v>
      </c>
      <c r="K198" s="55">
        <v>47.786566406250003</v>
      </c>
      <c r="L198" s="55">
        <v>47.32830078125</v>
      </c>
      <c r="M198" s="55">
        <v>47.644683593750003</v>
      </c>
      <c r="N198" s="55">
        <v>48.271347656250001</v>
      </c>
      <c r="O198" s="55">
        <v>47.751757812500003</v>
      </c>
      <c r="P198" s="55">
        <v>49.05538671875</v>
      </c>
      <c r="Q198" s="55">
        <v>49.95458984375</v>
      </c>
      <c r="R198" s="55">
        <v>49.003015625000003</v>
      </c>
      <c r="S198" s="55">
        <v>48.074398437500001</v>
      </c>
      <c r="T198" s="55">
        <v>47.531085937500002</v>
      </c>
      <c r="U198" s="55">
        <v>46.804187499999998</v>
      </c>
      <c r="V198" s="55">
        <v>45.739953125</v>
      </c>
      <c r="W198" s="55">
        <v>44.672921875</v>
      </c>
      <c r="X198" s="55">
        <v>43.606281250000002</v>
      </c>
      <c r="Y198" s="55">
        <v>42.582765625</v>
      </c>
      <c r="Z198" s="55">
        <v>41.483339843750002</v>
      </c>
      <c r="AA198" s="55">
        <v>40.25028125</v>
      </c>
      <c r="AB198" s="55">
        <v>38.956171875000003</v>
      </c>
      <c r="AC198" s="55">
        <v>37.627863281250001</v>
      </c>
      <c r="AD198" s="55">
        <v>36.274921874999997</v>
      </c>
      <c r="AE198" s="55">
        <v>34.878371093749998</v>
      </c>
      <c r="AF198" s="55">
        <v>33.469878906250003</v>
      </c>
      <c r="AG198" s="55">
        <v>32.077427734375</v>
      </c>
      <c r="AH198" s="55">
        <v>30.731117187500001</v>
      </c>
      <c r="AI198" s="55">
        <v>29.435873046874999</v>
      </c>
      <c r="AJ198" s="55">
        <v>28.188242187499998</v>
      </c>
      <c r="AK198" s="55">
        <v>26.987873046874999</v>
      </c>
      <c r="AL198" s="55">
        <v>25.89019140625</v>
      </c>
      <c r="AM198" s="55">
        <v>24.843199218750001</v>
      </c>
      <c r="AN198" s="55">
        <v>23.840443359375001</v>
      </c>
      <c r="AO198" s="55">
        <v>22.885115234375</v>
      </c>
      <c r="AP198" s="55">
        <v>21.975457031249999</v>
      </c>
      <c r="AQ198" s="55">
        <v>21.109712890625001</v>
      </c>
      <c r="AR198" s="55">
        <v>20.281869140624998</v>
      </c>
      <c r="AS198" s="55">
        <v>19.498263671875002</v>
      </c>
      <c r="AT198" s="55">
        <v>18.762767578125001</v>
      </c>
      <c r="AU198" s="55">
        <v>18.069685546875</v>
      </c>
      <c r="AV198" s="55">
        <v>17.41385546875</v>
      </c>
      <c r="AW198" s="55">
        <v>16.789818359375001</v>
      </c>
      <c r="AX198" s="55">
        <v>16.203333984375</v>
      </c>
      <c r="AY198" s="55">
        <v>15.65824609375</v>
      </c>
      <c r="AZ198" s="55">
        <v>15.150392578125</v>
      </c>
      <c r="BA198" s="55">
        <v>14.6755615234375</v>
      </c>
    </row>
    <row r="199" spans="1:53" s="44" customFormat="1" ht="13.5" thickBot="1">
      <c r="B199" s="56" t="s">
        <v>500</v>
      </c>
      <c r="C199" s="57">
        <v>0</v>
      </c>
      <c r="D199" s="57">
        <v>0</v>
      </c>
      <c r="E199" s="57">
        <v>0</v>
      </c>
      <c r="F199" s="57">
        <v>0</v>
      </c>
      <c r="G199" s="57">
        <v>0</v>
      </c>
      <c r="H199" s="57">
        <v>0</v>
      </c>
      <c r="I199" s="57">
        <v>0</v>
      </c>
      <c r="J199" s="57">
        <v>0</v>
      </c>
      <c r="K199" s="57">
        <v>0</v>
      </c>
      <c r="L199" s="57">
        <v>0</v>
      </c>
      <c r="M199" s="57">
        <v>0</v>
      </c>
      <c r="N199" s="57">
        <v>0</v>
      </c>
      <c r="O199" s="57">
        <v>0</v>
      </c>
      <c r="P199" s="57">
        <v>0</v>
      </c>
      <c r="Q199" s="57">
        <v>0</v>
      </c>
      <c r="R199" s="57">
        <v>0</v>
      </c>
      <c r="S199" s="57">
        <v>0</v>
      </c>
      <c r="T199" s="57">
        <v>0</v>
      </c>
      <c r="U199" s="57">
        <v>0</v>
      </c>
      <c r="V199" s="57">
        <v>0</v>
      </c>
      <c r="W199" s="57">
        <v>0</v>
      </c>
      <c r="X199" s="57">
        <v>0</v>
      </c>
      <c r="Y199" s="57">
        <v>0</v>
      </c>
      <c r="Z199" s="57">
        <v>0</v>
      </c>
      <c r="AA199" s="57">
        <v>0</v>
      </c>
      <c r="AB199" s="57">
        <v>0</v>
      </c>
      <c r="AC199" s="57">
        <v>0</v>
      </c>
      <c r="AD199" s="57">
        <v>0</v>
      </c>
      <c r="AE199" s="57">
        <v>0</v>
      </c>
      <c r="AF199" s="57">
        <v>0</v>
      </c>
      <c r="AG199" s="57">
        <v>0</v>
      </c>
      <c r="AH199" s="57">
        <v>0</v>
      </c>
      <c r="AI199" s="57">
        <v>0</v>
      </c>
      <c r="AJ199" s="57">
        <v>0</v>
      </c>
      <c r="AK199" s="57">
        <v>0</v>
      </c>
      <c r="AL199" s="57">
        <v>0</v>
      </c>
      <c r="AM199" s="57">
        <v>0</v>
      </c>
      <c r="AN199" s="57">
        <v>0</v>
      </c>
      <c r="AO199" s="57">
        <v>0</v>
      </c>
      <c r="AP199" s="57">
        <v>0</v>
      </c>
      <c r="AQ199" s="57">
        <v>0</v>
      </c>
      <c r="AR199" s="57">
        <v>0</v>
      </c>
      <c r="AS199" s="57">
        <v>0</v>
      </c>
      <c r="AT199" s="57">
        <v>0</v>
      </c>
      <c r="AU199" s="57">
        <v>0</v>
      </c>
      <c r="AV199" s="57">
        <v>0</v>
      </c>
      <c r="AW199" s="57">
        <v>0</v>
      </c>
      <c r="AX199" s="57">
        <v>0</v>
      </c>
      <c r="AY199" s="57">
        <v>0</v>
      </c>
      <c r="AZ199" s="57">
        <v>0</v>
      </c>
      <c r="BA199" s="57">
        <v>0</v>
      </c>
    </row>
    <row r="200" spans="1:53" ht="13.5" thickBot="1">
      <c r="B200" s="53" t="s">
        <v>502</v>
      </c>
      <c r="C200" s="54">
        <v>1.4291000552475453E-6</v>
      </c>
      <c r="D200" s="55">
        <v>0</v>
      </c>
      <c r="E200" s="55">
        <v>0</v>
      </c>
      <c r="F200" s="55">
        <v>0</v>
      </c>
      <c r="G200" s="55">
        <v>0</v>
      </c>
      <c r="H200" s="55">
        <v>0</v>
      </c>
      <c r="I200" s="55">
        <v>7.0387884974479673E-5</v>
      </c>
      <c r="J200" s="55">
        <v>1.7266967892646788E-4</v>
      </c>
      <c r="K200" s="55">
        <v>1.5696029663085937E-2</v>
      </c>
      <c r="L200" s="55">
        <v>3.8534790039062503E-2</v>
      </c>
      <c r="M200" s="55">
        <v>4.9589111328124998E-2</v>
      </c>
      <c r="N200" s="55">
        <v>6.1282703399658203E-2</v>
      </c>
      <c r="O200" s="55">
        <v>7.6182739257812507E-2</v>
      </c>
      <c r="P200" s="55">
        <v>9.3058044433593751E-2</v>
      </c>
      <c r="Q200" s="55">
        <v>0.10863832092285156</v>
      </c>
      <c r="R200" s="55">
        <v>0.11983320617675781</v>
      </c>
      <c r="S200" s="55">
        <v>0.12961924743652345</v>
      </c>
      <c r="T200" s="55">
        <v>0.13756782531738282</v>
      </c>
      <c r="U200" s="55">
        <v>0.14669062805175781</v>
      </c>
      <c r="V200" s="55">
        <v>0.15788529968261719</v>
      </c>
      <c r="W200" s="55">
        <v>0.17465507507324218</v>
      </c>
      <c r="X200" s="55">
        <v>0.19732615661621095</v>
      </c>
      <c r="Y200" s="55">
        <v>0.22776907348632813</v>
      </c>
      <c r="Z200" s="55">
        <v>0.26305618286132815</v>
      </c>
      <c r="AA200" s="55">
        <v>0.30021829223632812</v>
      </c>
      <c r="AB200" s="55">
        <v>0.34025311279296877</v>
      </c>
      <c r="AC200" s="55">
        <v>0.38284698486328123</v>
      </c>
      <c r="AD200" s="55">
        <v>0.42804086303710936</v>
      </c>
      <c r="AE200" s="55">
        <v>0.47451055908203127</v>
      </c>
      <c r="AF200" s="55">
        <v>0.52232958984375</v>
      </c>
      <c r="AG200" s="55">
        <v>0.57233636474609373</v>
      </c>
      <c r="AH200" s="55">
        <v>0.62354046630859372</v>
      </c>
      <c r="AI200" s="55">
        <v>0.67429675292968749</v>
      </c>
      <c r="AJ200" s="55">
        <v>0.72334173583984374</v>
      </c>
      <c r="AK200" s="55">
        <v>0.77029272460937503</v>
      </c>
      <c r="AL200" s="55">
        <v>0.81504382324218749</v>
      </c>
      <c r="AM200" s="55">
        <v>0.85725634765625003</v>
      </c>
      <c r="AN200" s="55">
        <v>0.89683526611328124</v>
      </c>
      <c r="AO200" s="55">
        <v>0.93420532226562503</v>
      </c>
      <c r="AP200" s="55">
        <v>0.9695066528320313</v>
      </c>
      <c r="AQ200" s="55">
        <v>1.0027657470703124</v>
      </c>
      <c r="AR200" s="55">
        <v>1.0339671630859375</v>
      </c>
      <c r="AS200" s="55">
        <v>1.0622324218750001</v>
      </c>
      <c r="AT200" s="55">
        <v>1.0880250244140626</v>
      </c>
      <c r="AU200" s="55">
        <v>1.1116026611328125</v>
      </c>
      <c r="AV200" s="55">
        <v>1.1327932128906251</v>
      </c>
      <c r="AW200" s="55">
        <v>1.1519409179687501</v>
      </c>
      <c r="AX200" s="55">
        <v>1.1677318115234374</v>
      </c>
      <c r="AY200" s="55">
        <v>1.1810069580078124</v>
      </c>
      <c r="AZ200" s="55">
        <v>1.1919779052734376</v>
      </c>
      <c r="BA200" s="55">
        <v>1.2006680908203125</v>
      </c>
    </row>
    <row r="201" spans="1:53" s="44" customFormat="1">
      <c r="B201" s="56" t="s">
        <v>522</v>
      </c>
      <c r="C201" s="57">
        <v>0.23649459838867187</v>
      </c>
      <c r="D201" s="57">
        <v>0.32893701171875001</v>
      </c>
      <c r="E201" s="57">
        <v>0.51022940063476563</v>
      </c>
      <c r="F201" s="57">
        <v>0.72224340820312505</v>
      </c>
      <c r="G201" s="57">
        <v>0.96414007568359372</v>
      </c>
      <c r="H201" s="57">
        <v>1.9081629638671875</v>
      </c>
      <c r="I201" s="57">
        <v>3.4499306640624998</v>
      </c>
      <c r="J201" s="57">
        <v>3.8872502441406249</v>
      </c>
      <c r="K201" s="57">
        <v>3.0807246093749998</v>
      </c>
      <c r="L201" s="57">
        <v>2.8547338867187499</v>
      </c>
      <c r="M201" s="57">
        <v>3.0917797851562501</v>
      </c>
      <c r="N201" s="57">
        <v>2.9502607421875</v>
      </c>
      <c r="O201" s="57">
        <v>3.0880505371093752</v>
      </c>
      <c r="P201" s="57">
        <v>2.8168229980468751</v>
      </c>
      <c r="Q201" s="57">
        <v>2.9077209472656249</v>
      </c>
      <c r="R201" s="57">
        <v>3.2328151855468752</v>
      </c>
      <c r="S201" s="57">
        <v>3.37999853515625</v>
      </c>
      <c r="T201" s="57">
        <v>3.5068962402343749</v>
      </c>
      <c r="U201" s="57">
        <v>3.6529553222656248</v>
      </c>
      <c r="V201" s="57">
        <v>3.7303391113281248</v>
      </c>
      <c r="W201" s="57">
        <v>3.7410505371093752</v>
      </c>
      <c r="X201" s="57">
        <v>3.7451840820312499</v>
      </c>
      <c r="Y201" s="57">
        <v>3.7782785644531249</v>
      </c>
      <c r="Z201" s="57">
        <v>3.8654799804687499</v>
      </c>
      <c r="AA201" s="57">
        <v>4.0250676269531249</v>
      </c>
      <c r="AB201" s="57">
        <v>4.2525166015625002</v>
      </c>
      <c r="AC201" s="57">
        <v>4.5326865234374996</v>
      </c>
      <c r="AD201" s="57">
        <v>4.8541274414062503</v>
      </c>
      <c r="AE201" s="57">
        <v>5.1870307617187503</v>
      </c>
      <c r="AF201" s="57">
        <v>5.5174799804687504</v>
      </c>
      <c r="AG201" s="57">
        <v>5.8421455078125</v>
      </c>
      <c r="AH201" s="57">
        <v>6.1494409179687501</v>
      </c>
      <c r="AI201" s="57">
        <v>6.4635107421875002</v>
      </c>
      <c r="AJ201" s="57">
        <v>6.7787812499999998</v>
      </c>
      <c r="AK201" s="57">
        <v>7.0910483398437503</v>
      </c>
      <c r="AL201" s="57">
        <v>7.3444028320312498</v>
      </c>
      <c r="AM201" s="57">
        <v>7.5895307617187502</v>
      </c>
      <c r="AN201" s="57">
        <v>7.8277885742187499</v>
      </c>
      <c r="AO201" s="57">
        <v>8.0612900390625004</v>
      </c>
      <c r="AP201" s="57">
        <v>8.2887011718749992</v>
      </c>
      <c r="AQ201" s="57">
        <v>8.5092412109374997</v>
      </c>
      <c r="AR201" s="57">
        <v>8.7258613281249993</v>
      </c>
      <c r="AS201" s="57">
        <v>8.9373378906250007</v>
      </c>
      <c r="AT201" s="57">
        <v>9.1435351562499996</v>
      </c>
      <c r="AU201" s="57">
        <v>9.3414960937499991</v>
      </c>
      <c r="AV201" s="57">
        <v>9.5312246093750002</v>
      </c>
      <c r="AW201" s="57">
        <v>9.7131386718750008</v>
      </c>
      <c r="AX201" s="57">
        <v>9.8848271484375001</v>
      </c>
      <c r="AY201" s="57">
        <v>10.055119140624999</v>
      </c>
      <c r="AZ201" s="57">
        <v>10.220968750000001</v>
      </c>
      <c r="BA201" s="57">
        <v>10.37797265625</v>
      </c>
    </row>
    <row r="202" spans="1:53" s="52" customFormat="1" ht="13.5" thickBot="1">
      <c r="A202" s="42"/>
      <c r="B202" s="61" t="s">
        <v>523</v>
      </c>
      <c r="C202" s="62">
        <v>35.994476562499997</v>
      </c>
      <c r="D202" s="63">
        <v>35.410238281250003</v>
      </c>
      <c r="E202" s="63">
        <v>36.677601562500001</v>
      </c>
      <c r="F202" s="63">
        <v>35.992898437500003</v>
      </c>
      <c r="G202" s="63">
        <v>36.50530078125</v>
      </c>
      <c r="H202" s="63">
        <v>35.1708984375</v>
      </c>
      <c r="I202" s="63">
        <v>35.122</v>
      </c>
      <c r="J202" s="63">
        <v>34.750999999999998</v>
      </c>
      <c r="K202" s="63">
        <v>33.993214843750003</v>
      </c>
      <c r="L202" s="63">
        <v>34.040988281250002</v>
      </c>
      <c r="M202" s="63">
        <v>34.123667968749999</v>
      </c>
      <c r="N202" s="63">
        <v>34.481441406249999</v>
      </c>
      <c r="O202" s="63">
        <v>34.357718749999997</v>
      </c>
      <c r="P202" s="63">
        <v>34.281117187500001</v>
      </c>
      <c r="Q202" s="63">
        <v>35.243171875000002</v>
      </c>
      <c r="R202" s="63">
        <v>34.741753906249997</v>
      </c>
      <c r="S202" s="63">
        <v>34.207374999999999</v>
      </c>
      <c r="T202" s="63">
        <v>33.481089843749999</v>
      </c>
      <c r="U202" s="63">
        <v>32.618021484374999</v>
      </c>
      <c r="V202" s="63">
        <v>31.701505859375001</v>
      </c>
      <c r="W202" s="63">
        <v>30.77910546875</v>
      </c>
      <c r="X202" s="63">
        <v>29.86933203125</v>
      </c>
      <c r="Y202" s="63">
        <v>28.92522265625</v>
      </c>
      <c r="Z202" s="63">
        <v>27.970390625</v>
      </c>
      <c r="AA202" s="63">
        <v>27.029816406249999</v>
      </c>
      <c r="AB202" s="63">
        <v>26.096621093749999</v>
      </c>
      <c r="AC202" s="63">
        <v>25.169734375000001</v>
      </c>
      <c r="AD202" s="63">
        <v>24.225123046875002</v>
      </c>
      <c r="AE202" s="63">
        <v>23.276703125000001</v>
      </c>
      <c r="AF202" s="63">
        <v>22.3373515625</v>
      </c>
      <c r="AG202" s="63">
        <v>21.410039062500001</v>
      </c>
      <c r="AH202" s="63">
        <v>20.501578125000002</v>
      </c>
      <c r="AI202" s="63">
        <v>19.638417968750002</v>
      </c>
      <c r="AJ202" s="63">
        <v>18.813767578124999</v>
      </c>
      <c r="AK202" s="63">
        <v>18.021263671875001</v>
      </c>
      <c r="AL202" s="63">
        <v>17.261572265624999</v>
      </c>
      <c r="AM202" s="63">
        <v>16.535724609374999</v>
      </c>
      <c r="AN202" s="63">
        <v>15.846259765625</v>
      </c>
      <c r="AO202" s="63">
        <v>15.189861328125</v>
      </c>
      <c r="AP202" s="63">
        <v>14.5647685546875</v>
      </c>
      <c r="AQ202" s="63">
        <v>13.970036132812499</v>
      </c>
      <c r="AR202" s="63">
        <v>13.40500390625</v>
      </c>
      <c r="AS202" s="63">
        <v>12.875633789062499</v>
      </c>
      <c r="AT202" s="63">
        <v>12.3748798828125</v>
      </c>
      <c r="AU202" s="63">
        <v>11.8982880859375</v>
      </c>
      <c r="AV202" s="63">
        <v>11.4457294921875</v>
      </c>
      <c r="AW202" s="63">
        <v>11.016030273437501</v>
      </c>
      <c r="AX202" s="63">
        <v>10.6145458984375</v>
      </c>
      <c r="AY202" s="63">
        <v>10.235287109374999</v>
      </c>
      <c r="AZ202" s="63">
        <v>9.8748886718750004</v>
      </c>
      <c r="BA202" s="63">
        <v>9.5324257812499997</v>
      </c>
    </row>
    <row r="203" spans="1:53" ht="13.5" thickBot="1">
      <c r="B203" s="53" t="s">
        <v>499</v>
      </c>
      <c r="C203" s="54">
        <v>35.865132812500001</v>
      </c>
      <c r="D203" s="55">
        <v>36.247234374999998</v>
      </c>
      <c r="E203" s="55">
        <v>36.336402343750002</v>
      </c>
      <c r="F203" s="55">
        <v>35.50673046875</v>
      </c>
      <c r="G203" s="55">
        <v>35.848640625000002</v>
      </c>
      <c r="H203" s="55">
        <v>33.876132812500003</v>
      </c>
      <c r="I203" s="55">
        <v>32.824066406249997</v>
      </c>
      <c r="J203" s="55">
        <v>32.125269531249998</v>
      </c>
      <c r="K203" s="55">
        <v>31.913394531249999</v>
      </c>
      <c r="L203" s="55">
        <v>32.052470703125003</v>
      </c>
      <c r="M203" s="55">
        <v>31.978251953125</v>
      </c>
      <c r="N203" s="55">
        <v>32.414484375000001</v>
      </c>
      <c r="O203" s="55">
        <v>32.171626953124999</v>
      </c>
      <c r="P203" s="55">
        <v>32.298591796875002</v>
      </c>
      <c r="Q203" s="55">
        <v>33.166062500000002</v>
      </c>
      <c r="R203" s="55">
        <v>32.391351562499999</v>
      </c>
      <c r="S203" s="55">
        <v>31.700623046874998</v>
      </c>
      <c r="T203" s="55">
        <v>30.8749453125</v>
      </c>
      <c r="U203" s="55">
        <v>29.914013671875001</v>
      </c>
      <c r="V203" s="55">
        <v>28.938050781249999</v>
      </c>
      <c r="W203" s="55">
        <v>27.999351562499999</v>
      </c>
      <c r="X203" s="55">
        <v>27.075744140625002</v>
      </c>
      <c r="Y203" s="55">
        <v>26.105005859375002</v>
      </c>
      <c r="Z203" s="55">
        <v>25.094523437500001</v>
      </c>
      <c r="AA203" s="55">
        <v>24.05667578125</v>
      </c>
      <c r="AB203" s="55">
        <v>22.995166015624999</v>
      </c>
      <c r="AC203" s="55">
        <v>21.922306640624999</v>
      </c>
      <c r="AD203" s="55">
        <v>20.829806640625002</v>
      </c>
      <c r="AE203" s="55">
        <v>19.738150390625002</v>
      </c>
      <c r="AF203" s="55">
        <v>18.6650234375</v>
      </c>
      <c r="AG203" s="55">
        <v>17.617201171874999</v>
      </c>
      <c r="AH203" s="55">
        <v>16.606806640624999</v>
      </c>
      <c r="AI203" s="55">
        <v>15.645590820312499</v>
      </c>
      <c r="AJ203" s="55">
        <v>14.7308427734375</v>
      </c>
      <c r="AK203" s="55">
        <v>13.85972265625</v>
      </c>
      <c r="AL203" s="55">
        <v>13.056796875</v>
      </c>
      <c r="AM203" s="55">
        <v>12.298135742187499</v>
      </c>
      <c r="AN203" s="55">
        <v>11.582698242187501</v>
      </c>
      <c r="AO203" s="55">
        <v>10.907850585937499</v>
      </c>
      <c r="AP203" s="55">
        <v>10.2718603515625</v>
      </c>
      <c r="AQ203" s="55">
        <v>9.673244140625</v>
      </c>
      <c r="AR203" s="55">
        <v>9.1094599609374995</v>
      </c>
      <c r="AS203" s="55">
        <v>8.5836259765624998</v>
      </c>
      <c r="AT203" s="55">
        <v>8.09185791015625</v>
      </c>
      <c r="AU203" s="55">
        <v>7.6308398437499996</v>
      </c>
      <c r="AV203" s="55">
        <v>7.1990751953125001</v>
      </c>
      <c r="AW203" s="55">
        <v>6.7943125000000002</v>
      </c>
      <c r="AX203" s="55">
        <v>6.4193266601562504</v>
      </c>
      <c r="AY203" s="55">
        <v>6.0699492187499997</v>
      </c>
      <c r="AZ203" s="55">
        <v>5.7438437499999999</v>
      </c>
      <c r="BA203" s="55">
        <v>5.4398686523437503</v>
      </c>
    </row>
    <row r="204" spans="1:53" s="44" customFormat="1" ht="13.5" thickBot="1">
      <c r="B204" s="56" t="s">
        <v>500</v>
      </c>
      <c r="C204" s="57">
        <v>0</v>
      </c>
      <c r="D204" s="57">
        <v>0</v>
      </c>
      <c r="E204" s="57">
        <v>0</v>
      </c>
      <c r="F204" s="57">
        <v>0</v>
      </c>
      <c r="G204" s="57">
        <v>0</v>
      </c>
      <c r="H204" s="57">
        <v>0</v>
      </c>
      <c r="I204" s="57">
        <v>0</v>
      </c>
      <c r="J204" s="57">
        <v>0</v>
      </c>
      <c r="K204" s="57">
        <v>0</v>
      </c>
      <c r="L204" s="57">
        <v>0</v>
      </c>
      <c r="M204" s="57">
        <v>0</v>
      </c>
      <c r="N204" s="57">
        <v>0</v>
      </c>
      <c r="O204" s="57">
        <v>0</v>
      </c>
      <c r="P204" s="57">
        <v>0</v>
      </c>
      <c r="Q204" s="57">
        <v>0</v>
      </c>
      <c r="R204" s="57">
        <v>0</v>
      </c>
      <c r="S204" s="57">
        <v>0</v>
      </c>
      <c r="T204" s="57">
        <v>0</v>
      </c>
      <c r="U204" s="57">
        <v>0</v>
      </c>
      <c r="V204" s="57">
        <v>0</v>
      </c>
      <c r="W204" s="57">
        <v>0</v>
      </c>
      <c r="X204" s="57">
        <v>0</v>
      </c>
      <c r="Y204" s="57">
        <v>0</v>
      </c>
      <c r="Z204" s="57">
        <v>0</v>
      </c>
      <c r="AA204" s="57">
        <v>0</v>
      </c>
      <c r="AB204" s="57">
        <v>0</v>
      </c>
      <c r="AC204" s="57">
        <v>0</v>
      </c>
      <c r="AD204" s="57">
        <v>0</v>
      </c>
      <c r="AE204" s="57">
        <v>0</v>
      </c>
      <c r="AF204" s="57">
        <v>0</v>
      </c>
      <c r="AG204" s="57">
        <v>0</v>
      </c>
      <c r="AH204" s="57">
        <v>0</v>
      </c>
      <c r="AI204" s="57">
        <v>0</v>
      </c>
      <c r="AJ204" s="57">
        <v>0</v>
      </c>
      <c r="AK204" s="57">
        <v>0</v>
      </c>
      <c r="AL204" s="57">
        <v>0</v>
      </c>
      <c r="AM204" s="57">
        <v>0</v>
      </c>
      <c r="AN204" s="57">
        <v>0</v>
      </c>
      <c r="AO204" s="57">
        <v>0</v>
      </c>
      <c r="AP204" s="57">
        <v>0</v>
      </c>
      <c r="AQ204" s="57">
        <v>0</v>
      </c>
      <c r="AR204" s="57">
        <v>0</v>
      </c>
      <c r="AS204" s="57">
        <v>0</v>
      </c>
      <c r="AT204" s="57">
        <v>0</v>
      </c>
      <c r="AU204" s="57">
        <v>0</v>
      </c>
      <c r="AV204" s="57">
        <v>0</v>
      </c>
      <c r="AW204" s="57">
        <v>0</v>
      </c>
      <c r="AX204" s="57">
        <v>0</v>
      </c>
      <c r="AY204" s="57">
        <v>0</v>
      </c>
      <c r="AZ204" s="57">
        <v>0</v>
      </c>
      <c r="BA204" s="57">
        <v>0</v>
      </c>
    </row>
    <row r="205" spans="1:53" ht="13.5" thickBot="1">
      <c r="A205" s="44"/>
      <c r="B205" s="53" t="s">
        <v>502</v>
      </c>
      <c r="C205" s="54">
        <v>0</v>
      </c>
      <c r="D205" s="55">
        <v>0</v>
      </c>
      <c r="E205" s="55">
        <v>0</v>
      </c>
      <c r="F205" s="55">
        <v>0</v>
      </c>
      <c r="G205" s="55">
        <v>0</v>
      </c>
      <c r="H205" s="55">
        <v>0</v>
      </c>
      <c r="I205" s="55">
        <v>0</v>
      </c>
      <c r="J205" s="55">
        <v>0</v>
      </c>
      <c r="K205" s="55">
        <v>1.5486061096191406E-2</v>
      </c>
      <c r="L205" s="55">
        <v>3.8271533966064454E-2</v>
      </c>
      <c r="M205" s="55">
        <v>4.9245922088623044E-2</v>
      </c>
      <c r="N205" s="55">
        <v>6.0850547790527343E-2</v>
      </c>
      <c r="O205" s="55">
        <v>7.5640411376953126E-2</v>
      </c>
      <c r="P205" s="55">
        <v>9.2408782958984373E-2</v>
      </c>
      <c r="Q205" s="55">
        <v>0.10652953338623047</v>
      </c>
      <c r="R205" s="55">
        <v>0.11621659088134766</v>
      </c>
      <c r="S205" s="55">
        <v>0.12467034912109375</v>
      </c>
      <c r="T205" s="55">
        <v>0.13140031433105467</v>
      </c>
      <c r="U205" s="55">
        <v>0.1390697021484375</v>
      </c>
      <c r="V205" s="55">
        <v>0.14852882385253907</v>
      </c>
      <c r="W205" s="55">
        <v>0.16307160949707031</v>
      </c>
      <c r="X205" s="55">
        <v>0.182997314453125</v>
      </c>
      <c r="Y205" s="55">
        <v>0.20993759155273437</v>
      </c>
      <c r="Z205" s="55">
        <v>0.24112628173828124</v>
      </c>
      <c r="AA205" s="55">
        <v>0.27382327270507811</v>
      </c>
      <c r="AB205" s="55">
        <v>0.30883288574218748</v>
      </c>
      <c r="AC205" s="55">
        <v>0.34590792846679685</v>
      </c>
      <c r="AD205" s="55">
        <v>0.38499328613281247</v>
      </c>
      <c r="AE205" s="55">
        <v>0.42473715209960938</v>
      </c>
      <c r="AF205" s="55">
        <v>0.46520150756835937</v>
      </c>
      <c r="AG205" s="55">
        <v>0.50708935546875</v>
      </c>
      <c r="AH205" s="55">
        <v>0.54941925048828122</v>
      </c>
      <c r="AI205" s="55">
        <v>0.59078430175781249</v>
      </c>
      <c r="AJ205" s="55">
        <v>0.63001745605468751</v>
      </c>
      <c r="AK205" s="55">
        <v>0.66671868896484376</v>
      </c>
      <c r="AL205" s="55">
        <v>0.7007528076171875</v>
      </c>
      <c r="AM205" s="55">
        <v>0.73180517578125004</v>
      </c>
      <c r="AN205" s="55">
        <v>0.7598340454101562</v>
      </c>
      <c r="AO205" s="55">
        <v>0.78520043945312501</v>
      </c>
      <c r="AP205" s="55">
        <v>0.80796887207031254</v>
      </c>
      <c r="AQ205" s="55">
        <v>0.82813116455078128</v>
      </c>
      <c r="AR205" s="55">
        <v>0.84568450927734373</v>
      </c>
      <c r="AS205" s="55">
        <v>0.8601442260742187</v>
      </c>
      <c r="AT205" s="55">
        <v>0.87181494140625004</v>
      </c>
      <c r="AU205" s="55">
        <v>0.88074633789062495</v>
      </c>
      <c r="AV205" s="55">
        <v>0.88682788085937503</v>
      </c>
      <c r="AW205" s="55">
        <v>0.89037841796874995</v>
      </c>
      <c r="AX205" s="55">
        <v>0.89087805175781254</v>
      </c>
      <c r="AY205" s="55">
        <v>0.8889263916015625</v>
      </c>
      <c r="AZ205" s="55">
        <v>0.88446514892578121</v>
      </c>
      <c r="BA205" s="55">
        <v>0.87750061035156246</v>
      </c>
    </row>
    <row r="206" spans="1:53" s="44" customFormat="1">
      <c r="B206" s="64" t="s">
        <v>522</v>
      </c>
      <c r="C206" s="65">
        <v>0.15053775024414062</v>
      </c>
      <c r="D206" s="65">
        <v>0.21646304321289062</v>
      </c>
      <c r="E206" s="65">
        <v>0.34119882202148438</v>
      </c>
      <c r="F206" s="65">
        <v>0.48616879272460939</v>
      </c>
      <c r="G206" s="65">
        <v>0.65666107177734379</v>
      </c>
      <c r="H206" s="65">
        <v>1.2947664794921876</v>
      </c>
      <c r="I206" s="65">
        <v>2.2979340820312499</v>
      </c>
      <c r="J206" s="65">
        <v>2.62573046875</v>
      </c>
      <c r="K206" s="65">
        <v>2.0574062500000001</v>
      </c>
      <c r="L206" s="65">
        <v>1.9333310546875</v>
      </c>
      <c r="M206" s="65">
        <v>2.0751467285156249</v>
      </c>
      <c r="N206" s="65">
        <v>1.9811168212890624</v>
      </c>
      <c r="O206" s="65">
        <v>2.0805017089843751</v>
      </c>
      <c r="P206" s="65">
        <v>1.85462646484375</v>
      </c>
      <c r="Q206" s="65">
        <v>1.9305064697265626</v>
      </c>
      <c r="R206" s="65">
        <v>2.2335307617187499</v>
      </c>
      <c r="S206" s="65">
        <v>2.3814843749999999</v>
      </c>
      <c r="T206" s="65">
        <v>2.4741984863281248</v>
      </c>
      <c r="U206" s="65">
        <v>2.5644433593749998</v>
      </c>
      <c r="V206" s="65">
        <v>2.6144765625000002</v>
      </c>
      <c r="W206" s="65">
        <v>2.6162758789062499</v>
      </c>
      <c r="X206" s="65">
        <v>2.6102243652343748</v>
      </c>
      <c r="Y206" s="65">
        <v>2.6099494628906248</v>
      </c>
      <c r="Z206" s="65">
        <v>2.634445068359375</v>
      </c>
      <c r="AA206" s="65">
        <v>2.6990537109375001</v>
      </c>
      <c r="AB206" s="65">
        <v>2.79238671875</v>
      </c>
      <c r="AC206" s="65">
        <v>2.9013112792968752</v>
      </c>
      <c r="AD206" s="65">
        <v>3.0101379394531249</v>
      </c>
      <c r="AE206" s="65">
        <v>3.11365185546875</v>
      </c>
      <c r="AF206" s="65">
        <v>3.20698095703125</v>
      </c>
      <c r="AG206" s="65">
        <v>3.2856188964843751</v>
      </c>
      <c r="AH206" s="65">
        <v>3.3452358398437498</v>
      </c>
      <c r="AI206" s="65">
        <v>3.4019379882812499</v>
      </c>
      <c r="AJ206" s="65">
        <v>3.4528144531249998</v>
      </c>
      <c r="AK206" s="65">
        <v>3.4947375488281249</v>
      </c>
      <c r="AL206" s="65">
        <v>3.5039470214843749</v>
      </c>
      <c r="AM206" s="65">
        <v>3.5057150878906249</v>
      </c>
      <c r="AN206" s="65">
        <v>3.5036655273437498</v>
      </c>
      <c r="AO206" s="65">
        <v>3.4967548828125001</v>
      </c>
      <c r="AP206" s="65">
        <v>3.4848896484375</v>
      </c>
      <c r="AQ206" s="65">
        <v>3.46861474609375</v>
      </c>
      <c r="AR206" s="65">
        <v>3.4498186035156251</v>
      </c>
      <c r="AS206" s="65">
        <v>3.4318269042968752</v>
      </c>
      <c r="AT206" s="65">
        <v>3.4111733398437498</v>
      </c>
      <c r="AU206" s="65">
        <v>3.3866708984375</v>
      </c>
      <c r="AV206" s="65">
        <v>3.3597990722656248</v>
      </c>
      <c r="AW206" s="65">
        <v>3.331314208984375</v>
      </c>
      <c r="AX206" s="65">
        <v>3.3043183593749998</v>
      </c>
      <c r="AY206" s="65">
        <v>3.276391357421875</v>
      </c>
      <c r="AZ206" s="65">
        <v>3.2465612792968752</v>
      </c>
      <c r="BA206" s="65">
        <v>3.2150400390625</v>
      </c>
    </row>
    <row r="207" spans="1:53" s="52" customFormat="1" ht="13.5" thickBot="1">
      <c r="A207" s="42"/>
      <c r="B207" s="61" t="s">
        <v>527</v>
      </c>
      <c r="C207" s="62">
        <v>1.2838745755036725</v>
      </c>
      <c r="D207" s="63">
        <v>1.2914963750839235</v>
      </c>
      <c r="E207" s="63">
        <v>1.3356729916138574</v>
      </c>
      <c r="F207" s="63">
        <v>1.3116414702124892</v>
      </c>
      <c r="G207" s="63">
        <v>1.4723098256960512</v>
      </c>
      <c r="H207" s="63">
        <v>1.4829277976192532</v>
      </c>
      <c r="I207" s="63">
        <v>1.4268495796471834</v>
      </c>
      <c r="J207" s="63">
        <v>1.5987302275896074</v>
      </c>
      <c r="K207" s="63">
        <v>1.6414063147157432</v>
      </c>
      <c r="L207" s="63">
        <v>1.5840181967020037</v>
      </c>
      <c r="M207" s="63">
        <v>1.4130743637382983</v>
      </c>
      <c r="N207" s="63">
        <v>1.4448521452546119</v>
      </c>
      <c r="O207" s="63">
        <v>1.2787474860548973</v>
      </c>
      <c r="P207" s="63">
        <v>1.3562014679312706</v>
      </c>
      <c r="Q207" s="63">
        <v>1.3726358312368394</v>
      </c>
      <c r="R207" s="63">
        <v>1.3582872449159622</v>
      </c>
      <c r="S207" s="63">
        <v>1.3889033029079438</v>
      </c>
      <c r="T207" s="63">
        <v>1.3539114208221434</v>
      </c>
      <c r="U207" s="63">
        <v>1.391118137717247</v>
      </c>
      <c r="V207" s="63">
        <v>1.42094202876091</v>
      </c>
      <c r="W207" s="63">
        <v>1.4378136868476867</v>
      </c>
      <c r="X207" s="63">
        <v>1.4521018626689912</v>
      </c>
      <c r="Y207" s="63">
        <v>1.4687809691429137</v>
      </c>
      <c r="Z207" s="63">
        <v>1.4934662499427795</v>
      </c>
      <c r="AA207" s="63">
        <v>1.5063147325515747</v>
      </c>
      <c r="AB207" s="63">
        <v>1.5162877864837647</v>
      </c>
      <c r="AC207" s="63">
        <v>1.5282104300279169</v>
      </c>
      <c r="AD207" s="63">
        <v>1.5468232829011976</v>
      </c>
      <c r="AE207" s="63">
        <v>1.56589942798391</v>
      </c>
      <c r="AF207" s="63">
        <v>1.5819252169281246</v>
      </c>
      <c r="AG207" s="63">
        <v>1.5976592326462269</v>
      </c>
      <c r="AH207" s="63">
        <v>1.6144864832051098</v>
      </c>
      <c r="AI207" s="63">
        <v>1.6317646096087992</v>
      </c>
      <c r="AJ207" s="63">
        <v>1.6489372779335827</v>
      </c>
      <c r="AK207" s="63">
        <v>1.6666219609566035</v>
      </c>
      <c r="AL207" s="63">
        <v>1.6848429823499174</v>
      </c>
      <c r="AM207" s="63">
        <v>1.7040046116951852</v>
      </c>
      <c r="AN207" s="63">
        <v>1.7233634919803589</v>
      </c>
      <c r="AO207" s="63">
        <v>1.7438878017608077</v>
      </c>
      <c r="AP207" s="63">
        <v>1.7659740734081717</v>
      </c>
      <c r="AQ207" s="63">
        <v>1.7894777093417944</v>
      </c>
      <c r="AR207" s="63">
        <v>1.8151975874900819</v>
      </c>
      <c r="AS207" s="63">
        <v>1.8412813934879377</v>
      </c>
      <c r="AT207" s="63">
        <v>1.8690663441633806</v>
      </c>
      <c r="AU207" s="63">
        <v>1.8999934028154239</v>
      </c>
      <c r="AV207" s="63">
        <v>1.9340541105559095</v>
      </c>
      <c r="AW207" s="63">
        <v>1.9713971978668123</v>
      </c>
      <c r="AX207" s="63">
        <v>2.0092637286018582</v>
      </c>
      <c r="AY207" s="63">
        <v>2.0490931294271721</v>
      </c>
      <c r="AZ207" s="63">
        <v>2.0937421850170943</v>
      </c>
      <c r="BA207" s="63">
        <v>2.14340584231168</v>
      </c>
    </row>
    <row r="208" spans="1:53" ht="13.5" thickBot="1">
      <c r="A208" s="67"/>
      <c r="B208" s="53" t="s">
        <v>499</v>
      </c>
      <c r="C208" s="54">
        <v>1.2803529052734375</v>
      </c>
      <c r="D208" s="55">
        <v>1.2881209716796875</v>
      </c>
      <c r="E208" s="55">
        <v>1.3290805664062499</v>
      </c>
      <c r="F208" s="55">
        <v>1.3031297607421874</v>
      </c>
      <c r="G208" s="55">
        <v>1.463819091796875</v>
      </c>
      <c r="H208" s="55">
        <v>1.4707277832031249</v>
      </c>
      <c r="I208" s="55">
        <v>1.4192595214843751</v>
      </c>
      <c r="J208" s="55">
        <v>1.580262451171875</v>
      </c>
      <c r="K208" s="55">
        <v>1.6094390869140625</v>
      </c>
      <c r="L208" s="55">
        <v>1.5275871582031251</v>
      </c>
      <c r="M208" s="55">
        <v>1.343906005859375</v>
      </c>
      <c r="N208" s="55">
        <v>1.3562467041015625</v>
      </c>
      <c r="O208" s="55">
        <v>1.1733740234375001</v>
      </c>
      <c r="P208" s="55">
        <v>1.3068402099609375</v>
      </c>
      <c r="Q208" s="55">
        <v>1.3191314697265626</v>
      </c>
      <c r="R208" s="55">
        <v>1.2787709960937499</v>
      </c>
      <c r="S208" s="55">
        <v>1.2841027832031251</v>
      </c>
      <c r="T208" s="55">
        <v>1.2421052246093749</v>
      </c>
      <c r="U208" s="55">
        <v>1.267662109375</v>
      </c>
      <c r="V208" s="55">
        <v>1.290323486328125</v>
      </c>
      <c r="W208" s="55">
        <v>1.3025447998046875</v>
      </c>
      <c r="X208" s="55">
        <v>1.3119375</v>
      </c>
      <c r="Y208" s="55">
        <v>1.3231950683593749</v>
      </c>
      <c r="Z208" s="55">
        <v>1.3399305419921874</v>
      </c>
      <c r="AA208" s="55">
        <v>1.342183837890625</v>
      </c>
      <c r="AB208" s="55">
        <v>1.3373583984374999</v>
      </c>
      <c r="AC208" s="55">
        <v>1.3321768798828124</v>
      </c>
      <c r="AD208" s="55">
        <v>1.3342849121093749</v>
      </c>
      <c r="AE208" s="55">
        <v>1.3377874755859376</v>
      </c>
      <c r="AF208" s="55">
        <v>1.3396011962890626</v>
      </c>
      <c r="AG208" s="55">
        <v>1.3410465087890624</v>
      </c>
      <c r="AH208" s="55">
        <v>1.3403925781249999</v>
      </c>
      <c r="AI208" s="55">
        <v>1.3367193603515626</v>
      </c>
      <c r="AJ208" s="55">
        <v>1.3292753906250001</v>
      </c>
      <c r="AK208" s="55">
        <v>1.3184520263671875</v>
      </c>
      <c r="AL208" s="55">
        <v>1.3037626953125001</v>
      </c>
      <c r="AM208" s="55">
        <v>1.2872633056640626</v>
      </c>
      <c r="AN208" s="55">
        <v>1.2651689453124999</v>
      </c>
      <c r="AO208" s="55">
        <v>1.2357434082031249</v>
      </c>
      <c r="AP208" s="55">
        <v>1.2019439697265626</v>
      </c>
      <c r="AQ208" s="55">
        <v>1.1684588623046874</v>
      </c>
      <c r="AR208" s="55">
        <v>1.135575439453125</v>
      </c>
      <c r="AS208" s="55">
        <v>1.1027318115234375</v>
      </c>
      <c r="AT208" s="55">
        <v>1.0706085205078124</v>
      </c>
      <c r="AU208" s="55">
        <v>1.039708740234375</v>
      </c>
      <c r="AV208" s="55">
        <v>1.0098416748046875</v>
      </c>
      <c r="AW208" s="55">
        <v>0.98075872802734376</v>
      </c>
      <c r="AX208" s="55">
        <v>0.95197790527343751</v>
      </c>
      <c r="AY208" s="55">
        <v>0.92381689453125004</v>
      </c>
      <c r="AZ208" s="55">
        <v>0.89736889648437501</v>
      </c>
      <c r="BA208" s="55">
        <v>0.87247424316406252</v>
      </c>
    </row>
    <row r="209" spans="1:53" s="44" customFormat="1" ht="13.5" thickBot="1">
      <c r="B209" s="56" t="s">
        <v>502</v>
      </c>
      <c r="C209" s="57">
        <v>1.4315960288513451E-7</v>
      </c>
      <c r="D209" s="57">
        <v>0</v>
      </c>
      <c r="E209" s="57">
        <v>1.0201792232692242E-5</v>
      </c>
      <c r="F209" s="57">
        <v>3.3443707972764972E-5</v>
      </c>
      <c r="G209" s="57">
        <v>4.1737355291843415E-5</v>
      </c>
      <c r="H209" s="57">
        <v>5.3978268057107927E-5</v>
      </c>
      <c r="I209" s="57">
        <v>7.8863933682441712E-5</v>
      </c>
      <c r="J209" s="57">
        <v>1.5736496448516847E-4</v>
      </c>
      <c r="K209" s="57">
        <v>2.4373231828212738E-4</v>
      </c>
      <c r="L209" s="57">
        <v>3.6055433750152588E-4</v>
      </c>
      <c r="M209" s="57">
        <v>3.6557772755622866E-4</v>
      </c>
      <c r="N209" s="57">
        <v>5.33663809299469E-4</v>
      </c>
      <c r="O209" s="57">
        <v>7.6170724630355831E-4</v>
      </c>
      <c r="P209" s="57">
        <v>8.6250537633895876E-4</v>
      </c>
      <c r="Q209" s="57">
        <v>1.1236623525619507E-3</v>
      </c>
      <c r="R209" s="57">
        <v>1.4747830629348755E-3</v>
      </c>
      <c r="S209" s="57">
        <v>1.5770089626312256E-3</v>
      </c>
      <c r="T209" s="57">
        <v>1.6904354095458984E-3</v>
      </c>
      <c r="U209" s="57">
        <v>1.8631938695907592E-3</v>
      </c>
      <c r="V209" s="57">
        <v>2.1312682628631592E-3</v>
      </c>
      <c r="W209" s="57">
        <v>2.5457577705383302E-3</v>
      </c>
      <c r="X209" s="57">
        <v>3.1281535625457763E-3</v>
      </c>
      <c r="Y209" s="57">
        <v>4.0400176048278813E-3</v>
      </c>
      <c r="Z209" s="57">
        <v>5.2646355628967285E-3</v>
      </c>
      <c r="AA209" s="57">
        <v>6.6932268142700195E-3</v>
      </c>
      <c r="AB209" s="57">
        <v>8.3854732513427739E-3</v>
      </c>
      <c r="AC209" s="57">
        <v>1.0348790168762207E-2</v>
      </c>
      <c r="AD209" s="57">
        <v>1.2863090515136719E-2</v>
      </c>
      <c r="AE209" s="57">
        <v>1.6025867462158203E-2</v>
      </c>
      <c r="AF209" s="57">
        <v>1.994130325317383E-2</v>
      </c>
      <c r="AG209" s="57">
        <v>2.482850456237793E-2</v>
      </c>
      <c r="AH209" s="57">
        <v>3.08446044921875E-2</v>
      </c>
      <c r="AI209" s="57">
        <v>3.8204677581787111E-2</v>
      </c>
      <c r="AJ209" s="57">
        <v>4.7127281188964844E-2</v>
      </c>
      <c r="AK209" s="57">
        <v>5.7815128326416013E-2</v>
      </c>
      <c r="AL209" s="57">
        <v>7.0732742309570315E-2</v>
      </c>
      <c r="AM209" s="57">
        <v>8.5681442260742188E-2</v>
      </c>
      <c r="AN209" s="57">
        <v>0.10280550384521485</v>
      </c>
      <c r="AO209" s="57">
        <v>0.12247041320800781</v>
      </c>
      <c r="AP209" s="57">
        <v>0.14490245056152343</v>
      </c>
      <c r="AQ209" s="57">
        <v>0.17030538940429688</v>
      </c>
      <c r="AR209" s="57">
        <v>0.19899981689453125</v>
      </c>
      <c r="AS209" s="57">
        <v>0.23030963134765625</v>
      </c>
      <c r="AT209" s="57">
        <v>0.26474392700195315</v>
      </c>
      <c r="AU209" s="57">
        <v>0.30296691894531252</v>
      </c>
      <c r="AV209" s="57">
        <v>0.34516503906250001</v>
      </c>
      <c r="AW209" s="57">
        <v>0.3918785095214844</v>
      </c>
      <c r="AX209" s="57">
        <v>0.44146347045898438</v>
      </c>
      <c r="AY209" s="57">
        <v>0.49493441772460939</v>
      </c>
      <c r="AZ209" s="57">
        <v>0.55291662597656255</v>
      </c>
      <c r="BA209" s="57">
        <v>0.61580108642578124</v>
      </c>
    </row>
    <row r="210" spans="1:53" ht="13.5" thickBot="1">
      <c r="A210" s="68"/>
      <c r="B210" s="53" t="s">
        <v>522</v>
      </c>
      <c r="C210" s="54">
        <v>3.5211608409881591E-3</v>
      </c>
      <c r="D210" s="55">
        <v>3.37540340423584E-3</v>
      </c>
      <c r="E210" s="55">
        <v>6.5822234153747562E-3</v>
      </c>
      <c r="F210" s="55">
        <v>8.4782657623291013E-3</v>
      </c>
      <c r="G210" s="55">
        <v>8.4489965438842782E-3</v>
      </c>
      <c r="H210" s="55">
        <v>1.2146036148071289E-2</v>
      </c>
      <c r="I210" s="55">
        <v>7.5111942291259766E-3</v>
      </c>
      <c r="J210" s="55">
        <v>1.831041145324707E-2</v>
      </c>
      <c r="K210" s="55">
        <v>3.1723495483398437E-2</v>
      </c>
      <c r="L210" s="55">
        <v>5.607048416137695E-2</v>
      </c>
      <c r="M210" s="55">
        <v>6.880278015136719E-2</v>
      </c>
      <c r="N210" s="55">
        <v>8.8071777343750005E-2</v>
      </c>
      <c r="O210" s="55">
        <v>0.10461175537109375</v>
      </c>
      <c r="P210" s="55">
        <v>4.8498752593994138E-2</v>
      </c>
      <c r="Q210" s="55">
        <v>5.2380699157714844E-2</v>
      </c>
      <c r="R210" s="55">
        <v>7.804146575927734E-2</v>
      </c>
      <c r="S210" s="55">
        <v>0.1032235107421875</v>
      </c>
      <c r="T210" s="55">
        <v>0.11011576080322266</v>
      </c>
      <c r="U210" s="55">
        <v>0.12159283447265624</v>
      </c>
      <c r="V210" s="55">
        <v>0.12848727416992187</v>
      </c>
      <c r="W210" s="55">
        <v>0.13272312927246094</v>
      </c>
      <c r="X210" s="55">
        <v>0.13703620910644532</v>
      </c>
      <c r="Y210" s="55">
        <v>0.14154588317871095</v>
      </c>
      <c r="Z210" s="55">
        <v>0.14827107238769532</v>
      </c>
      <c r="AA210" s="55">
        <v>0.15743766784667967</v>
      </c>
      <c r="AB210" s="55">
        <v>0.17054391479492187</v>
      </c>
      <c r="AC210" s="55">
        <v>0.18566351318359375</v>
      </c>
      <c r="AD210" s="55">
        <v>0.19962681579589844</v>
      </c>
      <c r="AE210" s="55">
        <v>0.21204180908203124</v>
      </c>
      <c r="AF210" s="55">
        <v>0.22234210205078125</v>
      </c>
      <c r="AG210" s="55">
        <v>0.2317469940185547</v>
      </c>
      <c r="AH210" s="55">
        <v>0.24321522521972655</v>
      </c>
      <c r="AI210" s="55">
        <v>0.25680929565429689</v>
      </c>
      <c r="AJ210" s="55">
        <v>0.2725057678222656</v>
      </c>
      <c r="AK210" s="55">
        <v>0.29032812499999999</v>
      </c>
      <c r="AL210" s="55">
        <v>0.31032284545898436</v>
      </c>
      <c r="AM210" s="55">
        <v>0.3310369873046875</v>
      </c>
      <c r="AN210" s="55">
        <v>0.3553678283691406</v>
      </c>
      <c r="AO210" s="55">
        <v>0.38565444946289063</v>
      </c>
      <c r="AP210" s="55">
        <v>0.41910955810546874</v>
      </c>
      <c r="AQ210" s="55">
        <v>0.45069674682617189</v>
      </c>
      <c r="AR210" s="55">
        <v>0.48060693359375001</v>
      </c>
      <c r="AS210" s="55">
        <v>0.50822573852539066</v>
      </c>
      <c r="AT210" s="55">
        <v>0.53370068359375</v>
      </c>
      <c r="AU210" s="55">
        <v>0.55730529785156246</v>
      </c>
      <c r="AV210" s="55">
        <v>0.57903564453125</v>
      </c>
      <c r="AW210" s="55">
        <v>0.59874884033203124</v>
      </c>
      <c r="AX210" s="55">
        <v>0.61581182861328121</v>
      </c>
      <c r="AY210" s="55">
        <v>0.63033184814453125</v>
      </c>
      <c r="AZ210" s="55">
        <v>0.64344720458984372</v>
      </c>
      <c r="BA210" s="55">
        <v>0.65512152099609378</v>
      </c>
    </row>
    <row r="211" spans="1:53" s="44" customFormat="1" ht="13.5" thickBot="1">
      <c r="B211" s="64" t="s">
        <v>500</v>
      </c>
      <c r="C211" s="65">
        <v>1.2034977407893166E-7</v>
      </c>
      <c r="D211" s="65">
        <v>0</v>
      </c>
      <c r="E211" s="65">
        <v>0</v>
      </c>
      <c r="F211" s="65">
        <v>0</v>
      </c>
      <c r="G211" s="65">
        <v>0</v>
      </c>
      <c r="H211" s="65">
        <v>0</v>
      </c>
      <c r="I211" s="65">
        <v>0</v>
      </c>
      <c r="J211" s="65">
        <v>0</v>
      </c>
      <c r="K211" s="65">
        <v>0</v>
      </c>
      <c r="L211" s="65">
        <v>0</v>
      </c>
      <c r="M211" s="65">
        <v>0</v>
      </c>
      <c r="N211" s="65">
        <v>0</v>
      </c>
      <c r="O211" s="65">
        <v>0</v>
      </c>
      <c r="P211" s="65">
        <v>0</v>
      </c>
      <c r="Q211" s="65">
        <v>0</v>
      </c>
      <c r="R211" s="65">
        <v>0</v>
      </c>
      <c r="S211" s="65">
        <v>0</v>
      </c>
      <c r="T211" s="65">
        <v>0</v>
      </c>
      <c r="U211" s="65">
        <v>0</v>
      </c>
      <c r="V211" s="65">
        <v>0</v>
      </c>
      <c r="W211" s="65">
        <v>0</v>
      </c>
      <c r="X211" s="65">
        <v>0</v>
      </c>
      <c r="Y211" s="65">
        <v>0</v>
      </c>
      <c r="Z211" s="65">
        <v>0</v>
      </c>
      <c r="AA211" s="65">
        <v>0</v>
      </c>
      <c r="AB211" s="65">
        <v>0</v>
      </c>
      <c r="AC211" s="65">
        <v>0</v>
      </c>
      <c r="AD211" s="65">
        <v>0</v>
      </c>
      <c r="AE211" s="65">
        <v>0</v>
      </c>
      <c r="AF211" s="65">
        <v>0</v>
      </c>
      <c r="AG211" s="65">
        <v>0</v>
      </c>
      <c r="AH211" s="65">
        <v>0</v>
      </c>
      <c r="AI211" s="65">
        <v>0</v>
      </c>
      <c r="AJ211" s="65">
        <v>0</v>
      </c>
      <c r="AK211" s="65">
        <v>0</v>
      </c>
      <c r="AL211" s="65">
        <v>0</v>
      </c>
      <c r="AM211" s="65">
        <v>0</v>
      </c>
      <c r="AN211" s="65">
        <v>0</v>
      </c>
      <c r="AO211" s="65">
        <v>0</v>
      </c>
      <c r="AP211" s="65">
        <v>0</v>
      </c>
      <c r="AQ211" s="65">
        <v>0</v>
      </c>
      <c r="AR211" s="65">
        <v>0</v>
      </c>
      <c r="AS211" s="65">
        <v>0</v>
      </c>
      <c r="AT211" s="65">
        <v>0</v>
      </c>
      <c r="AU211" s="65">
        <v>0</v>
      </c>
      <c r="AV211" s="65">
        <v>0</v>
      </c>
      <c r="AW211" s="65">
        <v>0</v>
      </c>
      <c r="AX211" s="65">
        <v>0</v>
      </c>
      <c r="AY211" s="65">
        <v>0</v>
      </c>
      <c r="AZ211" s="65">
        <v>0</v>
      </c>
      <c r="BA211" s="65">
        <v>0</v>
      </c>
    </row>
    <row r="212" spans="1:53" ht="13.5" thickBot="1">
      <c r="A212" s="44"/>
      <c r="B212" s="53" t="s">
        <v>528</v>
      </c>
      <c r="C212" s="54">
        <v>2.4587986990809442E-7</v>
      </c>
      <c r="D212" s="55">
        <v>0</v>
      </c>
      <c r="E212" s="55">
        <v>0</v>
      </c>
      <c r="F212" s="55">
        <v>0</v>
      </c>
      <c r="G212" s="55">
        <v>0</v>
      </c>
      <c r="H212" s="55">
        <v>0</v>
      </c>
      <c r="I212" s="55">
        <v>0</v>
      </c>
      <c r="J212" s="55">
        <v>0</v>
      </c>
      <c r="K212" s="55">
        <v>0</v>
      </c>
      <c r="L212" s="55">
        <v>0</v>
      </c>
      <c r="M212" s="55">
        <v>0</v>
      </c>
      <c r="N212" s="55">
        <v>0</v>
      </c>
      <c r="O212" s="55">
        <v>0</v>
      </c>
      <c r="P212" s="55">
        <v>0</v>
      </c>
      <c r="Q212" s="55">
        <v>0</v>
      </c>
      <c r="R212" s="55">
        <v>0</v>
      </c>
      <c r="S212" s="55">
        <v>0</v>
      </c>
      <c r="T212" s="55">
        <v>0</v>
      </c>
      <c r="U212" s="55">
        <v>0</v>
      </c>
      <c r="V212" s="55">
        <v>0</v>
      </c>
      <c r="W212" s="55">
        <v>0</v>
      </c>
      <c r="X212" s="55">
        <v>0</v>
      </c>
      <c r="Y212" s="55">
        <v>0</v>
      </c>
      <c r="Z212" s="55">
        <v>0</v>
      </c>
      <c r="AA212" s="55">
        <v>0</v>
      </c>
      <c r="AB212" s="55">
        <v>0</v>
      </c>
      <c r="AC212" s="55">
        <v>2.1246792748570442E-5</v>
      </c>
      <c r="AD212" s="55">
        <v>4.8464480787515637E-5</v>
      </c>
      <c r="AE212" s="55">
        <v>4.427585378289223E-5</v>
      </c>
      <c r="AF212" s="55">
        <v>4.0615335106849669E-5</v>
      </c>
      <c r="AG212" s="55">
        <v>3.722527623176575E-5</v>
      </c>
      <c r="AH212" s="55">
        <v>3.4075368195772172E-5</v>
      </c>
      <c r="AI212" s="55">
        <v>3.1276021152734759E-5</v>
      </c>
      <c r="AJ212" s="55">
        <v>2.8838297352194785E-5</v>
      </c>
      <c r="AK212" s="55">
        <v>2.6681262999773026E-5</v>
      </c>
      <c r="AL212" s="55">
        <v>2.4699268862605094E-5</v>
      </c>
      <c r="AM212" s="55">
        <v>2.2876465693116189E-5</v>
      </c>
      <c r="AN212" s="55">
        <v>2.1214453503489496E-5</v>
      </c>
      <c r="AO212" s="55">
        <v>1.9530886784195901E-5</v>
      </c>
      <c r="AP212" s="55">
        <v>1.8095014616847038E-5</v>
      </c>
      <c r="AQ212" s="55">
        <v>1.6710806638002396E-5</v>
      </c>
      <c r="AR212" s="55">
        <v>1.5397548675537108E-5</v>
      </c>
      <c r="AS212" s="55">
        <v>1.4212091453373432E-5</v>
      </c>
      <c r="AT212" s="55">
        <v>1.321305986493826E-5</v>
      </c>
      <c r="AU212" s="55">
        <v>1.2445784173905849E-5</v>
      </c>
      <c r="AV212" s="55">
        <v>1.1752157472074031E-5</v>
      </c>
      <c r="AW212" s="55">
        <v>1.1119985952973366E-5</v>
      </c>
      <c r="AX212" s="55">
        <v>1.0524256154894829E-5</v>
      </c>
      <c r="AY212" s="55">
        <v>9.9690267816185952E-6</v>
      </c>
      <c r="AZ212" s="55">
        <v>9.4579663127660758E-6</v>
      </c>
      <c r="BA212" s="55">
        <v>8.9917257428169245E-6</v>
      </c>
    </row>
    <row r="213" spans="1:53" s="52" customFormat="1" ht="13.5" thickBot="1">
      <c r="A213" s="42"/>
      <c r="B213" s="61" t="s">
        <v>529</v>
      </c>
      <c r="C213" s="62">
        <v>14.6097060546875</v>
      </c>
      <c r="D213" s="63">
        <v>15.66545703125</v>
      </c>
      <c r="E213" s="63">
        <v>16.052172851562499</v>
      </c>
      <c r="F213" s="63">
        <v>16.795789062499999</v>
      </c>
      <c r="G213" s="63">
        <v>17.335630859375001</v>
      </c>
      <c r="H213" s="63">
        <v>17.719359375</v>
      </c>
      <c r="I213" s="63">
        <v>18.175361328125</v>
      </c>
      <c r="J213" s="63">
        <v>18.502699218749999</v>
      </c>
      <c r="K213" s="63">
        <v>17.230798828125</v>
      </c>
      <c r="L213" s="63">
        <v>15.638890625</v>
      </c>
      <c r="M213" s="63">
        <v>14.675728515625</v>
      </c>
      <c r="N213" s="63">
        <v>13.5652294921875</v>
      </c>
      <c r="O213" s="63">
        <v>11.346386718750001</v>
      </c>
      <c r="P213" s="63">
        <v>11.420553710937501</v>
      </c>
      <c r="Q213" s="63">
        <v>11.543123046874999</v>
      </c>
      <c r="R213" s="63">
        <v>11.450619140624999</v>
      </c>
      <c r="S213" s="63">
        <v>11.8983671875</v>
      </c>
      <c r="T213" s="63">
        <v>11.736811523437501</v>
      </c>
      <c r="U213" s="63">
        <v>11.913428710937501</v>
      </c>
      <c r="V213" s="63">
        <v>11.946518554687501</v>
      </c>
      <c r="W213" s="63">
        <v>11.894568359375</v>
      </c>
      <c r="X213" s="63">
        <v>11.8406884765625</v>
      </c>
      <c r="Y213" s="63">
        <v>11.790322265625001</v>
      </c>
      <c r="Z213" s="63">
        <v>11.8145771484375</v>
      </c>
      <c r="AA213" s="63">
        <v>11.790418945312499</v>
      </c>
      <c r="AB213" s="63">
        <v>11.764994140624999</v>
      </c>
      <c r="AC213" s="63">
        <v>11.755243164062501</v>
      </c>
      <c r="AD213" s="63">
        <v>11.768584960937501</v>
      </c>
      <c r="AE213" s="63">
        <v>11.772038085937499</v>
      </c>
      <c r="AF213" s="63">
        <v>11.754444335937499</v>
      </c>
      <c r="AG213" s="63">
        <v>11.738955078125</v>
      </c>
      <c r="AH213" s="63">
        <v>11.737030273437499</v>
      </c>
      <c r="AI213" s="63">
        <v>11.7503994140625</v>
      </c>
      <c r="AJ213" s="63">
        <v>11.770704101562499</v>
      </c>
      <c r="AK213" s="63">
        <v>11.798599609375</v>
      </c>
      <c r="AL213" s="63">
        <v>11.835819335937501</v>
      </c>
      <c r="AM213" s="63">
        <v>11.887002929687499</v>
      </c>
      <c r="AN213" s="63">
        <v>11.9482431640625</v>
      </c>
      <c r="AO213" s="63">
        <v>12.021469726562501</v>
      </c>
      <c r="AP213" s="63">
        <v>12.108157226562501</v>
      </c>
      <c r="AQ213" s="63">
        <v>12.2083291015625</v>
      </c>
      <c r="AR213" s="63">
        <v>12.326390625</v>
      </c>
      <c r="AS213" s="63">
        <v>12.462773437499999</v>
      </c>
      <c r="AT213" s="63">
        <v>12.61858984375</v>
      </c>
      <c r="AU213" s="63">
        <v>12.7946611328125</v>
      </c>
      <c r="AV213" s="63">
        <v>12.991424804687499</v>
      </c>
      <c r="AW213" s="63">
        <v>13.209879882812499</v>
      </c>
      <c r="AX213" s="63">
        <v>13.4529345703125</v>
      </c>
      <c r="AY213" s="63">
        <v>13.720515625000001</v>
      </c>
      <c r="AZ213" s="63">
        <v>14.020501953125001</v>
      </c>
      <c r="BA213" s="63">
        <v>14.353335937500001</v>
      </c>
    </row>
    <row r="214" spans="1:53" ht="13.5" thickBot="1">
      <c r="A214" s="44"/>
      <c r="B214" s="53" t="s">
        <v>499</v>
      </c>
      <c r="C214" s="54">
        <v>14.760203125</v>
      </c>
      <c r="D214" s="55">
        <v>15.624514648437501</v>
      </c>
      <c r="E214" s="55">
        <v>15.9727626953125</v>
      </c>
      <c r="F214" s="55">
        <v>16.686160156250001</v>
      </c>
      <c r="G214" s="55">
        <v>17.234927734374999</v>
      </c>
      <c r="H214" s="55">
        <v>17.572628906249999</v>
      </c>
      <c r="I214" s="55">
        <v>18.077259765625001</v>
      </c>
      <c r="J214" s="55">
        <v>18.286529296874999</v>
      </c>
      <c r="K214" s="55">
        <v>16.891751953124999</v>
      </c>
      <c r="L214" s="55">
        <v>15.07694921875</v>
      </c>
      <c r="M214" s="55">
        <v>13.952255859375001</v>
      </c>
      <c r="N214" s="55">
        <v>12.726658203125</v>
      </c>
      <c r="O214" s="55">
        <v>10.402575195312499</v>
      </c>
      <c r="P214" s="55">
        <v>10.9949169921875</v>
      </c>
      <c r="Q214" s="55">
        <v>11.080244140625</v>
      </c>
      <c r="R214" s="55">
        <v>10.7802822265625</v>
      </c>
      <c r="S214" s="55">
        <v>11.000569335937501</v>
      </c>
      <c r="T214" s="55">
        <v>10.767583984374999</v>
      </c>
      <c r="U214" s="55">
        <v>10.856161132812501</v>
      </c>
      <c r="V214" s="55">
        <v>10.848347656250001</v>
      </c>
      <c r="W214" s="55">
        <v>10.775533203125001</v>
      </c>
      <c r="X214" s="55">
        <v>10.6977646484375</v>
      </c>
      <c r="Y214" s="55">
        <v>10.621663085937501</v>
      </c>
      <c r="Z214" s="55">
        <v>10.599980468749999</v>
      </c>
      <c r="AA214" s="55">
        <v>10.505712890625</v>
      </c>
      <c r="AB214" s="55">
        <v>10.3766669921875</v>
      </c>
      <c r="AC214" s="55">
        <v>10.2473212890625</v>
      </c>
      <c r="AD214" s="55">
        <v>10.1515439453125</v>
      </c>
      <c r="AE214" s="55">
        <v>10.057149414062501</v>
      </c>
      <c r="AF214" s="55">
        <v>9.9538632812499994</v>
      </c>
      <c r="AG214" s="55">
        <v>9.8534687499999993</v>
      </c>
      <c r="AH214" s="55">
        <v>9.7444160156249993</v>
      </c>
      <c r="AI214" s="55">
        <v>9.6257666015624999</v>
      </c>
      <c r="AJ214" s="55">
        <v>9.4888437499999991</v>
      </c>
      <c r="AK214" s="55">
        <v>9.3337822265624997</v>
      </c>
      <c r="AL214" s="55">
        <v>9.1587763671874995</v>
      </c>
      <c r="AM214" s="55">
        <v>8.9798476562499996</v>
      </c>
      <c r="AN214" s="55">
        <v>8.7715371093750001</v>
      </c>
      <c r="AO214" s="55">
        <v>8.5185820312500002</v>
      </c>
      <c r="AP214" s="55">
        <v>8.2409628906249992</v>
      </c>
      <c r="AQ214" s="55">
        <v>7.9715605468749997</v>
      </c>
      <c r="AR214" s="55">
        <v>7.7113071289062498</v>
      </c>
      <c r="AS214" s="55">
        <v>7.4638769531250002</v>
      </c>
      <c r="AT214" s="55">
        <v>7.2279775390624996</v>
      </c>
      <c r="AU214" s="55">
        <v>7.0014565429687501</v>
      </c>
      <c r="AV214" s="55">
        <v>6.7833066406249998</v>
      </c>
      <c r="AW214" s="55">
        <v>6.5718388671875001</v>
      </c>
      <c r="AX214" s="55">
        <v>6.3739252929687504</v>
      </c>
      <c r="AY214" s="55">
        <v>6.1857822265625</v>
      </c>
      <c r="AZ214" s="55">
        <v>6.0091269531249996</v>
      </c>
      <c r="BA214" s="55">
        <v>5.8425312500000004</v>
      </c>
    </row>
    <row r="215" spans="1:53" ht="13.5" thickBot="1">
      <c r="A215" s="44"/>
      <c r="B215" s="56" t="s">
        <v>502</v>
      </c>
      <c r="C215" s="57">
        <v>1.6503769438713788E-6</v>
      </c>
      <c r="D215" s="57">
        <v>0</v>
      </c>
      <c r="E215" s="57">
        <v>1.226041540503502E-4</v>
      </c>
      <c r="F215" s="57">
        <v>4.2823603749275209E-4</v>
      </c>
      <c r="G215" s="57">
        <v>4.9141332507133487E-4</v>
      </c>
      <c r="H215" s="57">
        <v>6.4494603872299191E-4</v>
      </c>
      <c r="I215" s="57">
        <v>1.0044983625411988E-3</v>
      </c>
      <c r="J215" s="57">
        <v>1.8210005760192871E-3</v>
      </c>
      <c r="K215" s="57">
        <v>2.5580747127532961E-3</v>
      </c>
      <c r="L215" s="57">
        <v>3.5585916042327882E-3</v>
      </c>
      <c r="M215" s="57">
        <v>3.7953803539276122E-3</v>
      </c>
      <c r="N215" s="57">
        <v>5.0077595710754392E-3</v>
      </c>
      <c r="O215" s="57">
        <v>6.7529339790344239E-3</v>
      </c>
      <c r="P215" s="57">
        <v>7.2565679550170899E-3</v>
      </c>
      <c r="Q215" s="57">
        <v>9.4383716583251957E-3</v>
      </c>
      <c r="R215" s="57">
        <v>1.2432700157165527E-2</v>
      </c>
      <c r="S215" s="57">
        <v>1.3509818077087402E-2</v>
      </c>
      <c r="T215" s="57">
        <v>1.4654077529907227E-2</v>
      </c>
      <c r="U215" s="57">
        <v>1.5956249237060547E-2</v>
      </c>
      <c r="V215" s="57">
        <v>1.7918560028076173E-2</v>
      </c>
      <c r="W215" s="57">
        <v>2.1060232162475587E-2</v>
      </c>
      <c r="X215" s="57">
        <v>2.5507503509521485E-2</v>
      </c>
      <c r="Y215" s="57">
        <v>3.2430370330810546E-2</v>
      </c>
      <c r="Z215" s="57">
        <v>4.1647708892822266E-2</v>
      </c>
      <c r="AA215" s="57">
        <v>5.2390079498291019E-2</v>
      </c>
      <c r="AB215" s="57">
        <v>6.5063537597656249E-2</v>
      </c>
      <c r="AC215" s="57">
        <v>7.9604576110839848E-2</v>
      </c>
      <c r="AD215" s="57">
        <v>9.7865333557128911E-2</v>
      </c>
      <c r="AE215" s="57">
        <v>0.12047843170166016</v>
      </c>
      <c r="AF215" s="57">
        <v>0.14817320251464844</v>
      </c>
      <c r="AG215" s="57">
        <v>0.18242984008789062</v>
      </c>
      <c r="AH215" s="57">
        <v>0.22423478698730467</v>
      </c>
      <c r="AI215" s="57">
        <v>0.27511334228515627</v>
      </c>
      <c r="AJ215" s="57">
        <v>0.33641137695312501</v>
      </c>
      <c r="AK215" s="57">
        <v>0.40929351806640624</v>
      </c>
      <c r="AL215" s="57">
        <v>0.49688900756835935</v>
      </c>
      <c r="AM215" s="57">
        <v>0.59770703125000002</v>
      </c>
      <c r="AN215" s="57">
        <v>0.7127603759765625</v>
      </c>
      <c r="AO215" s="57">
        <v>0.84424829101562504</v>
      </c>
      <c r="AP215" s="57">
        <v>0.99350372314453128</v>
      </c>
      <c r="AQ215" s="57">
        <v>1.1618721923828126</v>
      </c>
      <c r="AR215" s="57">
        <v>1.351340087890625</v>
      </c>
      <c r="AS215" s="57">
        <v>1.5588583984375</v>
      </c>
      <c r="AT215" s="57">
        <v>1.7873603515625001</v>
      </c>
      <c r="AU215" s="57">
        <v>2.040196044921875</v>
      </c>
      <c r="AV215" s="57">
        <v>2.3185419921874999</v>
      </c>
      <c r="AW215" s="57">
        <v>2.6258876953125001</v>
      </c>
      <c r="AX215" s="57">
        <v>2.9557988281249998</v>
      </c>
      <c r="AY215" s="57">
        <v>3.3140295410156249</v>
      </c>
      <c r="AZ215" s="57">
        <v>3.7025422363281248</v>
      </c>
      <c r="BA215" s="57">
        <v>4.1237172851562498</v>
      </c>
    </row>
    <row r="216" spans="1:53" ht="13.5" thickBot="1">
      <c r="A216" s="44"/>
      <c r="B216" s="53" t="s">
        <v>522</v>
      </c>
      <c r="C216" s="54">
        <v>4.0592754364013675E-2</v>
      </c>
      <c r="D216" s="55">
        <v>4.0942615509033206E-2</v>
      </c>
      <c r="E216" s="55">
        <v>7.910453033447265E-2</v>
      </c>
      <c r="F216" s="55">
        <v>0.10856148529052734</v>
      </c>
      <c r="G216" s="55">
        <v>9.9478027343749997E-2</v>
      </c>
      <c r="H216" s="55">
        <v>0.14512391662597657</v>
      </c>
      <c r="I216" s="55">
        <v>9.5670883178710933E-2</v>
      </c>
      <c r="J216" s="55">
        <v>0.21188496398925782</v>
      </c>
      <c r="K216" s="55">
        <v>0.33295166015625</v>
      </c>
      <c r="L216" s="55">
        <v>0.55340332031249995</v>
      </c>
      <c r="M216" s="55">
        <v>0.714301513671875</v>
      </c>
      <c r="N216" s="55">
        <v>0.82644213867187499</v>
      </c>
      <c r="O216" s="55">
        <v>0.92743804931640628</v>
      </c>
      <c r="P216" s="55">
        <v>0.4080374755859375</v>
      </c>
      <c r="Q216" s="55">
        <v>0.43997955322265625</v>
      </c>
      <c r="R216" s="55">
        <v>0.65790435791015622</v>
      </c>
      <c r="S216" s="55">
        <v>0.88428857421874996</v>
      </c>
      <c r="T216" s="55">
        <v>0.954573486328125</v>
      </c>
      <c r="U216" s="55">
        <v>1.0413117675781249</v>
      </c>
      <c r="V216" s="55">
        <v>1.0802520751953124</v>
      </c>
      <c r="W216" s="55">
        <v>1.0979755859375</v>
      </c>
      <c r="X216" s="55">
        <v>1.1174168701171876</v>
      </c>
      <c r="Y216" s="55">
        <v>1.1362290039062499</v>
      </c>
      <c r="Z216" s="55">
        <v>1.1729492187499999</v>
      </c>
      <c r="AA216" s="55">
        <v>1.232316162109375</v>
      </c>
      <c r="AB216" s="55">
        <v>1.3232634277343751</v>
      </c>
      <c r="AC216" s="55">
        <v>1.4281539306640625</v>
      </c>
      <c r="AD216" s="55">
        <v>1.518806396484375</v>
      </c>
      <c r="AE216" s="55">
        <v>1.5940770263671875</v>
      </c>
      <c r="AF216" s="55">
        <v>1.6521057128906249</v>
      </c>
      <c r="AG216" s="55">
        <v>1.7027834472656249</v>
      </c>
      <c r="AH216" s="55">
        <v>1.7681314697265624</v>
      </c>
      <c r="AI216" s="55">
        <v>1.8492935791015626</v>
      </c>
      <c r="AJ216" s="55">
        <v>1.9452437744140625</v>
      </c>
      <c r="AK216" s="55">
        <v>2.0553344726562499</v>
      </c>
      <c r="AL216" s="55">
        <v>2.1799807128906248</v>
      </c>
      <c r="AM216" s="55">
        <v>2.3092880859374998</v>
      </c>
      <c r="AN216" s="55">
        <v>2.4637990722656249</v>
      </c>
      <c r="AO216" s="55">
        <v>2.6585043945312501</v>
      </c>
      <c r="AP216" s="55">
        <v>2.8735668945312498</v>
      </c>
      <c r="AQ216" s="55">
        <v>3.0747822265625002</v>
      </c>
      <c r="AR216" s="55">
        <v>3.2636384277343748</v>
      </c>
      <c r="AS216" s="55">
        <v>3.4399426269531248</v>
      </c>
      <c r="AT216" s="55">
        <v>3.60316259765625</v>
      </c>
      <c r="AU216" s="55">
        <v>3.7529248046874999</v>
      </c>
      <c r="AV216" s="55">
        <v>3.8894970703124998</v>
      </c>
      <c r="AW216" s="55">
        <v>4.0120781250000004</v>
      </c>
      <c r="AX216" s="55">
        <v>4.1231401367187503</v>
      </c>
      <c r="AY216" s="55">
        <v>4.2206367187499998</v>
      </c>
      <c r="AZ216" s="55">
        <v>4.3087695312500003</v>
      </c>
      <c r="BA216" s="55">
        <v>4.3870268554687497</v>
      </c>
    </row>
    <row r="217" spans="1:53" ht="13.5" thickBot="1">
      <c r="A217" s="44"/>
      <c r="B217" s="64" t="s">
        <v>500</v>
      </c>
      <c r="C217" s="65">
        <v>1.3874199939891696E-6</v>
      </c>
      <c r="D217" s="65">
        <v>0</v>
      </c>
      <c r="E217" s="65">
        <v>0</v>
      </c>
      <c r="F217" s="65">
        <v>0</v>
      </c>
      <c r="G217" s="65">
        <v>0</v>
      </c>
      <c r="H217" s="65">
        <v>0</v>
      </c>
      <c r="I217" s="65">
        <v>0</v>
      </c>
      <c r="J217" s="65">
        <v>0</v>
      </c>
      <c r="K217" s="65">
        <v>0</v>
      </c>
      <c r="L217" s="65">
        <v>0</v>
      </c>
      <c r="M217" s="65">
        <v>0</v>
      </c>
      <c r="N217" s="65">
        <v>0</v>
      </c>
      <c r="O217" s="65">
        <v>0</v>
      </c>
      <c r="P217" s="65">
        <v>0</v>
      </c>
      <c r="Q217" s="65">
        <v>0</v>
      </c>
      <c r="R217" s="65">
        <v>0</v>
      </c>
      <c r="S217" s="65">
        <v>0</v>
      </c>
      <c r="T217" s="65">
        <v>0</v>
      </c>
      <c r="U217" s="65">
        <v>0</v>
      </c>
      <c r="V217" s="65">
        <v>0</v>
      </c>
      <c r="W217" s="65">
        <v>0</v>
      </c>
      <c r="X217" s="65">
        <v>0</v>
      </c>
      <c r="Y217" s="65">
        <v>0</v>
      </c>
      <c r="Z217" s="65">
        <v>0</v>
      </c>
      <c r="AA217" s="65">
        <v>0</v>
      </c>
      <c r="AB217" s="65">
        <v>0</v>
      </c>
      <c r="AC217" s="65">
        <v>0</v>
      </c>
      <c r="AD217" s="65">
        <v>0</v>
      </c>
      <c r="AE217" s="65">
        <v>0</v>
      </c>
      <c r="AF217" s="65">
        <v>0</v>
      </c>
      <c r="AG217" s="65">
        <v>0</v>
      </c>
      <c r="AH217" s="65">
        <v>0</v>
      </c>
      <c r="AI217" s="65">
        <v>0</v>
      </c>
      <c r="AJ217" s="65">
        <v>0</v>
      </c>
      <c r="AK217" s="65">
        <v>0</v>
      </c>
      <c r="AL217" s="65">
        <v>0</v>
      </c>
      <c r="AM217" s="65">
        <v>0</v>
      </c>
      <c r="AN217" s="65">
        <v>0</v>
      </c>
      <c r="AO217" s="65">
        <v>0</v>
      </c>
      <c r="AP217" s="65">
        <v>0</v>
      </c>
      <c r="AQ217" s="65">
        <v>0</v>
      </c>
      <c r="AR217" s="65">
        <v>0</v>
      </c>
      <c r="AS217" s="65">
        <v>0</v>
      </c>
      <c r="AT217" s="65">
        <v>0</v>
      </c>
      <c r="AU217" s="65">
        <v>0</v>
      </c>
      <c r="AV217" s="65">
        <v>0</v>
      </c>
      <c r="AW217" s="65">
        <v>0</v>
      </c>
      <c r="AX217" s="65">
        <v>0</v>
      </c>
      <c r="AY217" s="65">
        <v>0</v>
      </c>
      <c r="AZ217" s="65">
        <v>0</v>
      </c>
      <c r="BA217" s="65">
        <v>0</v>
      </c>
    </row>
    <row r="218" spans="1:53" ht="13.5" thickBot="1">
      <c r="A218" s="44"/>
      <c r="B218" s="53" t="s">
        <v>528</v>
      </c>
      <c r="C218" s="54">
        <v>2.8345598839223386E-6</v>
      </c>
      <c r="D218" s="55">
        <v>0</v>
      </c>
      <c r="E218" s="55">
        <v>0</v>
      </c>
      <c r="F218" s="55">
        <v>0</v>
      </c>
      <c r="G218" s="55">
        <v>0</v>
      </c>
      <c r="H218" s="55">
        <v>0</v>
      </c>
      <c r="I218" s="55">
        <v>0</v>
      </c>
      <c r="J218" s="55">
        <v>0</v>
      </c>
      <c r="K218" s="55">
        <v>0</v>
      </c>
      <c r="L218" s="55">
        <v>0</v>
      </c>
      <c r="M218" s="55">
        <v>0</v>
      </c>
      <c r="N218" s="55">
        <v>0</v>
      </c>
      <c r="O218" s="55">
        <v>0</v>
      </c>
      <c r="P218" s="55">
        <v>0</v>
      </c>
      <c r="Q218" s="55">
        <v>0</v>
      </c>
      <c r="R218" s="55">
        <v>0</v>
      </c>
      <c r="S218" s="55">
        <v>0</v>
      </c>
      <c r="T218" s="55">
        <v>0</v>
      </c>
      <c r="U218" s="55">
        <v>0</v>
      </c>
      <c r="V218" s="55">
        <v>0</v>
      </c>
      <c r="W218" s="55">
        <v>0</v>
      </c>
      <c r="X218" s="55">
        <v>0</v>
      </c>
      <c r="Y218" s="55">
        <v>0</v>
      </c>
      <c r="Z218" s="55">
        <v>0</v>
      </c>
      <c r="AA218" s="55">
        <v>0</v>
      </c>
      <c r="AB218" s="55">
        <v>0</v>
      </c>
      <c r="AC218" s="55">
        <v>1.6343379020690918E-4</v>
      </c>
      <c r="AD218" s="55">
        <v>3.6872881650924685E-4</v>
      </c>
      <c r="AE218" s="55">
        <v>3.3285471796989442E-4</v>
      </c>
      <c r="AF218" s="55">
        <v>3.0179092288017275E-4</v>
      </c>
      <c r="AG218" s="55">
        <v>2.7351632714271544E-4</v>
      </c>
      <c r="AH218" s="55">
        <v>2.4772186577320097E-4</v>
      </c>
      <c r="AI218" s="55">
        <v>2.2521981596946715E-4</v>
      </c>
      <c r="AJ218" s="55">
        <v>2.0585809648036957E-4</v>
      </c>
      <c r="AK218" s="55">
        <v>1.8888598680496217E-4</v>
      </c>
      <c r="AL218" s="55">
        <v>1.735093891620636E-4</v>
      </c>
      <c r="AM218" s="55">
        <v>1.595844328403473E-4</v>
      </c>
      <c r="AN218" s="55">
        <v>1.4708183705806733E-4</v>
      </c>
      <c r="AO218" s="55">
        <v>1.3463594019412994E-4</v>
      </c>
      <c r="AP218" s="55">
        <v>1.2406598031520843E-4</v>
      </c>
      <c r="AQ218" s="55">
        <v>1.14005908370018E-4</v>
      </c>
      <c r="AR218" s="55">
        <v>1.045595183968544E-4</v>
      </c>
      <c r="AS218" s="55">
        <v>9.619500488042832E-5</v>
      </c>
      <c r="AT218" s="55">
        <v>8.9205063879489897E-5</v>
      </c>
      <c r="AU218" s="55">
        <v>8.3810597658157352E-5</v>
      </c>
      <c r="AV218" s="55">
        <v>7.8941568732261659E-5</v>
      </c>
      <c r="AW218" s="55">
        <v>7.4512466788291933E-5</v>
      </c>
      <c r="AX218" s="55">
        <v>7.046468555927277E-5</v>
      </c>
      <c r="AY218" s="55">
        <v>6.675156950950623E-5</v>
      </c>
      <c r="AZ218" s="55">
        <v>6.3334174454212185E-5</v>
      </c>
      <c r="BA218" s="55">
        <v>6.0213167220354081E-5</v>
      </c>
    </row>
    <row r="219" spans="1:53" s="52" customFormat="1" ht="13.5" thickBot="1">
      <c r="A219" s="42"/>
      <c r="B219" s="61" t="s">
        <v>530</v>
      </c>
      <c r="C219" s="62">
        <v>0.99330010986328121</v>
      </c>
      <c r="D219" s="63">
        <v>1.0559788818359375</v>
      </c>
      <c r="E219" s="63">
        <v>1.0835545654296874</v>
      </c>
      <c r="F219" s="63">
        <v>1.1351860351562499</v>
      </c>
      <c r="G219" s="63">
        <v>1.1760336914062499</v>
      </c>
      <c r="H219" s="63">
        <v>1.2133515625</v>
      </c>
      <c r="I219" s="63">
        <v>1.2484171142578124</v>
      </c>
      <c r="J219" s="63">
        <v>1.2922899169921875</v>
      </c>
      <c r="K219" s="63">
        <v>1.2324016113281251</v>
      </c>
      <c r="L219" s="63">
        <v>1.1650579833984376</v>
      </c>
      <c r="M219" s="63">
        <v>1.133530517578125</v>
      </c>
      <c r="N219" s="63">
        <v>1.0855737304687501</v>
      </c>
      <c r="O219" s="63">
        <v>0.96877172851562499</v>
      </c>
      <c r="P219" s="63">
        <v>0.96461334228515627</v>
      </c>
      <c r="Q219" s="63">
        <v>0.97889910888671872</v>
      </c>
      <c r="R219" s="63">
        <v>0.97461010742187504</v>
      </c>
      <c r="S219" s="63">
        <v>0.979165771484375</v>
      </c>
      <c r="T219" s="63">
        <v>0.99360931396484375</v>
      </c>
      <c r="U219" s="63">
        <v>1.01325537109375</v>
      </c>
      <c r="V219" s="63">
        <v>1.0276778564453124</v>
      </c>
      <c r="W219" s="63">
        <v>1.03249560546875</v>
      </c>
      <c r="X219" s="63">
        <v>1.02655029296875</v>
      </c>
      <c r="Y219" s="63">
        <v>1.0160823974609374</v>
      </c>
      <c r="Z219" s="63">
        <v>1.0063305664062501</v>
      </c>
      <c r="AA219" s="63">
        <v>0.99685003662109373</v>
      </c>
      <c r="AB219" s="63">
        <v>0.98859521484375001</v>
      </c>
      <c r="AC219" s="63">
        <v>0.98203613281250002</v>
      </c>
      <c r="AD219" s="63">
        <v>0.97754760742187496</v>
      </c>
      <c r="AE219" s="63">
        <v>0.97319409179687499</v>
      </c>
      <c r="AF219" s="63">
        <v>0.96745672607421873</v>
      </c>
      <c r="AG219" s="63">
        <v>0.96022241210937498</v>
      </c>
      <c r="AH219" s="63">
        <v>0.95223052978515621</v>
      </c>
      <c r="AI219" s="63">
        <v>0.94451147460937501</v>
      </c>
      <c r="AJ219" s="63">
        <v>0.93746386718749997</v>
      </c>
      <c r="AK219" s="63">
        <v>0.93122399902343755</v>
      </c>
      <c r="AL219" s="63">
        <v>0.92571447753906255</v>
      </c>
      <c r="AM219" s="63">
        <v>0.92079437255859375</v>
      </c>
      <c r="AN219" s="63">
        <v>0.91633319091796872</v>
      </c>
      <c r="AO219" s="63">
        <v>0.91244750976562505</v>
      </c>
      <c r="AP219" s="63">
        <v>0.90913476562499995</v>
      </c>
      <c r="AQ219" s="63">
        <v>0.90628521728515621</v>
      </c>
      <c r="AR219" s="63">
        <v>0.90399237060546878</v>
      </c>
      <c r="AS219" s="63">
        <v>0.90221398925781249</v>
      </c>
      <c r="AT219" s="63">
        <v>0.90131005859375002</v>
      </c>
      <c r="AU219" s="63">
        <v>0.90142645263671872</v>
      </c>
      <c r="AV219" s="63">
        <v>0.90247442626953123</v>
      </c>
      <c r="AW219" s="63">
        <v>0.90435986328124995</v>
      </c>
      <c r="AX219" s="63">
        <v>0.90677105712890627</v>
      </c>
      <c r="AY219" s="63">
        <v>0.91014141845703123</v>
      </c>
      <c r="AZ219" s="63">
        <v>0.914839599609375</v>
      </c>
      <c r="BA219" s="63">
        <v>0.9209122924804688</v>
      </c>
    </row>
    <row r="220" spans="1:53" ht="13.5" thickBot="1">
      <c r="A220" s="44"/>
      <c r="B220" s="53" t="s">
        <v>499</v>
      </c>
      <c r="C220" s="54">
        <v>1.0035327758789063</v>
      </c>
      <c r="D220" s="55">
        <v>1.0532189941406249</v>
      </c>
      <c r="E220" s="55">
        <v>1.0782148437500001</v>
      </c>
      <c r="F220" s="55">
        <v>1.12784814453125</v>
      </c>
      <c r="G220" s="55">
        <v>1.1692845458984376</v>
      </c>
      <c r="H220" s="55">
        <v>1.2034129638671875</v>
      </c>
      <c r="I220" s="55">
        <v>1.2418447265624999</v>
      </c>
      <c r="J220" s="55">
        <v>1.2774870605468751</v>
      </c>
      <c r="K220" s="55">
        <v>1.2085777587890625</v>
      </c>
      <c r="L220" s="55">
        <v>1.1238039550781249</v>
      </c>
      <c r="M220" s="55">
        <v>1.07831787109375</v>
      </c>
      <c r="N220" s="55">
        <v>1.0193660278320313</v>
      </c>
      <c r="O220" s="55">
        <v>0.88944903564453126</v>
      </c>
      <c r="P220" s="55">
        <v>0.93008575439453123</v>
      </c>
      <c r="Q220" s="55">
        <v>0.94090209960937499</v>
      </c>
      <c r="R220" s="55">
        <v>0.90144274902343746</v>
      </c>
      <c r="S220" s="55">
        <v>0.875875732421875</v>
      </c>
      <c r="T220" s="55">
        <v>0.86341516113281247</v>
      </c>
      <c r="U220" s="55">
        <v>0.85988055419921872</v>
      </c>
      <c r="V220" s="55">
        <v>0.85925408935546876</v>
      </c>
      <c r="W220" s="55">
        <v>0.85689105224609374</v>
      </c>
      <c r="X220" s="55">
        <v>0.84894354248046877</v>
      </c>
      <c r="Y220" s="55">
        <v>0.83758038330078122</v>
      </c>
      <c r="Z220" s="55">
        <v>0.82581335449218751</v>
      </c>
      <c r="AA220" s="55">
        <v>0.81133660888671877</v>
      </c>
      <c r="AB220" s="55">
        <v>0.79473980712890624</v>
      </c>
      <c r="AC220" s="55">
        <v>0.77678417968750002</v>
      </c>
      <c r="AD220" s="55">
        <v>0.75782977294921872</v>
      </c>
      <c r="AE220" s="55">
        <v>0.73746099853515623</v>
      </c>
      <c r="AF220" s="55">
        <v>0.71557818603515622</v>
      </c>
      <c r="AG220" s="55">
        <v>0.69517938232421872</v>
      </c>
      <c r="AH220" s="55">
        <v>0.67462304687499997</v>
      </c>
      <c r="AI220" s="55">
        <v>0.65432537841796878</v>
      </c>
      <c r="AJ220" s="55">
        <v>0.6343004760742188</v>
      </c>
      <c r="AK220" s="55">
        <v>0.61468188476562502</v>
      </c>
      <c r="AL220" s="55">
        <v>0.59520318603515621</v>
      </c>
      <c r="AM220" s="55">
        <v>0.57720965576171879</v>
      </c>
      <c r="AN220" s="55">
        <v>0.56034582519531251</v>
      </c>
      <c r="AO220" s="55">
        <v>0.54427929687499998</v>
      </c>
      <c r="AP220" s="55">
        <v>0.52903472900390625</v>
      </c>
      <c r="AQ220" s="55">
        <v>0.51456573486328128</v>
      </c>
      <c r="AR220" s="55">
        <v>0.50089404296874995</v>
      </c>
      <c r="AS220" s="55">
        <v>0.48817178344726564</v>
      </c>
      <c r="AT220" s="55">
        <v>0.47651895141601563</v>
      </c>
      <c r="AU220" s="55">
        <v>0.46590899658203128</v>
      </c>
      <c r="AV220" s="55">
        <v>0.45625570678710936</v>
      </c>
      <c r="AW220" s="55">
        <v>0.44746740722656247</v>
      </c>
      <c r="AX220" s="55">
        <v>0.43969226074218748</v>
      </c>
      <c r="AY220" s="55">
        <v>0.43301220703124998</v>
      </c>
      <c r="AZ220" s="55">
        <v>0.4275123291015625</v>
      </c>
      <c r="BA220" s="55">
        <v>0.42318176269531249</v>
      </c>
    </row>
    <row r="221" spans="1:53" ht="13.5" thickBot="1">
      <c r="A221" s="44"/>
      <c r="B221" s="56" t="s">
        <v>502</v>
      </c>
      <c r="C221" s="57">
        <v>0</v>
      </c>
      <c r="D221" s="57">
        <v>0</v>
      </c>
      <c r="E221" s="57">
        <v>0</v>
      </c>
      <c r="F221" s="57">
        <v>0</v>
      </c>
      <c r="G221" s="57">
        <v>0</v>
      </c>
      <c r="H221" s="57">
        <v>0</v>
      </c>
      <c r="I221" s="57">
        <v>0</v>
      </c>
      <c r="J221" s="57">
        <v>0</v>
      </c>
      <c r="K221" s="57">
        <v>0</v>
      </c>
      <c r="L221" s="57">
        <v>0</v>
      </c>
      <c r="M221" s="57">
        <v>0</v>
      </c>
      <c r="N221" s="57">
        <v>0</v>
      </c>
      <c r="O221" s="57">
        <v>0</v>
      </c>
      <c r="P221" s="57">
        <v>0</v>
      </c>
      <c r="Q221" s="57">
        <v>4.5333886146545411E-4</v>
      </c>
      <c r="R221" s="57">
        <v>9.9077445268630992E-4</v>
      </c>
      <c r="S221" s="57">
        <v>1.4560698270797729E-3</v>
      </c>
      <c r="T221" s="57">
        <v>1.8634496927261352E-3</v>
      </c>
      <c r="U221" s="57">
        <v>2.3487150669097901E-3</v>
      </c>
      <c r="V221" s="57">
        <v>2.9159677028656006E-3</v>
      </c>
      <c r="W221" s="57">
        <v>3.6233358383178709E-3</v>
      </c>
      <c r="X221" s="57">
        <v>4.4984331130981442E-3</v>
      </c>
      <c r="Y221" s="57">
        <v>5.5865511894226073E-3</v>
      </c>
      <c r="Z221" s="57">
        <v>6.8049321174621586E-3</v>
      </c>
      <c r="AA221" s="57">
        <v>8.0387420654296875E-3</v>
      </c>
      <c r="AB221" s="57">
        <v>9.3105669021606441E-3</v>
      </c>
      <c r="AC221" s="57">
        <v>1.0615986824035644E-2</v>
      </c>
      <c r="AD221" s="57">
        <v>1.1979574203491212E-2</v>
      </c>
      <c r="AE221" s="57">
        <v>1.3395968437194825E-2</v>
      </c>
      <c r="AF221" s="57">
        <v>1.4879179954528808E-2</v>
      </c>
      <c r="AG221" s="57">
        <v>1.6461963653564452E-2</v>
      </c>
      <c r="AH221" s="57">
        <v>1.8128503799438478E-2</v>
      </c>
      <c r="AI221" s="57">
        <v>1.9857408523559571E-2</v>
      </c>
      <c r="AJ221" s="57">
        <v>2.1632349014282227E-2</v>
      </c>
      <c r="AK221" s="57">
        <v>2.3453338623046875E-2</v>
      </c>
      <c r="AL221" s="57">
        <v>2.5342590332031251E-2</v>
      </c>
      <c r="AM221" s="57">
        <v>2.7243545532226562E-2</v>
      </c>
      <c r="AN221" s="57">
        <v>2.9149925231933594E-2</v>
      </c>
      <c r="AO221" s="57">
        <v>3.105275535583496E-2</v>
      </c>
      <c r="AP221" s="57">
        <v>3.2939807891845703E-2</v>
      </c>
      <c r="AQ221" s="57">
        <v>3.4803943634033205E-2</v>
      </c>
      <c r="AR221" s="57">
        <v>3.6650814056396482E-2</v>
      </c>
      <c r="AS221" s="57">
        <v>3.8449432373046877E-2</v>
      </c>
      <c r="AT221" s="57">
        <v>4.0211555480957034E-2</v>
      </c>
      <c r="AU221" s="57">
        <v>4.1959365844726565E-2</v>
      </c>
      <c r="AV221" s="57">
        <v>4.368781280517578E-2</v>
      </c>
      <c r="AW221" s="57">
        <v>4.5419265747070316E-2</v>
      </c>
      <c r="AX221" s="57">
        <v>4.7083560943603518E-2</v>
      </c>
      <c r="AY221" s="57">
        <v>4.8706081390380858E-2</v>
      </c>
      <c r="AZ221" s="57">
        <v>5.0307952880859375E-2</v>
      </c>
      <c r="BA221" s="57">
        <v>5.1892799377441408E-2</v>
      </c>
    </row>
    <row r="222" spans="1:53" ht="13.5" thickBot="1">
      <c r="A222" s="44"/>
      <c r="B222" s="53" t="s">
        <v>522</v>
      </c>
      <c r="C222" s="54">
        <v>2.7599506378173828E-3</v>
      </c>
      <c r="D222" s="55">
        <v>2.7599506378173828E-3</v>
      </c>
      <c r="E222" s="55">
        <v>5.3399267196655277E-3</v>
      </c>
      <c r="F222" s="55">
        <v>7.3380489349365238E-3</v>
      </c>
      <c r="G222" s="55">
        <v>6.7491579055786134E-3</v>
      </c>
      <c r="H222" s="55">
        <v>9.9386768341064458E-3</v>
      </c>
      <c r="I222" s="55">
        <v>6.5725135803222654E-3</v>
      </c>
      <c r="J222" s="55">
        <v>1.4802914619445801E-2</v>
      </c>
      <c r="K222" s="55">
        <v>2.3823888778686523E-2</v>
      </c>
      <c r="L222" s="55">
        <v>4.1254096984863278E-2</v>
      </c>
      <c r="M222" s="55">
        <v>5.5212806701660157E-2</v>
      </c>
      <c r="N222" s="55">
        <v>6.6207778930664068E-2</v>
      </c>
      <c r="O222" s="55">
        <v>7.9322830200195316E-2</v>
      </c>
      <c r="P222" s="55">
        <v>3.4527656555175784E-2</v>
      </c>
      <c r="Q222" s="55">
        <v>3.7376770019531248E-2</v>
      </c>
      <c r="R222" s="55">
        <v>7.2176605224609378E-2</v>
      </c>
      <c r="S222" s="55">
        <v>0.10183400726318359</v>
      </c>
      <c r="T222" s="55">
        <v>0.12833073425292968</v>
      </c>
      <c r="U222" s="55">
        <v>0.15102607727050782</v>
      </c>
      <c r="V222" s="55">
        <v>0.16550776672363282</v>
      </c>
      <c r="W222" s="55">
        <v>0.17198124694824218</v>
      </c>
      <c r="X222" s="55">
        <v>0.17310827636718751</v>
      </c>
      <c r="Y222" s="55">
        <v>0.1729019775390625</v>
      </c>
      <c r="Z222" s="55">
        <v>0.17368559265136718</v>
      </c>
      <c r="AA222" s="55">
        <v>0.17745079040527345</v>
      </c>
      <c r="AB222" s="55">
        <v>0.1845234832763672</v>
      </c>
      <c r="AC222" s="55">
        <v>0.19461686706542969</v>
      </c>
      <c r="AD222" s="55">
        <v>0.20772114562988281</v>
      </c>
      <c r="AE222" s="55">
        <v>0.22232171630859374</v>
      </c>
      <c r="AF222" s="55">
        <v>0.2369854736328125</v>
      </c>
      <c r="AG222" s="55">
        <v>0.24856848144531249</v>
      </c>
      <c r="AH222" s="55">
        <v>0.2594676818847656</v>
      </c>
      <c r="AI222" s="55">
        <v>0.27031848144531251</v>
      </c>
      <c r="AJ222" s="55">
        <v>0.28152175903320314</v>
      </c>
      <c r="AK222" s="55">
        <v>0.29308880615234373</v>
      </c>
      <c r="AL222" s="55">
        <v>0.30516873168945313</v>
      </c>
      <c r="AM222" s="55">
        <v>0.31634112548828125</v>
      </c>
      <c r="AN222" s="55">
        <v>0.32683746337890623</v>
      </c>
      <c r="AO222" s="55">
        <v>0.33711547851562501</v>
      </c>
      <c r="AP222" s="55">
        <v>0.34716021728515623</v>
      </c>
      <c r="AQ222" s="55">
        <v>0.35691555786132811</v>
      </c>
      <c r="AR222" s="55">
        <v>0.36644754028320314</v>
      </c>
      <c r="AS222" s="55">
        <v>0.3755928039550781</v>
      </c>
      <c r="AT222" s="55">
        <v>0.38457952880859375</v>
      </c>
      <c r="AU222" s="55">
        <v>0.39355810546874997</v>
      </c>
      <c r="AV222" s="55">
        <v>0.40253088378906249</v>
      </c>
      <c r="AW222" s="55">
        <v>0.41147317504882813</v>
      </c>
      <c r="AX222" s="55">
        <v>0.41999520874023438</v>
      </c>
      <c r="AY222" s="55">
        <v>0.42842315673828124</v>
      </c>
      <c r="AZ222" s="55">
        <v>0.43701934814453125</v>
      </c>
      <c r="BA222" s="55">
        <v>0.44583776855468749</v>
      </c>
    </row>
    <row r="223" spans="1:53" ht="13.5" thickBot="1">
      <c r="A223" s="44"/>
      <c r="B223" s="64" t="s">
        <v>500</v>
      </c>
      <c r="C223" s="65">
        <v>0</v>
      </c>
      <c r="D223" s="65">
        <v>0</v>
      </c>
      <c r="E223" s="65">
        <v>0</v>
      </c>
      <c r="F223" s="65">
        <v>0</v>
      </c>
      <c r="G223" s="65">
        <v>0</v>
      </c>
      <c r="H223" s="65">
        <v>0</v>
      </c>
      <c r="I223" s="65">
        <v>0</v>
      </c>
      <c r="J223" s="65">
        <v>0</v>
      </c>
      <c r="K223" s="65">
        <v>0</v>
      </c>
      <c r="L223" s="65">
        <v>0</v>
      </c>
      <c r="M223" s="65">
        <v>0</v>
      </c>
      <c r="N223" s="65">
        <v>0</v>
      </c>
      <c r="O223" s="65">
        <v>0</v>
      </c>
      <c r="P223" s="65">
        <v>0</v>
      </c>
      <c r="Q223" s="65">
        <v>0</v>
      </c>
      <c r="R223" s="65">
        <v>0</v>
      </c>
      <c r="S223" s="65">
        <v>0</v>
      </c>
      <c r="T223" s="65">
        <v>0</v>
      </c>
      <c r="U223" s="65">
        <v>0</v>
      </c>
      <c r="V223" s="65">
        <v>0</v>
      </c>
      <c r="W223" s="65">
        <v>0</v>
      </c>
      <c r="X223" s="65">
        <v>0</v>
      </c>
      <c r="Y223" s="65">
        <v>0</v>
      </c>
      <c r="Z223" s="65">
        <v>0</v>
      </c>
      <c r="AA223" s="65">
        <v>0</v>
      </c>
      <c r="AB223" s="65">
        <v>0</v>
      </c>
      <c r="AC223" s="65">
        <v>0</v>
      </c>
      <c r="AD223" s="65">
        <v>0</v>
      </c>
      <c r="AE223" s="65">
        <v>0</v>
      </c>
      <c r="AF223" s="65">
        <v>0</v>
      </c>
      <c r="AG223" s="65">
        <v>0</v>
      </c>
      <c r="AH223" s="65">
        <v>0</v>
      </c>
      <c r="AI223" s="65">
        <v>0</v>
      </c>
      <c r="AJ223" s="65">
        <v>0</v>
      </c>
      <c r="AK223" s="65">
        <v>0</v>
      </c>
      <c r="AL223" s="65">
        <v>0</v>
      </c>
      <c r="AM223" s="65">
        <v>0</v>
      </c>
      <c r="AN223" s="65">
        <v>0</v>
      </c>
      <c r="AO223" s="65">
        <v>0</v>
      </c>
      <c r="AP223" s="65">
        <v>0</v>
      </c>
      <c r="AQ223" s="65">
        <v>0</v>
      </c>
      <c r="AR223" s="65">
        <v>0</v>
      </c>
      <c r="AS223" s="65">
        <v>0</v>
      </c>
      <c r="AT223" s="65">
        <v>0</v>
      </c>
      <c r="AU223" s="65">
        <v>0</v>
      </c>
      <c r="AV223" s="65">
        <v>0</v>
      </c>
      <c r="AW223" s="65">
        <v>0</v>
      </c>
      <c r="AX223" s="65">
        <v>0</v>
      </c>
      <c r="AY223" s="65">
        <v>0</v>
      </c>
      <c r="AZ223" s="65">
        <v>0</v>
      </c>
      <c r="BA223" s="65">
        <v>0</v>
      </c>
    </row>
    <row r="224" spans="1:53" ht="13.5" thickBot="1">
      <c r="A224" s="44"/>
      <c r="B224" s="53" t="s">
        <v>528</v>
      </c>
      <c r="C224" s="54">
        <v>0</v>
      </c>
      <c r="D224" s="55">
        <v>0</v>
      </c>
      <c r="E224" s="55">
        <v>0</v>
      </c>
      <c r="F224" s="55">
        <v>0</v>
      </c>
      <c r="G224" s="55">
        <v>0</v>
      </c>
      <c r="H224" s="55">
        <v>0</v>
      </c>
      <c r="I224" s="55">
        <v>0</v>
      </c>
      <c r="J224" s="55">
        <v>0</v>
      </c>
      <c r="K224" s="55">
        <v>0</v>
      </c>
      <c r="L224" s="55">
        <v>0</v>
      </c>
      <c r="M224" s="55">
        <v>0</v>
      </c>
      <c r="N224" s="55">
        <v>0</v>
      </c>
      <c r="O224" s="55">
        <v>0</v>
      </c>
      <c r="P224" s="55">
        <v>0</v>
      </c>
      <c r="Q224" s="55">
        <v>0</v>
      </c>
      <c r="R224" s="55">
        <v>0</v>
      </c>
      <c r="S224" s="55">
        <v>0</v>
      </c>
      <c r="T224" s="55">
        <v>0</v>
      </c>
      <c r="U224" s="55">
        <v>0</v>
      </c>
      <c r="V224" s="55">
        <v>0</v>
      </c>
      <c r="W224" s="55">
        <v>0</v>
      </c>
      <c r="X224" s="55">
        <v>0</v>
      </c>
      <c r="Y224" s="55">
        <v>1.3475355692207813E-5</v>
      </c>
      <c r="Z224" s="55">
        <v>2.6682568714022635E-5</v>
      </c>
      <c r="AA224" s="55">
        <v>2.3872232064604761E-5</v>
      </c>
      <c r="AB224" s="55">
        <v>2.1359635517001152E-5</v>
      </c>
      <c r="AC224" s="55">
        <v>1.9098948687314987E-5</v>
      </c>
      <c r="AD224" s="55">
        <v>1.7118884250521659E-5</v>
      </c>
      <c r="AE224" s="55">
        <v>1.5394058078527449E-5</v>
      </c>
      <c r="AF224" s="55">
        <v>1.3916990719735622E-5</v>
      </c>
      <c r="AG224" s="55">
        <v>1.2578295543789864E-5</v>
      </c>
      <c r="AH224" s="55">
        <v>1.1338021606206894E-5</v>
      </c>
      <c r="AI224" s="55">
        <v>1.0236440226435661E-5</v>
      </c>
      <c r="AJ224" s="55">
        <v>9.2769889160990718E-6</v>
      </c>
      <c r="AK224" s="55">
        <v>0</v>
      </c>
      <c r="AL224" s="55">
        <v>0</v>
      </c>
      <c r="AM224" s="55">
        <v>0</v>
      </c>
      <c r="AN224" s="55">
        <v>0</v>
      </c>
      <c r="AO224" s="55">
        <v>0</v>
      </c>
      <c r="AP224" s="55">
        <v>0</v>
      </c>
      <c r="AQ224" s="55">
        <v>0</v>
      </c>
      <c r="AR224" s="55">
        <v>0</v>
      </c>
      <c r="AS224" s="55">
        <v>0</v>
      </c>
      <c r="AT224" s="55">
        <v>0</v>
      </c>
      <c r="AU224" s="55">
        <v>0</v>
      </c>
      <c r="AV224" s="55">
        <v>0</v>
      </c>
      <c r="AW224" s="55">
        <v>0</v>
      </c>
      <c r="AX224" s="55">
        <v>0</v>
      </c>
      <c r="AY224" s="55">
        <v>0</v>
      </c>
      <c r="AZ224" s="55">
        <v>0</v>
      </c>
      <c r="BA224" s="55">
        <v>0</v>
      </c>
    </row>
    <row r="225" spans="1:53" ht="13.5" thickBot="1">
      <c r="A225" s="44"/>
      <c r="B225" s="61" t="s">
        <v>531</v>
      </c>
      <c r="C225" s="62">
        <v>1.9501086425781251</v>
      </c>
      <c r="D225" s="63">
        <v>1.9896417236328126</v>
      </c>
      <c r="E225" s="63">
        <v>1.9364595947265626</v>
      </c>
      <c r="F225" s="63">
        <v>1.6333352050781249</v>
      </c>
      <c r="G225" s="63">
        <v>1.589652099609375</v>
      </c>
      <c r="H225" s="63">
        <v>1.5624071044921874</v>
      </c>
      <c r="I225" s="63">
        <v>1.4949730224609374</v>
      </c>
      <c r="J225" s="63">
        <v>1.4448431396484376</v>
      </c>
      <c r="K225" s="63">
        <v>1.3388391113281251</v>
      </c>
      <c r="L225" s="63">
        <v>1.3365750732421875</v>
      </c>
      <c r="M225" s="63">
        <v>1.383026123046875</v>
      </c>
      <c r="N225" s="63">
        <v>1.3799190673828126</v>
      </c>
      <c r="O225" s="63">
        <v>1.36726611328125</v>
      </c>
      <c r="P225" s="63">
        <v>1.3485671386718749</v>
      </c>
      <c r="Q225" s="63">
        <v>1.3288654785156251</v>
      </c>
      <c r="R225" s="63">
        <v>1.3359904785156249</v>
      </c>
      <c r="S225" s="63">
        <v>1.3436927490234376</v>
      </c>
      <c r="T225" s="63">
        <v>1.3508786621093749</v>
      </c>
      <c r="U225" s="63">
        <v>1.3563044433593749</v>
      </c>
      <c r="V225" s="63">
        <v>1.3616959228515626</v>
      </c>
      <c r="W225" s="63">
        <v>1.3668409423828125</v>
      </c>
      <c r="X225" s="63">
        <v>1.3713908691406249</v>
      </c>
      <c r="Y225" s="63">
        <v>1.3751717529296874</v>
      </c>
      <c r="Z225" s="63">
        <v>1.378181640625</v>
      </c>
      <c r="AA225" s="63">
        <v>1.380419921875</v>
      </c>
      <c r="AB225" s="63">
        <v>1.3818878173828124</v>
      </c>
      <c r="AC225" s="63">
        <v>1.38266845703125</v>
      </c>
      <c r="AD225" s="63">
        <v>1.3826497802734374</v>
      </c>
      <c r="AE225" s="63">
        <v>1.3818426513671875</v>
      </c>
      <c r="AF225" s="63">
        <v>1.380260009765625</v>
      </c>
      <c r="AG225" s="63">
        <v>1.3779166259765625</v>
      </c>
      <c r="AH225" s="63">
        <v>1.375407470703125</v>
      </c>
      <c r="AI225" s="63">
        <v>1.3727137451171876</v>
      </c>
      <c r="AJ225" s="63">
        <v>1.3699871826171874</v>
      </c>
      <c r="AK225" s="63">
        <v>1.3674571533203126</v>
      </c>
      <c r="AL225" s="63">
        <v>1.3651209716796875</v>
      </c>
      <c r="AM225" s="63">
        <v>1.3632235107421875</v>
      </c>
      <c r="AN225" s="63">
        <v>1.3617635498046874</v>
      </c>
      <c r="AO225" s="63">
        <v>1.3607402343749999</v>
      </c>
      <c r="AP225" s="63">
        <v>1.3601528320312499</v>
      </c>
      <c r="AQ225" s="63">
        <v>1.3600012207031249</v>
      </c>
      <c r="AR225" s="63">
        <v>1.3601553955078125</v>
      </c>
      <c r="AS225" s="63">
        <v>1.3606145019531251</v>
      </c>
      <c r="AT225" s="63">
        <v>1.361378173828125</v>
      </c>
      <c r="AU225" s="63">
        <v>1.3624461669921875</v>
      </c>
      <c r="AV225" s="63">
        <v>1.3638179931640626</v>
      </c>
      <c r="AW225" s="63">
        <v>1.3653612060546876</v>
      </c>
      <c r="AX225" s="63">
        <v>1.3670744628906251</v>
      </c>
      <c r="AY225" s="63">
        <v>1.3689564208984375</v>
      </c>
      <c r="AZ225" s="63">
        <v>1.3710062255859374</v>
      </c>
      <c r="BA225" s="63">
        <v>1.3732227783203126</v>
      </c>
    </row>
    <row r="226" spans="1:53" ht="13.5" thickBot="1">
      <c r="A226" s="44"/>
      <c r="B226" s="53" t="s">
        <v>501</v>
      </c>
      <c r="C226" s="54">
        <v>7.243648529052734E-3</v>
      </c>
      <c r="D226" s="55">
        <v>2.4045835494995116E-2</v>
      </c>
      <c r="E226" s="55">
        <v>2.2398580551147462E-2</v>
      </c>
      <c r="F226" s="55">
        <v>9.999999747378752E-8</v>
      </c>
      <c r="G226" s="55">
        <v>9.999999747378752E-8</v>
      </c>
      <c r="H226" s="55">
        <v>9.999999747378752E-8</v>
      </c>
      <c r="I226" s="55">
        <v>9.999999747378752E-8</v>
      </c>
      <c r="J226" s="55">
        <v>9.999999747378752E-8</v>
      </c>
      <c r="K226" s="55">
        <v>9.999999747378752E-8</v>
      </c>
      <c r="L226" s="55">
        <v>9.999999747378752E-8</v>
      </c>
      <c r="M226" s="55">
        <v>9.999999747378752E-8</v>
      </c>
      <c r="N226" s="55">
        <v>9.999999747378752E-8</v>
      </c>
      <c r="O226" s="55">
        <v>9.999999747378752E-8</v>
      </c>
      <c r="P226" s="55">
        <v>9.999999747378752E-8</v>
      </c>
      <c r="Q226" s="55">
        <v>9.999999747378752E-8</v>
      </c>
      <c r="R226" s="55">
        <v>9.999999747378752E-8</v>
      </c>
      <c r="S226" s="55">
        <v>9.999999747378752E-8</v>
      </c>
      <c r="T226" s="55">
        <v>9.999999747378752E-8</v>
      </c>
      <c r="U226" s="55">
        <v>9.999999747378752E-8</v>
      </c>
      <c r="V226" s="55">
        <v>9.999999747378752E-8</v>
      </c>
      <c r="W226" s="55">
        <v>9.999999747378752E-8</v>
      </c>
      <c r="X226" s="55">
        <v>9.999999747378752E-8</v>
      </c>
      <c r="Y226" s="55">
        <v>9.999999747378752E-8</v>
      </c>
      <c r="Z226" s="55">
        <v>9.999999747378752E-8</v>
      </c>
      <c r="AA226" s="55">
        <v>9.999999747378752E-8</v>
      </c>
      <c r="AB226" s="55">
        <v>9.999999747378752E-8</v>
      </c>
      <c r="AC226" s="55">
        <v>9.999999747378752E-8</v>
      </c>
      <c r="AD226" s="55">
        <v>9.999999747378752E-8</v>
      </c>
      <c r="AE226" s="55">
        <v>9.999999747378752E-8</v>
      </c>
      <c r="AF226" s="55">
        <v>9.999999747378752E-8</v>
      </c>
      <c r="AG226" s="55">
        <v>9.999999747378752E-8</v>
      </c>
      <c r="AH226" s="55">
        <v>9.999999747378752E-8</v>
      </c>
      <c r="AI226" s="55">
        <v>9.999999747378752E-8</v>
      </c>
      <c r="AJ226" s="55">
        <v>9.999999747378752E-8</v>
      </c>
      <c r="AK226" s="55">
        <v>9.999999747378752E-8</v>
      </c>
      <c r="AL226" s="55">
        <v>9.999999747378752E-8</v>
      </c>
      <c r="AM226" s="55">
        <v>9.999999747378752E-8</v>
      </c>
      <c r="AN226" s="55">
        <v>9.999999747378752E-8</v>
      </c>
      <c r="AO226" s="55">
        <v>9.999999747378752E-8</v>
      </c>
      <c r="AP226" s="55">
        <v>9.999999747378752E-8</v>
      </c>
      <c r="AQ226" s="55">
        <v>9.999999747378752E-8</v>
      </c>
      <c r="AR226" s="55">
        <v>9.999999747378752E-8</v>
      </c>
      <c r="AS226" s="55">
        <v>9.999999747378752E-8</v>
      </c>
      <c r="AT226" s="55">
        <v>9.999999747378752E-8</v>
      </c>
      <c r="AU226" s="55">
        <v>9.999999747378752E-8</v>
      </c>
      <c r="AV226" s="55">
        <v>9.999999747378752E-8</v>
      </c>
      <c r="AW226" s="55">
        <v>9.999999747378752E-8</v>
      </c>
      <c r="AX226" s="55">
        <v>9.999999747378752E-8</v>
      </c>
      <c r="AY226" s="55">
        <v>9.999999747378752E-8</v>
      </c>
      <c r="AZ226" s="55">
        <v>9.999999747378752E-8</v>
      </c>
      <c r="BA226" s="55">
        <v>9.999999747378752E-8</v>
      </c>
    </row>
    <row r="227" spans="1:53" ht="13.5" thickBot="1">
      <c r="A227" s="44"/>
      <c r="B227" s="56" t="s">
        <v>502</v>
      </c>
      <c r="C227" s="57">
        <v>1.368260009765625</v>
      </c>
      <c r="D227" s="57">
        <v>1.4103139648437499</v>
      </c>
      <c r="E227" s="57">
        <v>1.3923399658203126</v>
      </c>
      <c r="F227" s="57">
        <v>1.1217840576171876</v>
      </c>
      <c r="G227" s="57">
        <v>1.107593994140625</v>
      </c>
      <c r="H227" s="57">
        <v>1.1281479492187501</v>
      </c>
      <c r="I227" s="57">
        <v>1.08918994140625</v>
      </c>
      <c r="J227" s="57">
        <v>1.0512640380859375</v>
      </c>
      <c r="K227" s="57">
        <v>0.95339599609375003</v>
      </c>
      <c r="L227" s="57">
        <v>0.99588000488281248</v>
      </c>
      <c r="M227" s="57">
        <v>1.0372459716796876</v>
      </c>
      <c r="N227" s="57">
        <v>1.0392239990234375</v>
      </c>
      <c r="O227" s="57">
        <v>1.0316560058593749</v>
      </c>
      <c r="P227" s="57">
        <v>1.0221099853515625</v>
      </c>
      <c r="Q227" s="57">
        <v>0.99655725097656245</v>
      </c>
      <c r="R227" s="57">
        <v>1.0053438110351562</v>
      </c>
      <c r="S227" s="57">
        <v>1.0146993408203124</v>
      </c>
      <c r="T227" s="57">
        <v>1.0236557617187501</v>
      </c>
      <c r="U227" s="57">
        <v>1.0309674072265624</v>
      </c>
      <c r="V227" s="57">
        <v>1.0383580322265624</v>
      </c>
      <c r="W227" s="57">
        <v>1.0456132812500001</v>
      </c>
      <c r="X227" s="57">
        <v>1.05238232421875</v>
      </c>
      <c r="Y227" s="57">
        <v>1.0587456054687501</v>
      </c>
      <c r="Z227" s="57">
        <v>1.0646927490234375</v>
      </c>
      <c r="AA227" s="57">
        <v>1.0702132568359375</v>
      </c>
      <c r="AB227" s="57">
        <v>1.0752971191406251</v>
      </c>
      <c r="AC227" s="57">
        <v>1.0800157470703124</v>
      </c>
      <c r="AD227" s="57">
        <v>1.0844234619140625</v>
      </c>
      <c r="AE227" s="57">
        <v>1.0885090332031251</v>
      </c>
      <c r="AF227" s="57">
        <v>1.0922611083984375</v>
      </c>
      <c r="AG227" s="57">
        <v>1.0956685791015626</v>
      </c>
      <c r="AH227" s="57">
        <v>1.0992978515625</v>
      </c>
      <c r="AI227" s="57">
        <v>1.103159423828125</v>
      </c>
      <c r="AJ227" s="57">
        <v>1.1071717529296874</v>
      </c>
      <c r="AK227" s="57">
        <v>1.1112120361328126</v>
      </c>
      <c r="AL227" s="57">
        <v>1.1152819824218749</v>
      </c>
      <c r="AM227" s="57">
        <v>1.1196304931640626</v>
      </c>
      <c r="AN227" s="57">
        <v>1.1242603759765626</v>
      </c>
      <c r="AO227" s="57">
        <v>1.129174560546875</v>
      </c>
      <c r="AP227" s="57">
        <v>1.1343763427734375</v>
      </c>
      <c r="AQ227" s="57">
        <v>1.1398691406250001</v>
      </c>
      <c r="AR227" s="57">
        <v>1.1455266113281251</v>
      </c>
      <c r="AS227" s="57">
        <v>1.1513514404296874</v>
      </c>
      <c r="AT227" s="57">
        <v>1.1573468017578126</v>
      </c>
      <c r="AU227" s="57">
        <v>1.163515380859375</v>
      </c>
      <c r="AV227" s="57">
        <v>1.169860595703125</v>
      </c>
      <c r="AW227" s="57">
        <v>1.1762528076171874</v>
      </c>
      <c r="AX227" s="57">
        <v>1.1826937255859375</v>
      </c>
      <c r="AY227" s="57">
        <v>1.1891851806640625</v>
      </c>
      <c r="AZ227" s="57">
        <v>1.1957292480468751</v>
      </c>
      <c r="BA227" s="57">
        <v>1.2023276367187501</v>
      </c>
    </row>
    <row r="228" spans="1:53" ht="13.5" thickBot="1">
      <c r="A228" s="44"/>
      <c r="B228" s="53" t="s">
        <v>499</v>
      </c>
      <c r="C228" s="54">
        <v>0.57460498046874997</v>
      </c>
      <c r="D228" s="55">
        <v>0.55528198242187499</v>
      </c>
      <c r="E228" s="55">
        <v>0.52172100830078127</v>
      </c>
      <c r="F228" s="55">
        <v>0.51155099487304689</v>
      </c>
      <c r="G228" s="55">
        <v>0.4820580139160156</v>
      </c>
      <c r="H228" s="55">
        <v>0.4342590026855469</v>
      </c>
      <c r="I228" s="55">
        <v>0.40578298950195313</v>
      </c>
      <c r="J228" s="55">
        <v>0.39357901000976564</v>
      </c>
      <c r="K228" s="55">
        <v>0.3854429931640625</v>
      </c>
      <c r="L228" s="55">
        <v>0.34069500732421876</v>
      </c>
      <c r="M228" s="55">
        <v>0.34577999877929688</v>
      </c>
      <c r="N228" s="55">
        <v>0.34069500732421876</v>
      </c>
      <c r="O228" s="55">
        <v>0.3356099853515625</v>
      </c>
      <c r="P228" s="55">
        <v>0.3264570007324219</v>
      </c>
      <c r="Q228" s="55">
        <v>0.33230810546875</v>
      </c>
      <c r="R228" s="55">
        <v>0.33064657592773439</v>
      </c>
      <c r="S228" s="55">
        <v>0.32899334716796874</v>
      </c>
      <c r="T228" s="55">
        <v>0.32722280883789062</v>
      </c>
      <c r="U228" s="55">
        <v>0.32533694458007811</v>
      </c>
      <c r="V228" s="55">
        <v>0.32333779907226562</v>
      </c>
      <c r="W228" s="55">
        <v>0.32122756958007814</v>
      </c>
      <c r="X228" s="55">
        <v>0.31900848388671876</v>
      </c>
      <c r="Y228" s="55">
        <v>0.31642602539062498</v>
      </c>
      <c r="Z228" s="55">
        <v>0.31348876953124999</v>
      </c>
      <c r="AA228" s="55">
        <v>0.31020660400390626</v>
      </c>
      <c r="AB228" s="55">
        <v>0.30659051513671876</v>
      </c>
      <c r="AC228" s="55">
        <v>0.30265258789062499</v>
      </c>
      <c r="AD228" s="55">
        <v>0.29822622680664063</v>
      </c>
      <c r="AE228" s="55">
        <v>0.29333352661132811</v>
      </c>
      <c r="AF228" s="55">
        <v>0.28799868774414061</v>
      </c>
      <c r="AG228" s="55">
        <v>0.28224798583984373</v>
      </c>
      <c r="AH228" s="55">
        <v>0.27610949707031252</v>
      </c>
      <c r="AI228" s="55">
        <v>0.26955422973632814</v>
      </c>
      <c r="AJ228" s="55">
        <v>0.26281536865234373</v>
      </c>
      <c r="AK228" s="55">
        <v>0.25624499511718751</v>
      </c>
      <c r="AL228" s="55">
        <v>0.24983886718750001</v>
      </c>
      <c r="AM228" s="55">
        <v>0.24359289550781249</v>
      </c>
      <c r="AN228" s="55">
        <v>0.23750306701660157</v>
      </c>
      <c r="AO228" s="55">
        <v>0.23156549072265625</v>
      </c>
      <c r="AP228" s="55">
        <v>0.22577635192871093</v>
      </c>
      <c r="AQ228" s="55">
        <v>0.22013194274902342</v>
      </c>
      <c r="AR228" s="55">
        <v>0.21462864685058594</v>
      </c>
      <c r="AS228" s="55">
        <v>0.20926292419433593</v>
      </c>
      <c r="AT228" s="55">
        <v>0.20403135681152343</v>
      </c>
      <c r="AU228" s="55">
        <v>0.19893057250976562</v>
      </c>
      <c r="AV228" s="55">
        <v>0.19395730590820312</v>
      </c>
      <c r="AW228" s="55">
        <v>0.18910838317871093</v>
      </c>
      <c r="AX228" s="55">
        <v>0.18438066101074219</v>
      </c>
      <c r="AY228" s="55">
        <v>0.17977114868164062</v>
      </c>
      <c r="AZ228" s="55">
        <v>0.17527687072753906</v>
      </c>
      <c r="BA228" s="55">
        <v>0.1708949432373047</v>
      </c>
    </row>
    <row r="229" spans="1:53">
      <c r="A229" s="44"/>
      <c r="B229" s="61" t="s">
        <v>532</v>
      </c>
      <c r="C229" s="62">
        <v>0.90641210937500005</v>
      </c>
      <c r="D229" s="63">
        <v>0.84369610595703126</v>
      </c>
      <c r="E229" s="63">
        <v>0.82409112548828123</v>
      </c>
      <c r="F229" s="63">
        <v>0.8199601440429688</v>
      </c>
      <c r="G229" s="63">
        <v>0.81270214843749999</v>
      </c>
      <c r="H229" s="63">
        <v>0.84148114013671871</v>
      </c>
      <c r="I229" s="63">
        <v>0.86610614013671872</v>
      </c>
      <c r="J229" s="63">
        <v>0.8753261108398438</v>
      </c>
      <c r="K229" s="63">
        <v>0.87432214355468751</v>
      </c>
      <c r="L229" s="63">
        <v>0.8455661010742187</v>
      </c>
      <c r="M229" s="63">
        <v>0.79006213378906254</v>
      </c>
      <c r="N229" s="63">
        <v>0.7284880981445313</v>
      </c>
      <c r="O229" s="63">
        <v>0.72846514892578129</v>
      </c>
      <c r="P229" s="63">
        <v>0.6822041015625</v>
      </c>
      <c r="Q229" s="63">
        <v>0.67445355224609371</v>
      </c>
      <c r="R229" s="63">
        <v>0.68483166503906245</v>
      </c>
      <c r="S229" s="63">
        <v>0.72379516601562499</v>
      </c>
      <c r="T229" s="63">
        <v>0.71721069335937504</v>
      </c>
      <c r="U229" s="63">
        <v>0.70206024169921877</v>
      </c>
      <c r="V229" s="63">
        <v>0.70006927490234372</v>
      </c>
      <c r="W229" s="63">
        <v>0.69476062011718753</v>
      </c>
      <c r="X229" s="63">
        <v>0.6811814575195313</v>
      </c>
      <c r="Y229" s="63">
        <v>0.65084967041015629</v>
      </c>
      <c r="Z229" s="63">
        <v>0.62454046630859372</v>
      </c>
      <c r="AA229" s="63">
        <v>0.60294238281250001</v>
      </c>
      <c r="AB229" s="63">
        <v>0.58301611328125003</v>
      </c>
      <c r="AC229" s="63">
        <v>0.5640593872070313</v>
      </c>
      <c r="AD229" s="63">
        <v>0.54345117187500003</v>
      </c>
      <c r="AE229" s="63">
        <v>0.5255183715820313</v>
      </c>
      <c r="AF229" s="63">
        <v>0.50942153930664058</v>
      </c>
      <c r="AG229" s="63">
        <v>0.49446966552734373</v>
      </c>
      <c r="AH229" s="63">
        <v>0.48090097045898439</v>
      </c>
      <c r="AI229" s="63">
        <v>0.46988925170898438</v>
      </c>
      <c r="AJ229" s="63">
        <v>0.46036911010742188</v>
      </c>
      <c r="AK229" s="63">
        <v>0.45224069213867185</v>
      </c>
      <c r="AL229" s="63">
        <v>0.44541406249999999</v>
      </c>
      <c r="AM229" s="63">
        <v>0.43993099975585936</v>
      </c>
      <c r="AN229" s="63">
        <v>0.43585775756835937</v>
      </c>
      <c r="AO229" s="63">
        <v>0.43254473876953126</v>
      </c>
      <c r="AP229" s="63">
        <v>0.42997155761718753</v>
      </c>
      <c r="AQ229" s="63">
        <v>0.42811090087890624</v>
      </c>
      <c r="AR229" s="63">
        <v>0.42682846069335939</v>
      </c>
      <c r="AS229" s="63">
        <v>0.42703503417968752</v>
      </c>
      <c r="AT229" s="63">
        <v>0.4276650085449219</v>
      </c>
      <c r="AU229" s="63">
        <v>0.42891275024414061</v>
      </c>
      <c r="AV229" s="63">
        <v>0.43070907592773439</v>
      </c>
      <c r="AW229" s="63">
        <v>0.4329402160644531</v>
      </c>
      <c r="AX229" s="63">
        <v>0.43701623535156248</v>
      </c>
      <c r="AY229" s="63">
        <v>0.44136581420898435</v>
      </c>
      <c r="AZ229" s="63">
        <v>0.44611968994140627</v>
      </c>
      <c r="BA229" s="63">
        <v>0.45139025878906253</v>
      </c>
    </row>
  </sheetData>
  <mergeCells count="1">
    <mergeCell ref="C2:L2"/>
  </mergeCells>
  <hyperlinks>
    <hyperlink ref="B1" location="index!A1" display="Back to index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21</vt:i4>
      </vt:variant>
    </vt:vector>
  </HeadingPairs>
  <TitlesOfParts>
    <vt:vector size="30" baseType="lpstr">
      <vt:lpstr>Definition</vt:lpstr>
      <vt:lpstr>Macro</vt:lpstr>
      <vt:lpstr>Industry</vt:lpstr>
      <vt:lpstr>Residential</vt:lpstr>
      <vt:lpstr>Tertiary</vt:lpstr>
      <vt:lpstr>Transport</vt:lpstr>
      <vt:lpstr>EnerBrown</vt:lpstr>
      <vt:lpstr>EnerBlue</vt:lpstr>
      <vt:lpstr>EnerGreen</vt:lpstr>
      <vt:lpstr>Base_year</vt:lpstr>
      <vt:lpstr>HW_bio</vt:lpstr>
      <vt:lpstr>HW_coa</vt:lpstr>
      <vt:lpstr>HW_gas</vt:lpstr>
      <vt:lpstr>HW_hea</vt:lpstr>
      <vt:lpstr>HW_oil</vt:lpstr>
      <vt:lpstr>IND_bio</vt:lpstr>
      <vt:lpstr>IND_coa</vt:lpstr>
      <vt:lpstr>IND_gas</vt:lpstr>
      <vt:lpstr>IND_hea</vt:lpstr>
      <vt:lpstr>IND_oil</vt:lpstr>
      <vt:lpstr>SH_bio</vt:lpstr>
      <vt:lpstr>SH_coa</vt:lpstr>
      <vt:lpstr>SH_gas</vt:lpstr>
      <vt:lpstr>SH_hea</vt:lpstr>
      <vt:lpstr>SH_oil</vt:lpstr>
      <vt:lpstr>Year_1</vt:lpstr>
      <vt:lpstr>Year_2</vt:lpstr>
      <vt:lpstr>Year_3</vt:lpstr>
      <vt:lpstr>Year_4</vt:lpstr>
      <vt:lpstr>Year_5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MAIRET</dc:creator>
  <cp:lastModifiedBy>Nicolas MAIRET</cp:lastModifiedBy>
  <cp:lastPrinted>2017-01-18T13:52:31Z</cp:lastPrinted>
  <dcterms:created xsi:type="dcterms:W3CDTF">2010-12-13T11:30:38Z</dcterms:created>
  <dcterms:modified xsi:type="dcterms:W3CDTF">2017-06-06T09:51:00Z</dcterms:modified>
</cp:coreProperties>
</file>