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20" windowWidth="20490" windowHeight="7065" activeTab="1"/>
  </bookViews>
  <sheets>
    <sheet name="Low Scenario" sheetId="4" r:id="rId1"/>
    <sheet name="Most Likely Scenario" sheetId="6" r:id="rId2"/>
    <sheet name="High Scenario" sheetId="5" r:id="rId3"/>
  </sheets>
  <calcPr calcId="145621"/>
  <fileRecoveryPr autoRecover="0"/>
</workbook>
</file>

<file path=xl/calcChain.xml><?xml version="1.0" encoding="utf-8"?>
<calcChain xmlns="http://schemas.openxmlformats.org/spreadsheetml/2006/main">
  <c r="Q12" i="4" l="1"/>
  <c r="V8" i="4" l="1"/>
  <c r="V9" i="4" s="1"/>
  <c r="V9" i="5"/>
  <c r="V8" i="5"/>
  <c r="S9" i="5"/>
  <c r="R9" i="5"/>
  <c r="Q9" i="5"/>
  <c r="U8" i="5"/>
  <c r="U9" i="5" s="1"/>
  <c r="T8" i="5"/>
  <c r="T9" i="5" s="1"/>
  <c r="S8" i="5"/>
  <c r="R8" i="5"/>
  <c r="Q8" i="5"/>
  <c r="Q8" i="4"/>
  <c r="R8" i="4"/>
  <c r="Q9" i="4"/>
  <c r="R9" i="4"/>
  <c r="S8" i="4"/>
  <c r="S9" i="4"/>
  <c r="U9" i="4"/>
  <c r="U8" i="4"/>
  <c r="T9" i="4"/>
  <c r="T8" i="4"/>
</calcChain>
</file>

<file path=xl/sharedStrings.xml><?xml version="1.0" encoding="utf-8"?>
<sst xmlns="http://schemas.openxmlformats.org/spreadsheetml/2006/main" count="150" uniqueCount="30">
  <si>
    <t>SEC Peak Demand Forecast</t>
  </si>
  <si>
    <t>Year</t>
  </si>
  <si>
    <t>COA</t>
  </si>
  <si>
    <t>EOA</t>
  </si>
  <si>
    <t xml:space="preserve">CTA </t>
  </si>
  <si>
    <t>WOA</t>
  </si>
  <si>
    <t>SOA</t>
  </si>
  <si>
    <t>Actual</t>
  </si>
  <si>
    <t>Forecast</t>
  </si>
  <si>
    <t>Growth Rates</t>
  </si>
  <si>
    <t>SEC Energy Requirements Forecast</t>
  </si>
  <si>
    <t>2018-2022</t>
  </si>
  <si>
    <t>2023-2027</t>
  </si>
  <si>
    <t>2018-2027</t>
  </si>
  <si>
    <t>Total SEC</t>
  </si>
  <si>
    <t>SEC Major Areas' Demand</t>
  </si>
  <si>
    <t>NeOA</t>
  </si>
  <si>
    <t>NwOA</t>
  </si>
  <si>
    <t>Other Iso. Sys.</t>
  </si>
  <si>
    <t>Rafha</t>
  </si>
  <si>
    <t>Low Scenario, MW (2018-2030)</t>
  </si>
  <si>
    <t>Sharourah</t>
  </si>
  <si>
    <t>2028-2030</t>
  </si>
  <si>
    <t>2018-2030</t>
  </si>
  <si>
    <t>Low Scenario, 6-Area, GWh (2018-2030)</t>
  </si>
  <si>
    <t>Isolated Systems</t>
  </si>
  <si>
    <t>Interconnected SEC System</t>
  </si>
  <si>
    <t>High Scenario, MW (2018-2030)</t>
  </si>
  <si>
    <t>High Scenario, 6-Area, GWh (2018-2030)</t>
  </si>
  <si>
    <t>Most Likely Scenario, 6-Area, GWh (2018-2030)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</si>
</sst>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0.0%"/>
    <numFmt numFmtId="165" formatCode="0.00_);[Blue]\-0.00"/>
    <numFmt numFmtId="166" formatCode="mm/yyyy"/>
    <numFmt numFmtId="167" formatCode="_-* #,##0.00_-;_-* #,##0.00\-;_-* &quot;-&quot;??_-;_-@_-"/>
    <numFmt numFmtId="168" formatCode="General_)"/>
  </numFmts>
  <fonts count="4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Times New Roman"/>
      <family val="1"/>
    </font>
    <font>
      <sz val="11"/>
      <name val="Calibri"/>
      <family val="2"/>
      <scheme val="minor"/>
    </font>
    <font>
      <b/>
      <i/>
      <sz val="12"/>
      <name val="Times New Roman"/>
      <family val="1"/>
    </font>
    <font>
      <i/>
      <sz val="12"/>
      <name val="Times New Roman"/>
      <family val="1"/>
    </font>
    <font>
      <sz val="12"/>
      <name val="Times New Roman"/>
      <family val="1"/>
    </font>
    <font>
      <sz val="12"/>
      <color theme="1"/>
      <name val="Times New Roman"/>
      <family val="1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0"/>
      <name val="Times New Roman"/>
      <family val="1"/>
    </font>
    <font>
      <sz val="10"/>
      <name val="Arial"/>
      <family val="2"/>
    </font>
    <font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7.5"/>
      <color indexed="12"/>
      <name val="Times New Roman"/>
      <family val="1"/>
    </font>
    <font>
      <sz val="14"/>
      <color indexed="8"/>
      <name val="Times New Roman"/>
      <family val="1"/>
      <charset val="178"/>
    </font>
    <font>
      <u/>
      <sz val="7.5"/>
      <color indexed="12"/>
      <name val="Arial"/>
      <family val="2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b/>
      <sz val="14"/>
      <name val="Helv"/>
    </font>
    <font>
      <sz val="11"/>
      <color indexed="52"/>
      <name val="Calibri"/>
      <family val="2"/>
    </font>
    <font>
      <sz val="10"/>
      <name val="Arabic Transparent"/>
      <charset val="178"/>
    </font>
    <font>
      <sz val="11"/>
      <color indexed="60"/>
      <name val="Calibri"/>
      <family val="2"/>
    </font>
    <font>
      <sz val="11"/>
      <color indexed="8"/>
      <name val="Calibri"/>
      <family val="2"/>
      <charset val="178"/>
    </font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charset val="178"/>
    </font>
    <font>
      <sz val="12"/>
      <name val="Arial"/>
      <family val="2"/>
    </font>
    <font>
      <b/>
      <sz val="11"/>
      <color indexed="63"/>
      <name val="Calibri"/>
      <family val="2"/>
    </font>
    <font>
      <sz val="24"/>
      <color indexed="13"/>
      <name val="Helv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2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1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12"/>
      </patternFill>
    </fill>
    <fill>
      <patternFill patternType="solid">
        <fgColor theme="9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 style="thin">
        <color indexed="8"/>
      </bottom>
      <diagonal/>
    </border>
  </borders>
  <cellStyleXfs count="291">
    <xf numFmtId="0" fontId="0" fillId="0" borderId="0"/>
    <xf numFmtId="9" fontId="1" fillId="0" borderId="0" applyFont="0" applyFill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1" fillId="20" borderId="1" applyNumberFormat="0" applyAlignment="0" applyProtection="0"/>
    <xf numFmtId="0" fontId="11" fillId="20" borderId="1" applyNumberFormat="0" applyAlignment="0" applyProtection="0"/>
    <xf numFmtId="0" fontId="11" fillId="20" borderId="1" applyNumberFormat="0" applyAlignment="0" applyProtection="0"/>
    <xf numFmtId="0" fontId="12" fillId="21" borderId="2" applyNumberFormat="0" applyAlignment="0" applyProtection="0"/>
    <xf numFmtId="0" fontId="12" fillId="21" borderId="2" applyNumberFormat="0" applyAlignment="0" applyProtection="0"/>
    <xf numFmtId="0" fontId="12" fillId="21" borderId="2" applyNumberFormat="0" applyAlignment="0" applyProtection="0"/>
    <xf numFmtId="0" fontId="12" fillId="21" borderId="2" applyNumberFormat="0" applyAlignment="0" applyProtection="0"/>
    <xf numFmtId="0" fontId="12" fillId="21" borderId="2" applyNumberFormat="0" applyAlignment="0" applyProtection="0"/>
    <xf numFmtId="0" fontId="12" fillId="21" borderId="2" applyNumberForma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3" fillId="0" borderId="0" applyFont="0" applyFill="0" applyBorder="0" applyAlignment="0" applyProtection="0"/>
    <xf numFmtId="43" fontId="14" fillId="0" borderId="0" applyFont="0" applyFill="0" applyBorder="0" applyAlignment="0" applyProtection="0"/>
    <xf numFmtId="165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6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0" fontId="14" fillId="0" borderId="0" applyFont="0" applyFill="0" applyBorder="0" applyAlignment="0" applyProtection="0"/>
    <xf numFmtId="0" fontId="14" fillId="0" borderId="0" applyFont="0" applyFill="0" applyBorder="0" applyAlignment="0" applyProtection="0"/>
    <xf numFmtId="0" fontId="14" fillId="0" borderId="0" applyFont="0" applyFill="0" applyBorder="0" applyAlignment="0" applyProtection="0"/>
    <xf numFmtId="0" fontId="15" fillId="0" borderId="0"/>
    <xf numFmtId="0" fontId="15" fillId="0" borderId="3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8" fillId="0" borderId="4" applyNumberFormat="0" applyFill="0" applyAlignment="0" applyProtection="0"/>
    <xf numFmtId="0" fontId="18" fillId="0" borderId="4" applyNumberFormat="0" applyFill="0" applyAlignment="0" applyProtection="0"/>
    <xf numFmtId="0" fontId="18" fillId="0" borderId="4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>
      <alignment vertical="top"/>
      <protection locked="0"/>
    </xf>
    <xf numFmtId="0" fontId="23" fillId="0" borderId="0" applyNumberFormat="0" applyFill="0" applyBorder="0" applyAlignment="0" applyProtection="0">
      <alignment vertical="top"/>
      <protection locked="0"/>
    </xf>
    <xf numFmtId="0" fontId="24" fillId="0" borderId="0" applyNumberFormat="0" applyFill="0" applyBorder="0" applyAlignment="0" applyProtection="0">
      <alignment vertical="top"/>
      <protection locked="0"/>
    </xf>
    <xf numFmtId="0" fontId="23" fillId="0" borderId="0" applyNumberFormat="0" applyFill="0" applyBorder="0" applyAlignment="0" applyProtection="0">
      <alignment vertical="top"/>
      <protection locked="0"/>
    </xf>
    <xf numFmtId="0" fontId="23" fillId="0" borderId="0" applyNumberFormat="0" applyFill="0" applyBorder="0" applyAlignment="0" applyProtection="0">
      <alignment vertical="top"/>
      <protection locked="0"/>
    </xf>
    <xf numFmtId="0" fontId="23" fillId="0" borderId="0" applyNumberFormat="0" applyFill="0" applyBorder="0" applyAlignment="0" applyProtection="0">
      <alignment vertical="top"/>
      <protection locked="0"/>
    </xf>
    <xf numFmtId="0" fontId="23" fillId="0" borderId="0" applyNumberFormat="0" applyFill="0" applyBorder="0" applyAlignment="0" applyProtection="0">
      <alignment vertical="top"/>
      <protection locked="0"/>
    </xf>
    <xf numFmtId="0" fontId="23" fillId="0" borderId="0" applyNumberFormat="0" applyFill="0" applyBorder="0" applyAlignment="0" applyProtection="0">
      <alignment vertical="top"/>
      <protection locked="0"/>
    </xf>
    <xf numFmtId="0" fontId="23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>
      <alignment vertical="top"/>
      <protection locked="0"/>
    </xf>
    <xf numFmtId="0" fontId="21" fillId="0" borderId="0" applyNumberFormat="0" applyFill="0" applyBorder="0" applyAlignment="0" applyProtection="0">
      <alignment vertical="top"/>
      <protection locked="0"/>
    </xf>
    <xf numFmtId="0" fontId="21" fillId="0" borderId="0" applyNumberFormat="0" applyFill="0" applyBorder="0" applyAlignment="0" applyProtection="0">
      <alignment vertical="top"/>
      <protection locked="0"/>
    </xf>
    <xf numFmtId="0" fontId="21" fillId="0" borderId="0" applyNumberFormat="0" applyFill="0" applyBorder="0" applyAlignment="0" applyProtection="0">
      <alignment vertical="top"/>
      <protection locked="0"/>
    </xf>
    <xf numFmtId="0" fontId="21" fillId="0" borderId="0" applyNumberFormat="0" applyFill="0" applyBorder="0" applyAlignment="0" applyProtection="0">
      <alignment vertical="top"/>
      <protection locked="0"/>
    </xf>
    <xf numFmtId="0" fontId="25" fillId="7" borderId="1" applyNumberFormat="0" applyAlignment="0" applyProtection="0"/>
    <xf numFmtId="0" fontId="25" fillId="7" borderId="1" applyNumberFormat="0" applyAlignment="0" applyProtection="0"/>
    <xf numFmtId="0" fontId="25" fillId="7" borderId="1" applyNumberFormat="0" applyAlignment="0" applyProtection="0"/>
    <xf numFmtId="0" fontId="26" fillId="22" borderId="3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168" fontId="28" fillId="0" borderId="0" applyNumberFormat="0">
      <alignment horizontal="right"/>
    </xf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8" fillId="0" borderId="0"/>
    <xf numFmtId="0" fontId="30" fillId="0" borderId="0"/>
    <xf numFmtId="0" fontId="31" fillId="0" borderId="0"/>
    <xf numFmtId="0" fontId="30" fillId="0" borderId="0"/>
    <xf numFmtId="0" fontId="31" fillId="0" borderId="0"/>
    <xf numFmtId="0" fontId="30" fillId="0" borderId="0"/>
    <xf numFmtId="0" fontId="31" fillId="0" borderId="0"/>
    <xf numFmtId="0" fontId="8" fillId="0" borderId="0"/>
    <xf numFmtId="0" fontId="32" fillId="0" borderId="0"/>
    <xf numFmtId="0" fontId="32" fillId="0" borderId="0"/>
    <xf numFmtId="0" fontId="31" fillId="0" borderId="0"/>
    <xf numFmtId="0" fontId="8" fillId="0" borderId="0"/>
    <xf numFmtId="0" fontId="8" fillId="0" borderId="0"/>
    <xf numFmtId="0" fontId="14" fillId="0" borderId="0"/>
    <xf numFmtId="0" fontId="14" fillId="0" borderId="0"/>
    <xf numFmtId="0" fontId="14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4" fillId="0" borderId="0"/>
    <xf numFmtId="0" fontId="14" fillId="0" borderId="0"/>
    <xf numFmtId="0" fontId="30" fillId="0" borderId="0"/>
    <xf numFmtId="0" fontId="30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33" fillId="0" borderId="0"/>
    <xf numFmtId="0" fontId="14" fillId="0" borderId="0"/>
    <xf numFmtId="0" fontId="33" fillId="0" borderId="0"/>
    <xf numFmtId="0" fontId="14" fillId="0" borderId="0"/>
    <xf numFmtId="0" fontId="33" fillId="0" borderId="0"/>
    <xf numFmtId="0" fontId="14" fillId="0" borderId="0"/>
    <xf numFmtId="0" fontId="33" fillId="0" borderId="0"/>
    <xf numFmtId="0" fontId="1" fillId="0" borderId="0"/>
    <xf numFmtId="0" fontId="1" fillId="0" borderId="0"/>
    <xf numFmtId="0" fontId="6" fillId="0" borderId="0"/>
    <xf numFmtId="0" fontId="14" fillId="0" borderId="0"/>
    <xf numFmtId="0" fontId="6" fillId="0" borderId="0"/>
    <xf numFmtId="0" fontId="14" fillId="0" borderId="0"/>
    <xf numFmtId="0" fontId="14" fillId="0" borderId="0"/>
    <xf numFmtId="0" fontId="14" fillId="0" borderId="0"/>
    <xf numFmtId="0" fontId="32" fillId="0" borderId="0"/>
    <xf numFmtId="0" fontId="6" fillId="0" borderId="0"/>
    <xf numFmtId="0" fontId="14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4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" fillId="0" borderId="0"/>
    <xf numFmtId="0" fontId="14" fillId="0" borderId="0"/>
    <xf numFmtId="0" fontId="14" fillId="0" borderId="0"/>
    <xf numFmtId="0" fontId="30" fillId="0" borderId="0"/>
    <xf numFmtId="0" fontId="30" fillId="0" borderId="0"/>
    <xf numFmtId="0" fontId="33" fillId="0" borderId="0"/>
    <xf numFmtId="0" fontId="14" fillId="0" borderId="0"/>
    <xf numFmtId="0" fontId="14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0" fillId="0" borderId="0"/>
    <xf numFmtId="0" fontId="30" fillId="0" borderId="0"/>
    <xf numFmtId="0" fontId="30" fillId="0" borderId="0"/>
    <xf numFmtId="0" fontId="14" fillId="0" borderId="0"/>
    <xf numFmtId="0" fontId="14" fillId="0" borderId="0"/>
    <xf numFmtId="0" fontId="14" fillId="0" borderId="0"/>
    <xf numFmtId="0" fontId="30" fillId="0" borderId="0"/>
    <xf numFmtId="0" fontId="31" fillId="0" borderId="0"/>
    <xf numFmtId="0" fontId="30" fillId="0" borderId="0"/>
    <xf numFmtId="0" fontId="3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33" fillId="0" borderId="0"/>
    <xf numFmtId="0" fontId="3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3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24" borderId="8" applyNumberFormat="0" applyFont="0" applyAlignment="0" applyProtection="0"/>
    <xf numFmtId="0" fontId="14" fillId="24" borderId="8" applyNumberFormat="0" applyFont="0" applyAlignment="0" applyProtection="0"/>
    <xf numFmtId="0" fontId="14" fillId="24" borderId="8" applyNumberFormat="0" applyFont="0" applyAlignment="0" applyProtection="0"/>
    <xf numFmtId="0" fontId="35" fillId="20" borderId="9" applyNumberFormat="0" applyAlignment="0" applyProtection="0"/>
    <xf numFmtId="0" fontId="35" fillId="20" borderId="9" applyNumberFormat="0" applyAlignment="0" applyProtection="0"/>
    <xf numFmtId="0" fontId="35" fillId="20" borderId="9" applyNumberFormat="0" applyAlignment="0" applyProtection="0"/>
    <xf numFmtId="9" fontId="14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14" fillId="0" borderId="0" applyFont="0" applyFill="0" applyBorder="0" applyAlignment="0" applyProtection="0"/>
    <xf numFmtId="0" fontId="15" fillId="0" borderId="0"/>
    <xf numFmtId="0" fontId="15" fillId="0" borderId="3"/>
    <xf numFmtId="0" fontId="36" fillId="25" borderId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0" applyNumberFormat="0" applyFill="0" applyAlignment="0" applyProtection="0"/>
    <xf numFmtId="0" fontId="38" fillId="0" borderId="10" applyNumberFormat="0" applyFill="0" applyAlignment="0" applyProtection="0"/>
    <xf numFmtId="0" fontId="38" fillId="0" borderId="10" applyNumberFormat="0" applyFill="0" applyAlignment="0" applyProtection="0"/>
    <xf numFmtId="0" fontId="26" fillId="0" borderId="11"/>
    <xf numFmtId="0" fontId="26" fillId="0" borderId="11"/>
    <xf numFmtId="0" fontId="26" fillId="0" borderId="3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</cellStyleXfs>
  <cellXfs count="23">
    <xf numFmtId="0" fontId="0" fillId="0" borderId="0" xfId="0"/>
    <xf numFmtId="0" fontId="3" fillId="0" borderId="0" xfId="0" applyFont="1" applyFill="1"/>
    <xf numFmtId="0" fontId="2" fillId="0" borderId="0" xfId="0" applyFont="1" applyFill="1" applyAlignment="1">
      <alignment horizontal="center" vertical="center" wrapText="1"/>
    </xf>
    <xf numFmtId="0" fontId="4" fillId="0" borderId="0" xfId="0" applyFont="1" applyFill="1" applyAlignment="1">
      <alignment horizontal="center" vertical="center" wrapText="1"/>
    </xf>
    <xf numFmtId="0" fontId="5" fillId="0" borderId="0" xfId="0" applyFont="1" applyFill="1" applyAlignment="1">
      <alignment horizontal="center" vertical="center" wrapText="1"/>
    </xf>
    <xf numFmtId="0" fontId="6" fillId="0" borderId="0" xfId="0" applyFont="1" applyFill="1" applyAlignment="1">
      <alignment horizontal="center" vertical="center" wrapText="1"/>
    </xf>
    <xf numFmtId="3" fontId="5" fillId="0" borderId="0" xfId="0" applyNumberFormat="1" applyFont="1" applyFill="1" applyAlignment="1">
      <alignment horizontal="center"/>
    </xf>
    <xf numFmtId="3" fontId="2" fillId="0" borderId="0" xfId="0" applyNumberFormat="1" applyFont="1" applyFill="1" applyAlignment="1">
      <alignment horizontal="center"/>
    </xf>
    <xf numFmtId="3" fontId="6" fillId="0" borderId="0" xfId="0" applyNumberFormat="1" applyFont="1" applyFill="1" applyAlignment="1">
      <alignment horizontal="center"/>
    </xf>
    <xf numFmtId="3" fontId="0" fillId="0" borderId="0" xfId="0" applyNumberFormat="1"/>
    <xf numFmtId="3" fontId="6" fillId="0" borderId="0" xfId="0" applyNumberFormat="1" applyFont="1" applyFill="1" applyAlignment="1">
      <alignment horizontal="center" vertical="center" wrapText="1"/>
    </xf>
    <xf numFmtId="3" fontId="2" fillId="0" borderId="0" xfId="0" applyNumberFormat="1" applyFont="1" applyFill="1" applyAlignment="1">
      <alignment horizontal="center" vertical="center" wrapText="1"/>
    </xf>
    <xf numFmtId="1" fontId="6" fillId="0" borderId="0" xfId="0" applyNumberFormat="1" applyFont="1" applyFill="1" applyAlignment="1">
      <alignment horizontal="center" vertical="center" wrapText="1"/>
    </xf>
    <xf numFmtId="164" fontId="7" fillId="0" borderId="0" xfId="1" applyNumberFormat="1" applyFont="1" applyAlignment="1">
      <alignment horizontal="center"/>
    </xf>
    <xf numFmtId="3" fontId="5" fillId="0" borderId="0" xfId="0" applyNumberFormat="1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164" fontId="0" fillId="0" borderId="0" xfId="1" applyNumberFormat="1" applyFont="1"/>
    <xf numFmtId="3" fontId="0" fillId="26" borderId="0" xfId="0" applyNumberFormat="1" applyFill="1"/>
    <xf numFmtId="164" fontId="0" fillId="26" borderId="0" xfId="1" applyNumberFormat="1" applyFont="1" applyFill="1"/>
    <xf numFmtId="0" fontId="6" fillId="0" borderId="0" xfId="0" applyNumberFormat="1" applyFont="1" applyAlignment="1">
      <alignment horizontal="center"/>
    </xf>
    <xf numFmtId="0" fontId="2" fillId="0" borderId="0" xfId="0" applyFont="1" applyFill="1" applyAlignment="1">
      <alignment horizontal="center" vertical="center" wrapText="1"/>
    </xf>
    <xf numFmtId="0" fontId="5" fillId="0" borderId="0" xfId="0" applyFont="1" applyAlignment="1">
      <alignment horizontal="left" vertical="center"/>
    </xf>
  </cellXfs>
  <cellStyles count="291">
    <cellStyle name="20% - Accent1 2" xfId="2"/>
    <cellStyle name="20% - Accent1 3" xfId="3"/>
    <cellStyle name="20% - Accent1 4" xfId="4"/>
    <cellStyle name="20% - Accent2 2" xfId="5"/>
    <cellStyle name="20% - Accent2 3" xfId="6"/>
    <cellStyle name="20% - Accent2 4" xfId="7"/>
    <cellStyle name="20% - Accent3 2" xfId="8"/>
    <cellStyle name="20% - Accent3 3" xfId="9"/>
    <cellStyle name="20% - Accent3 4" xfId="10"/>
    <cellStyle name="20% - Accent4 2" xfId="11"/>
    <cellStyle name="20% - Accent4 3" xfId="12"/>
    <cellStyle name="20% - Accent4 4" xfId="13"/>
    <cellStyle name="20% - Accent5 2" xfId="14"/>
    <cellStyle name="20% - Accent5 3" xfId="15"/>
    <cellStyle name="20% - Accent5 4" xfId="16"/>
    <cellStyle name="20% - Accent6 2" xfId="17"/>
    <cellStyle name="20% - Accent6 3" xfId="18"/>
    <cellStyle name="20% - Accent6 4" xfId="19"/>
    <cellStyle name="40% - Accent1 2" xfId="20"/>
    <cellStyle name="40% - Accent1 3" xfId="21"/>
    <cellStyle name="40% - Accent1 4" xfId="22"/>
    <cellStyle name="40% - Accent2 2" xfId="23"/>
    <cellStyle name="40% - Accent2 3" xfId="24"/>
    <cellStyle name="40% - Accent2 4" xfId="25"/>
    <cellStyle name="40% - Accent3 2" xfId="26"/>
    <cellStyle name="40% - Accent3 3" xfId="27"/>
    <cellStyle name="40% - Accent3 4" xfId="28"/>
    <cellStyle name="40% - Accent4 2" xfId="29"/>
    <cellStyle name="40% - Accent4 3" xfId="30"/>
    <cellStyle name="40% - Accent4 4" xfId="31"/>
    <cellStyle name="40% - Accent5 2" xfId="32"/>
    <cellStyle name="40% - Accent5 3" xfId="33"/>
    <cellStyle name="40% - Accent5 4" xfId="34"/>
    <cellStyle name="40% - Accent6 2" xfId="35"/>
    <cellStyle name="40% - Accent6 3" xfId="36"/>
    <cellStyle name="40% - Accent6 4" xfId="37"/>
    <cellStyle name="60% - Accent1 2" xfId="38"/>
    <cellStyle name="60% - Accent1 3" xfId="39"/>
    <cellStyle name="60% - Accent1 4" xfId="40"/>
    <cellStyle name="60% - Accent2 2" xfId="41"/>
    <cellStyle name="60% - Accent2 3" xfId="42"/>
    <cellStyle name="60% - Accent2 4" xfId="43"/>
    <cellStyle name="60% - Accent3 2" xfId="44"/>
    <cellStyle name="60% - Accent3 3" xfId="45"/>
    <cellStyle name="60% - Accent3 4" xfId="46"/>
    <cellStyle name="60% - Accent4 2" xfId="47"/>
    <cellStyle name="60% - Accent4 3" xfId="48"/>
    <cellStyle name="60% - Accent4 4" xfId="49"/>
    <cellStyle name="60% - Accent5 2" xfId="50"/>
    <cellStyle name="60% - Accent5 3" xfId="51"/>
    <cellStyle name="60% - Accent5 4" xfId="52"/>
    <cellStyle name="60% - Accent6 2" xfId="53"/>
    <cellStyle name="60% - Accent6 3" xfId="54"/>
    <cellStyle name="60% - Accent6 4" xfId="55"/>
    <cellStyle name="Accent1 2" xfId="56"/>
    <cellStyle name="Accent1 3" xfId="57"/>
    <cellStyle name="Accent1 4" xfId="58"/>
    <cellStyle name="Accent2 2" xfId="59"/>
    <cellStyle name="Accent2 3" xfId="60"/>
    <cellStyle name="Accent2 4" xfId="61"/>
    <cellStyle name="Accent3 2" xfId="62"/>
    <cellStyle name="Accent3 3" xfId="63"/>
    <cellStyle name="Accent3 4" xfId="64"/>
    <cellStyle name="Accent4 2" xfId="65"/>
    <cellStyle name="Accent4 3" xfId="66"/>
    <cellStyle name="Accent4 4" xfId="67"/>
    <cellStyle name="Accent5 2" xfId="68"/>
    <cellStyle name="Accent5 3" xfId="69"/>
    <cellStyle name="Accent5 4" xfId="70"/>
    <cellStyle name="Accent6 2" xfId="71"/>
    <cellStyle name="Accent6 3" xfId="72"/>
    <cellStyle name="Accent6 4" xfId="73"/>
    <cellStyle name="Bad 2" xfId="74"/>
    <cellStyle name="Bad 3" xfId="75"/>
    <cellStyle name="Bad 4" xfId="76"/>
    <cellStyle name="Calculation 2" xfId="77"/>
    <cellStyle name="Calculation 3" xfId="78"/>
    <cellStyle name="Calculation 4" xfId="79"/>
    <cellStyle name="Check Cell 2" xfId="80"/>
    <cellStyle name="Check Cell 2 2" xfId="81"/>
    <cellStyle name="Check Cell 3" xfId="82"/>
    <cellStyle name="Check Cell 3 2" xfId="83"/>
    <cellStyle name="Check Cell 4" xfId="84"/>
    <cellStyle name="Check Cell 4 2" xfId="85"/>
    <cellStyle name="Comma 2" xfId="86"/>
    <cellStyle name="Comma 2 2" xfId="87"/>
    <cellStyle name="Comma 2 2 2" xfId="88"/>
    <cellStyle name="Comma 2 3" xfId="89"/>
    <cellStyle name="Comma 2 4" xfId="90"/>
    <cellStyle name="Comma 3" xfId="91"/>
    <cellStyle name="Comma 4" xfId="92"/>
    <cellStyle name="Comma 5" xfId="93"/>
    <cellStyle name="Comma 6" xfId="94"/>
    <cellStyle name="Currency 2" xfId="95"/>
    <cellStyle name="Currency 2 2" xfId="96"/>
    <cellStyle name="Currency 2 3" xfId="97"/>
    <cellStyle name="Custom - Style8" xfId="98"/>
    <cellStyle name="Data   - Style2" xfId="99"/>
    <cellStyle name="Explanatory Text 2" xfId="100"/>
    <cellStyle name="Explanatory Text 3" xfId="101"/>
    <cellStyle name="Explanatory Text 4" xfId="102"/>
    <cellStyle name="Good 2" xfId="103"/>
    <cellStyle name="Good 3" xfId="104"/>
    <cellStyle name="Good 4" xfId="105"/>
    <cellStyle name="Heading 1 2" xfId="106"/>
    <cellStyle name="Heading 1 3" xfId="107"/>
    <cellStyle name="Heading 1 4" xfId="108"/>
    <cellStyle name="Heading 2 2" xfId="109"/>
    <cellStyle name="Heading 2 3" xfId="110"/>
    <cellStyle name="Heading 2 4" xfId="111"/>
    <cellStyle name="Heading 3 2" xfId="112"/>
    <cellStyle name="Heading 3 3" xfId="113"/>
    <cellStyle name="Heading 3 4" xfId="114"/>
    <cellStyle name="Heading 4 2" xfId="115"/>
    <cellStyle name="Heading 4 3" xfId="116"/>
    <cellStyle name="Heading 4 4" xfId="117"/>
    <cellStyle name="Hyperlink 10" xfId="118"/>
    <cellStyle name="Hyperlink 11" xfId="119"/>
    <cellStyle name="Hyperlink 12" xfId="120"/>
    <cellStyle name="Hyperlink 2" xfId="121"/>
    <cellStyle name="Hyperlink 3" xfId="122"/>
    <cellStyle name="Hyperlink 4" xfId="123"/>
    <cellStyle name="Hyperlink 4 2" xfId="124"/>
    <cellStyle name="Hyperlink 4 3" xfId="125"/>
    <cellStyle name="Hyperlink 4 4" xfId="126"/>
    <cellStyle name="Hyperlink 4_15Baha Tx." xfId="127"/>
    <cellStyle name="Hyperlink 5" xfId="128"/>
    <cellStyle name="Hyperlink 6" xfId="129"/>
    <cellStyle name="Hyperlink 7" xfId="130"/>
    <cellStyle name="Hyperlink 8" xfId="131"/>
    <cellStyle name="Hyperlink 9" xfId="132"/>
    <cellStyle name="Input 2" xfId="133"/>
    <cellStyle name="Input 3" xfId="134"/>
    <cellStyle name="Input 4" xfId="135"/>
    <cellStyle name="Labels - Style3" xfId="136"/>
    <cellStyle name="Linked Cell 2" xfId="137"/>
    <cellStyle name="Linked Cell 3" xfId="138"/>
    <cellStyle name="Linked Cell 4" xfId="139"/>
    <cellStyle name="MS_Arabic" xfId="140"/>
    <cellStyle name="Neutral 2" xfId="141"/>
    <cellStyle name="Neutral 3" xfId="142"/>
    <cellStyle name="Neutral 4" xfId="143"/>
    <cellStyle name="Normal" xfId="0" builtinId="0"/>
    <cellStyle name="Normal 10" xfId="144"/>
    <cellStyle name="Normal 10 2" xfId="145"/>
    <cellStyle name="Normal 10 2 2" xfId="146"/>
    <cellStyle name="Normal 10 3" xfId="147"/>
    <cellStyle name="Normal 10 3 2" xfId="148"/>
    <cellStyle name="Normal 10 4" xfId="149"/>
    <cellStyle name="Normal 10 4 2" xfId="150"/>
    <cellStyle name="Normal 10 5" xfId="151"/>
    <cellStyle name="Normal 10 5 2" xfId="152"/>
    <cellStyle name="Normal 10 6" xfId="153"/>
    <cellStyle name="Normal 10 7" xfId="154"/>
    <cellStyle name="Normal 10 8" xfId="155"/>
    <cellStyle name="Normal 10_15Baha Tx." xfId="156"/>
    <cellStyle name="Normal 11" xfId="157"/>
    <cellStyle name="Normal 11 2" xfId="158"/>
    <cellStyle name="Normal 11_13Asir Dx." xfId="159"/>
    <cellStyle name="Normal 12" xfId="160"/>
    <cellStyle name="Normal 12 2" xfId="161"/>
    <cellStyle name="Normal 12 3" xfId="162"/>
    <cellStyle name="Normal 12 4" xfId="163"/>
    <cellStyle name="Normal 13" xfId="164"/>
    <cellStyle name="Normal 13 2" xfId="165"/>
    <cellStyle name="Normal 14" xfId="166"/>
    <cellStyle name="Normal 14 2" xfId="167"/>
    <cellStyle name="Normal 15" xfId="168"/>
    <cellStyle name="Normal 15 2" xfId="169"/>
    <cellStyle name="Normal 15 2 2" xfId="170"/>
    <cellStyle name="Normal 15 3" xfId="171"/>
    <cellStyle name="Normal 16" xfId="172"/>
    <cellStyle name="Normal 16 2" xfId="173"/>
    <cellStyle name="Normal 17" xfId="174"/>
    <cellStyle name="Normal 17 2" xfId="175"/>
    <cellStyle name="Normal 18" xfId="176"/>
    <cellStyle name="Normal 18 2" xfId="177"/>
    <cellStyle name="Normal 19" xfId="178"/>
    <cellStyle name="Normal 19 2" xfId="179"/>
    <cellStyle name="Normal 2" xfId="180"/>
    <cellStyle name="Normal 2 2" xfId="181"/>
    <cellStyle name="Normal 2 2 2" xfId="182"/>
    <cellStyle name="Normal 2 2 2 2" xfId="183"/>
    <cellStyle name="Normal 2 2 3" xfId="184"/>
    <cellStyle name="Normal 2 3" xfId="185"/>
    <cellStyle name="Normal 2 4" xfId="186"/>
    <cellStyle name="Normal 2 4 2" xfId="187"/>
    <cellStyle name="Normal 2 4 3" xfId="188"/>
    <cellStyle name="Normal 2 5" xfId="189"/>
    <cellStyle name="Normal 2_13Asir Dx." xfId="190"/>
    <cellStyle name="Normal 20" xfId="191"/>
    <cellStyle name="Normal 21" xfId="192"/>
    <cellStyle name="Normal 22" xfId="193"/>
    <cellStyle name="Normal 23" xfId="194"/>
    <cellStyle name="Normal 24" xfId="195"/>
    <cellStyle name="Normal 25" xfId="196"/>
    <cellStyle name="Normal 26" xfId="197"/>
    <cellStyle name="Normal 27" xfId="198"/>
    <cellStyle name="Normal 28" xfId="199"/>
    <cellStyle name="Normal 29" xfId="200"/>
    <cellStyle name="Normal 3" xfId="201"/>
    <cellStyle name="Normal 3 2" xfId="202"/>
    <cellStyle name="Normal 3 3" xfId="203"/>
    <cellStyle name="Normal 3 4" xfId="204"/>
    <cellStyle name="Normal 3 4 2" xfId="205"/>
    <cellStyle name="Normal 3 5" xfId="206"/>
    <cellStyle name="Normal 3 6" xfId="207"/>
    <cellStyle name="Normal 3_13Asir Dx." xfId="208"/>
    <cellStyle name="Normal 30" xfId="209"/>
    <cellStyle name="Normal 31" xfId="210"/>
    <cellStyle name="Normal 32" xfId="211"/>
    <cellStyle name="Normal 33" xfId="212"/>
    <cellStyle name="Normal 34" xfId="213"/>
    <cellStyle name="Normal 35" xfId="214"/>
    <cellStyle name="Normal 36" xfId="215"/>
    <cellStyle name="Normal 37" xfId="216"/>
    <cellStyle name="Normal 38" xfId="217"/>
    <cellStyle name="Normal 39" xfId="218"/>
    <cellStyle name="Normal 4" xfId="219"/>
    <cellStyle name="Normal 4 2" xfId="220"/>
    <cellStyle name="Normal 4 2 2" xfId="221"/>
    <cellStyle name="Normal 4 2 3" xfId="222"/>
    <cellStyle name="Normal 4 3" xfId="223"/>
    <cellStyle name="Normal 4 4" xfId="224"/>
    <cellStyle name="Normal 4 5" xfId="225"/>
    <cellStyle name="Normal 4 6" xfId="226"/>
    <cellStyle name="Normal 4_13Asir Dx." xfId="227"/>
    <cellStyle name="Normal 40" xfId="228"/>
    <cellStyle name="Normal 41" xfId="229"/>
    <cellStyle name="Normal 42" xfId="230"/>
    <cellStyle name="Normal 43" xfId="231"/>
    <cellStyle name="Normal 44" xfId="232"/>
    <cellStyle name="Normal 45" xfId="233"/>
    <cellStyle name="Normal 46" xfId="234"/>
    <cellStyle name="Normal 47" xfId="235"/>
    <cellStyle name="Normal 48" xfId="236"/>
    <cellStyle name="Normal 49" xfId="237"/>
    <cellStyle name="Normal 5" xfId="238"/>
    <cellStyle name="Normal 5 2" xfId="239"/>
    <cellStyle name="Normal 5 3" xfId="240"/>
    <cellStyle name="Normal 5 4" xfId="241"/>
    <cellStyle name="Normal 5_13Asir Dx." xfId="242"/>
    <cellStyle name="Normal 50" xfId="243"/>
    <cellStyle name="Normal 51" xfId="244"/>
    <cellStyle name="Normal 52" xfId="245"/>
    <cellStyle name="Normal 53" xfId="246"/>
    <cellStyle name="Normal 54" xfId="247"/>
    <cellStyle name="Normal 55" xfId="248"/>
    <cellStyle name="Normal 56" xfId="249"/>
    <cellStyle name="Normal 6" xfId="250"/>
    <cellStyle name="Normal 6 2" xfId="251"/>
    <cellStyle name="Normal 6 3" xfId="252"/>
    <cellStyle name="Normal 6 4" xfId="253"/>
    <cellStyle name="Normal 6_13Asir Dx." xfId="254"/>
    <cellStyle name="Normal 7" xfId="255"/>
    <cellStyle name="Normal 7 2" xfId="256"/>
    <cellStyle name="Normal 7 2 2" xfId="257"/>
    <cellStyle name="Normal 7 3" xfId="258"/>
    <cellStyle name="Normal 7 4" xfId="259"/>
    <cellStyle name="Normal 7_28Asir Dx." xfId="260"/>
    <cellStyle name="Normal 8" xfId="261"/>
    <cellStyle name="Normal 8 2" xfId="262"/>
    <cellStyle name="Normal 8_13Asir Dx." xfId="263"/>
    <cellStyle name="Normal 9" xfId="264"/>
    <cellStyle name="Normal 9 2" xfId="265"/>
    <cellStyle name="Note 2" xfId="266"/>
    <cellStyle name="Note 3" xfId="267"/>
    <cellStyle name="Note 4" xfId="268"/>
    <cellStyle name="Output 2" xfId="269"/>
    <cellStyle name="Output 3" xfId="270"/>
    <cellStyle name="Output 4" xfId="271"/>
    <cellStyle name="Percent" xfId="1" builtinId="5"/>
    <cellStyle name="Percent 2" xfId="272"/>
    <cellStyle name="Percent 3" xfId="273"/>
    <cellStyle name="Percent 4" xfId="274"/>
    <cellStyle name="Reset  - Style7" xfId="275"/>
    <cellStyle name="Table  - Style6" xfId="276"/>
    <cellStyle name="Title  - Style1" xfId="277"/>
    <cellStyle name="Title 2" xfId="278"/>
    <cellStyle name="Title 3" xfId="279"/>
    <cellStyle name="Title 4" xfId="280"/>
    <cellStyle name="Title 5" xfId="281"/>
    <cellStyle name="Total 2" xfId="282"/>
    <cellStyle name="Total 3" xfId="283"/>
    <cellStyle name="Total 4" xfId="284"/>
    <cellStyle name="TotCol - Style5" xfId="285"/>
    <cellStyle name="TotCol - Style5 2" xfId="286"/>
    <cellStyle name="TotRow - Style4" xfId="287"/>
    <cellStyle name="Warning Text 2" xfId="288"/>
    <cellStyle name="Warning Text 3" xfId="289"/>
    <cellStyle name="Warning Text 4" xfId="290"/>
  </cellStyles>
  <dxfs count="0"/>
  <tableStyles count="0" defaultTableStyle="TableStyleMedium2" defaultPivotStyle="PivotStyleLight16"/>
  <colors>
    <mruColors>
      <color rgb="FFCD2D8C"/>
      <color rgb="FFFF00FF"/>
      <color rgb="FFFA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55"/>
  <sheetViews>
    <sheetView topLeftCell="C1" workbookViewId="0">
      <selection activeCell="Q12" sqref="Q12"/>
    </sheetView>
  </sheetViews>
  <sheetFormatPr defaultRowHeight="15"/>
  <cols>
    <col min="1" max="1" width="11.85546875" customWidth="1"/>
    <col min="3" max="4" width="10.7109375" customWidth="1"/>
    <col min="5" max="5" width="13.140625" customWidth="1"/>
    <col min="6" max="7" width="10.7109375" customWidth="1"/>
    <col min="8" max="8" width="18.85546875" customWidth="1"/>
    <col min="9" max="10" width="10.7109375" customWidth="1"/>
    <col min="11" max="11" width="12.5703125" customWidth="1"/>
    <col min="12" max="12" width="16" customWidth="1"/>
    <col min="13" max="13" width="4.5703125" customWidth="1"/>
    <col min="15" max="15" width="10.5703125" customWidth="1"/>
    <col min="16" max="16" width="19.140625" customWidth="1"/>
  </cols>
  <sheetData>
    <row r="2" spans="1:22" ht="15.75">
      <c r="A2" s="21" t="s">
        <v>0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"/>
      <c r="N2" s="2"/>
      <c r="O2" s="2"/>
    </row>
    <row r="3" spans="1:22" ht="15.75">
      <c r="A3" s="21" t="s">
        <v>20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"/>
      <c r="N3" s="21"/>
      <c r="O3" s="21"/>
    </row>
    <row r="4" spans="1:22" ht="15.7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21" t="s">
        <v>25</v>
      </c>
      <c r="O4" s="21"/>
    </row>
    <row r="5" spans="1:22" ht="31.5">
      <c r="A5" s="1"/>
      <c r="B5" s="2" t="s">
        <v>1</v>
      </c>
      <c r="C5" s="2" t="s">
        <v>2</v>
      </c>
      <c r="D5" s="2" t="s">
        <v>3</v>
      </c>
      <c r="E5" s="3" t="s">
        <v>4</v>
      </c>
      <c r="F5" s="2" t="s">
        <v>5</v>
      </c>
      <c r="G5" s="2" t="s">
        <v>6</v>
      </c>
      <c r="H5" s="2" t="s">
        <v>15</v>
      </c>
      <c r="I5" s="2" t="s">
        <v>16</v>
      </c>
      <c r="J5" s="2" t="s">
        <v>17</v>
      </c>
      <c r="K5" s="2" t="s">
        <v>18</v>
      </c>
      <c r="L5" s="2" t="s">
        <v>14</v>
      </c>
      <c r="M5" s="2"/>
      <c r="N5" s="2" t="s">
        <v>19</v>
      </c>
      <c r="O5" s="2" t="s">
        <v>21</v>
      </c>
      <c r="P5" s="15" t="s">
        <v>26</v>
      </c>
    </row>
    <row r="6" spans="1:22" ht="15.75">
      <c r="A6" s="4" t="s">
        <v>7</v>
      </c>
      <c r="B6" s="5">
        <v>2015</v>
      </c>
      <c r="C6" s="10">
        <v>19310</v>
      </c>
      <c r="D6" s="10">
        <v>18667</v>
      </c>
      <c r="E6" s="14">
        <v>37726</v>
      </c>
      <c r="F6" s="10">
        <v>16972</v>
      </c>
      <c r="G6" s="10">
        <v>5133</v>
      </c>
      <c r="H6" s="11">
        <v>59215</v>
      </c>
      <c r="I6" s="10">
        <v>1241.8599999999999</v>
      </c>
      <c r="J6" s="10">
        <v>1279</v>
      </c>
      <c r="K6" s="10">
        <v>996.62099999999998</v>
      </c>
      <c r="L6" s="11">
        <v>62260</v>
      </c>
      <c r="M6" s="5"/>
      <c r="N6" s="10">
        <v>131</v>
      </c>
      <c r="O6" s="10">
        <v>126</v>
      </c>
      <c r="P6" s="11">
        <v>59900</v>
      </c>
    </row>
    <row r="7" spans="1:22" ht="15.75">
      <c r="A7" s="5"/>
      <c r="B7" s="5">
        <v>2016</v>
      </c>
      <c r="C7" s="10">
        <v>19045</v>
      </c>
      <c r="D7" s="10">
        <v>18577</v>
      </c>
      <c r="E7" s="14">
        <v>37213</v>
      </c>
      <c r="F7" s="10">
        <v>16294</v>
      </c>
      <c r="G7" s="10">
        <v>5851</v>
      </c>
      <c r="H7" s="11">
        <v>57947</v>
      </c>
      <c r="I7" s="10">
        <v>1278.8499999999999</v>
      </c>
      <c r="J7" s="10">
        <v>1218</v>
      </c>
      <c r="K7" s="10">
        <v>668.82799999999997</v>
      </c>
      <c r="L7" s="11">
        <v>60828</v>
      </c>
      <c r="M7" s="5"/>
      <c r="N7" s="10">
        <v>144</v>
      </c>
      <c r="O7" s="10">
        <v>120</v>
      </c>
      <c r="P7" s="11">
        <v>58597</v>
      </c>
    </row>
    <row r="8" spans="1:22" ht="15.75">
      <c r="A8" s="9"/>
      <c r="B8" s="5">
        <v>2017</v>
      </c>
      <c r="C8" s="10">
        <v>19392</v>
      </c>
      <c r="D8" s="10">
        <v>19016</v>
      </c>
      <c r="E8" s="14">
        <v>37701</v>
      </c>
      <c r="F8" s="10">
        <v>16484</v>
      </c>
      <c r="G8" s="10">
        <v>5824</v>
      </c>
      <c r="H8" s="11">
        <v>59601</v>
      </c>
      <c r="I8" s="10">
        <v>1362</v>
      </c>
      <c r="J8" s="10">
        <v>1252</v>
      </c>
      <c r="K8" s="10">
        <v>719</v>
      </c>
      <c r="L8" s="11">
        <v>62121</v>
      </c>
      <c r="M8" s="5"/>
      <c r="N8" s="10">
        <v>146</v>
      </c>
      <c r="O8" s="10">
        <v>128</v>
      </c>
      <c r="P8" s="11">
        <v>61402</v>
      </c>
      <c r="Q8" s="9">
        <f>C9-C8</f>
        <v>172</v>
      </c>
      <c r="R8" s="9">
        <f>D9-D8</f>
        <v>19</v>
      </c>
      <c r="S8" s="9">
        <f>E9-E8</f>
        <v>643</v>
      </c>
      <c r="T8" s="18">
        <f>F9-F8</f>
        <v>255</v>
      </c>
      <c r="U8" s="18">
        <f>G9-G8</f>
        <v>104</v>
      </c>
      <c r="V8">
        <f>L9-L8</f>
        <v>510</v>
      </c>
    </row>
    <row r="9" spans="1:22" ht="15.75">
      <c r="A9" s="4" t="s">
        <v>8</v>
      </c>
      <c r="B9" s="5">
        <v>2018</v>
      </c>
      <c r="C9" s="10">
        <v>19564</v>
      </c>
      <c r="D9" s="10">
        <v>19035</v>
      </c>
      <c r="E9" s="14">
        <v>38344</v>
      </c>
      <c r="F9" s="10">
        <v>16739</v>
      </c>
      <c r="G9" s="10">
        <v>5928</v>
      </c>
      <c r="H9" s="11">
        <v>59950</v>
      </c>
      <c r="I9" s="10">
        <v>1434</v>
      </c>
      <c r="J9" s="10">
        <v>1256</v>
      </c>
      <c r="K9" s="10">
        <v>363</v>
      </c>
      <c r="L9" s="11">
        <v>62631</v>
      </c>
      <c r="M9" s="5"/>
      <c r="N9" s="10">
        <v>147</v>
      </c>
      <c r="O9" s="10">
        <v>130</v>
      </c>
      <c r="P9" s="11">
        <v>61966</v>
      </c>
      <c r="Q9" s="17">
        <f>Q8/C8</f>
        <v>8.8696369636963694E-3</v>
      </c>
      <c r="R9" s="17">
        <f>R8/D8</f>
        <v>9.9915860328144714E-4</v>
      </c>
      <c r="S9" s="17">
        <f>S8/E8</f>
        <v>1.7055250523858784E-2</v>
      </c>
      <c r="T9" s="19">
        <f>T8/F8</f>
        <v>1.5469546226644018E-2</v>
      </c>
      <c r="U9" s="19">
        <f>U8/G8</f>
        <v>1.7857142857142856E-2</v>
      </c>
      <c r="V9" s="17">
        <f>V8/L8</f>
        <v>8.2097841309702029E-3</v>
      </c>
    </row>
    <row r="10" spans="1:22" ht="15.75">
      <c r="A10" s="5"/>
      <c r="B10" s="5">
        <v>2019</v>
      </c>
      <c r="C10" s="10">
        <v>19884</v>
      </c>
      <c r="D10" s="10">
        <v>19373</v>
      </c>
      <c r="E10" s="14">
        <v>38997</v>
      </c>
      <c r="F10" s="10">
        <v>17158</v>
      </c>
      <c r="G10" s="10">
        <v>6086</v>
      </c>
      <c r="H10" s="11">
        <v>60960</v>
      </c>
      <c r="I10" s="10">
        <v>1628</v>
      </c>
      <c r="J10" s="10">
        <v>1275</v>
      </c>
      <c r="K10" s="10">
        <v>114</v>
      </c>
      <c r="L10" s="11">
        <v>63744</v>
      </c>
      <c r="M10" s="5"/>
      <c r="N10" s="10">
        <v>148</v>
      </c>
      <c r="O10" s="10">
        <v>150</v>
      </c>
      <c r="P10" s="11">
        <v>63514</v>
      </c>
    </row>
    <row r="11" spans="1:22" ht="15.75">
      <c r="A11" s="1"/>
      <c r="B11" s="5">
        <v>2020</v>
      </c>
      <c r="C11" s="10">
        <v>20247</v>
      </c>
      <c r="D11" s="10">
        <v>19717</v>
      </c>
      <c r="E11" s="14">
        <v>39699</v>
      </c>
      <c r="F11" s="10">
        <v>17571</v>
      </c>
      <c r="G11" s="10">
        <v>6225</v>
      </c>
      <c r="H11" s="11">
        <v>62315</v>
      </c>
      <c r="I11" s="10">
        <v>1797</v>
      </c>
      <c r="J11" s="10">
        <v>1288</v>
      </c>
      <c r="K11" s="10">
        <v>90</v>
      </c>
      <c r="L11" s="11">
        <v>65110</v>
      </c>
      <c r="M11" s="5"/>
      <c r="N11" s="10">
        <v>179</v>
      </c>
      <c r="O11" s="10">
        <v>158</v>
      </c>
      <c r="P11" s="11">
        <v>64875</v>
      </c>
    </row>
    <row r="12" spans="1:22" ht="15.75">
      <c r="A12" s="1"/>
      <c r="B12" s="5">
        <v>2021</v>
      </c>
      <c r="C12" s="10">
        <v>20657</v>
      </c>
      <c r="D12" s="10">
        <v>20184</v>
      </c>
      <c r="E12" s="14">
        <v>40570</v>
      </c>
      <c r="F12" s="10">
        <v>17972</v>
      </c>
      <c r="G12" s="10">
        <v>6358</v>
      </c>
      <c r="H12" s="11">
        <v>63712</v>
      </c>
      <c r="I12" s="10">
        <v>1819</v>
      </c>
      <c r="J12" s="10">
        <v>1311</v>
      </c>
      <c r="K12" s="10">
        <v>79</v>
      </c>
      <c r="L12" s="11">
        <v>66509</v>
      </c>
      <c r="M12" s="5"/>
      <c r="N12" s="10">
        <v>183</v>
      </c>
      <c r="O12" s="10">
        <v>165</v>
      </c>
      <c r="P12" s="11">
        <v>66440</v>
      </c>
      <c r="Q12" s="9">
        <f>L9-P9</f>
        <v>665</v>
      </c>
    </row>
    <row r="13" spans="1:22" ht="15.75">
      <c r="A13" s="1"/>
      <c r="B13" s="5">
        <v>2022</v>
      </c>
      <c r="C13" s="10">
        <v>21082</v>
      </c>
      <c r="D13" s="10">
        <v>20621</v>
      </c>
      <c r="E13" s="14">
        <v>41427</v>
      </c>
      <c r="F13" s="10">
        <v>18335</v>
      </c>
      <c r="G13" s="10">
        <v>6481</v>
      </c>
      <c r="H13" s="11">
        <v>65022</v>
      </c>
      <c r="I13" s="10">
        <v>1833</v>
      </c>
      <c r="J13" s="10">
        <v>1340</v>
      </c>
      <c r="K13" s="10">
        <v>82</v>
      </c>
      <c r="L13" s="11">
        <v>67873</v>
      </c>
      <c r="M13" s="5"/>
      <c r="N13" s="10">
        <v>185</v>
      </c>
      <c r="O13" s="10">
        <v>173</v>
      </c>
      <c r="P13" s="11">
        <v>67801</v>
      </c>
    </row>
    <row r="14" spans="1:22" ht="15.75">
      <c r="A14" s="1"/>
      <c r="B14" s="5">
        <v>2023</v>
      </c>
      <c r="C14" s="10">
        <v>21516</v>
      </c>
      <c r="D14" s="10">
        <v>21073</v>
      </c>
      <c r="E14" s="14">
        <v>42307</v>
      </c>
      <c r="F14" s="10">
        <v>18690</v>
      </c>
      <c r="G14" s="10">
        <v>6601</v>
      </c>
      <c r="H14" s="11">
        <v>66355</v>
      </c>
      <c r="I14" s="10">
        <v>1845</v>
      </c>
      <c r="J14" s="10">
        <v>1370</v>
      </c>
      <c r="K14" s="10">
        <v>84</v>
      </c>
      <c r="L14" s="11">
        <v>69248</v>
      </c>
      <c r="M14" s="5"/>
      <c r="N14" s="10">
        <v>187</v>
      </c>
      <c r="O14" s="10">
        <v>181</v>
      </c>
      <c r="P14" s="11">
        <v>69175</v>
      </c>
    </row>
    <row r="15" spans="1:22" ht="15.75">
      <c r="A15" s="1"/>
      <c r="B15" s="5">
        <v>2024</v>
      </c>
      <c r="C15" s="10">
        <v>21960</v>
      </c>
      <c r="D15" s="10">
        <v>21546</v>
      </c>
      <c r="E15" s="14">
        <v>43218</v>
      </c>
      <c r="F15" s="10">
        <v>19042</v>
      </c>
      <c r="G15" s="10">
        <v>6721</v>
      </c>
      <c r="H15" s="11">
        <v>67720</v>
      </c>
      <c r="I15" s="10">
        <v>1864</v>
      </c>
      <c r="J15" s="10">
        <v>1398</v>
      </c>
      <c r="K15" s="10">
        <v>87</v>
      </c>
      <c r="L15" s="11">
        <v>70662</v>
      </c>
      <c r="M15" s="5"/>
      <c r="N15" s="10">
        <v>189</v>
      </c>
      <c r="O15" s="10">
        <v>188</v>
      </c>
      <c r="P15" s="11">
        <v>70586</v>
      </c>
    </row>
    <row r="16" spans="1:22" ht="15.75">
      <c r="A16" s="1"/>
      <c r="B16" s="5">
        <v>2025</v>
      </c>
      <c r="C16" s="10">
        <v>22435</v>
      </c>
      <c r="D16" s="10">
        <v>22023</v>
      </c>
      <c r="E16" s="14">
        <v>44164</v>
      </c>
      <c r="F16" s="10">
        <v>19394</v>
      </c>
      <c r="G16" s="10">
        <v>6848</v>
      </c>
      <c r="H16" s="11">
        <v>69112</v>
      </c>
      <c r="I16" s="10">
        <v>1887</v>
      </c>
      <c r="J16" s="10">
        <v>1428</v>
      </c>
      <c r="K16" s="10">
        <v>89</v>
      </c>
      <c r="L16" s="11">
        <v>72106</v>
      </c>
      <c r="M16" s="5"/>
      <c r="N16" s="10">
        <v>192</v>
      </c>
      <c r="O16" s="10">
        <v>196</v>
      </c>
      <c r="P16" s="11">
        <v>72028</v>
      </c>
    </row>
    <row r="17" spans="1:16" ht="15.75">
      <c r="A17" s="1"/>
      <c r="B17" s="5">
        <v>2026</v>
      </c>
      <c r="C17" s="10">
        <v>22909</v>
      </c>
      <c r="D17" s="10">
        <v>22510</v>
      </c>
      <c r="E17" s="14">
        <v>45118</v>
      </c>
      <c r="F17" s="10">
        <v>19766</v>
      </c>
      <c r="G17" s="10">
        <v>6980</v>
      </c>
      <c r="H17" s="11">
        <v>70554</v>
      </c>
      <c r="I17" s="10">
        <v>1911</v>
      </c>
      <c r="J17" s="10">
        <v>1458</v>
      </c>
      <c r="K17" s="10">
        <v>92</v>
      </c>
      <c r="L17" s="11">
        <v>73603</v>
      </c>
      <c r="M17" s="5"/>
      <c r="N17" s="10">
        <v>196</v>
      </c>
      <c r="O17" s="10">
        <v>203</v>
      </c>
      <c r="P17" s="11">
        <v>73523</v>
      </c>
    </row>
    <row r="18" spans="1:16" ht="15.75">
      <c r="A18" s="1"/>
      <c r="B18" s="5">
        <v>2027</v>
      </c>
      <c r="C18" s="10">
        <v>23420</v>
      </c>
      <c r="D18" s="10">
        <v>23015</v>
      </c>
      <c r="E18" s="14">
        <v>46128</v>
      </c>
      <c r="F18" s="10">
        <v>20140</v>
      </c>
      <c r="G18" s="10">
        <v>7112</v>
      </c>
      <c r="H18" s="11">
        <v>72051</v>
      </c>
      <c r="I18" s="10">
        <v>1943</v>
      </c>
      <c r="J18" s="10">
        <v>1495</v>
      </c>
      <c r="K18" s="10">
        <v>94</v>
      </c>
      <c r="L18" s="11">
        <v>75149</v>
      </c>
      <c r="M18" s="5"/>
      <c r="N18" s="10">
        <v>200</v>
      </c>
      <c r="O18" s="10">
        <v>211</v>
      </c>
      <c r="P18" s="11">
        <v>75067</v>
      </c>
    </row>
    <row r="19" spans="1:16" ht="15.75">
      <c r="A19" s="1"/>
      <c r="B19" s="5">
        <v>2028</v>
      </c>
      <c r="C19" s="10">
        <v>23918</v>
      </c>
      <c r="D19" s="10">
        <v>23498</v>
      </c>
      <c r="E19" s="14">
        <v>47102</v>
      </c>
      <c r="F19" s="10">
        <v>20503</v>
      </c>
      <c r="G19" s="10">
        <v>7240</v>
      </c>
      <c r="H19" s="11">
        <v>73477</v>
      </c>
      <c r="I19" s="10">
        <v>1966</v>
      </c>
      <c r="J19" s="10">
        <v>1528</v>
      </c>
      <c r="K19" s="10">
        <v>96</v>
      </c>
      <c r="L19" s="11">
        <v>76627</v>
      </c>
      <c r="M19" s="5"/>
      <c r="N19" s="10">
        <v>202</v>
      </c>
      <c r="O19" s="10">
        <v>219</v>
      </c>
      <c r="P19" s="11">
        <v>76543</v>
      </c>
    </row>
    <row r="20" spans="1:16" ht="15.75">
      <c r="A20" s="1"/>
      <c r="B20" s="5">
        <v>2029</v>
      </c>
      <c r="C20" s="10">
        <v>24430</v>
      </c>
      <c r="D20" s="10">
        <v>23991</v>
      </c>
      <c r="E20" s="14">
        <v>48100</v>
      </c>
      <c r="F20" s="10">
        <v>20872</v>
      </c>
      <c r="G20" s="10">
        <v>7370</v>
      </c>
      <c r="H20" s="11">
        <v>74948</v>
      </c>
      <c r="I20" s="10">
        <v>1991</v>
      </c>
      <c r="J20" s="10">
        <v>1562</v>
      </c>
      <c r="K20" s="10">
        <v>98</v>
      </c>
      <c r="L20" s="11">
        <v>78153</v>
      </c>
      <c r="M20" s="5"/>
      <c r="N20" s="10">
        <v>206</v>
      </c>
      <c r="O20" s="10">
        <v>227</v>
      </c>
      <c r="P20" s="11">
        <v>78067</v>
      </c>
    </row>
    <row r="21" spans="1:16" ht="15.75">
      <c r="A21" s="1"/>
      <c r="B21" s="5">
        <v>2030</v>
      </c>
      <c r="C21" s="10">
        <v>24953</v>
      </c>
      <c r="D21" s="10">
        <v>24495</v>
      </c>
      <c r="E21" s="14">
        <v>49121</v>
      </c>
      <c r="F21" s="10">
        <v>21248</v>
      </c>
      <c r="G21" s="10">
        <v>7503</v>
      </c>
      <c r="H21" s="11">
        <v>76451</v>
      </c>
      <c r="I21" s="10">
        <v>2017</v>
      </c>
      <c r="J21" s="10">
        <v>1597</v>
      </c>
      <c r="K21" s="10">
        <v>100</v>
      </c>
      <c r="L21" s="11">
        <v>79711</v>
      </c>
      <c r="M21" s="5"/>
      <c r="N21" s="10">
        <v>210</v>
      </c>
      <c r="O21" s="10">
        <v>235</v>
      </c>
      <c r="P21" s="11">
        <v>79624</v>
      </c>
    </row>
    <row r="22" spans="1:16" ht="15.75">
      <c r="A22" s="22" t="s">
        <v>9</v>
      </c>
      <c r="B22" s="22"/>
      <c r="D22" s="8"/>
      <c r="E22" s="6"/>
      <c r="F22" s="8"/>
      <c r="G22" s="8"/>
      <c r="H22" s="7"/>
      <c r="I22" s="8"/>
      <c r="J22" s="8"/>
      <c r="K22" s="8"/>
      <c r="L22" s="7"/>
      <c r="M22" s="7"/>
      <c r="N22" s="7"/>
      <c r="O22" s="7"/>
    </row>
    <row r="23" spans="1:16" ht="15.75">
      <c r="A23" s="20" t="s">
        <v>11</v>
      </c>
      <c r="B23" s="20"/>
      <c r="C23" s="13">
        <v>1.6852220422798325E-2</v>
      </c>
      <c r="D23" s="13">
        <v>1.6337875798606349E-2</v>
      </c>
      <c r="E23" s="13">
        <v>1.9028013034831259E-2</v>
      </c>
      <c r="F23" s="13">
        <v>2.1512444329781166E-2</v>
      </c>
      <c r="G23" s="13">
        <v>2.1607637483634479E-2</v>
      </c>
      <c r="H23" s="13">
        <v>1.7563113420825172E-2</v>
      </c>
      <c r="I23" s="13">
        <v>6.1199585012092772E-2</v>
      </c>
      <c r="J23" s="13">
        <v>1.3678170054277627E-2</v>
      </c>
      <c r="K23" s="13">
        <v>-0.35223572508540513</v>
      </c>
      <c r="L23" s="13">
        <v>1.7868610175010513E-2</v>
      </c>
      <c r="M23" s="13"/>
      <c r="N23" s="13">
        <v>4.8488748936262871E-2</v>
      </c>
      <c r="O23" s="13">
        <v>6.2104445715913892E-2</v>
      </c>
      <c r="P23" s="13">
        <v>2.0024765840825909E-2</v>
      </c>
    </row>
    <row r="24" spans="1:16" ht="15.75">
      <c r="A24" s="20" t="s">
        <v>12</v>
      </c>
      <c r="B24" s="20"/>
      <c r="C24" s="13">
        <v>2.125692948584712E-2</v>
      </c>
      <c r="D24" s="13">
        <v>2.2210296977254629E-2</v>
      </c>
      <c r="E24" s="13">
        <v>2.1730194878792464E-2</v>
      </c>
      <c r="F24" s="13">
        <v>1.8956655630059771E-2</v>
      </c>
      <c r="G24" s="13">
        <v>1.8755450510730132E-2</v>
      </c>
      <c r="H24" s="13">
        <v>2.0741889426912463E-2</v>
      </c>
      <c r="I24" s="13">
        <v>1.1724034309429365E-2</v>
      </c>
      <c r="J24" s="13">
        <v>2.2132691597207321E-2</v>
      </c>
      <c r="K24" s="13">
        <v>2.7691584561172933E-2</v>
      </c>
      <c r="L24" s="13">
        <v>2.0575720064158531E-2</v>
      </c>
      <c r="M24" s="13"/>
      <c r="N24" s="13">
        <v>1.5714502603950908E-2</v>
      </c>
      <c r="O24" s="13">
        <v>4.0512424626522492E-2</v>
      </c>
      <c r="P24" s="13">
        <v>2.0569516306155666E-2</v>
      </c>
    </row>
    <row r="25" spans="1:16" ht="15.75">
      <c r="A25" s="20" t="s">
        <v>22</v>
      </c>
      <c r="B25" s="20"/>
      <c r="C25" s="13">
        <v>2.1359482405774566E-2</v>
      </c>
      <c r="D25" s="13">
        <v>2.0991566667994732E-2</v>
      </c>
      <c r="E25" s="13">
        <v>2.117660862197468E-2</v>
      </c>
      <c r="F25" s="13">
        <v>1.8011921399052611E-2</v>
      </c>
      <c r="G25" s="13">
        <v>1.7999894116805804E-2</v>
      </c>
      <c r="H25" s="13">
        <v>1.9955096932038563E-2</v>
      </c>
      <c r="I25" s="13">
        <v>1.2537304083311662E-2</v>
      </c>
      <c r="J25" s="13">
        <v>2.2244010178560147E-2</v>
      </c>
      <c r="K25" s="13">
        <v>2.0839302540953009E-2</v>
      </c>
      <c r="L25" s="13">
        <v>1.9839159552729857E-2</v>
      </c>
      <c r="M25" s="13"/>
      <c r="N25" s="13">
        <v>1.6396356814853519E-2</v>
      </c>
      <c r="O25" s="13">
        <v>3.6561646629676314E-2</v>
      </c>
      <c r="P25" s="13">
        <v>1.9839065187329918E-2</v>
      </c>
    </row>
    <row r="26" spans="1:16" ht="15.75">
      <c r="A26" s="20" t="s">
        <v>13</v>
      </c>
      <c r="B26" s="20"/>
      <c r="C26" s="13">
        <v>1.9052195115565773E-2</v>
      </c>
      <c r="D26" s="13">
        <v>1.9269857225909348E-2</v>
      </c>
      <c r="E26" s="13">
        <v>2.0378209462073471E-2</v>
      </c>
      <c r="F26" s="13">
        <v>2.0233749666595413E-2</v>
      </c>
      <c r="G26" s="13">
        <v>2.0180547241439362E-2</v>
      </c>
      <c r="H26" s="13">
        <v>1.9151262082476528E-2</v>
      </c>
      <c r="I26" s="13">
        <v>3.6166552903502458E-2</v>
      </c>
      <c r="J26" s="13">
        <v>1.789665308955124E-2</v>
      </c>
      <c r="K26" s="13">
        <v>-0.18409443309344964</v>
      </c>
      <c r="L26" s="13">
        <v>1.922126634017296E-2</v>
      </c>
      <c r="M26" s="13"/>
      <c r="N26" s="13">
        <v>3.1971524855039402E-2</v>
      </c>
      <c r="O26" s="13">
        <v>5.1253000955751915E-2</v>
      </c>
      <c r="P26" s="13">
        <v>2.0297104717283521E-2</v>
      </c>
    </row>
    <row r="27" spans="1:16" ht="15.75">
      <c r="A27" s="20" t="s">
        <v>23</v>
      </c>
      <c r="B27" s="20"/>
      <c r="C27" s="13">
        <v>1.9584182974206055E-2</v>
      </c>
      <c r="D27" s="13">
        <v>1.9666916918319011E-2</v>
      </c>
      <c r="E27" s="13">
        <v>2.0562399999924708E-2</v>
      </c>
      <c r="F27" s="13">
        <v>1.9720590050901654E-2</v>
      </c>
      <c r="G27" s="13">
        <v>1.9676905360544783E-2</v>
      </c>
      <c r="H27" s="13">
        <v>1.9336706185601127E-2</v>
      </c>
      <c r="I27" s="13">
        <v>3.0665168593985159E-2</v>
      </c>
      <c r="J27" s="13">
        <v>1.8898245501140609E-2</v>
      </c>
      <c r="K27" s="13">
        <v>-0.1407930572245234</v>
      </c>
      <c r="L27" s="13">
        <v>1.9363823845613082E-2</v>
      </c>
      <c r="M27" s="13"/>
      <c r="N27" s="13">
        <v>2.8356203408442804E-2</v>
      </c>
      <c r="O27" s="13">
        <v>4.7844313715133868E-2</v>
      </c>
      <c r="P27" s="13">
        <v>2.0191385031580245E-2</v>
      </c>
    </row>
    <row r="30" spans="1:16" ht="15.75">
      <c r="A30" s="21" t="s">
        <v>10</v>
      </c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"/>
      <c r="N30" s="2"/>
      <c r="O30" s="2"/>
    </row>
    <row r="31" spans="1:16" ht="15.75">
      <c r="A31" s="21" t="s">
        <v>24</v>
      </c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"/>
      <c r="N31" s="2"/>
      <c r="O31" s="2"/>
    </row>
    <row r="32" spans="1:16" ht="15.7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21" t="s">
        <v>25</v>
      </c>
      <c r="O32" s="21"/>
    </row>
    <row r="33" spans="1:18" ht="31.5">
      <c r="A33" s="1"/>
      <c r="B33" s="2" t="s">
        <v>1</v>
      </c>
      <c r="C33" s="2" t="s">
        <v>2</v>
      </c>
      <c r="D33" s="2" t="s">
        <v>3</v>
      </c>
      <c r="E33" s="3" t="s">
        <v>4</v>
      </c>
      <c r="F33" s="2" t="s">
        <v>5</v>
      </c>
      <c r="G33" s="2" t="s">
        <v>6</v>
      </c>
      <c r="H33" s="2" t="s">
        <v>15</v>
      </c>
      <c r="I33" s="2" t="s">
        <v>16</v>
      </c>
      <c r="J33" s="2" t="s">
        <v>17</v>
      </c>
      <c r="K33" s="2" t="s">
        <v>18</v>
      </c>
      <c r="L33" s="2" t="s">
        <v>14</v>
      </c>
      <c r="M33" s="2"/>
      <c r="N33" s="2" t="s">
        <v>19</v>
      </c>
      <c r="O33" s="2" t="s">
        <v>21</v>
      </c>
      <c r="P33" s="15" t="s">
        <v>26</v>
      </c>
    </row>
    <row r="34" spans="1:18" ht="15.75">
      <c r="A34" s="4" t="s">
        <v>7</v>
      </c>
      <c r="B34" s="5">
        <v>2015</v>
      </c>
      <c r="C34" s="10">
        <v>96714</v>
      </c>
      <c r="D34" s="10">
        <v>117152.367</v>
      </c>
      <c r="E34" s="14">
        <v>213866.367</v>
      </c>
      <c r="F34" s="10">
        <v>92879</v>
      </c>
      <c r="G34" s="10">
        <v>31727.131999999998</v>
      </c>
      <c r="H34" s="11">
        <v>338472.49899999995</v>
      </c>
      <c r="I34" s="10">
        <v>6234.1238209999992</v>
      </c>
      <c r="J34" s="10">
        <v>5748</v>
      </c>
      <c r="K34" s="10">
        <v>5024.7463892686301</v>
      </c>
      <c r="L34" s="11">
        <v>355479.36921026855</v>
      </c>
      <c r="M34" s="12"/>
      <c r="N34" s="10">
        <v>608.71810000000005</v>
      </c>
      <c r="O34" s="10">
        <v>574.73699999999997</v>
      </c>
      <c r="P34" s="10">
        <v>342175.49899999995</v>
      </c>
    </row>
    <row r="35" spans="1:18" ht="15.75">
      <c r="A35" s="5"/>
      <c r="B35" s="5">
        <v>2016</v>
      </c>
      <c r="C35" s="10">
        <v>97284.835000000006</v>
      </c>
      <c r="D35" s="10">
        <v>122353</v>
      </c>
      <c r="E35" s="14">
        <v>219637.83500000002</v>
      </c>
      <c r="F35" s="10">
        <v>95497</v>
      </c>
      <c r="G35" s="10">
        <v>34904.390542010813</v>
      </c>
      <c r="H35" s="11">
        <v>350039.22554201086</v>
      </c>
      <c r="I35" s="10">
        <v>6417.54990970976</v>
      </c>
      <c r="J35" s="10">
        <v>6086.6809999999996</v>
      </c>
      <c r="K35" s="10">
        <v>4237.732496319999</v>
      </c>
      <c r="L35" s="11">
        <v>366781.1889480406</v>
      </c>
      <c r="M35" s="12"/>
      <c r="N35" s="10">
        <v>657.47368421052602</v>
      </c>
      <c r="O35" s="10">
        <v>536.11199999999997</v>
      </c>
      <c r="P35" s="10">
        <v>353887.60534201085</v>
      </c>
    </row>
    <row r="36" spans="1:18" ht="15.75">
      <c r="A36" s="4" t="s">
        <v>8</v>
      </c>
      <c r="B36" s="5">
        <v>2017</v>
      </c>
      <c r="C36" s="10">
        <v>100203.38005000002</v>
      </c>
      <c r="D36" s="10">
        <v>122767.92507136571</v>
      </c>
      <c r="E36" s="14">
        <v>222971.30512136573</v>
      </c>
      <c r="F36" s="10">
        <v>94446.532999999996</v>
      </c>
      <c r="G36" s="10">
        <v>36228.914710477089</v>
      </c>
      <c r="H36" s="11">
        <v>353646.75283184287</v>
      </c>
      <c r="I36" s="10">
        <v>6483.6896013322876</v>
      </c>
      <c r="J36" s="10">
        <v>6149.410734869004</v>
      </c>
      <c r="K36" s="10">
        <v>3289.0308815879994</v>
      </c>
      <c r="L36" s="11">
        <v>369568.88404963218</v>
      </c>
      <c r="M36" s="12"/>
      <c r="N36" s="10">
        <v>666.78807231478766</v>
      </c>
      <c r="O36" s="10">
        <v>571.8528</v>
      </c>
      <c r="P36" s="10">
        <v>364599.55884587101</v>
      </c>
      <c r="R36" s="9"/>
    </row>
    <row r="37" spans="1:18" ht="15.75">
      <c r="A37" s="5"/>
      <c r="B37" s="5">
        <v>2018</v>
      </c>
      <c r="C37" s="10">
        <v>101015.2493052131</v>
      </c>
      <c r="D37" s="10">
        <v>123421.52845008207</v>
      </c>
      <c r="E37" s="14">
        <v>224436.77775529516</v>
      </c>
      <c r="F37" s="10">
        <v>95751.766920000009</v>
      </c>
      <c r="G37" s="10">
        <v>36558.21312</v>
      </c>
      <c r="H37" s="11">
        <v>356746.75779529521</v>
      </c>
      <c r="I37" s="10">
        <v>6767.9999073364843</v>
      </c>
      <c r="J37" s="10">
        <v>6195.7103229569821</v>
      </c>
      <c r="K37" s="10">
        <v>1604.1025892569869</v>
      </c>
      <c r="L37" s="11">
        <v>371314.57061484567</v>
      </c>
      <c r="M37" s="12"/>
      <c r="N37" s="10">
        <v>669.71577738288397</v>
      </c>
      <c r="O37" s="10">
        <v>593</v>
      </c>
      <c r="P37" s="10">
        <v>368009.11060712719</v>
      </c>
      <c r="R37" s="9"/>
    </row>
    <row r="38" spans="1:18" ht="15.75">
      <c r="A38" s="5"/>
      <c r="B38" s="5">
        <v>2019</v>
      </c>
      <c r="C38" s="10">
        <v>102507.57219271804</v>
      </c>
      <c r="D38" s="10">
        <v>125206.16523305075</v>
      </c>
      <c r="E38" s="14">
        <v>227713.73742576881</v>
      </c>
      <c r="F38" s="10">
        <v>97998.260159999991</v>
      </c>
      <c r="G38" s="10">
        <v>37292.695319999999</v>
      </c>
      <c r="H38" s="11">
        <v>363004.69290576881</v>
      </c>
      <c r="I38" s="10">
        <v>7658.4000863702267</v>
      </c>
      <c r="J38" s="10">
        <v>6269.0602878470099</v>
      </c>
      <c r="K38" s="10">
        <v>502.1357734722755</v>
      </c>
      <c r="L38" s="11">
        <v>377434.28905345831</v>
      </c>
      <c r="M38" s="12"/>
      <c r="N38" s="10">
        <v>674.15936657986413</v>
      </c>
      <c r="O38" s="10">
        <v>678</v>
      </c>
      <c r="P38" s="10">
        <v>376257.99391340622</v>
      </c>
      <c r="R38" s="9"/>
    </row>
    <row r="39" spans="1:18" ht="15.75">
      <c r="A39" s="1"/>
      <c r="B39" s="5">
        <v>2020</v>
      </c>
      <c r="C39" s="10">
        <v>104258.21796290454</v>
      </c>
      <c r="D39" s="10">
        <v>127470.87820800001</v>
      </c>
      <c r="E39" s="14">
        <v>231729.09617090455</v>
      </c>
      <c r="F39" s="10">
        <v>100014.69427200001</v>
      </c>
      <c r="G39" s="10">
        <v>38194.259400000003</v>
      </c>
      <c r="H39" s="11">
        <v>369938.04984290455</v>
      </c>
      <c r="I39" s="10">
        <v>8239.6906560000007</v>
      </c>
      <c r="J39" s="10">
        <v>6335.0410031306074</v>
      </c>
      <c r="K39" s="10">
        <v>396.55198343025995</v>
      </c>
      <c r="L39" s="11">
        <v>384909.33348546544</v>
      </c>
      <c r="M39" s="12"/>
      <c r="N39" s="10">
        <v>805.658952</v>
      </c>
      <c r="O39" s="10">
        <v>711.22199999999998</v>
      </c>
      <c r="P39" s="10">
        <v>383707.12255003513</v>
      </c>
      <c r="R39" s="9"/>
    </row>
    <row r="40" spans="1:18" ht="15.75">
      <c r="A40" s="1"/>
      <c r="B40" s="5">
        <v>2021</v>
      </c>
      <c r="C40" s="10">
        <v>105920.57259011763</v>
      </c>
      <c r="D40" s="10">
        <v>129726.83882331417</v>
      </c>
      <c r="E40" s="14">
        <v>235647.41141343181</v>
      </c>
      <c r="F40" s="10">
        <v>102175.13327999999</v>
      </c>
      <c r="G40" s="10">
        <v>38959.407960000004</v>
      </c>
      <c r="H40" s="11">
        <v>376781.9526534318</v>
      </c>
      <c r="I40" s="10">
        <v>8413.3843199999992</v>
      </c>
      <c r="J40" s="10">
        <v>6410.4529240037682</v>
      </c>
      <c r="K40" s="10">
        <v>346.04865427010799</v>
      </c>
      <c r="L40" s="11">
        <v>391951.8385517057</v>
      </c>
      <c r="M40" s="12"/>
      <c r="N40" s="10">
        <v>818.52510208727813</v>
      </c>
      <c r="O40" s="10">
        <v>738.24843599999997</v>
      </c>
      <c r="P40" s="10">
        <v>390787.26479534828</v>
      </c>
      <c r="R40" s="9"/>
    </row>
    <row r="41" spans="1:18" ht="15.75">
      <c r="A41" s="1"/>
      <c r="B41" s="5">
        <v>2022</v>
      </c>
      <c r="C41" s="10">
        <v>108173.82562964632</v>
      </c>
      <c r="D41" s="10">
        <v>132763.60351370912</v>
      </c>
      <c r="E41" s="14">
        <v>240937.42914335546</v>
      </c>
      <c r="F41" s="10">
        <v>104479.79729999999</v>
      </c>
      <c r="G41" s="10">
        <v>39741.491999999998</v>
      </c>
      <c r="H41" s="11">
        <v>385158.71844335541</v>
      </c>
      <c r="I41" s="10">
        <v>8502.2238600000001</v>
      </c>
      <c r="J41" s="10">
        <v>6563.5308896502202</v>
      </c>
      <c r="K41" s="10">
        <v>359.80785260166664</v>
      </c>
      <c r="L41" s="11">
        <v>400584.28104560735</v>
      </c>
      <c r="M41" s="12"/>
      <c r="N41" s="10">
        <v>825.51164588507129</v>
      </c>
      <c r="O41" s="10">
        <v>771.4696156199999</v>
      </c>
      <c r="P41" s="10">
        <v>399398.96154712059</v>
      </c>
      <c r="R41" s="9"/>
    </row>
    <row r="42" spans="1:18" ht="15.75">
      <c r="A42" s="1"/>
      <c r="B42" s="5">
        <v>2023</v>
      </c>
      <c r="C42" s="10">
        <v>110406.75254396307</v>
      </c>
      <c r="D42" s="10">
        <v>135912.4794597539</v>
      </c>
      <c r="E42" s="14">
        <v>246319.23200371698</v>
      </c>
      <c r="F42" s="10">
        <v>106912.03319999999</v>
      </c>
      <c r="G42" s="10">
        <v>40477.331999999995</v>
      </c>
      <c r="H42" s="11">
        <v>393708.59720371698</v>
      </c>
      <c r="I42" s="10">
        <v>8574.0470999999998</v>
      </c>
      <c r="J42" s="10">
        <v>6722.2856208146677</v>
      </c>
      <c r="K42" s="10">
        <v>369.23233764417324</v>
      </c>
      <c r="L42" s="11">
        <v>409374.16226217581</v>
      </c>
      <c r="M42" s="12"/>
      <c r="N42" s="10">
        <v>836.24101713063237</v>
      </c>
      <c r="O42" s="10">
        <v>805.41427870727989</v>
      </c>
      <c r="P42" s="10">
        <v>408168.68890740105</v>
      </c>
      <c r="R42" s="9"/>
    </row>
    <row r="43" spans="1:18" ht="15.75">
      <c r="A43" s="1"/>
      <c r="B43" s="5">
        <v>2024</v>
      </c>
      <c r="C43" s="10">
        <v>113161.3667593292</v>
      </c>
      <c r="D43" s="10">
        <v>139366.28358607888</v>
      </c>
      <c r="E43" s="14">
        <v>252527.65034540807</v>
      </c>
      <c r="F43" s="10">
        <v>109522.78355401648</v>
      </c>
      <c r="G43" s="10">
        <v>41326.084800000004</v>
      </c>
      <c r="H43" s="11">
        <v>403376.51869942457</v>
      </c>
      <c r="I43" s="10">
        <v>8710.6360320000003</v>
      </c>
      <c r="J43" s="10">
        <v>6879.5758087322838</v>
      </c>
      <c r="K43" s="10">
        <v>383.52863230801216</v>
      </c>
      <c r="L43" s="11">
        <v>419350.2591724649</v>
      </c>
      <c r="M43" s="12"/>
      <c r="N43" s="10">
        <v>843.84104400705201</v>
      </c>
      <c r="O43" s="10">
        <v>841.6579212491074</v>
      </c>
      <c r="P43" s="10">
        <v>418122.88949614984</v>
      </c>
      <c r="R43" s="9"/>
    </row>
    <row r="44" spans="1:18" ht="15.75">
      <c r="A44" s="1"/>
      <c r="B44" s="5">
        <v>2025</v>
      </c>
      <c r="C44" s="10">
        <v>115467.68019831515</v>
      </c>
      <c r="D44" s="10">
        <v>142668.83617243983</v>
      </c>
      <c r="E44" s="14">
        <v>258136.51637075498</v>
      </c>
      <c r="F44" s="10">
        <v>111618.67608</v>
      </c>
      <c r="G44" s="10">
        <v>42021.930240000002</v>
      </c>
      <c r="H44" s="11">
        <v>411777.122690755</v>
      </c>
      <c r="I44" s="10">
        <v>8835.3491400000003</v>
      </c>
      <c r="J44" s="10">
        <v>7037.9191399449801</v>
      </c>
      <c r="K44" s="10">
        <v>395.28243151601856</v>
      </c>
      <c r="L44" s="11">
        <v>428045.67340221605</v>
      </c>
      <c r="M44" s="12"/>
      <c r="N44" s="10">
        <v>863.6659199999998</v>
      </c>
      <c r="O44" s="10">
        <v>872.79926433532432</v>
      </c>
      <c r="P44" s="10">
        <v>426786.72505070001</v>
      </c>
      <c r="R44" s="9"/>
    </row>
    <row r="45" spans="1:18" ht="15.75">
      <c r="A45" s="1"/>
      <c r="B45" s="5">
        <v>2026</v>
      </c>
      <c r="C45" s="10">
        <v>118074.99952952289</v>
      </c>
      <c r="D45" s="10">
        <v>146214.6054</v>
      </c>
      <c r="E45" s="14">
        <v>264289.6049295229</v>
      </c>
      <c r="F45" s="10">
        <v>113846.23019999999</v>
      </c>
      <c r="G45" s="10">
        <v>42831.932399999998</v>
      </c>
      <c r="H45" s="11">
        <v>420967.76752952288</v>
      </c>
      <c r="I45" s="10">
        <v>8981.2031399999978</v>
      </c>
      <c r="J45" s="10">
        <v>7205.0369308384034</v>
      </c>
      <c r="K45" s="10">
        <v>409.7018782270892</v>
      </c>
      <c r="L45" s="11">
        <v>437563.70947858837</v>
      </c>
      <c r="M45" s="12"/>
      <c r="N45" s="10">
        <v>882.51743999999997</v>
      </c>
      <c r="O45" s="10">
        <v>903.34723858706059</v>
      </c>
      <c r="P45" s="10">
        <v>436271.49016036128</v>
      </c>
      <c r="R45" s="9"/>
    </row>
    <row r="46" spans="1:18" ht="15.75">
      <c r="A46" s="5"/>
      <c r="B46" s="5">
        <v>2027</v>
      </c>
      <c r="C46" s="10">
        <v>120885.88629202914</v>
      </c>
      <c r="D46" s="10">
        <v>149696.4645</v>
      </c>
      <c r="E46" s="14">
        <v>270582.35079202917</v>
      </c>
      <c r="F46" s="10">
        <v>116264.9976</v>
      </c>
      <c r="G46" s="10">
        <v>43641.934560000002</v>
      </c>
      <c r="H46" s="11">
        <v>430489.2829520292</v>
      </c>
      <c r="I46" s="10">
        <v>9157.1258400000006</v>
      </c>
      <c r="J46" s="10">
        <v>7397.8442301414498</v>
      </c>
      <c r="K46" s="10">
        <v>422.46674353601236</v>
      </c>
      <c r="L46" s="11">
        <v>447466.71976570663</v>
      </c>
      <c r="M46" s="12"/>
      <c r="N46" s="10">
        <v>900.52799999999991</v>
      </c>
      <c r="O46" s="10">
        <v>933.1576974604335</v>
      </c>
      <c r="P46" s="10">
        <v>446143.72502217063</v>
      </c>
      <c r="R46" s="9"/>
    </row>
    <row r="47" spans="1:18" ht="15.75">
      <c r="A47" s="5"/>
      <c r="B47" s="5">
        <v>2028</v>
      </c>
      <c r="C47" s="10">
        <v>123982.00626024678</v>
      </c>
      <c r="D47" s="10">
        <v>153979.19827200004</v>
      </c>
      <c r="E47" s="14">
        <v>277961.2045322468</v>
      </c>
      <c r="F47" s="10">
        <v>119045.010672</v>
      </c>
      <c r="G47" s="10">
        <v>44580.908159999999</v>
      </c>
      <c r="H47" s="11">
        <v>441587.1233642468</v>
      </c>
      <c r="I47" s="10">
        <v>9325.4457600000023</v>
      </c>
      <c r="J47" s="10">
        <v>7617.5959726241199</v>
      </c>
      <c r="K47" s="10">
        <v>439.73641976884056</v>
      </c>
      <c r="L47" s="11">
        <v>458969.9015166398</v>
      </c>
      <c r="M47" s="12"/>
      <c r="N47" s="10">
        <v>917.49611999999991</v>
      </c>
      <c r="O47" s="10">
        <v>965.81821687154854</v>
      </c>
      <c r="P47" s="10">
        <v>457612.66897687095</v>
      </c>
    </row>
    <row r="48" spans="1:18" ht="15.75">
      <c r="A48" s="5"/>
      <c r="B48" s="5">
        <v>2029</v>
      </c>
      <c r="C48" s="10">
        <v>126486.74906140959</v>
      </c>
      <c r="D48" s="10">
        <v>157305.62826</v>
      </c>
      <c r="E48" s="14">
        <v>283792.37732140959</v>
      </c>
      <c r="F48" s="10">
        <v>121404.91008000002</v>
      </c>
      <c r="G48" s="10">
        <v>45321.962399999997</v>
      </c>
      <c r="H48" s="11">
        <v>450519.24980140961</v>
      </c>
      <c r="I48" s="10">
        <v>9435.6675599999999</v>
      </c>
      <c r="J48" s="10">
        <v>7791.8461012168409</v>
      </c>
      <c r="K48" s="10">
        <v>451.74677728648544</v>
      </c>
      <c r="L48" s="11">
        <v>468198.5102399129</v>
      </c>
      <c r="M48" s="12"/>
      <c r="N48" s="10">
        <v>934.76207999999997</v>
      </c>
      <c r="O48" s="10">
        <v>991.89530872708031</v>
      </c>
      <c r="P48" s="10">
        <v>466812.00138262642</v>
      </c>
    </row>
    <row r="49" spans="1:16" ht="15.75">
      <c r="A49" s="5"/>
      <c r="B49" s="5">
        <v>2030</v>
      </c>
      <c r="C49" s="10">
        <v>129400.96378095375</v>
      </c>
      <c r="D49" s="10">
        <v>161146.72619999998</v>
      </c>
      <c r="E49" s="14">
        <v>290547.6899809537</v>
      </c>
      <c r="F49" s="10">
        <v>124057.29792</v>
      </c>
      <c r="G49" s="10">
        <v>46172.7117</v>
      </c>
      <c r="H49" s="11">
        <v>460777.69960095367</v>
      </c>
      <c r="I49" s="10">
        <v>9585.3890999999985</v>
      </c>
      <c r="J49" s="10">
        <v>7993.0473374885614</v>
      </c>
      <c r="K49" s="10">
        <v>466.00973220202388</v>
      </c>
      <c r="L49" s="11">
        <v>478822.14577064425</v>
      </c>
      <c r="M49" s="12"/>
      <c r="N49" s="10">
        <v>951.99299999999994</v>
      </c>
      <c r="O49" s="10">
        <v>1020.6602726801656</v>
      </c>
      <c r="P49" s="10">
        <v>477404.14303844218</v>
      </c>
    </row>
    <row r="50" spans="1:16" ht="15.75">
      <c r="A50" s="22" t="s">
        <v>9</v>
      </c>
      <c r="B50" s="22"/>
      <c r="D50" s="8"/>
      <c r="E50" s="6"/>
      <c r="F50" s="8"/>
      <c r="G50" s="8"/>
      <c r="H50" s="7"/>
      <c r="I50" s="8"/>
      <c r="J50" s="8"/>
      <c r="K50" s="8"/>
      <c r="L50" s="7"/>
      <c r="M50" s="7"/>
      <c r="N50" s="7"/>
      <c r="O50" s="7"/>
    </row>
    <row r="51" spans="1:16" ht="15.75">
      <c r="A51" s="20" t="s">
        <v>11</v>
      </c>
      <c r="B51" s="20"/>
      <c r="C51" s="13">
        <v>1.5425261653131184E-2</v>
      </c>
      <c r="D51" s="13">
        <v>1.5778048295018721E-2</v>
      </c>
      <c r="E51" s="13">
        <v>1.5619566501174242E-2</v>
      </c>
      <c r="F51" s="13">
        <v>2.0397204718668682E-2</v>
      </c>
      <c r="G51" s="13">
        <v>1.8679974281724521E-2</v>
      </c>
      <c r="H51" s="13">
        <v>1.7217941660264025E-2</v>
      </c>
      <c r="I51" s="13">
        <v>5.5703749546641701E-2</v>
      </c>
      <c r="J51" s="13">
        <v>1.3119807591462918E-2</v>
      </c>
      <c r="K51" s="13">
        <v>-0.35760738852962104</v>
      </c>
      <c r="L51" s="13">
        <v>1.6247993210699363E-2</v>
      </c>
      <c r="M51" s="13"/>
      <c r="N51" s="13">
        <v>4.363125352583852E-2</v>
      </c>
      <c r="O51" s="13">
        <v>6.1712461612090985E-2</v>
      </c>
      <c r="P51" s="13">
        <v>1.8399455637726492E-2</v>
      </c>
    </row>
    <row r="52" spans="1:16" ht="15.75">
      <c r="A52" s="20" t="s">
        <v>12</v>
      </c>
      <c r="B52" s="20"/>
      <c r="C52" s="13">
        <v>2.2470253371031701E-2</v>
      </c>
      <c r="D52" s="13">
        <v>2.4298418903836216E-2</v>
      </c>
      <c r="E52" s="13">
        <v>2.347924175651328E-2</v>
      </c>
      <c r="F52" s="13">
        <v>2.1605760539971319E-2</v>
      </c>
      <c r="G52" s="13">
        <v>1.8900945439616956E-2</v>
      </c>
      <c r="H52" s="13">
        <v>2.2502838347919107E-2</v>
      </c>
      <c r="I52" s="13">
        <v>1.4951592594789176E-2</v>
      </c>
      <c r="J52" s="13">
        <v>2.4220654995258828E-2</v>
      </c>
      <c r="K52" s="13">
        <v>3.2629143826416795E-2</v>
      </c>
      <c r="L52" s="13">
        <v>2.238240640005662E-2</v>
      </c>
      <c r="M52" s="13"/>
      <c r="N52" s="13">
        <v>1.7547761626980574E-2</v>
      </c>
      <c r="O52" s="13">
        <v>3.8788763765711831E-2</v>
      </c>
      <c r="P52" s="13">
        <v>2.2382887082945446E-2</v>
      </c>
    </row>
    <row r="53" spans="1:16" ht="15.75">
      <c r="A53" s="20" t="s">
        <v>22</v>
      </c>
      <c r="B53" s="20"/>
      <c r="C53" s="13">
        <v>2.2948973041227783E-2</v>
      </c>
      <c r="D53" s="13">
        <v>2.4872833111127646E-2</v>
      </c>
      <c r="E53" s="13">
        <v>2.4014219028767103E-2</v>
      </c>
      <c r="F53" s="13">
        <v>2.1859319724138793E-2</v>
      </c>
      <c r="G53" s="13">
        <v>1.8967805224340717E-2</v>
      </c>
      <c r="H53" s="13">
        <v>2.292321759331295E-2</v>
      </c>
      <c r="I53" s="13">
        <v>1.5352528870355542E-2</v>
      </c>
      <c r="J53" s="13">
        <v>2.6130037745220713E-2</v>
      </c>
      <c r="K53" s="13">
        <v>3.3239070014603689E-2</v>
      </c>
      <c r="L53" s="13">
        <v>2.283244586233768E-2</v>
      </c>
      <c r="M53" s="13"/>
      <c r="N53" s="13">
        <v>1.8698135784828152E-2</v>
      </c>
      <c r="O53" s="13">
        <v>3.0327732137174657E-2</v>
      </c>
      <c r="P53" s="13">
        <v>2.283080221522793E-2</v>
      </c>
    </row>
    <row r="54" spans="1:16" ht="15.75">
      <c r="A54" s="20" t="s">
        <v>13</v>
      </c>
      <c r="B54" s="20"/>
      <c r="C54" s="13">
        <v>1.8941668871100381E-2</v>
      </c>
      <c r="D54" s="13">
        <v>2.0029337237813083E-2</v>
      </c>
      <c r="E54" s="13">
        <v>1.9541830351114342E-2</v>
      </c>
      <c r="F54" s="13">
        <v>2.1001303808901417E-2</v>
      </c>
      <c r="G54" s="13">
        <v>1.879045386971212E-2</v>
      </c>
      <c r="H54" s="13">
        <v>1.9856966719376645E-2</v>
      </c>
      <c r="I54" s="13">
        <v>3.5127142872147132E-2</v>
      </c>
      <c r="J54" s="13">
        <v>1.8655109897358191E-2</v>
      </c>
      <c r="K54" s="13">
        <v>-0.18553494096856837</v>
      </c>
      <c r="L54" s="13">
        <v>1.9310585051476536E-2</v>
      </c>
      <c r="M54" s="13"/>
      <c r="N54" s="13">
        <v>3.0506984929833836E-2</v>
      </c>
      <c r="O54" s="13">
        <v>5.0188066715992852E-2</v>
      </c>
      <c r="P54" s="13">
        <v>2.0389227529671095E-2</v>
      </c>
    </row>
    <row r="55" spans="1:16" ht="15.75">
      <c r="A55" s="20" t="s">
        <v>23</v>
      </c>
      <c r="B55" s="20"/>
      <c r="C55" s="13">
        <v>1.986503579382215E-2</v>
      </c>
      <c r="D55" s="13">
        <v>2.1145031438618567E-2</v>
      </c>
      <c r="E55" s="13">
        <v>2.0572183217145934E-2</v>
      </c>
      <c r="F55" s="13">
        <v>2.1199243514972821E-2</v>
      </c>
      <c r="G55" s="13">
        <v>1.8831378365436136E-2</v>
      </c>
      <c r="H55" s="13">
        <v>2.0563746282795448E-2</v>
      </c>
      <c r="I55" s="13">
        <v>3.0529858105868168E-2</v>
      </c>
      <c r="J55" s="13">
        <v>2.0375245751314885E-2</v>
      </c>
      <c r="K55" s="13">
        <v>-0.13956619596638664</v>
      </c>
      <c r="L55" s="13">
        <v>2.012224431082088E-2</v>
      </c>
      <c r="M55" s="13"/>
      <c r="N55" s="13">
        <v>2.7769773365819761E-2</v>
      </c>
      <c r="O55" s="13">
        <v>4.5571200080066099E-2</v>
      </c>
      <c r="P55" s="13">
        <v>2.0952150036469552E-2</v>
      </c>
    </row>
  </sheetData>
  <mergeCells count="19">
    <mergeCell ref="A23:B23"/>
    <mergeCell ref="A24:B24"/>
    <mergeCell ref="N4:O4"/>
    <mergeCell ref="A2:L2"/>
    <mergeCell ref="A3:L3"/>
    <mergeCell ref="N3:O3"/>
    <mergeCell ref="A22:B22"/>
    <mergeCell ref="A25:B25"/>
    <mergeCell ref="A26:B26"/>
    <mergeCell ref="A27:B27"/>
    <mergeCell ref="A30:L30"/>
    <mergeCell ref="A31:L31"/>
    <mergeCell ref="A55:B55"/>
    <mergeCell ref="N32:O32"/>
    <mergeCell ref="A50:B50"/>
    <mergeCell ref="A51:B51"/>
    <mergeCell ref="A52:B52"/>
    <mergeCell ref="A53:B53"/>
    <mergeCell ref="A54:B5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55"/>
  <sheetViews>
    <sheetView tabSelected="1" workbookViewId="0">
      <selection activeCell="U10" sqref="U10"/>
    </sheetView>
  </sheetViews>
  <sheetFormatPr defaultRowHeight="15"/>
  <cols>
    <col min="1" max="1" width="11.85546875" customWidth="1"/>
    <col min="3" max="4" width="10.7109375" customWidth="1"/>
    <col min="5" max="5" width="13.140625" customWidth="1"/>
    <col min="6" max="7" width="10.7109375" customWidth="1"/>
    <col min="8" max="8" width="18.85546875" customWidth="1"/>
    <col min="9" max="10" width="10.7109375" customWidth="1"/>
    <col min="11" max="11" width="12.5703125" customWidth="1"/>
    <col min="12" max="12" width="16" customWidth="1"/>
    <col min="13" max="13" width="4.5703125" customWidth="1"/>
    <col min="15" max="15" width="10.5703125" customWidth="1"/>
    <col min="16" max="16" width="19.140625" customWidth="1"/>
  </cols>
  <sheetData>
    <row r="2" spans="1:22" ht="15.75">
      <c r="A2" s="21" t="s">
        <v>0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16"/>
      <c r="N2" s="16"/>
      <c r="O2" s="16"/>
    </row>
    <row r="3" spans="1:22" ht="15.75" customHeight="1">
      <c r="A3" s="21" t="s">
        <v>29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16"/>
      <c r="N3" s="21"/>
      <c r="O3" s="21"/>
    </row>
    <row r="4" spans="1:22" ht="15.7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21" t="s">
        <v>25</v>
      </c>
      <c r="O4" s="21"/>
    </row>
    <row r="5" spans="1:22" ht="31.5">
      <c r="A5" s="1"/>
      <c r="B5" s="16" t="s">
        <v>1</v>
      </c>
      <c r="C5" s="16" t="s">
        <v>2</v>
      </c>
      <c r="D5" s="16" t="s">
        <v>3</v>
      </c>
      <c r="E5" s="3" t="s">
        <v>4</v>
      </c>
      <c r="F5" s="16" t="s">
        <v>5</v>
      </c>
      <c r="G5" s="16" t="s">
        <v>6</v>
      </c>
      <c r="H5" s="16" t="s">
        <v>15</v>
      </c>
      <c r="I5" s="16" t="s">
        <v>16</v>
      </c>
      <c r="J5" s="16" t="s">
        <v>17</v>
      </c>
      <c r="K5" s="16" t="s">
        <v>18</v>
      </c>
      <c r="L5" s="16" t="s">
        <v>14</v>
      </c>
      <c r="M5" s="16"/>
      <c r="N5" s="16" t="s">
        <v>19</v>
      </c>
      <c r="O5" s="16" t="s">
        <v>21</v>
      </c>
      <c r="P5" s="16" t="s">
        <v>26</v>
      </c>
    </row>
    <row r="6" spans="1:22" ht="15.75">
      <c r="A6" s="4" t="s">
        <v>7</v>
      </c>
      <c r="B6" s="5">
        <v>2015</v>
      </c>
      <c r="C6" s="10">
        <v>19310</v>
      </c>
      <c r="D6" s="10">
        <v>18667</v>
      </c>
      <c r="E6" s="14">
        <v>37726</v>
      </c>
      <c r="F6" s="10">
        <v>16972</v>
      </c>
      <c r="G6" s="10">
        <v>5133</v>
      </c>
      <c r="H6" s="11">
        <v>59215</v>
      </c>
      <c r="I6" s="10">
        <v>1241.8599999999999</v>
      </c>
      <c r="J6" s="10">
        <v>1279</v>
      </c>
      <c r="K6" s="12">
        <v>996.62099999999998</v>
      </c>
      <c r="L6" s="11">
        <v>62260</v>
      </c>
      <c r="M6" s="5"/>
      <c r="N6" s="5">
        <v>131</v>
      </c>
      <c r="O6" s="5">
        <v>126</v>
      </c>
      <c r="P6" s="16">
        <v>59900</v>
      </c>
    </row>
    <row r="7" spans="1:22" ht="15.75">
      <c r="A7" s="5"/>
      <c r="B7" s="5">
        <v>2016</v>
      </c>
      <c r="C7" s="10">
        <v>19045</v>
      </c>
      <c r="D7" s="10">
        <v>18577</v>
      </c>
      <c r="E7" s="14">
        <v>37213</v>
      </c>
      <c r="F7" s="10">
        <v>16294</v>
      </c>
      <c r="G7" s="10">
        <v>5851</v>
      </c>
      <c r="H7" s="11">
        <v>57947</v>
      </c>
      <c r="I7" s="10">
        <v>1278.8499999999999</v>
      </c>
      <c r="J7" s="10">
        <v>1218</v>
      </c>
      <c r="K7" s="12">
        <v>668.82799999999997</v>
      </c>
      <c r="L7" s="11">
        <v>60828</v>
      </c>
      <c r="M7" s="5"/>
      <c r="N7" s="5">
        <v>144</v>
      </c>
      <c r="O7" s="5">
        <v>120</v>
      </c>
      <c r="P7" s="16">
        <v>58597</v>
      </c>
      <c r="Q7" s="9"/>
    </row>
    <row r="8" spans="1:22" ht="15.75">
      <c r="A8" s="9"/>
      <c r="B8" s="5">
        <v>2017</v>
      </c>
      <c r="C8" s="10">
        <v>19392</v>
      </c>
      <c r="D8" s="10">
        <v>19016</v>
      </c>
      <c r="E8" s="14">
        <v>37701</v>
      </c>
      <c r="F8" s="10">
        <v>16484</v>
      </c>
      <c r="G8" s="10">
        <v>5824</v>
      </c>
      <c r="H8" s="11">
        <v>59601</v>
      </c>
      <c r="I8" s="10">
        <v>1362</v>
      </c>
      <c r="J8" s="10">
        <v>1252</v>
      </c>
      <c r="K8" s="5">
        <v>719</v>
      </c>
      <c r="L8" s="11">
        <v>62121</v>
      </c>
      <c r="M8" s="5"/>
      <c r="N8" s="5">
        <v>146</v>
      </c>
      <c r="O8" s="5">
        <v>128</v>
      </c>
      <c r="P8" s="16">
        <v>61402</v>
      </c>
    </row>
    <row r="9" spans="1:22" ht="15.75">
      <c r="A9" s="4" t="s">
        <v>8</v>
      </c>
      <c r="B9" s="5">
        <v>2018</v>
      </c>
      <c r="C9" s="10">
        <v>19875</v>
      </c>
      <c r="D9" s="10">
        <v>19344</v>
      </c>
      <c r="E9" s="14">
        <v>38958</v>
      </c>
      <c r="F9" s="10">
        <v>17023</v>
      </c>
      <c r="G9" s="10">
        <v>6029</v>
      </c>
      <c r="H9" s="11">
        <v>60881</v>
      </c>
      <c r="I9" s="10">
        <v>1458</v>
      </c>
      <c r="J9" s="10">
        <v>1277</v>
      </c>
      <c r="K9" s="5">
        <v>369</v>
      </c>
      <c r="L9" s="11">
        <v>63661</v>
      </c>
      <c r="M9" s="5"/>
      <c r="N9" s="5">
        <v>148</v>
      </c>
      <c r="O9" s="5">
        <v>136</v>
      </c>
      <c r="P9" s="16">
        <v>62985</v>
      </c>
      <c r="Q9" s="17"/>
      <c r="R9" s="17"/>
      <c r="S9" s="17"/>
      <c r="T9" s="17"/>
      <c r="U9" s="17"/>
      <c r="V9" s="17"/>
    </row>
    <row r="10" spans="1:22" ht="15.75">
      <c r="A10" s="5"/>
      <c r="B10" s="5">
        <v>2019</v>
      </c>
      <c r="C10" s="10">
        <v>20258</v>
      </c>
      <c r="D10" s="10">
        <v>19746</v>
      </c>
      <c r="E10" s="14">
        <v>39741</v>
      </c>
      <c r="F10" s="10">
        <v>17502</v>
      </c>
      <c r="G10" s="10">
        <v>6209</v>
      </c>
      <c r="H10" s="11">
        <v>62260</v>
      </c>
      <c r="I10" s="10">
        <v>1660</v>
      </c>
      <c r="J10" s="10">
        <v>1300</v>
      </c>
      <c r="K10" s="5">
        <v>116</v>
      </c>
      <c r="L10" s="11">
        <v>64980</v>
      </c>
      <c r="M10" s="5"/>
      <c r="N10" s="5">
        <v>150</v>
      </c>
      <c r="O10" s="5">
        <v>156</v>
      </c>
      <c r="P10" s="16">
        <v>64747</v>
      </c>
    </row>
    <row r="11" spans="1:22" ht="15.75">
      <c r="A11" s="1"/>
      <c r="B11" s="5">
        <v>2020</v>
      </c>
      <c r="C11" s="10">
        <v>20642</v>
      </c>
      <c r="D11" s="10">
        <v>20108</v>
      </c>
      <c r="E11" s="14">
        <v>40478</v>
      </c>
      <c r="F11" s="10">
        <v>17936</v>
      </c>
      <c r="G11" s="10">
        <v>6355</v>
      </c>
      <c r="H11" s="11">
        <v>63580</v>
      </c>
      <c r="I11" s="10">
        <v>1834</v>
      </c>
      <c r="J11" s="10">
        <v>1314</v>
      </c>
      <c r="K11" s="5">
        <v>92</v>
      </c>
      <c r="L11" s="11">
        <v>66419</v>
      </c>
      <c r="M11" s="5"/>
      <c r="N11" s="5">
        <v>181</v>
      </c>
      <c r="O11" s="5">
        <v>165</v>
      </c>
      <c r="P11" s="16">
        <v>66180</v>
      </c>
    </row>
    <row r="12" spans="1:22" ht="15.75">
      <c r="A12" s="1"/>
      <c r="B12" s="5">
        <v>2021</v>
      </c>
      <c r="C12" s="10">
        <v>21097</v>
      </c>
      <c r="D12" s="10">
        <v>20619</v>
      </c>
      <c r="E12" s="14">
        <v>41440</v>
      </c>
      <c r="F12" s="10">
        <v>18379</v>
      </c>
      <c r="G12" s="10">
        <v>6502</v>
      </c>
      <c r="H12" s="11">
        <v>65101</v>
      </c>
      <c r="I12" s="10">
        <v>1859</v>
      </c>
      <c r="J12" s="10">
        <v>1340</v>
      </c>
      <c r="K12" s="5">
        <v>81</v>
      </c>
      <c r="L12" s="11">
        <v>67966</v>
      </c>
      <c r="M12" s="5"/>
      <c r="N12" s="5">
        <v>186</v>
      </c>
      <c r="O12" s="5">
        <v>173</v>
      </c>
      <c r="P12" s="16">
        <v>67895</v>
      </c>
      <c r="Q12" s="9"/>
    </row>
    <row r="13" spans="1:22" ht="15.75">
      <c r="A13" s="1"/>
      <c r="B13" s="5">
        <v>2022</v>
      </c>
      <c r="C13" s="10">
        <v>21587</v>
      </c>
      <c r="D13" s="10">
        <v>21118</v>
      </c>
      <c r="E13" s="14">
        <v>42424</v>
      </c>
      <c r="F13" s="10">
        <v>18798</v>
      </c>
      <c r="G13" s="10">
        <v>6646</v>
      </c>
      <c r="H13" s="11">
        <v>66617</v>
      </c>
      <c r="I13" s="10">
        <v>1878</v>
      </c>
      <c r="J13" s="10">
        <v>1373</v>
      </c>
      <c r="K13" s="5">
        <v>84</v>
      </c>
      <c r="L13" s="11">
        <v>69537</v>
      </c>
      <c r="M13" s="5"/>
      <c r="N13" s="5">
        <v>189</v>
      </c>
      <c r="O13" s="5">
        <v>182</v>
      </c>
      <c r="P13" s="16">
        <v>69464</v>
      </c>
    </row>
    <row r="14" spans="1:22" ht="15.75">
      <c r="A14" s="1"/>
      <c r="B14" s="5">
        <v>2023</v>
      </c>
      <c r="C14" s="10">
        <v>22108</v>
      </c>
      <c r="D14" s="10">
        <v>21653</v>
      </c>
      <c r="E14" s="14">
        <v>43472</v>
      </c>
      <c r="F14" s="10">
        <v>19230</v>
      </c>
      <c r="G14" s="10">
        <v>6794</v>
      </c>
      <c r="H14" s="11">
        <v>68216</v>
      </c>
      <c r="I14" s="10">
        <v>1897</v>
      </c>
      <c r="J14" s="10">
        <v>1408</v>
      </c>
      <c r="K14" s="5">
        <v>87</v>
      </c>
      <c r="L14" s="11">
        <v>71192</v>
      </c>
      <c r="M14" s="5"/>
      <c r="N14" s="5">
        <v>192</v>
      </c>
      <c r="O14" s="5">
        <v>190</v>
      </c>
      <c r="P14" s="16">
        <v>71116</v>
      </c>
    </row>
    <row r="15" spans="1:22" ht="15.75">
      <c r="A15" s="1"/>
      <c r="B15" s="5">
        <v>2024</v>
      </c>
      <c r="C15" s="10">
        <v>22660</v>
      </c>
      <c r="D15" s="10">
        <v>22224</v>
      </c>
      <c r="E15" s="14">
        <v>44588</v>
      </c>
      <c r="F15" s="10">
        <v>19674</v>
      </c>
      <c r="G15" s="10">
        <v>6949</v>
      </c>
      <c r="H15" s="11">
        <v>69903</v>
      </c>
      <c r="I15" s="10">
        <v>1924</v>
      </c>
      <c r="J15" s="10">
        <v>1443</v>
      </c>
      <c r="K15" s="5">
        <v>90</v>
      </c>
      <c r="L15" s="11">
        <v>72945</v>
      </c>
      <c r="M15" s="5"/>
      <c r="N15" s="5">
        <v>194</v>
      </c>
      <c r="O15" s="5">
        <v>198</v>
      </c>
      <c r="P15" s="16">
        <v>72866</v>
      </c>
    </row>
    <row r="16" spans="1:22" ht="15.75">
      <c r="A16" s="1"/>
      <c r="B16" s="5">
        <v>2025</v>
      </c>
      <c r="C16" s="10">
        <v>23266</v>
      </c>
      <c r="D16" s="10">
        <v>22819</v>
      </c>
      <c r="E16" s="14">
        <v>45781</v>
      </c>
      <c r="F16" s="10">
        <v>20138</v>
      </c>
      <c r="G16" s="10">
        <v>7117</v>
      </c>
      <c r="H16" s="11">
        <v>71692</v>
      </c>
      <c r="I16" s="10">
        <v>1957</v>
      </c>
      <c r="J16" s="10">
        <v>1481</v>
      </c>
      <c r="K16" s="5">
        <v>93</v>
      </c>
      <c r="L16" s="11">
        <v>74799</v>
      </c>
      <c r="M16" s="5"/>
      <c r="N16" s="5">
        <v>199</v>
      </c>
      <c r="O16" s="5">
        <v>207</v>
      </c>
      <c r="P16" s="16">
        <v>74718</v>
      </c>
    </row>
    <row r="17" spans="1:16" ht="15.75">
      <c r="A17" s="1"/>
      <c r="B17" s="5">
        <v>2026</v>
      </c>
      <c r="C17" s="10">
        <v>23873</v>
      </c>
      <c r="D17" s="10">
        <v>23425</v>
      </c>
      <c r="E17" s="14">
        <v>46985</v>
      </c>
      <c r="F17" s="10">
        <v>20625</v>
      </c>
      <c r="G17" s="10">
        <v>7291</v>
      </c>
      <c r="H17" s="11">
        <v>73532</v>
      </c>
      <c r="I17" s="10">
        <v>1992</v>
      </c>
      <c r="J17" s="10">
        <v>1520</v>
      </c>
      <c r="K17" s="5">
        <v>96</v>
      </c>
      <c r="L17" s="11">
        <v>76713</v>
      </c>
      <c r="M17" s="5"/>
      <c r="N17" s="5">
        <v>204</v>
      </c>
      <c r="O17" s="5">
        <v>215</v>
      </c>
      <c r="P17" s="16">
        <v>76629</v>
      </c>
    </row>
    <row r="18" spans="1:16" ht="15.75">
      <c r="A18" s="1"/>
      <c r="B18" s="5">
        <v>2027</v>
      </c>
      <c r="C18" s="10">
        <v>24525</v>
      </c>
      <c r="D18" s="10">
        <v>24051</v>
      </c>
      <c r="E18" s="14">
        <v>48254</v>
      </c>
      <c r="F18" s="10">
        <v>21117</v>
      </c>
      <c r="G18" s="10">
        <v>7468</v>
      </c>
      <c r="H18" s="11">
        <v>75436</v>
      </c>
      <c r="I18" s="10">
        <v>2034</v>
      </c>
      <c r="J18" s="10">
        <v>1565</v>
      </c>
      <c r="K18" s="5">
        <v>99</v>
      </c>
      <c r="L18" s="11">
        <v>78693</v>
      </c>
      <c r="M18" s="5"/>
      <c r="N18" s="5">
        <v>210</v>
      </c>
      <c r="O18" s="5">
        <v>223</v>
      </c>
      <c r="P18" s="16">
        <v>78607</v>
      </c>
    </row>
    <row r="19" spans="1:16" ht="15.75">
      <c r="A19" s="1"/>
      <c r="B19" s="5">
        <v>2028</v>
      </c>
      <c r="C19" s="10">
        <v>25159</v>
      </c>
      <c r="D19" s="10">
        <v>24685</v>
      </c>
      <c r="E19" s="14">
        <v>49515</v>
      </c>
      <c r="F19" s="10">
        <v>21614</v>
      </c>
      <c r="G19" s="10">
        <v>7644</v>
      </c>
      <c r="H19" s="11">
        <v>77328</v>
      </c>
      <c r="I19" s="10">
        <v>2067</v>
      </c>
      <c r="J19" s="10">
        <v>1607</v>
      </c>
      <c r="K19" s="5">
        <v>102</v>
      </c>
      <c r="L19" s="11">
        <v>80646</v>
      </c>
      <c r="M19" s="5"/>
      <c r="N19" s="5">
        <v>214</v>
      </c>
      <c r="O19" s="5">
        <v>232</v>
      </c>
      <c r="P19" s="16">
        <v>80557</v>
      </c>
    </row>
    <row r="20" spans="1:16" ht="15.75">
      <c r="A20" s="1"/>
      <c r="B20" s="5">
        <v>2029</v>
      </c>
      <c r="C20" s="10">
        <v>25818</v>
      </c>
      <c r="D20" s="10">
        <v>25335</v>
      </c>
      <c r="E20" s="14">
        <v>50815</v>
      </c>
      <c r="F20" s="10">
        <v>22125</v>
      </c>
      <c r="G20" s="10">
        <v>7826</v>
      </c>
      <c r="H20" s="11">
        <v>79286</v>
      </c>
      <c r="I20" s="10">
        <v>2100</v>
      </c>
      <c r="J20" s="10">
        <v>1650</v>
      </c>
      <c r="K20" s="5">
        <v>105</v>
      </c>
      <c r="L20" s="11">
        <v>82675</v>
      </c>
      <c r="M20" s="5"/>
      <c r="N20" s="5">
        <v>219</v>
      </c>
      <c r="O20" s="5">
        <v>240</v>
      </c>
      <c r="P20" s="16">
        <v>82583</v>
      </c>
    </row>
    <row r="21" spans="1:16" ht="15.75">
      <c r="A21" s="1"/>
      <c r="B21" s="5">
        <v>2030</v>
      </c>
      <c r="C21" s="10">
        <v>26501</v>
      </c>
      <c r="D21" s="10">
        <v>26003</v>
      </c>
      <c r="E21" s="14">
        <v>52157</v>
      </c>
      <c r="F21" s="10">
        <v>22651</v>
      </c>
      <c r="G21" s="10">
        <v>8014</v>
      </c>
      <c r="H21" s="11">
        <v>81305</v>
      </c>
      <c r="I21" s="10">
        <v>2134</v>
      </c>
      <c r="J21" s="10">
        <v>1695</v>
      </c>
      <c r="K21" s="5">
        <v>108</v>
      </c>
      <c r="L21" s="11">
        <v>84765</v>
      </c>
      <c r="M21" s="5"/>
      <c r="N21" s="5">
        <v>224</v>
      </c>
      <c r="O21" s="5">
        <v>248</v>
      </c>
      <c r="P21" s="16">
        <v>84671</v>
      </c>
    </row>
    <row r="22" spans="1:16" ht="15.75">
      <c r="A22" s="22" t="s">
        <v>9</v>
      </c>
      <c r="B22" s="22"/>
      <c r="D22" s="8"/>
      <c r="E22" s="6"/>
      <c r="F22" s="8"/>
      <c r="G22" s="8"/>
      <c r="H22" s="7"/>
      <c r="I22" s="8"/>
      <c r="J22" s="8"/>
      <c r="K22" s="8"/>
      <c r="L22" s="7"/>
      <c r="M22" s="7"/>
      <c r="N22" s="7"/>
      <c r="O22" s="7"/>
    </row>
    <row r="23" spans="1:16" ht="15.75">
      <c r="A23" s="20" t="s">
        <v>11</v>
      </c>
      <c r="B23" s="20"/>
      <c r="C23" s="13">
        <v>2.1677755521996467E-2</v>
      </c>
      <c r="D23" s="13">
        <v>2.1190399825717465E-2</v>
      </c>
      <c r="E23" s="13">
        <v>2.3886339737576368E-2</v>
      </c>
      <c r="F23" s="13">
        <v>2.6620206150940628E-2</v>
      </c>
      <c r="G23" s="13">
        <v>2.6757287849181743E-2</v>
      </c>
      <c r="H23" s="13">
        <v>2.250703545843713E-2</v>
      </c>
      <c r="I23" s="13">
        <v>6.635963190349714E-2</v>
      </c>
      <c r="J23" s="13">
        <v>1.8622445458084114E-2</v>
      </c>
      <c r="K23" s="13">
        <v>-0.34910628334934501</v>
      </c>
      <c r="L23" s="13">
        <v>2.2811264528720399E-2</v>
      </c>
      <c r="M23" s="13"/>
      <c r="N23" s="13">
        <v>5.298404245181354E-2</v>
      </c>
      <c r="O23" s="13">
        <v>7.2932211056065954E-2</v>
      </c>
      <c r="P23" s="13">
        <v>2.4980148380506995E-2</v>
      </c>
    </row>
    <row r="24" spans="1:16" ht="15.75">
      <c r="A24" s="20" t="s">
        <v>12</v>
      </c>
      <c r="B24" s="20"/>
      <c r="C24" s="13">
        <v>2.5848776705030829E-2</v>
      </c>
      <c r="D24" s="13">
        <v>2.6351379916052631E-2</v>
      </c>
      <c r="E24" s="13">
        <v>2.6087368096864516E-2</v>
      </c>
      <c r="F24" s="13">
        <v>2.3538339288099452E-2</v>
      </c>
      <c r="G24" s="13">
        <v>2.3596505277847513E-2</v>
      </c>
      <c r="H24" s="13">
        <v>2.5176674275586564E-2</v>
      </c>
      <c r="I24" s="13">
        <v>1.6087414519423193E-2</v>
      </c>
      <c r="J24" s="13">
        <v>2.6523180648193367E-2</v>
      </c>
      <c r="K24" s="13">
        <v>3.3406482938779236E-2</v>
      </c>
      <c r="L24" s="13">
        <v>2.5047593524196499E-2</v>
      </c>
      <c r="M24" s="13"/>
      <c r="N24" s="13">
        <v>2.1295687600135116E-2</v>
      </c>
      <c r="O24" s="13">
        <v>4.1469833553708035E-2</v>
      </c>
      <c r="P24" s="13">
        <v>2.5038757680891255E-2</v>
      </c>
    </row>
    <row r="25" spans="1:16" ht="15.75">
      <c r="A25" s="20" t="s">
        <v>22</v>
      </c>
      <c r="B25" s="20"/>
      <c r="C25" s="13">
        <v>2.616630154800248E-2</v>
      </c>
      <c r="D25" s="13">
        <v>2.6353038927121153E-2</v>
      </c>
      <c r="E25" s="13">
        <v>2.6265574956890081E-2</v>
      </c>
      <c r="F25" s="13">
        <v>2.3650540426392697E-2</v>
      </c>
      <c r="G25" s="13">
        <v>2.3799727468038823E-2</v>
      </c>
      <c r="H25" s="13">
        <v>2.528877047891287E-2</v>
      </c>
      <c r="I25" s="13">
        <v>1.6126604123728017E-2</v>
      </c>
      <c r="J25" s="13">
        <v>2.6955882397310615E-2</v>
      </c>
      <c r="K25" s="13">
        <v>2.9428498400178693E-2</v>
      </c>
      <c r="L25" s="13">
        <v>2.5085651851883606E-2</v>
      </c>
      <c r="M25" s="13"/>
      <c r="N25" s="13">
        <v>2.1745909858070789E-2</v>
      </c>
      <c r="O25" s="13">
        <v>3.6053715641817474E-2</v>
      </c>
      <c r="P25" s="13">
        <v>2.5080146645763968E-2</v>
      </c>
    </row>
    <row r="26" spans="1:16" ht="15.75">
      <c r="A26" s="20" t="s">
        <v>13</v>
      </c>
      <c r="B26" s="20"/>
      <c r="C26" s="13">
        <v>2.3761141912009398E-2</v>
      </c>
      <c r="D26" s="13">
        <v>2.3767637707966749E-2</v>
      </c>
      <c r="E26" s="13">
        <v>2.4986263113639051E-2</v>
      </c>
      <c r="F26" s="13">
        <v>2.5078114527541606E-2</v>
      </c>
      <c r="G26" s="13">
        <v>2.5175678413696723E-2</v>
      </c>
      <c r="H26" s="13">
        <v>2.3840984740633342E-2</v>
      </c>
      <c r="I26" s="13">
        <v>4.0920074419120933E-2</v>
      </c>
      <c r="J26" s="13">
        <v>2.2565182563572872E-2</v>
      </c>
      <c r="K26" s="13">
        <v>-0.17985502105365325</v>
      </c>
      <c r="L26" s="13">
        <v>2.3928818490135617E-2</v>
      </c>
      <c r="M26" s="13"/>
      <c r="N26" s="13">
        <v>3.7018833805729345E-2</v>
      </c>
      <c r="O26" s="13">
        <v>5.7083975501933892E-2</v>
      </c>
      <c r="P26" s="13">
        <v>2.5009452611794325E-2</v>
      </c>
    </row>
    <row r="27" spans="1:16" ht="15.75">
      <c r="A27" s="20" t="s">
        <v>23</v>
      </c>
      <c r="B27" s="20"/>
      <c r="C27" s="13">
        <v>2.4315677918507861E-2</v>
      </c>
      <c r="D27" s="13">
        <v>2.4363690112616965E-2</v>
      </c>
      <c r="E27" s="13">
        <v>2.5281347305170287E-2</v>
      </c>
      <c r="F27" s="13">
        <v>2.4748497745839426E-2</v>
      </c>
      <c r="G27" s="13">
        <v>2.4857987229995215E-2</v>
      </c>
      <c r="H27" s="13">
        <v>2.4174907582407812E-2</v>
      </c>
      <c r="I27" s="13">
        <v>3.5145339953798205E-2</v>
      </c>
      <c r="J27" s="13">
        <v>2.3576751883578773E-2</v>
      </c>
      <c r="K27" s="13">
        <v>-0.13569139709333244</v>
      </c>
      <c r="L27" s="13">
        <v>2.4195664107470316E-2</v>
      </c>
      <c r="M27" s="13"/>
      <c r="N27" s="13">
        <v>3.3474173025008547E-2</v>
      </c>
      <c r="O27" s="13">
        <v>5.2193261745398845E-2</v>
      </c>
      <c r="P27" s="13">
        <v>2.5025766186896004E-2</v>
      </c>
    </row>
    <row r="30" spans="1:16" ht="15.75">
      <c r="A30" s="21" t="s">
        <v>10</v>
      </c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16"/>
      <c r="N30" s="16"/>
      <c r="O30" s="16"/>
    </row>
    <row r="31" spans="1:16" ht="15.75">
      <c r="A31" s="21" t="s">
        <v>29</v>
      </c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16"/>
      <c r="N31" s="16"/>
      <c r="O31" s="16"/>
    </row>
    <row r="32" spans="1:16" ht="15.7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21" t="s">
        <v>25</v>
      </c>
      <c r="O32" s="21"/>
    </row>
    <row r="33" spans="1:16" ht="31.5">
      <c r="A33" s="1"/>
      <c r="B33" s="16" t="s">
        <v>1</v>
      </c>
      <c r="C33" s="16" t="s">
        <v>2</v>
      </c>
      <c r="D33" s="16" t="s">
        <v>3</v>
      </c>
      <c r="E33" s="3" t="s">
        <v>4</v>
      </c>
      <c r="F33" s="16" t="s">
        <v>5</v>
      </c>
      <c r="G33" s="16" t="s">
        <v>6</v>
      </c>
      <c r="H33" s="16" t="s">
        <v>15</v>
      </c>
      <c r="I33" s="16" t="s">
        <v>16</v>
      </c>
      <c r="J33" s="16" t="s">
        <v>17</v>
      </c>
      <c r="K33" s="16" t="s">
        <v>18</v>
      </c>
      <c r="L33" s="16" t="s">
        <v>14</v>
      </c>
      <c r="M33" s="16"/>
      <c r="N33" s="16" t="s">
        <v>19</v>
      </c>
      <c r="O33" s="16" t="s">
        <v>21</v>
      </c>
      <c r="P33" s="16" t="s">
        <v>26</v>
      </c>
    </row>
    <row r="34" spans="1:16" ht="15.75">
      <c r="A34" s="4" t="s">
        <v>7</v>
      </c>
      <c r="B34" s="5">
        <v>2015</v>
      </c>
      <c r="C34" s="10">
        <v>96714</v>
      </c>
      <c r="D34" s="10">
        <v>117152.367</v>
      </c>
      <c r="E34" s="14">
        <v>213866.367</v>
      </c>
      <c r="F34" s="10">
        <v>92879</v>
      </c>
      <c r="G34" s="10">
        <v>31727.131999999998</v>
      </c>
      <c r="H34" s="11">
        <v>338472.49899999995</v>
      </c>
      <c r="I34" s="10">
        <v>6234.1238209999992</v>
      </c>
      <c r="J34" s="10">
        <v>5748</v>
      </c>
      <c r="K34" s="10">
        <v>5024.7463892686301</v>
      </c>
      <c r="L34" s="11">
        <v>355479.36921026855</v>
      </c>
      <c r="M34" s="12"/>
      <c r="N34" s="10">
        <v>608.71810000000005</v>
      </c>
      <c r="O34" s="10">
        <v>574.73699999999997</v>
      </c>
      <c r="P34" s="11">
        <v>342175.49899999995</v>
      </c>
    </row>
    <row r="35" spans="1:16" ht="15.75">
      <c r="A35" s="5"/>
      <c r="B35" s="5">
        <v>2016</v>
      </c>
      <c r="C35" s="10">
        <v>97284.835000000006</v>
      </c>
      <c r="D35" s="10">
        <v>122353</v>
      </c>
      <c r="E35" s="14">
        <v>219637.83500000002</v>
      </c>
      <c r="F35" s="10">
        <v>95497</v>
      </c>
      <c r="G35" s="10">
        <v>34904.390542010813</v>
      </c>
      <c r="H35" s="11">
        <v>350039.22554201086</v>
      </c>
      <c r="I35" s="10">
        <v>6417.54990970976</v>
      </c>
      <c r="J35" s="10">
        <v>6086.6809999999996</v>
      </c>
      <c r="K35" s="10">
        <v>4237.732496319999</v>
      </c>
      <c r="L35" s="11">
        <v>366781.1889480406</v>
      </c>
      <c r="M35" s="12"/>
      <c r="N35" s="10">
        <v>657.47368421052602</v>
      </c>
      <c r="O35" s="10">
        <v>536.11199999999997</v>
      </c>
      <c r="P35" s="11">
        <v>353887.60534201085</v>
      </c>
    </row>
    <row r="36" spans="1:16" ht="15.75">
      <c r="A36" s="4" t="s">
        <v>8</v>
      </c>
      <c r="B36" s="5">
        <v>2017</v>
      </c>
      <c r="C36" s="10">
        <v>100203.38005000001</v>
      </c>
      <c r="D36" s="10">
        <v>122767.92507136571</v>
      </c>
      <c r="E36" s="14">
        <v>222971.3051213657</v>
      </c>
      <c r="F36" s="10">
        <v>94446.532999999996</v>
      </c>
      <c r="G36" s="10">
        <v>36228.914710477089</v>
      </c>
      <c r="H36" s="11">
        <v>353646.75283184281</v>
      </c>
      <c r="I36" s="10">
        <v>6483.6896013322867</v>
      </c>
      <c r="J36" s="10">
        <v>6149.4107348690031</v>
      </c>
      <c r="K36" s="10">
        <v>3289.0309744332408</v>
      </c>
      <c r="L36" s="11">
        <v>369568.88414247736</v>
      </c>
      <c r="M36" s="12"/>
      <c r="N36" s="10">
        <v>666.78807231478766</v>
      </c>
      <c r="O36" s="10">
        <v>571.8528</v>
      </c>
      <c r="P36" s="11">
        <v>364599.55884587101</v>
      </c>
    </row>
    <row r="37" spans="1:16" ht="15.75">
      <c r="A37" s="5"/>
      <c r="B37" s="5">
        <v>2018</v>
      </c>
      <c r="C37" s="10">
        <v>101977.86646124552</v>
      </c>
      <c r="D37" s="10">
        <v>124008.38340353179</v>
      </c>
      <c r="E37" s="14">
        <v>225986.24986477732</v>
      </c>
      <c r="F37" s="10">
        <v>97227.204960000003</v>
      </c>
      <c r="G37" s="10">
        <v>37128.270119999994</v>
      </c>
      <c r="H37" s="11">
        <v>360341.72494477732</v>
      </c>
      <c r="I37" s="10">
        <v>6891.9425273861625</v>
      </c>
      <c r="J37" s="10">
        <v>6228.150312415547</v>
      </c>
      <c r="K37" s="10">
        <v>1676.117477464534</v>
      </c>
      <c r="L37" s="11">
        <v>375137.93526204361</v>
      </c>
      <c r="M37" s="12"/>
      <c r="N37" s="10">
        <v>674.27166702494435</v>
      </c>
      <c r="O37" s="10">
        <v>606.27610476000007</v>
      </c>
      <c r="P37" s="11">
        <v>371737.65961734147</v>
      </c>
    </row>
    <row r="38" spans="1:16" ht="15.75">
      <c r="A38" s="5"/>
      <c r="B38" s="5">
        <v>2019</v>
      </c>
      <c r="C38" s="10">
        <v>103957.22832160279</v>
      </c>
      <c r="D38" s="10">
        <v>126602.77819730989</v>
      </c>
      <c r="E38" s="14">
        <v>230560.00651891268</v>
      </c>
      <c r="F38" s="10">
        <v>99809.705519999989</v>
      </c>
      <c r="G38" s="10">
        <v>38035.514411999997</v>
      </c>
      <c r="H38" s="11">
        <v>368405.22645091271</v>
      </c>
      <c r="I38" s="10">
        <v>7847.8655142403104</v>
      </c>
      <c r="J38" s="10">
        <v>6341.1916833846726</v>
      </c>
      <c r="K38" s="10">
        <v>526.98155979626574</v>
      </c>
      <c r="L38" s="11">
        <v>383121.26520833391</v>
      </c>
      <c r="M38" s="12"/>
      <c r="N38" s="10">
        <v>684.45222829040279</v>
      </c>
      <c r="O38" s="10">
        <v>698.12236583999993</v>
      </c>
      <c r="P38" s="11">
        <v>381909.83142024727</v>
      </c>
    </row>
    <row r="39" spans="1:16" ht="15.75">
      <c r="A39" s="1"/>
      <c r="B39" s="5">
        <v>2020</v>
      </c>
      <c r="C39" s="10">
        <v>105982.33601122902</v>
      </c>
      <c r="D39" s="10">
        <v>129409.45231383167</v>
      </c>
      <c r="E39" s="14">
        <v>235391.78832506068</v>
      </c>
      <c r="F39" s="10">
        <v>102249.83577600001</v>
      </c>
      <c r="G39" s="10">
        <v>39075.624000000003</v>
      </c>
      <c r="H39" s="11">
        <v>376717.24810106069</v>
      </c>
      <c r="I39" s="10">
        <v>8542.038333300643</v>
      </c>
      <c r="J39" s="10">
        <v>6433.6275213851604</v>
      </c>
      <c r="K39" s="10">
        <v>419.5254153028344</v>
      </c>
      <c r="L39" s="11">
        <v>392112.43937104929</v>
      </c>
      <c r="M39" s="12"/>
      <c r="N39" s="10">
        <v>826.55344464162761</v>
      </c>
      <c r="O39" s="10">
        <v>738.04512830400006</v>
      </c>
      <c r="P39" s="11">
        <v>390866.36051110481</v>
      </c>
    </row>
    <row r="40" spans="1:16" ht="15.75">
      <c r="A40" s="1"/>
      <c r="B40" s="5">
        <v>2021</v>
      </c>
      <c r="C40" s="10">
        <v>108045.20010043241</v>
      </c>
      <c r="D40" s="10">
        <v>132363.35982002778</v>
      </c>
      <c r="E40" s="14">
        <v>240408.55992046019</v>
      </c>
      <c r="F40" s="10">
        <v>104650.026</v>
      </c>
      <c r="G40" s="10">
        <v>39972.787535999996</v>
      </c>
      <c r="H40" s="11">
        <v>385031.37345646019</v>
      </c>
      <c r="I40" s="10">
        <v>8799.5190192538303</v>
      </c>
      <c r="J40" s="10">
        <v>6544.3784803733488</v>
      </c>
      <c r="K40" s="10">
        <v>368.43300537539102</v>
      </c>
      <c r="L40" s="11">
        <v>400743.70396146277</v>
      </c>
      <c r="M40" s="12"/>
      <c r="N40" s="10">
        <v>845.79310638379081</v>
      </c>
      <c r="O40" s="10">
        <v>773.64591524999992</v>
      </c>
      <c r="P40" s="11">
        <v>399529.47784970357</v>
      </c>
    </row>
    <row r="41" spans="1:16" ht="15.75">
      <c r="A41" s="1"/>
      <c r="B41" s="5">
        <v>2022</v>
      </c>
      <c r="C41" s="10">
        <v>111184.08594452447</v>
      </c>
      <c r="D41" s="10">
        <v>136338.50660796702</v>
      </c>
      <c r="E41" s="14">
        <v>247522.59255249149</v>
      </c>
      <c r="F41" s="10">
        <v>107200.48247999999</v>
      </c>
      <c r="G41" s="10">
        <v>40895.326262399998</v>
      </c>
      <c r="H41" s="11">
        <v>395618.40129489149</v>
      </c>
      <c r="I41" s="10">
        <v>8940.0653974317429</v>
      </c>
      <c r="J41" s="10">
        <v>6743.7227947085785</v>
      </c>
      <c r="K41" s="10">
        <v>384.25396641501004</v>
      </c>
      <c r="L41" s="11">
        <v>411686.44345344679</v>
      </c>
      <c r="M41" s="12"/>
      <c r="N41" s="10">
        <v>857.43348633664027</v>
      </c>
      <c r="O41" s="10">
        <v>811.44453425220001</v>
      </c>
      <c r="P41" s="11">
        <v>410444.75600069511</v>
      </c>
    </row>
    <row r="42" spans="1:16" ht="15.75">
      <c r="A42" s="1"/>
      <c r="B42" s="5">
        <v>2023</v>
      </c>
      <c r="C42" s="10">
        <v>114063.11118299274</v>
      </c>
      <c r="D42" s="10">
        <v>140032.62878772023</v>
      </c>
      <c r="E42" s="14">
        <v>254095.73997071298</v>
      </c>
      <c r="F42" s="10">
        <v>109832.52960000001</v>
      </c>
      <c r="G42" s="10">
        <v>41829.831849599992</v>
      </c>
      <c r="H42" s="11">
        <v>405758.101420313</v>
      </c>
      <c r="I42" s="10">
        <v>9046.0265375139206</v>
      </c>
      <c r="J42" s="10">
        <v>6927.5113559680076</v>
      </c>
      <c r="K42" s="10">
        <v>398.6609932877368</v>
      </c>
      <c r="L42" s="11">
        <v>422130.30030708271</v>
      </c>
      <c r="M42" s="12"/>
      <c r="N42" s="10">
        <v>872.89672261540863</v>
      </c>
      <c r="O42" s="10">
        <v>848.79304452193105</v>
      </c>
      <c r="P42" s="11">
        <v>420858.74259117956</v>
      </c>
    </row>
    <row r="43" spans="1:16" ht="15.75">
      <c r="A43" s="1"/>
      <c r="B43" s="5">
        <v>2024</v>
      </c>
      <c r="C43" s="10">
        <v>117405.22115678797</v>
      </c>
      <c r="D43" s="10">
        <v>144332.83507342916</v>
      </c>
      <c r="E43" s="14">
        <v>261738.05623021713</v>
      </c>
      <c r="F43" s="10">
        <v>112985.00543263565</v>
      </c>
      <c r="G43" s="10">
        <v>42911.131248000005</v>
      </c>
      <c r="H43" s="11">
        <v>417634.19291085278</v>
      </c>
      <c r="I43" s="10">
        <v>9213.5573274177605</v>
      </c>
      <c r="J43" s="10">
        <v>7129.7232228087405</v>
      </c>
      <c r="K43" s="10">
        <v>414.15103347643014</v>
      </c>
      <c r="L43" s="11">
        <v>434391.6244945557</v>
      </c>
      <c r="M43" s="12"/>
      <c r="N43" s="10">
        <v>887.2829916190002</v>
      </c>
      <c r="O43" s="10">
        <v>888.42002565343284</v>
      </c>
      <c r="P43" s="11">
        <v>433090.19046946027</v>
      </c>
    </row>
    <row r="44" spans="1:16" ht="15.75">
      <c r="A44" s="1"/>
      <c r="B44" s="5">
        <v>2025</v>
      </c>
      <c r="C44" s="10">
        <v>120397.57721176333</v>
      </c>
      <c r="D44" s="10">
        <v>148015.78771926166</v>
      </c>
      <c r="E44" s="14">
        <v>268413.36493102496</v>
      </c>
      <c r="F44" s="10">
        <v>115724.22528</v>
      </c>
      <c r="G44" s="10">
        <v>43853.416727999997</v>
      </c>
      <c r="H44" s="11">
        <v>427991.00693902496</v>
      </c>
      <c r="I44" s="10">
        <v>9360.1243576477955</v>
      </c>
      <c r="J44" s="10">
        <v>7308.5280249292455</v>
      </c>
      <c r="K44" s="10">
        <v>427.43266350437324</v>
      </c>
      <c r="L44" s="11">
        <v>445087.09198510635</v>
      </c>
      <c r="M44" s="12"/>
      <c r="N44" s="10">
        <v>909.75844758724008</v>
      </c>
      <c r="O44" s="10">
        <v>923.17810999924575</v>
      </c>
      <c r="P44" s="11">
        <v>443749.90087401471</v>
      </c>
    </row>
    <row r="45" spans="1:16" ht="15.75">
      <c r="A45" s="1"/>
      <c r="B45" s="5">
        <v>2026</v>
      </c>
      <c r="C45" s="10">
        <v>123714.46327692027</v>
      </c>
      <c r="D45" s="10">
        <v>152162.79794539581</v>
      </c>
      <c r="E45" s="14">
        <v>275877.26122231607</v>
      </c>
      <c r="F45" s="10">
        <v>118613.1375</v>
      </c>
      <c r="G45" s="10">
        <v>44930.165723519989</v>
      </c>
      <c r="H45" s="11">
        <v>439420.56444583606</v>
      </c>
      <c r="I45" s="10">
        <v>9541.0809514078392</v>
      </c>
      <c r="J45" s="10">
        <v>7511.6596064398464</v>
      </c>
      <c r="K45" s="10">
        <v>441.84856096061844</v>
      </c>
      <c r="L45" s="11">
        <v>456915.15356464434</v>
      </c>
      <c r="M45" s="12"/>
      <c r="N45" s="10">
        <v>931.94135999999992</v>
      </c>
      <c r="O45" s="10">
        <v>957.33570006921775</v>
      </c>
      <c r="P45" s="11">
        <v>455541.36364368373</v>
      </c>
    </row>
    <row r="46" spans="1:16" ht="15.75">
      <c r="A46" s="5"/>
      <c r="B46" s="5">
        <v>2027</v>
      </c>
      <c r="C46" s="10">
        <v>127279.76982256882</v>
      </c>
      <c r="D46" s="10">
        <v>156458.40986636502</v>
      </c>
      <c r="E46" s="14">
        <v>283738.17968893383</v>
      </c>
      <c r="F46" s="10">
        <v>121720.07736000001</v>
      </c>
      <c r="G46" s="10">
        <v>46025.623345919994</v>
      </c>
      <c r="H46" s="11">
        <v>451483.88039485383</v>
      </c>
      <c r="I46" s="10">
        <v>9756.5456978484908</v>
      </c>
      <c r="J46" s="10">
        <v>7745.3944740098223</v>
      </c>
      <c r="K46" s="10">
        <v>456.32503350499121</v>
      </c>
      <c r="L46" s="11">
        <v>469442.1456002171</v>
      </c>
      <c r="M46" s="12"/>
      <c r="N46" s="10">
        <v>951.99299999999994</v>
      </c>
      <c r="O46" s="10">
        <v>991.79978527170965</v>
      </c>
      <c r="P46" s="11">
        <v>468033.82756671211</v>
      </c>
    </row>
    <row r="47" spans="1:16" ht="15.75">
      <c r="A47" s="5"/>
      <c r="B47" s="5">
        <v>2028</v>
      </c>
      <c r="C47" s="10">
        <v>131126.00515845159</v>
      </c>
      <c r="D47" s="10">
        <v>161266.43867833927</v>
      </c>
      <c r="E47" s="14">
        <v>292392.44383679086</v>
      </c>
      <c r="F47" s="10">
        <v>125268.41684199456</v>
      </c>
      <c r="G47" s="10">
        <v>47272.908103474416</v>
      </c>
      <c r="H47" s="11">
        <v>464933.76878225984</v>
      </c>
      <c r="I47" s="10">
        <v>9957.0503011595647</v>
      </c>
      <c r="J47" s="10">
        <v>7987.1192061653192</v>
      </c>
      <c r="K47" s="10">
        <v>472.15474824452184</v>
      </c>
      <c r="L47" s="11">
        <v>483350.09303782921</v>
      </c>
      <c r="M47" s="12"/>
      <c r="N47" s="10">
        <v>971.84419200000013</v>
      </c>
      <c r="O47" s="10">
        <v>1028.4963773267627</v>
      </c>
      <c r="P47" s="11">
        <v>481906.09409758472</v>
      </c>
    </row>
    <row r="48" spans="1:16" ht="15.75">
      <c r="A48" s="5"/>
      <c r="B48" s="5">
        <v>2029</v>
      </c>
      <c r="C48" s="10">
        <v>134402.02651232717</v>
      </c>
      <c r="D48" s="10">
        <v>165317.76977046119</v>
      </c>
      <c r="E48" s="14">
        <v>299719.79628278839</v>
      </c>
      <c r="F48" s="10">
        <v>127917.9</v>
      </c>
      <c r="G48" s="10">
        <v>48300.441031893206</v>
      </c>
      <c r="H48" s="11">
        <v>475938.1373146816</v>
      </c>
      <c r="I48" s="10">
        <v>10104.091829588217</v>
      </c>
      <c r="J48" s="10">
        <v>8191.1711253377525</v>
      </c>
      <c r="K48" s="10">
        <v>485.46872200428606</v>
      </c>
      <c r="L48" s="11">
        <v>494718.86899161187</v>
      </c>
      <c r="M48" s="12"/>
      <c r="N48" s="10">
        <v>991.83348000000001</v>
      </c>
      <c r="O48" s="10">
        <v>1059.3512686465656</v>
      </c>
      <c r="P48" s="11">
        <v>493241.56678960763</v>
      </c>
    </row>
    <row r="49" spans="1:16" ht="15.75">
      <c r="A49" s="5"/>
      <c r="B49" s="5">
        <v>2030</v>
      </c>
      <c r="C49" s="10">
        <v>138177.92398986802</v>
      </c>
      <c r="D49" s="10">
        <v>169947.69002799675</v>
      </c>
      <c r="E49" s="14">
        <v>308125.61401786481</v>
      </c>
      <c r="F49" s="10">
        <v>130959.02159999999</v>
      </c>
      <c r="G49" s="10">
        <v>49495.783699889369</v>
      </c>
      <c r="H49" s="11">
        <v>488580.41931775416</v>
      </c>
      <c r="I49" s="10">
        <v>10284.083300204931</v>
      </c>
      <c r="J49" s="10">
        <v>8428.007980668197</v>
      </c>
      <c r="K49" s="10">
        <v>500.13689256629397</v>
      </c>
      <c r="L49" s="11">
        <v>507792.64749119361</v>
      </c>
      <c r="M49" s="12"/>
      <c r="N49" s="10">
        <v>1011.5347199999999</v>
      </c>
      <c r="O49" s="10">
        <v>1092.191157974609</v>
      </c>
      <c r="P49" s="11">
        <v>506280.97587862733</v>
      </c>
    </row>
    <row r="50" spans="1:16" ht="15.75">
      <c r="A50" s="22" t="s">
        <v>9</v>
      </c>
      <c r="B50" s="22"/>
      <c r="D50" s="8"/>
      <c r="E50" s="6"/>
      <c r="F50" s="8"/>
      <c r="G50" s="8"/>
      <c r="H50" s="7"/>
      <c r="I50" s="8"/>
      <c r="J50" s="8"/>
      <c r="K50" s="8"/>
      <c r="L50" s="7"/>
      <c r="M50" s="7"/>
      <c r="N50" s="7"/>
      <c r="O50" s="7"/>
    </row>
    <row r="51" spans="1:16" ht="15.75">
      <c r="A51" s="20" t="s">
        <v>11</v>
      </c>
      <c r="B51" s="20"/>
      <c r="C51" s="13">
        <v>2.1014833713793868E-2</v>
      </c>
      <c r="D51" s="13">
        <v>2.1190399825717465E-2</v>
      </c>
      <c r="E51" s="13">
        <v>2.1111515293807281E-2</v>
      </c>
      <c r="F51" s="13">
        <v>2.5656989545798536E-2</v>
      </c>
      <c r="G51" s="13">
        <v>2.4527619214631979E-2</v>
      </c>
      <c r="H51" s="13">
        <v>2.2683765348978646E-2</v>
      </c>
      <c r="I51" s="13">
        <v>6.6359631903496918E-2</v>
      </c>
      <c r="J51" s="13">
        <v>1.8622445458083892E-2</v>
      </c>
      <c r="K51" s="13">
        <v>-0.34910628334934501</v>
      </c>
      <c r="L51" s="13">
        <v>2.1819611012657836E-2</v>
      </c>
      <c r="M51" s="13"/>
      <c r="N51" s="13">
        <v>5.1580498667454178E-2</v>
      </c>
      <c r="O51" s="13">
        <v>7.2494114191054893E-2</v>
      </c>
      <c r="P51" s="13">
        <v>2.3971135307086389E-2</v>
      </c>
    </row>
    <row r="52" spans="1:16" ht="15.75">
      <c r="A52" s="20" t="s">
        <v>12</v>
      </c>
      <c r="B52" s="20"/>
      <c r="C52" s="13">
        <v>2.7408963235701744E-2</v>
      </c>
      <c r="D52" s="13">
        <v>2.7912330842780664E-2</v>
      </c>
      <c r="E52" s="13">
        <v>2.7686346339084622E-2</v>
      </c>
      <c r="F52" s="13">
        <v>2.5730090285602136E-2</v>
      </c>
      <c r="G52" s="13">
        <v>2.3918053249745164E-2</v>
      </c>
      <c r="H52" s="13">
        <v>2.6769957553066215E-2</v>
      </c>
      <c r="I52" s="13">
        <v>1.7632755250061471E-2</v>
      </c>
      <c r="J52" s="13">
        <v>2.8084392862154361E-2</v>
      </c>
      <c r="K52" s="13">
        <v>3.4978163786874461E-2</v>
      </c>
      <c r="L52" s="13">
        <v>2.660435479691392E-2</v>
      </c>
      <c r="M52" s="13"/>
      <c r="N52" s="13">
        <v>2.1143231195018153E-2</v>
      </c>
      <c r="O52" s="13">
        <v>4.0957585199792534E-2</v>
      </c>
      <c r="P52" s="13">
        <v>2.6607674113656943E-2</v>
      </c>
    </row>
    <row r="53" spans="1:16" ht="15.75">
      <c r="A53" s="20" t="s">
        <v>22</v>
      </c>
      <c r="B53" s="20"/>
      <c r="C53" s="13">
        <v>2.7763272795467975E-2</v>
      </c>
      <c r="D53" s="13">
        <v>2.7950300784622018E-2</v>
      </c>
      <c r="E53" s="13">
        <v>2.786641185928973E-2</v>
      </c>
      <c r="F53" s="13">
        <v>2.4686624676580227E-2</v>
      </c>
      <c r="G53" s="13">
        <v>2.452566452842242E-2</v>
      </c>
      <c r="H53" s="13">
        <v>2.6670940384161845E-2</v>
      </c>
      <c r="I53" s="13">
        <v>1.7707951092657215E-2</v>
      </c>
      <c r="J53" s="13">
        <v>2.8554082429927075E-2</v>
      </c>
      <c r="K53" s="13">
        <v>3.1030546441306539E-2</v>
      </c>
      <c r="L53" s="13">
        <v>2.6521642986815142E-2</v>
      </c>
      <c r="M53" s="13"/>
      <c r="N53" s="13">
        <v>2.0427951723337001E-2</v>
      </c>
      <c r="O53" s="13">
        <v>3.26620460251692E-2</v>
      </c>
      <c r="P53" s="13">
        <v>2.6529548778042589E-2</v>
      </c>
    </row>
    <row r="54" spans="1:16" ht="15.75">
      <c r="A54" s="20" t="s">
        <v>13</v>
      </c>
      <c r="B54" s="20"/>
      <c r="C54" s="13">
        <v>2.420690866355768E-2</v>
      </c>
      <c r="D54" s="13">
        <v>2.4545852619161534E-2</v>
      </c>
      <c r="E54" s="13">
        <v>2.439365595314924E-2</v>
      </c>
      <c r="F54" s="13">
        <v>2.5693539264467935E-2</v>
      </c>
      <c r="G54" s="13">
        <v>2.4222790884308676E-2</v>
      </c>
      <c r="H54" s="13">
        <v>2.4724824690795177E-2</v>
      </c>
      <c r="I54" s="13">
        <v>4.1711327720591163E-2</v>
      </c>
      <c r="J54" s="13">
        <v>2.3342483430907501E-2</v>
      </c>
      <c r="K54" s="13">
        <v>-0.1792315894970683</v>
      </c>
      <c r="L54" s="13">
        <v>2.4209188829353856E-2</v>
      </c>
      <c r="M54" s="13"/>
      <c r="N54" s="13">
        <v>3.6250118586701463E-2</v>
      </c>
      <c r="O54" s="13">
        <v>5.6608197606525801E-2</v>
      </c>
      <c r="P54" s="13">
        <v>2.528855722529566E-2</v>
      </c>
    </row>
    <row r="55" spans="1:16" ht="15.75">
      <c r="A55" s="20" t="s">
        <v>23</v>
      </c>
      <c r="B55" s="20"/>
      <c r="C55" s="13">
        <v>2.5026514270388711E-2</v>
      </c>
      <c r="D55" s="13">
        <v>2.5330492390573056E-2</v>
      </c>
      <c r="E55" s="13">
        <v>2.5194018318878131E-2</v>
      </c>
      <c r="F55" s="13">
        <v>2.5461086573880021E-2</v>
      </c>
      <c r="G55" s="13">
        <v>2.4292676854190232E-2</v>
      </c>
      <c r="H55" s="13">
        <v>2.5173600633381588E-2</v>
      </c>
      <c r="I55" s="13">
        <v>3.6122318035257672E-2</v>
      </c>
      <c r="J55" s="13">
        <v>2.4542811443221346E-2</v>
      </c>
      <c r="K55" s="13">
        <v>-0.13487565602967233</v>
      </c>
      <c r="L55" s="13">
        <v>2.4742369306001155E-2</v>
      </c>
      <c r="M55" s="13"/>
      <c r="N55" s="13">
        <v>3.2577211840774778E-2</v>
      </c>
      <c r="O55" s="13">
        <v>5.1033340176046993E-2</v>
      </c>
      <c r="P55" s="13">
        <v>2.5574806666158301E-2</v>
      </c>
    </row>
  </sheetData>
  <mergeCells count="19">
    <mergeCell ref="A31:L31"/>
    <mergeCell ref="A2:L2"/>
    <mergeCell ref="A3:L3"/>
    <mergeCell ref="N3:O3"/>
    <mergeCell ref="N4:O4"/>
    <mergeCell ref="A22:B22"/>
    <mergeCell ref="A23:B23"/>
    <mergeCell ref="A24:B24"/>
    <mergeCell ref="A25:B25"/>
    <mergeCell ref="A26:B26"/>
    <mergeCell ref="A27:B27"/>
    <mergeCell ref="A30:L30"/>
    <mergeCell ref="A55:B55"/>
    <mergeCell ref="N32:O32"/>
    <mergeCell ref="A50:B50"/>
    <mergeCell ref="A51:B51"/>
    <mergeCell ref="A52:B52"/>
    <mergeCell ref="A53:B53"/>
    <mergeCell ref="A54:B5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55"/>
  <sheetViews>
    <sheetView topLeftCell="C19" workbookViewId="0">
      <selection activeCell="J22" sqref="J22"/>
    </sheetView>
  </sheetViews>
  <sheetFormatPr defaultRowHeight="15"/>
  <cols>
    <col min="1" max="1" width="11.85546875" customWidth="1"/>
    <col min="3" max="4" width="10.7109375" customWidth="1"/>
    <col min="5" max="5" width="13.140625" customWidth="1"/>
    <col min="6" max="7" width="10.7109375" customWidth="1"/>
    <col min="8" max="8" width="18.85546875" customWidth="1"/>
    <col min="9" max="10" width="10.7109375" customWidth="1"/>
    <col min="11" max="11" width="12.5703125" customWidth="1"/>
    <col min="12" max="12" width="16" customWidth="1"/>
    <col min="13" max="13" width="4.5703125" customWidth="1"/>
    <col min="15" max="15" width="10.5703125" customWidth="1"/>
    <col min="16" max="16" width="19.140625" customWidth="1"/>
  </cols>
  <sheetData>
    <row r="2" spans="1:22" ht="15.75">
      <c r="A2" s="21" t="s">
        <v>0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16"/>
      <c r="N2" s="16"/>
      <c r="O2" s="16"/>
    </row>
    <row r="3" spans="1:22" ht="15.75">
      <c r="A3" s="21" t="s">
        <v>27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16"/>
      <c r="N3" s="21"/>
      <c r="O3" s="21"/>
    </row>
    <row r="4" spans="1:22" ht="15.7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21" t="s">
        <v>25</v>
      </c>
      <c r="O4" s="21"/>
    </row>
    <row r="5" spans="1:22" ht="31.5">
      <c r="A5" s="1"/>
      <c r="B5" s="16" t="s">
        <v>1</v>
      </c>
      <c r="C5" s="16" t="s">
        <v>2</v>
      </c>
      <c r="D5" s="16" t="s">
        <v>3</v>
      </c>
      <c r="E5" s="3" t="s">
        <v>4</v>
      </c>
      <c r="F5" s="16" t="s">
        <v>5</v>
      </c>
      <c r="G5" s="16" t="s">
        <v>6</v>
      </c>
      <c r="H5" s="16" t="s">
        <v>15</v>
      </c>
      <c r="I5" s="16" t="s">
        <v>16</v>
      </c>
      <c r="J5" s="16" t="s">
        <v>17</v>
      </c>
      <c r="K5" s="16" t="s">
        <v>18</v>
      </c>
      <c r="L5" s="16" t="s">
        <v>14</v>
      </c>
      <c r="M5" s="16"/>
      <c r="N5" s="16" t="s">
        <v>19</v>
      </c>
      <c r="O5" s="16" t="s">
        <v>21</v>
      </c>
      <c r="P5" s="16" t="s">
        <v>26</v>
      </c>
    </row>
    <row r="6" spans="1:22" ht="15.75">
      <c r="A6" s="4" t="s">
        <v>7</v>
      </c>
      <c r="B6" s="5">
        <v>2015</v>
      </c>
      <c r="C6" s="10">
        <v>19310</v>
      </c>
      <c r="D6" s="10">
        <v>18667</v>
      </c>
      <c r="E6" s="4">
        <v>37726</v>
      </c>
      <c r="F6" s="10">
        <v>16972</v>
      </c>
      <c r="G6" s="10">
        <v>5133</v>
      </c>
      <c r="H6" s="11">
        <v>59215</v>
      </c>
      <c r="I6" s="10">
        <v>1241.8599999999999</v>
      </c>
      <c r="J6" s="10">
        <v>1279</v>
      </c>
      <c r="K6" s="12">
        <v>996.62099999999998</v>
      </c>
      <c r="L6" s="11">
        <v>62260</v>
      </c>
      <c r="M6" s="5"/>
      <c r="N6" s="10">
        <v>131</v>
      </c>
      <c r="O6" s="10">
        <v>126</v>
      </c>
      <c r="P6" s="11">
        <v>59900</v>
      </c>
    </row>
    <row r="7" spans="1:22" ht="15.75">
      <c r="A7" s="5"/>
      <c r="B7" s="5">
        <v>2016</v>
      </c>
      <c r="C7" s="10">
        <v>19045</v>
      </c>
      <c r="D7" s="10">
        <v>18577</v>
      </c>
      <c r="E7" s="4">
        <v>37213</v>
      </c>
      <c r="F7" s="10">
        <v>16294</v>
      </c>
      <c r="G7" s="10">
        <v>5851</v>
      </c>
      <c r="H7" s="11">
        <v>57947</v>
      </c>
      <c r="I7" s="10">
        <v>1278.8499999999999</v>
      </c>
      <c r="J7" s="10">
        <v>1218</v>
      </c>
      <c r="K7" s="12">
        <v>668.82799999999997</v>
      </c>
      <c r="L7" s="11">
        <v>60828</v>
      </c>
      <c r="M7" s="5"/>
      <c r="N7" s="10">
        <v>144</v>
      </c>
      <c r="O7" s="10">
        <v>120</v>
      </c>
      <c r="P7" s="11">
        <v>58597</v>
      </c>
    </row>
    <row r="8" spans="1:22" ht="15.75">
      <c r="A8" s="9"/>
      <c r="B8" s="5">
        <v>2017</v>
      </c>
      <c r="C8" s="10">
        <v>19392</v>
      </c>
      <c r="D8" s="10">
        <v>19016</v>
      </c>
      <c r="E8" s="4">
        <v>37701</v>
      </c>
      <c r="F8" s="10">
        <v>16484</v>
      </c>
      <c r="G8" s="10">
        <v>5824</v>
      </c>
      <c r="H8" s="11">
        <v>59601</v>
      </c>
      <c r="I8" s="10">
        <v>1362</v>
      </c>
      <c r="J8" s="10">
        <v>1252</v>
      </c>
      <c r="K8" s="5">
        <v>719</v>
      </c>
      <c r="L8" s="11">
        <v>62121</v>
      </c>
      <c r="M8" s="5"/>
      <c r="N8" s="10">
        <v>146</v>
      </c>
      <c r="O8" s="10">
        <v>128</v>
      </c>
      <c r="P8" s="11">
        <v>61402</v>
      </c>
      <c r="Q8">
        <f>C9-C8</f>
        <v>1079</v>
      </c>
      <c r="R8">
        <f>D9-D8</f>
        <v>901</v>
      </c>
      <c r="S8">
        <f>E9-E8</f>
        <v>2420</v>
      </c>
      <c r="T8">
        <f>F9-F8</f>
        <v>1073</v>
      </c>
      <c r="U8">
        <f>G9-G8</f>
        <v>394</v>
      </c>
      <c r="V8" s="9">
        <f>L9-L8</f>
        <v>3475</v>
      </c>
    </row>
    <row r="9" spans="1:22" ht="15.75">
      <c r="A9" s="4" t="s">
        <v>8</v>
      </c>
      <c r="B9" s="5">
        <v>2018</v>
      </c>
      <c r="C9" s="10">
        <v>20471</v>
      </c>
      <c r="D9" s="10">
        <v>19917</v>
      </c>
      <c r="E9" s="4">
        <v>40121</v>
      </c>
      <c r="F9" s="10">
        <v>17557</v>
      </c>
      <c r="G9" s="10">
        <v>6218</v>
      </c>
      <c r="H9" s="11">
        <v>62734</v>
      </c>
      <c r="I9" s="10">
        <v>1502</v>
      </c>
      <c r="J9" s="10">
        <v>1316</v>
      </c>
      <c r="K9" s="5">
        <v>380</v>
      </c>
      <c r="L9" s="11">
        <v>65596</v>
      </c>
      <c r="M9" s="5"/>
      <c r="N9" s="10">
        <v>149</v>
      </c>
      <c r="O9" s="10">
        <v>139</v>
      </c>
      <c r="P9" s="11">
        <v>64906</v>
      </c>
      <c r="Q9" s="17">
        <f>Q8/C8</f>
        <v>5.5641501650165015E-2</v>
      </c>
      <c r="R9" s="17">
        <f>R8/D8</f>
        <v>4.7381152713504418E-2</v>
      </c>
      <c r="S9" s="17">
        <f>S8/E8</f>
        <v>6.418927879897085E-2</v>
      </c>
      <c r="T9" s="17">
        <f>T8/F8</f>
        <v>6.5093423926231492E-2</v>
      </c>
      <c r="U9" s="17">
        <f>U8/G8</f>
        <v>6.7651098901098897E-2</v>
      </c>
      <c r="V9" s="17">
        <f>V8/L8</f>
        <v>5.5939215402198934E-2</v>
      </c>
    </row>
    <row r="10" spans="1:22" ht="15.75">
      <c r="A10" s="5"/>
      <c r="B10" s="5">
        <v>2019</v>
      </c>
      <c r="C10" s="10">
        <v>21114</v>
      </c>
      <c r="D10" s="10">
        <v>20585</v>
      </c>
      <c r="E10" s="4">
        <v>41423</v>
      </c>
      <c r="F10" s="10">
        <v>18284</v>
      </c>
      <c r="G10" s="10">
        <v>6489</v>
      </c>
      <c r="H10" s="11">
        <v>64981</v>
      </c>
      <c r="I10" s="10">
        <v>1733</v>
      </c>
      <c r="J10" s="10">
        <v>1356</v>
      </c>
      <c r="K10" s="5">
        <v>121</v>
      </c>
      <c r="L10" s="11">
        <v>67792</v>
      </c>
      <c r="M10" s="5"/>
      <c r="N10" s="10">
        <v>154</v>
      </c>
      <c r="O10" s="10">
        <v>161</v>
      </c>
      <c r="P10" s="11">
        <v>67551</v>
      </c>
      <c r="R10" s="9"/>
    </row>
    <row r="11" spans="1:22" ht="15.75">
      <c r="A11" s="1"/>
      <c r="B11" s="5">
        <v>2020</v>
      </c>
      <c r="C11" s="10">
        <v>21731</v>
      </c>
      <c r="D11" s="10">
        <v>21185</v>
      </c>
      <c r="E11" s="4">
        <v>42632</v>
      </c>
      <c r="F11" s="10">
        <v>18943</v>
      </c>
      <c r="G11" s="10">
        <v>6714</v>
      </c>
      <c r="H11" s="11">
        <v>67033</v>
      </c>
      <c r="I11" s="10">
        <v>1935</v>
      </c>
      <c r="J11" s="10">
        <v>1385</v>
      </c>
      <c r="K11" s="5">
        <v>97</v>
      </c>
      <c r="L11" s="11">
        <v>70026</v>
      </c>
      <c r="M11" s="5"/>
      <c r="N11" s="10">
        <v>186</v>
      </c>
      <c r="O11" s="10">
        <v>174</v>
      </c>
      <c r="P11" s="11">
        <v>69779</v>
      </c>
      <c r="R11" s="9"/>
    </row>
    <row r="12" spans="1:22" ht="15.75">
      <c r="A12" s="1"/>
      <c r="B12" s="5">
        <v>2021</v>
      </c>
      <c r="C12" s="10">
        <v>22384</v>
      </c>
      <c r="D12" s="10">
        <v>21890</v>
      </c>
      <c r="E12" s="4">
        <v>43981</v>
      </c>
      <c r="F12" s="10">
        <v>19570</v>
      </c>
      <c r="G12" s="10">
        <v>6924</v>
      </c>
      <c r="H12" s="11">
        <v>69179</v>
      </c>
      <c r="I12" s="10">
        <v>1975</v>
      </c>
      <c r="J12" s="10">
        <v>1424</v>
      </c>
      <c r="K12" s="5">
        <v>86</v>
      </c>
      <c r="L12" s="11">
        <v>72223</v>
      </c>
      <c r="M12" s="5"/>
      <c r="N12" s="10">
        <v>192</v>
      </c>
      <c r="O12" s="10">
        <v>188</v>
      </c>
      <c r="P12" s="11">
        <v>72148</v>
      </c>
      <c r="R12" s="9"/>
    </row>
    <row r="13" spans="1:22" ht="15.75">
      <c r="A13" s="1"/>
      <c r="B13" s="5">
        <v>2022</v>
      </c>
      <c r="C13" s="10">
        <v>23016</v>
      </c>
      <c r="D13" s="10">
        <v>22525</v>
      </c>
      <c r="E13" s="4">
        <v>45239</v>
      </c>
      <c r="F13" s="10">
        <v>20109</v>
      </c>
      <c r="G13" s="10">
        <v>7114</v>
      </c>
      <c r="H13" s="11">
        <v>71132</v>
      </c>
      <c r="I13" s="10">
        <v>2005</v>
      </c>
      <c r="J13" s="10">
        <v>1466</v>
      </c>
      <c r="K13" s="5">
        <v>89</v>
      </c>
      <c r="L13" s="11">
        <v>74246</v>
      </c>
      <c r="M13" s="5"/>
      <c r="N13" s="10">
        <v>196</v>
      </c>
      <c r="O13" s="10">
        <v>201</v>
      </c>
      <c r="P13" s="11">
        <v>74168</v>
      </c>
      <c r="R13" s="9"/>
    </row>
    <row r="14" spans="1:22" ht="15.75">
      <c r="A14" s="1"/>
      <c r="B14" s="5">
        <v>2023</v>
      </c>
      <c r="C14" s="10">
        <v>23670</v>
      </c>
      <c r="D14" s="10">
        <v>23182</v>
      </c>
      <c r="E14" s="4">
        <v>46542</v>
      </c>
      <c r="F14" s="10">
        <v>20654</v>
      </c>
      <c r="G14" s="10">
        <v>7304</v>
      </c>
      <c r="H14" s="11">
        <v>73133</v>
      </c>
      <c r="I14" s="10">
        <v>2034</v>
      </c>
      <c r="J14" s="10">
        <v>1509</v>
      </c>
      <c r="K14" s="5">
        <v>93</v>
      </c>
      <c r="L14" s="11">
        <v>76318</v>
      </c>
      <c r="M14" s="5"/>
      <c r="N14" s="10">
        <v>200</v>
      </c>
      <c r="O14" s="10">
        <v>212</v>
      </c>
      <c r="P14" s="11">
        <v>76237</v>
      </c>
      <c r="R14" s="9"/>
    </row>
    <row r="15" spans="1:22" ht="15.75">
      <c r="A15" s="1"/>
      <c r="B15" s="5">
        <v>2024</v>
      </c>
      <c r="C15" s="10">
        <v>24348</v>
      </c>
      <c r="D15" s="10">
        <v>23859</v>
      </c>
      <c r="E15" s="4">
        <v>47888</v>
      </c>
      <c r="F15" s="10">
        <v>21197</v>
      </c>
      <c r="G15" s="10">
        <v>7498</v>
      </c>
      <c r="H15" s="11">
        <v>75180</v>
      </c>
      <c r="I15" s="10">
        <v>2069</v>
      </c>
      <c r="J15" s="10">
        <v>1552</v>
      </c>
      <c r="K15" s="5">
        <v>96</v>
      </c>
      <c r="L15" s="11">
        <v>78448</v>
      </c>
      <c r="M15" s="5"/>
      <c r="N15" s="10">
        <v>204</v>
      </c>
      <c r="O15" s="10">
        <v>225</v>
      </c>
      <c r="P15" s="11">
        <v>78364</v>
      </c>
      <c r="R15" s="9"/>
    </row>
    <row r="16" spans="1:22" ht="15.75">
      <c r="A16" s="1"/>
      <c r="B16" s="5">
        <v>2025</v>
      </c>
      <c r="C16" s="10">
        <v>25023</v>
      </c>
      <c r="D16" s="10">
        <v>24503</v>
      </c>
      <c r="E16" s="4">
        <v>49198</v>
      </c>
      <c r="F16" s="10">
        <v>21712</v>
      </c>
      <c r="G16" s="10">
        <v>7686</v>
      </c>
      <c r="H16" s="11">
        <v>77159</v>
      </c>
      <c r="I16" s="10">
        <v>2106</v>
      </c>
      <c r="J16" s="10">
        <v>1594</v>
      </c>
      <c r="K16" s="5">
        <v>100</v>
      </c>
      <c r="L16" s="11">
        <v>80494</v>
      </c>
      <c r="M16" s="5"/>
      <c r="N16" s="10">
        <v>209</v>
      </c>
      <c r="O16" s="10">
        <v>237</v>
      </c>
      <c r="P16" s="11">
        <v>80407</v>
      </c>
      <c r="R16" s="9"/>
    </row>
    <row r="17" spans="1:18" ht="15.75">
      <c r="A17" s="1"/>
      <c r="B17" s="5">
        <v>2026</v>
      </c>
      <c r="C17" s="10">
        <v>25701</v>
      </c>
      <c r="D17" s="10">
        <v>25161</v>
      </c>
      <c r="E17" s="4">
        <v>50526</v>
      </c>
      <c r="F17" s="10">
        <v>22254</v>
      </c>
      <c r="G17" s="10">
        <v>7881</v>
      </c>
      <c r="H17" s="11">
        <v>79187</v>
      </c>
      <c r="I17" s="10">
        <v>2145</v>
      </c>
      <c r="J17" s="10">
        <v>1637</v>
      </c>
      <c r="K17" s="5">
        <v>103</v>
      </c>
      <c r="L17" s="11">
        <v>82612</v>
      </c>
      <c r="M17" s="5"/>
      <c r="N17" s="10">
        <v>214</v>
      </c>
      <c r="O17" s="10">
        <v>249</v>
      </c>
      <c r="P17" s="11">
        <v>82522</v>
      </c>
      <c r="R17" s="9"/>
    </row>
    <row r="18" spans="1:18" ht="15.75">
      <c r="A18" s="1"/>
      <c r="B18" s="5">
        <v>2027</v>
      </c>
      <c r="C18" s="10">
        <v>26389</v>
      </c>
      <c r="D18" s="10">
        <v>25804</v>
      </c>
      <c r="E18" s="4">
        <v>51847</v>
      </c>
      <c r="F18" s="10">
        <v>22766</v>
      </c>
      <c r="G18" s="10">
        <v>8068</v>
      </c>
      <c r="H18" s="11">
        <v>81172</v>
      </c>
      <c r="I18" s="10">
        <v>2188</v>
      </c>
      <c r="J18" s="10">
        <v>1684</v>
      </c>
      <c r="K18" s="5">
        <v>106</v>
      </c>
      <c r="L18" s="11">
        <v>84676</v>
      </c>
      <c r="M18" s="5"/>
      <c r="N18" s="10">
        <v>219</v>
      </c>
      <c r="O18" s="10">
        <v>262</v>
      </c>
      <c r="P18" s="11">
        <v>84583</v>
      </c>
      <c r="R18" s="9"/>
    </row>
    <row r="19" spans="1:18" ht="15.75">
      <c r="A19" s="1"/>
      <c r="B19" s="5">
        <v>2028</v>
      </c>
      <c r="C19" s="10">
        <v>27121</v>
      </c>
      <c r="D19" s="10">
        <v>26515</v>
      </c>
      <c r="E19" s="4">
        <v>53281</v>
      </c>
      <c r="F19" s="10">
        <v>23338</v>
      </c>
      <c r="G19" s="10">
        <v>8262</v>
      </c>
      <c r="H19" s="11">
        <v>83328</v>
      </c>
      <c r="I19" s="10">
        <v>2227</v>
      </c>
      <c r="J19" s="10">
        <v>1731</v>
      </c>
      <c r="K19" s="5">
        <v>108</v>
      </c>
      <c r="L19" s="11">
        <v>86897</v>
      </c>
      <c r="M19" s="5"/>
      <c r="N19" s="10">
        <v>223</v>
      </c>
      <c r="O19" s="10">
        <v>274</v>
      </c>
      <c r="P19" s="11">
        <v>86803</v>
      </c>
    </row>
    <row r="20" spans="1:18" ht="15.75">
      <c r="A20" s="1"/>
      <c r="B20" s="5">
        <v>2029</v>
      </c>
      <c r="C20" s="10">
        <v>27869</v>
      </c>
      <c r="D20" s="10">
        <v>27237</v>
      </c>
      <c r="E20" s="4">
        <v>54741</v>
      </c>
      <c r="F20" s="10">
        <v>23915</v>
      </c>
      <c r="G20" s="10">
        <v>8460</v>
      </c>
      <c r="H20" s="11">
        <v>85523</v>
      </c>
      <c r="I20" s="10">
        <v>2268</v>
      </c>
      <c r="J20" s="10">
        <v>1778</v>
      </c>
      <c r="K20" s="5">
        <v>110</v>
      </c>
      <c r="L20" s="11">
        <v>89173</v>
      </c>
      <c r="M20" s="5"/>
      <c r="N20" s="10">
        <v>228</v>
      </c>
      <c r="O20" s="10">
        <v>286</v>
      </c>
      <c r="P20" s="11">
        <v>89077</v>
      </c>
    </row>
    <row r="21" spans="1:18" ht="15.75">
      <c r="A21" s="1"/>
      <c r="B21" s="5">
        <v>2030</v>
      </c>
      <c r="C21" s="10">
        <v>28632</v>
      </c>
      <c r="D21" s="10">
        <v>27968</v>
      </c>
      <c r="E21" s="4">
        <v>56225</v>
      </c>
      <c r="F21" s="10">
        <v>24499</v>
      </c>
      <c r="G21" s="10">
        <v>8663</v>
      </c>
      <c r="H21" s="11">
        <v>87753</v>
      </c>
      <c r="I21" s="10">
        <v>2310</v>
      </c>
      <c r="J21" s="10">
        <v>1826</v>
      </c>
      <c r="K21" s="5">
        <v>112</v>
      </c>
      <c r="L21" s="11">
        <v>91483</v>
      </c>
      <c r="M21" s="5"/>
      <c r="N21" s="10">
        <v>233</v>
      </c>
      <c r="O21" s="10">
        <v>298</v>
      </c>
      <c r="P21" s="11">
        <v>91385</v>
      </c>
    </row>
    <row r="22" spans="1:18" ht="15.75">
      <c r="A22" s="22" t="s">
        <v>9</v>
      </c>
      <c r="B22" s="22"/>
      <c r="D22" s="8"/>
      <c r="E22" s="6"/>
      <c r="F22" s="8"/>
      <c r="G22" s="8"/>
      <c r="H22" s="7"/>
      <c r="I22" s="8"/>
      <c r="J22" s="8"/>
      <c r="K22" s="8"/>
      <c r="L22" s="7"/>
      <c r="M22" s="7"/>
      <c r="N22" s="7"/>
      <c r="O22" s="7"/>
    </row>
    <row r="23" spans="1:18" ht="15.75">
      <c r="A23" s="20" t="s">
        <v>11</v>
      </c>
      <c r="B23" s="20"/>
      <c r="C23" s="13">
        <v>3.4859639252885044E-2</v>
      </c>
      <c r="D23" s="13">
        <v>3.4449100214767991E-2</v>
      </c>
      <c r="E23" s="13">
        <v>3.7127202307922547E-2</v>
      </c>
      <c r="F23" s="13">
        <v>4.0556277653120976E-2</v>
      </c>
      <c r="G23" s="13">
        <v>4.0826878289129231E-2</v>
      </c>
      <c r="H23" s="13">
        <v>3.6006057352427234E-2</v>
      </c>
      <c r="I23" s="13">
        <v>8.040716055830921E-2</v>
      </c>
      <c r="J23" s="13">
        <v>3.20623337515058E-2</v>
      </c>
      <c r="K23" s="13">
        <v>-0.34153571593900689</v>
      </c>
      <c r="L23" s="13">
        <v>3.6303403652442778E-2</v>
      </c>
      <c r="M23" s="13"/>
      <c r="N23" s="13">
        <v>6.0670873551548432E-2</v>
      </c>
      <c r="O23" s="13">
        <v>9.4453255830372118E-2</v>
      </c>
      <c r="P23" s="13">
        <v>3.8500739562228992E-2</v>
      </c>
    </row>
    <row r="24" spans="1:18" ht="15.75">
      <c r="A24" s="20" t="s">
        <v>12</v>
      </c>
      <c r="B24" s="20"/>
      <c r="C24" s="13">
        <v>2.7729012824944999E-2</v>
      </c>
      <c r="D24" s="13">
        <v>2.7553509120403774E-2</v>
      </c>
      <c r="E24" s="13">
        <v>2.7642665985481374E-2</v>
      </c>
      <c r="F24" s="13">
        <v>2.5130727796741636E-2</v>
      </c>
      <c r="G24" s="13">
        <v>2.5487582072990511E-2</v>
      </c>
      <c r="H24" s="13">
        <v>2.6758354690661124E-2</v>
      </c>
      <c r="I24" s="13">
        <v>1.7622235979814604E-2</v>
      </c>
      <c r="J24" s="13">
        <v>2.8114829323266699E-2</v>
      </c>
      <c r="K24" s="13">
        <v>3.5578849101648213E-2</v>
      </c>
      <c r="L24" s="13">
        <v>2.6638282339745523E-2</v>
      </c>
      <c r="M24" s="13"/>
      <c r="N24" s="13">
        <v>2.2439475090378691E-2</v>
      </c>
      <c r="O24" s="13">
        <v>5.4437995328825206E-2</v>
      </c>
      <c r="P24" s="13">
        <v>2.6628468991784837E-2</v>
      </c>
    </row>
    <row r="25" spans="1:18" ht="15.75">
      <c r="A25" s="20" t="s">
        <v>22</v>
      </c>
      <c r="B25" s="20"/>
      <c r="C25" s="13">
        <v>2.7565664363355058E-2</v>
      </c>
      <c r="D25" s="13">
        <v>2.7207368112320829E-2</v>
      </c>
      <c r="E25" s="13">
        <v>2.7389865399644275E-2</v>
      </c>
      <c r="F25" s="13">
        <v>2.4756170475959793E-2</v>
      </c>
      <c r="G25" s="13">
        <v>2.4002008053711554E-2</v>
      </c>
      <c r="H25" s="13">
        <v>2.6325789420464485E-2</v>
      </c>
      <c r="I25" s="13">
        <v>1.8251098805983856E-2</v>
      </c>
      <c r="J25" s="13">
        <v>2.7352689045222034E-2</v>
      </c>
      <c r="K25" s="13">
        <v>1.8522715223547648E-2</v>
      </c>
      <c r="L25" s="13">
        <v>2.6108663917672859E-2</v>
      </c>
      <c r="M25" s="13"/>
      <c r="N25" s="13">
        <v>2.0870377372866011E-2</v>
      </c>
      <c r="O25" s="13">
        <v>4.3850549696360819E-2</v>
      </c>
      <c r="P25" s="13">
        <v>2.6117931854420018E-2</v>
      </c>
    </row>
    <row r="26" spans="1:18" ht="15.75">
      <c r="A26" s="20" t="s">
        <v>13</v>
      </c>
      <c r="B26" s="20"/>
      <c r="C26" s="13">
        <v>3.1288163154094661E-2</v>
      </c>
      <c r="D26" s="13">
        <v>3.0995539724653298E-2</v>
      </c>
      <c r="E26" s="13">
        <v>3.2374042266550385E-2</v>
      </c>
      <c r="F26" s="13">
        <v>3.2814704690058205E-2</v>
      </c>
      <c r="G26" s="13">
        <v>3.3128761952399666E-2</v>
      </c>
      <c r="H26" s="13">
        <v>3.1371841237066489E-2</v>
      </c>
      <c r="I26" s="13">
        <v>4.8544872905279757E-2</v>
      </c>
      <c r="J26" s="13">
        <v>3.0086690582837194E-2</v>
      </c>
      <c r="K26" s="13">
        <v>-0.1742326686878295</v>
      </c>
      <c r="L26" s="13">
        <v>3.1459522380095972E-2</v>
      </c>
      <c r="M26" s="13"/>
      <c r="N26" s="13">
        <v>4.1379743992410623E-2</v>
      </c>
      <c r="O26" s="13">
        <v>7.4259324864756948E-2</v>
      </c>
      <c r="P26" s="13">
        <v>3.254754094114598E-2</v>
      </c>
    </row>
    <row r="27" spans="1:18" ht="15.75">
      <c r="A27" s="20" t="s">
        <v>23</v>
      </c>
      <c r="B27" s="20"/>
      <c r="C27" s="13">
        <v>3.0427929829720757E-2</v>
      </c>
      <c r="D27" s="13">
        <v>3.0120108193389061E-2</v>
      </c>
      <c r="E27" s="13">
        <v>3.1221705734129523E-2</v>
      </c>
      <c r="F27" s="13">
        <v>3.0949436357420756E-2</v>
      </c>
      <c r="G27" s="13">
        <v>3.1015394258335993E-2</v>
      </c>
      <c r="H27" s="13">
        <v>3.0205170143011495E-2</v>
      </c>
      <c r="I27" s="13">
        <v>4.1474968606263873E-2</v>
      </c>
      <c r="J27" s="13">
        <v>2.9455122078187346E-2</v>
      </c>
      <c r="K27" s="13">
        <v>-0.13327009896638276</v>
      </c>
      <c r="L27" s="13">
        <v>3.0222237558919396E-2</v>
      </c>
      <c r="M27" s="13"/>
      <c r="N27" s="13">
        <v>3.6610540186619023E-2</v>
      </c>
      <c r="O27" s="13">
        <v>6.7164214285502455E-2</v>
      </c>
      <c r="P27" s="13">
        <v>3.1060218331945055E-2</v>
      </c>
    </row>
    <row r="30" spans="1:18" ht="15.75">
      <c r="A30" s="21" t="s">
        <v>10</v>
      </c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16"/>
      <c r="N30" s="16"/>
      <c r="O30" s="16"/>
    </row>
    <row r="31" spans="1:18" ht="15.75">
      <c r="A31" s="21" t="s">
        <v>28</v>
      </c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16"/>
      <c r="N31" s="16"/>
      <c r="O31" s="16"/>
    </row>
    <row r="32" spans="1:18" ht="15.7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21" t="s">
        <v>25</v>
      </c>
      <c r="O32" s="21"/>
    </row>
    <row r="33" spans="1:18" ht="31.5">
      <c r="A33" s="1"/>
      <c r="B33" s="16" t="s">
        <v>1</v>
      </c>
      <c r="C33" s="16" t="s">
        <v>2</v>
      </c>
      <c r="D33" s="16" t="s">
        <v>3</v>
      </c>
      <c r="E33" s="3" t="s">
        <v>4</v>
      </c>
      <c r="F33" s="16" t="s">
        <v>5</v>
      </c>
      <c r="G33" s="16" t="s">
        <v>6</v>
      </c>
      <c r="H33" s="16" t="s">
        <v>15</v>
      </c>
      <c r="I33" s="16" t="s">
        <v>16</v>
      </c>
      <c r="J33" s="16" t="s">
        <v>17</v>
      </c>
      <c r="K33" s="16" t="s">
        <v>18</v>
      </c>
      <c r="L33" s="16" t="s">
        <v>14</v>
      </c>
      <c r="M33" s="16"/>
      <c r="N33" s="16" t="s">
        <v>19</v>
      </c>
      <c r="O33" s="16" t="s">
        <v>21</v>
      </c>
      <c r="P33" s="16" t="s">
        <v>26</v>
      </c>
    </row>
    <row r="34" spans="1:18" ht="15.75">
      <c r="A34" s="4" t="s">
        <v>7</v>
      </c>
      <c r="B34" s="5">
        <v>2015</v>
      </c>
      <c r="C34" s="10">
        <v>96714</v>
      </c>
      <c r="D34" s="10">
        <v>117152.367</v>
      </c>
      <c r="E34" s="14">
        <v>213866.367</v>
      </c>
      <c r="F34" s="10">
        <v>92879</v>
      </c>
      <c r="G34" s="10">
        <v>31727.131999999998</v>
      </c>
      <c r="H34" s="11">
        <v>338472.49899999995</v>
      </c>
      <c r="I34" s="10">
        <v>6234.1238209999992</v>
      </c>
      <c r="J34" s="10">
        <v>5748</v>
      </c>
      <c r="K34" s="10">
        <v>5024.7463892686301</v>
      </c>
      <c r="L34" s="11">
        <v>355479.36921026855</v>
      </c>
      <c r="M34" s="12"/>
      <c r="N34" s="10">
        <v>608.71810000000005</v>
      </c>
      <c r="O34" s="10">
        <v>574.73699999999997</v>
      </c>
      <c r="P34" s="11">
        <v>342175.49899999995</v>
      </c>
    </row>
    <row r="35" spans="1:18" ht="15.75">
      <c r="A35" s="5"/>
      <c r="B35" s="5">
        <v>2016</v>
      </c>
      <c r="C35" s="10">
        <v>97284.835000000006</v>
      </c>
      <c r="D35" s="10">
        <v>122353</v>
      </c>
      <c r="E35" s="14">
        <v>219637.83500000002</v>
      </c>
      <c r="F35" s="10">
        <v>95497</v>
      </c>
      <c r="G35" s="10">
        <v>34904.390542010813</v>
      </c>
      <c r="H35" s="11">
        <v>350039.22554201086</v>
      </c>
      <c r="I35" s="10">
        <v>6417.54990970976</v>
      </c>
      <c r="J35" s="10">
        <v>6086.6809999999996</v>
      </c>
      <c r="K35" s="10">
        <v>4237.732496319999</v>
      </c>
      <c r="L35" s="11">
        <v>366781.1889480406</v>
      </c>
      <c r="M35" s="12"/>
      <c r="N35" s="10">
        <v>657.47368421052602</v>
      </c>
      <c r="O35" s="10">
        <v>536.11199999999997</v>
      </c>
      <c r="P35" s="11">
        <v>353887.60534201085</v>
      </c>
    </row>
    <row r="36" spans="1:18" ht="15.75">
      <c r="A36" s="4" t="s">
        <v>8</v>
      </c>
      <c r="B36" s="5">
        <v>2017</v>
      </c>
      <c r="C36" s="10">
        <v>100203.38005000002</v>
      </c>
      <c r="D36" s="10">
        <v>122767.92507136571</v>
      </c>
      <c r="E36" s="14">
        <v>222971.30512136573</v>
      </c>
      <c r="F36" s="10">
        <v>94446.532999999996</v>
      </c>
      <c r="G36" s="10">
        <v>36228.914710477089</v>
      </c>
      <c r="H36" s="11">
        <v>353646.75283184287</v>
      </c>
      <c r="I36" s="10">
        <v>6483.6896013322876</v>
      </c>
      <c r="J36" s="10">
        <v>6149.410734869004</v>
      </c>
      <c r="K36" s="10">
        <v>3289.0309744332408</v>
      </c>
      <c r="L36" s="11">
        <v>369568.88414247741</v>
      </c>
      <c r="M36" s="12"/>
      <c r="N36" s="10">
        <v>666.78807231478766</v>
      </c>
      <c r="O36" s="10">
        <v>571.8528</v>
      </c>
      <c r="P36" s="11">
        <v>364599.55884587101</v>
      </c>
      <c r="R36" s="9"/>
    </row>
    <row r="37" spans="1:18" ht="15.75">
      <c r="A37" s="5"/>
      <c r="B37" s="5">
        <v>2018</v>
      </c>
      <c r="C37" s="10">
        <v>103022.76402</v>
      </c>
      <c r="D37" s="10">
        <v>124748.13779999998</v>
      </c>
      <c r="E37" s="14">
        <v>227770.90181999997</v>
      </c>
      <c r="F37" s="10">
        <v>98431.564799999993</v>
      </c>
      <c r="G37" s="10">
        <v>37720.253400000001</v>
      </c>
      <c r="H37" s="11">
        <v>363922.72001999995</v>
      </c>
      <c r="I37" s="10">
        <v>7019.5369199999996</v>
      </c>
      <c r="J37" s="10">
        <v>6265.5549599999995</v>
      </c>
      <c r="K37" s="10">
        <v>1744.4295302013425</v>
      </c>
      <c r="L37" s="11">
        <v>378952.24143020128</v>
      </c>
      <c r="M37" s="12"/>
      <c r="N37" s="10">
        <v>684</v>
      </c>
      <c r="O37" s="10">
        <v>619.16994</v>
      </c>
      <c r="P37" s="11">
        <v>375460.84084283025</v>
      </c>
      <c r="R37" s="9"/>
    </row>
    <row r="38" spans="1:18" ht="15.75">
      <c r="A38" s="5"/>
      <c r="B38" s="5">
        <v>2019</v>
      </c>
      <c r="C38" s="10">
        <v>105518.90412000001</v>
      </c>
      <c r="D38" s="10">
        <v>128391.11519999999</v>
      </c>
      <c r="E38" s="14">
        <v>233910.01931999999</v>
      </c>
      <c r="F38" s="10">
        <v>101466.32663999998</v>
      </c>
      <c r="G38" s="10">
        <v>38824.206120000003</v>
      </c>
      <c r="H38" s="11">
        <v>374200.55207999994</v>
      </c>
      <c r="I38" s="10">
        <v>8038.3818599999995</v>
      </c>
      <c r="J38" s="10">
        <v>6414.4223999999995</v>
      </c>
      <c r="K38" s="10">
        <v>553.13247289623132</v>
      </c>
      <c r="L38" s="11">
        <v>389206.48881289619</v>
      </c>
      <c r="M38" s="12"/>
      <c r="N38" s="10">
        <v>702.17531999999994</v>
      </c>
      <c r="O38" s="10">
        <v>717.86878438841518</v>
      </c>
      <c r="P38" s="11">
        <v>387951.18101999996</v>
      </c>
      <c r="R38" s="9"/>
    </row>
    <row r="39" spans="1:18" ht="15.75">
      <c r="A39" s="1"/>
      <c r="B39" s="5">
        <v>2020</v>
      </c>
      <c r="C39" s="10">
        <v>107850.08376000001</v>
      </c>
      <c r="D39" s="10">
        <v>131844.08484000002</v>
      </c>
      <c r="E39" s="14">
        <v>239694.16860000003</v>
      </c>
      <c r="F39" s="10">
        <v>104246.662968</v>
      </c>
      <c r="G39" s="10">
        <v>39985.576128000008</v>
      </c>
      <c r="H39" s="11">
        <v>383926.40769600001</v>
      </c>
      <c r="I39" s="10">
        <v>8843.5599120000006</v>
      </c>
      <c r="J39" s="10">
        <v>6545.2219200000009</v>
      </c>
      <c r="K39" s="10">
        <v>442.44939062408594</v>
      </c>
      <c r="L39" s="11">
        <v>399757.63891862408</v>
      </c>
      <c r="M39" s="12"/>
      <c r="N39" s="10">
        <v>849.71123999999998</v>
      </c>
      <c r="O39" s="10">
        <v>764.85219317412384</v>
      </c>
      <c r="P39" s="11">
        <v>398465.47828800004</v>
      </c>
      <c r="R39" s="9"/>
    </row>
    <row r="40" spans="1:18" ht="15.75">
      <c r="A40" s="1"/>
      <c r="B40" s="5">
        <v>2021</v>
      </c>
      <c r="C40" s="10">
        <v>110395.20191999999</v>
      </c>
      <c r="D40" s="10">
        <v>135571.77479999998</v>
      </c>
      <c r="E40" s="14">
        <v>245966.97671999998</v>
      </c>
      <c r="F40" s="10">
        <v>106802.8836</v>
      </c>
      <c r="G40" s="10">
        <v>41032.593359999999</v>
      </c>
      <c r="H40" s="11">
        <v>393802.45367999998</v>
      </c>
      <c r="I40" s="10">
        <v>9169.5300000000007</v>
      </c>
      <c r="J40" s="10">
        <v>6698.6668800000007</v>
      </c>
      <c r="K40" s="10">
        <v>390.37469376261322</v>
      </c>
      <c r="L40" s="11">
        <v>410061.02525376261</v>
      </c>
      <c r="M40" s="12"/>
      <c r="N40" s="10">
        <v>873.07675497681635</v>
      </c>
      <c r="O40" s="10">
        <v>809.63558776425339</v>
      </c>
      <c r="P40" s="11">
        <v>408797.57380502316</v>
      </c>
      <c r="R40" s="9"/>
    </row>
    <row r="41" spans="1:18" ht="15.75">
      <c r="A41" s="1"/>
      <c r="B41" s="5">
        <v>2022</v>
      </c>
      <c r="C41" s="10">
        <v>114016.20048</v>
      </c>
      <c r="D41" s="10">
        <v>140293.80899999998</v>
      </c>
      <c r="E41" s="14">
        <v>254310.00947999998</v>
      </c>
      <c r="F41" s="10">
        <v>109568.31048</v>
      </c>
      <c r="G41" s="10">
        <v>42096.241319999994</v>
      </c>
      <c r="H41" s="11">
        <v>405974.56127999997</v>
      </c>
      <c r="I41" s="10">
        <v>9361.5054</v>
      </c>
      <c r="J41" s="10">
        <v>6934.7664000000004</v>
      </c>
      <c r="K41" s="10">
        <v>406.27808701365751</v>
      </c>
      <c r="L41" s="11">
        <v>422677.11116701365</v>
      </c>
      <c r="M41" s="12"/>
      <c r="N41" s="10">
        <v>889.19028212688613</v>
      </c>
      <c r="O41" s="10">
        <v>852.76346935769004</v>
      </c>
      <c r="P41" s="11">
        <v>421381.64279787312</v>
      </c>
      <c r="R41" s="9"/>
    </row>
    <row r="42" spans="1:18" ht="15.75">
      <c r="A42" s="1"/>
      <c r="B42" s="5">
        <v>2023</v>
      </c>
      <c r="C42" s="10">
        <v>117463.32180000001</v>
      </c>
      <c r="D42" s="10">
        <v>144588.91584</v>
      </c>
      <c r="E42" s="14">
        <v>262052.23764000001</v>
      </c>
      <c r="F42" s="10">
        <v>112537.86288</v>
      </c>
      <c r="G42" s="10">
        <v>43188.552000000003</v>
      </c>
      <c r="H42" s="11">
        <v>417778.65252</v>
      </c>
      <c r="I42" s="10">
        <v>9514.7265599999992</v>
      </c>
      <c r="J42" s="10">
        <v>7151.3924399999996</v>
      </c>
      <c r="K42" s="10">
        <v>425.13487586239262</v>
      </c>
      <c r="L42" s="11">
        <v>434869.9063958624</v>
      </c>
      <c r="M42" s="12"/>
      <c r="N42" s="10">
        <v>909.2879999999999</v>
      </c>
      <c r="O42" s="10">
        <v>893.69611588685916</v>
      </c>
      <c r="P42" s="11">
        <v>433535.48352000001</v>
      </c>
      <c r="R42" s="9"/>
    </row>
    <row r="43" spans="1:18" ht="15.75">
      <c r="A43" s="1"/>
      <c r="B43" s="5">
        <v>2024</v>
      </c>
      <c r="C43" s="10">
        <v>121265.89574399999</v>
      </c>
      <c r="D43" s="10">
        <v>149533.51485599999</v>
      </c>
      <c r="E43" s="14">
        <v>270799.4106</v>
      </c>
      <c r="F43" s="10">
        <v>116185.335552</v>
      </c>
      <c r="G43" s="10">
        <v>44490.072816000007</v>
      </c>
      <c r="H43" s="11">
        <v>431474.81896800007</v>
      </c>
      <c r="I43" s="10">
        <v>9723.1413599999996</v>
      </c>
      <c r="J43" s="10">
        <v>7388.9602560000012</v>
      </c>
      <c r="K43" s="10">
        <v>440.97830410097401</v>
      </c>
      <c r="L43" s="11">
        <v>449027.89888810104</v>
      </c>
      <c r="M43" s="12"/>
      <c r="N43" s="10">
        <v>929.26080000000002</v>
      </c>
      <c r="O43" s="10">
        <v>937.48722556531516</v>
      </c>
      <c r="P43" s="11">
        <v>447657.65978400008</v>
      </c>
      <c r="R43" s="9"/>
    </row>
    <row r="44" spans="1:18" ht="15.75">
      <c r="A44" s="1"/>
      <c r="B44" s="5">
        <v>2025</v>
      </c>
      <c r="C44" s="10">
        <v>124725.64211999999</v>
      </c>
      <c r="D44" s="10">
        <v>153686.73647999999</v>
      </c>
      <c r="E44" s="14">
        <v>278412.3786</v>
      </c>
      <c r="F44" s="10">
        <v>119348.69279999999</v>
      </c>
      <c r="G44" s="10">
        <v>45649.306080000002</v>
      </c>
      <c r="H44" s="11">
        <v>443410.37748000002</v>
      </c>
      <c r="I44" s="10">
        <v>9897.6524399999998</v>
      </c>
      <c r="J44" s="10">
        <v>7596.1113600000008</v>
      </c>
      <c r="K44" s="10">
        <v>459.70244520580087</v>
      </c>
      <c r="L44" s="11">
        <v>461363.84372520581</v>
      </c>
      <c r="M44" s="12"/>
      <c r="N44" s="10">
        <v>954.78305999999998</v>
      </c>
      <c r="O44" s="10">
        <v>975.92420181349303</v>
      </c>
      <c r="P44" s="11">
        <v>459949.35821999999</v>
      </c>
      <c r="R44" s="9"/>
    </row>
    <row r="45" spans="1:18" ht="15.75">
      <c r="A45" s="1"/>
      <c r="B45" s="5">
        <v>2026</v>
      </c>
      <c r="C45" s="10">
        <v>128555.37395999998</v>
      </c>
      <c r="D45" s="10">
        <v>158475.04883999997</v>
      </c>
      <c r="E45" s="14">
        <v>287030.42279999994</v>
      </c>
      <c r="F45" s="10">
        <v>122717.90267999998</v>
      </c>
      <c r="G45" s="10">
        <v>46980.059579999994</v>
      </c>
      <c r="H45" s="11">
        <v>456728.38505999994</v>
      </c>
      <c r="I45" s="10">
        <v>10109.1276</v>
      </c>
      <c r="J45" s="10">
        <v>7822.5354599999991</v>
      </c>
      <c r="K45" s="10">
        <v>475.47742995259767</v>
      </c>
      <c r="L45" s="11">
        <v>475135.52554995252</v>
      </c>
      <c r="M45" s="12"/>
      <c r="N45" s="10">
        <v>979.49939999999992</v>
      </c>
      <c r="O45" s="10">
        <v>1014.9611698860327</v>
      </c>
      <c r="P45" s="11">
        <v>473680.54871999996</v>
      </c>
      <c r="R45" s="9"/>
    </row>
    <row r="46" spans="1:18" ht="15.75">
      <c r="A46" s="5"/>
      <c r="B46" s="5">
        <v>2027</v>
      </c>
      <c r="C46" s="10">
        <v>132574.64154000001</v>
      </c>
      <c r="D46" s="10">
        <v>163542.13944</v>
      </c>
      <c r="E46" s="14">
        <v>296116.78098000004</v>
      </c>
      <c r="F46" s="10">
        <v>126239.29128</v>
      </c>
      <c r="G46" s="10">
        <v>48306.827279999998</v>
      </c>
      <c r="H46" s="11">
        <v>470662.89954000001</v>
      </c>
      <c r="I46" s="10">
        <v>10350.1152</v>
      </c>
      <c r="J46" s="10">
        <v>8084.0083200000008</v>
      </c>
      <c r="K46" s="10">
        <v>492.3888299619843</v>
      </c>
      <c r="L46" s="11">
        <v>489589.41188996204</v>
      </c>
      <c r="M46" s="12"/>
      <c r="N46" s="10">
        <v>1003.34412</v>
      </c>
      <c r="O46" s="10">
        <v>1054.544655511588</v>
      </c>
      <c r="P46" s="11">
        <v>488093.67894000001</v>
      </c>
      <c r="R46" s="9"/>
    </row>
    <row r="47" spans="1:18" ht="15.75">
      <c r="A47" s="5"/>
      <c r="B47" s="5">
        <v>2028</v>
      </c>
      <c r="C47" s="10">
        <v>136863.63136800003</v>
      </c>
      <c r="D47" s="10">
        <v>168858.12600000002</v>
      </c>
      <c r="E47" s="14">
        <v>305721.75736800005</v>
      </c>
      <c r="F47" s="10">
        <v>130278.130416</v>
      </c>
      <c r="G47" s="10">
        <v>49749.071184</v>
      </c>
      <c r="H47" s="11">
        <v>485748.95896800002</v>
      </c>
      <c r="I47" s="10">
        <v>10573.243704</v>
      </c>
      <c r="J47" s="10">
        <v>8347.6020960000005</v>
      </c>
      <c r="K47" s="10">
        <v>502</v>
      </c>
      <c r="L47" s="11">
        <v>505171.80476800003</v>
      </c>
      <c r="M47" s="12"/>
      <c r="N47" s="10">
        <v>1026.5537399999998</v>
      </c>
      <c r="O47" s="10">
        <v>1096.7264417320516</v>
      </c>
      <c r="P47" s="11">
        <v>503643.25102800003</v>
      </c>
    </row>
    <row r="48" spans="1:18" ht="15.75">
      <c r="A48" s="5"/>
      <c r="B48" s="5">
        <v>2029</v>
      </c>
      <c r="C48" s="10">
        <v>140742.35166000001</v>
      </c>
      <c r="D48" s="10">
        <v>173578.67729999998</v>
      </c>
      <c r="E48" s="14">
        <v>314321.02896000003</v>
      </c>
      <c r="F48" s="10">
        <v>133239.07440000001</v>
      </c>
      <c r="G48" s="10">
        <v>51061.514399999993</v>
      </c>
      <c r="H48" s="11">
        <v>498621.61776000005</v>
      </c>
      <c r="I48" s="10">
        <v>10748.41488</v>
      </c>
      <c r="J48" s="10">
        <v>8581.9792800000014</v>
      </c>
      <c r="K48" s="10">
        <v>516</v>
      </c>
      <c r="L48" s="11">
        <v>518468.01192000008</v>
      </c>
      <c r="M48" s="12"/>
      <c r="N48" s="10">
        <v>1050.5692800000002</v>
      </c>
      <c r="O48" s="10">
        <v>1132.9184143092093</v>
      </c>
      <c r="P48" s="11">
        <v>516901.44264000008</v>
      </c>
    </row>
    <row r="49" spans="1:16" ht="15.75">
      <c r="A49" s="5"/>
      <c r="B49" s="5">
        <v>2030</v>
      </c>
      <c r="C49" s="10">
        <v>145097.24111999999</v>
      </c>
      <c r="D49" s="10">
        <v>179094.76608</v>
      </c>
      <c r="E49" s="14">
        <v>324192.00719999999</v>
      </c>
      <c r="F49" s="10">
        <v>136707.35988</v>
      </c>
      <c r="G49" s="10">
        <v>52552.356899999992</v>
      </c>
      <c r="H49" s="11">
        <v>513451.72398000001</v>
      </c>
      <c r="I49" s="10">
        <v>10967.6952</v>
      </c>
      <c r="J49" s="10">
        <v>8853.6531599999998</v>
      </c>
      <c r="K49" s="10">
        <v>531</v>
      </c>
      <c r="L49" s="11">
        <v>533804.07233999996</v>
      </c>
      <c r="M49" s="12"/>
      <c r="N49" s="10">
        <v>1073.60808</v>
      </c>
      <c r="O49" s="10">
        <v>1171.4376403957224</v>
      </c>
      <c r="P49" s="11">
        <v>532199.46425999992</v>
      </c>
    </row>
    <row r="50" spans="1:16" ht="15.75">
      <c r="A50" s="22" t="s">
        <v>9</v>
      </c>
      <c r="B50" s="22"/>
      <c r="D50" s="8"/>
      <c r="E50" s="6"/>
      <c r="F50" s="8"/>
      <c r="G50" s="8"/>
      <c r="H50" s="7"/>
      <c r="I50" s="8"/>
      <c r="J50" s="8"/>
      <c r="K50" s="8"/>
      <c r="L50" s="7"/>
      <c r="M50" s="7"/>
      <c r="N50" s="7"/>
      <c r="O50" s="7"/>
    </row>
    <row r="51" spans="1:16" ht="15.75">
      <c r="A51" s="20" t="s">
        <v>11</v>
      </c>
      <c r="B51" s="20"/>
      <c r="C51" s="13">
        <v>2.6164151155720905E-2</v>
      </c>
      <c r="D51" s="13">
        <v>2.7047945468749557E-2</v>
      </c>
      <c r="E51" s="13">
        <v>2.6651144484214351E-2</v>
      </c>
      <c r="F51" s="13">
        <v>3.0148391977557365E-2</v>
      </c>
      <c r="G51" s="13">
        <v>3.0475330381065202E-2</v>
      </c>
      <c r="H51" s="13">
        <v>2.7982755230346434E-2</v>
      </c>
      <c r="I51" s="13">
        <v>7.6229012434766652E-2</v>
      </c>
      <c r="J51" s="13">
        <v>2.4329468495797979E-2</v>
      </c>
      <c r="K51" s="13">
        <v>-0.3418102919093291</v>
      </c>
      <c r="L51" s="13">
        <v>2.7218107419647586E-2</v>
      </c>
      <c r="M51" s="13"/>
      <c r="N51" s="13">
        <v>5.9257083834129975E-2</v>
      </c>
      <c r="O51" s="13">
        <v>8.3200538327036222E-2</v>
      </c>
      <c r="P51" s="13">
        <v>2.9370918737959384E-2</v>
      </c>
    </row>
    <row r="52" spans="1:16" ht="15.75">
      <c r="A52" s="20" t="s">
        <v>12</v>
      </c>
      <c r="B52" s="20"/>
      <c r="C52" s="13">
        <v>3.0620506435593997E-2</v>
      </c>
      <c r="D52" s="13">
        <v>3.1141422951481035E-2</v>
      </c>
      <c r="E52" s="13">
        <v>3.0908007791895509E-2</v>
      </c>
      <c r="F52" s="13">
        <v>2.8731211743750373E-2</v>
      </c>
      <c r="G52" s="13">
        <v>2.7905142626528878E-2</v>
      </c>
      <c r="H52" s="13">
        <v>3.0011868478678982E-2</v>
      </c>
      <c r="I52" s="13">
        <v>2.0281232916847358E-2</v>
      </c>
      <c r="J52" s="13">
        <v>3.1143202352829302E-2</v>
      </c>
      <c r="K52" s="13">
        <v>3.919478505328855E-2</v>
      </c>
      <c r="L52" s="13">
        <v>2.9827908943961923E-2</v>
      </c>
      <c r="M52" s="13"/>
      <c r="N52" s="13">
        <v>2.4450645515181613E-2</v>
      </c>
      <c r="O52" s="13">
        <v>4.3391459218612649E-2</v>
      </c>
      <c r="P52" s="13">
        <v>2.9829941111606084E-2</v>
      </c>
    </row>
    <row r="53" spans="1:16" ht="15.75">
      <c r="A53" s="20" t="s">
        <v>22</v>
      </c>
      <c r="B53" s="20"/>
      <c r="C53" s="13">
        <v>3.0543269139442497E-2</v>
      </c>
      <c r="D53" s="13">
        <v>3.0744611482170114E-2</v>
      </c>
      <c r="E53" s="13">
        <v>3.0654478093242288E-2</v>
      </c>
      <c r="F53" s="13">
        <v>2.6910157203628104E-2</v>
      </c>
      <c r="G53" s="13">
        <v>2.8476946218631394E-2</v>
      </c>
      <c r="H53" s="13">
        <v>2.9429359258640098E-2</v>
      </c>
      <c r="I53" s="13">
        <v>1.9506650138009007E-2</v>
      </c>
      <c r="J53" s="13">
        <v>3.0778261401154472E-2</v>
      </c>
      <c r="K53" s="13">
        <v>2.5483734497230515E-2</v>
      </c>
      <c r="L53" s="13">
        <v>2.9239918880924476E-2</v>
      </c>
      <c r="M53" s="13"/>
      <c r="N53" s="13">
        <v>2.281860800966018E-2</v>
      </c>
      <c r="O53" s="13">
        <v>3.5662059392443268E-2</v>
      </c>
      <c r="P53" s="13">
        <v>2.9256811741974476E-2</v>
      </c>
    </row>
    <row r="54" spans="1:16" ht="15.75">
      <c r="A54" s="20" t="s">
        <v>13</v>
      </c>
      <c r="B54" s="20"/>
      <c r="C54" s="13">
        <v>2.8389914939932037E-2</v>
      </c>
      <c r="D54" s="13">
        <v>2.9092648856283265E-2</v>
      </c>
      <c r="E54" s="13">
        <v>2.8777374390344335E-2</v>
      </c>
      <c r="F54" s="13">
        <v>2.9439557990146525E-2</v>
      </c>
      <c r="G54" s="13">
        <v>2.9189434190066033E-2</v>
      </c>
      <c r="H54" s="13">
        <v>2.8996811695094493E-2</v>
      </c>
      <c r="I54" s="13">
        <v>4.7881798538282005E-2</v>
      </c>
      <c r="J54" s="13">
        <v>2.7730688657845226E-2</v>
      </c>
      <c r="K54" s="13">
        <v>-0.17296474547721274</v>
      </c>
      <c r="L54" s="13">
        <v>2.8522180409032316E-2</v>
      </c>
      <c r="M54" s="13"/>
      <c r="N54" s="13">
        <v>4.1708502077430154E-2</v>
      </c>
      <c r="O54" s="13">
        <v>6.3109679342368219E-2</v>
      </c>
      <c r="P54" s="13">
        <v>2.9600404344283682E-2</v>
      </c>
    </row>
    <row r="55" spans="1:16" ht="15.75">
      <c r="A55" s="20" t="s">
        <v>23</v>
      </c>
      <c r="B55" s="20"/>
      <c r="C55" s="13">
        <v>2.8886443125049732E-2</v>
      </c>
      <c r="D55" s="13">
        <v>2.9473635853615843E-2</v>
      </c>
      <c r="E55" s="13">
        <v>2.9210248504360603E-2</v>
      </c>
      <c r="F55" s="13">
        <v>2.8855297696930293E-2</v>
      </c>
      <c r="G55" s="13">
        <v>2.9024970092237812E-2</v>
      </c>
      <c r="H55" s="13">
        <v>2.9096614229286777E-2</v>
      </c>
      <c r="I55" s="13">
        <v>4.1264379938384943E-2</v>
      </c>
      <c r="J55" s="13">
        <v>2.8433173966377012E-2</v>
      </c>
      <c r="K55" s="13">
        <v>-0.13088155686607872</v>
      </c>
      <c r="L55" s="13">
        <v>2.8687767927091379E-2</v>
      </c>
      <c r="M55" s="13"/>
      <c r="N55" s="13">
        <v>3.7318563413994088E-2</v>
      </c>
      <c r="O55" s="13">
        <v>5.6711740190888538E-2</v>
      </c>
      <c r="P55" s="13">
        <v>2.95211035646612E-2</v>
      </c>
    </row>
  </sheetData>
  <mergeCells count="19">
    <mergeCell ref="A31:L31"/>
    <mergeCell ref="A2:L2"/>
    <mergeCell ref="A3:L3"/>
    <mergeCell ref="N3:O3"/>
    <mergeCell ref="N4:O4"/>
    <mergeCell ref="A22:B22"/>
    <mergeCell ref="A23:B23"/>
    <mergeCell ref="A24:B24"/>
    <mergeCell ref="A25:B25"/>
    <mergeCell ref="A26:B26"/>
    <mergeCell ref="A27:B27"/>
    <mergeCell ref="A30:L30"/>
    <mergeCell ref="A55:B55"/>
    <mergeCell ref="N32:O32"/>
    <mergeCell ref="A50:B50"/>
    <mergeCell ref="A51:B51"/>
    <mergeCell ref="A52:B52"/>
    <mergeCell ref="A53:B53"/>
    <mergeCell ref="A54:B5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Low Scenario</vt:lpstr>
      <vt:lpstr>Most Likely Scenario</vt:lpstr>
      <vt:lpstr>High Scenario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Rolando Banares Dugeno</dc:creator>
  <cp:lastModifiedBy>Mohammed Khalid Hassan Al-Nazeeir</cp:lastModifiedBy>
  <dcterms:created xsi:type="dcterms:W3CDTF">2017-08-29T05:44:41Z</dcterms:created>
  <dcterms:modified xsi:type="dcterms:W3CDTF">2018-04-05T06:08:58Z</dcterms:modified>
</cp:coreProperties>
</file>